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ocuments\Research\Gopherus_polyphemus\Inbreeding\Data\FinalDataFiles\"/>
    </mc:Choice>
  </mc:AlternateContent>
  <bookViews>
    <workbookView xWindow="0" yWindow="0" windowWidth="28800" windowHeight="12435"/>
  </bookViews>
  <sheets>
    <sheet name="NestData_RAW" sheetId="1" r:id="rId1"/>
    <sheet name="NestData_QC" sheetId="2" r:id="rId2"/>
  </sheets>
  <calcPr calcId="152511"/>
</workbook>
</file>

<file path=xl/calcChain.xml><?xml version="1.0" encoding="utf-8"?>
<calcChain xmlns="http://schemas.openxmlformats.org/spreadsheetml/2006/main">
  <c r="M23" i="2" l="1"/>
  <c r="M22" i="2"/>
  <c r="M21" i="2"/>
  <c r="L22" i="2"/>
  <c r="L23" i="2"/>
  <c r="L21" i="2"/>
</calcChain>
</file>

<file path=xl/sharedStrings.xml><?xml version="1.0" encoding="utf-8"?>
<sst xmlns="http://schemas.openxmlformats.org/spreadsheetml/2006/main" count="158" uniqueCount="45">
  <si>
    <t>Year</t>
  </si>
  <si>
    <t>ClutchLetter</t>
  </si>
  <si>
    <t>BurrowNum</t>
  </si>
  <si>
    <t>Dam</t>
  </si>
  <si>
    <t>DamF</t>
  </si>
  <si>
    <t>DamSVL</t>
  </si>
  <si>
    <t>Sire</t>
  </si>
  <si>
    <t>SireF</t>
  </si>
  <si>
    <t>ParentalW</t>
  </si>
  <si>
    <t>ClutchSize</t>
  </si>
  <si>
    <t>EggsIncubated</t>
  </si>
  <si>
    <t>Hatched</t>
  </si>
  <si>
    <t>Unhatched</t>
  </si>
  <si>
    <t>AttemptedGenotype</t>
  </si>
  <si>
    <t>SuccessfulGeno</t>
  </si>
  <si>
    <t>Notes</t>
  </si>
  <si>
    <t>A</t>
  </si>
  <si>
    <t>4 HATCHLINGS WERE DEAD WHEN SCREEN WAS PULLED, PRESUMED HATCH DATE BETWEEN 6/26 AND 7/2, 3 OF DEAD HAD EMERGED FROM SHELLS, 1 STILL IN SHELL (MOSTLY ROTTEN), DEAD FROZEN. MORPHOMETRICS TAKEN LATER TO INCLUDE IN ANALYSIS, SAMPLES TAKEN FOR GENETICS</t>
  </si>
  <si>
    <t>B</t>
  </si>
  <si>
    <t>C</t>
  </si>
  <si>
    <t>D</t>
  </si>
  <si>
    <t>E</t>
  </si>
  <si>
    <t>1 EGG BROKEN IN SEARCHING, NO SAMPLE TAKEN, 9 INCHES FROM PALMETTO ADJACENT TO BURROW APRON</t>
  </si>
  <si>
    <t>F</t>
  </si>
  <si>
    <t>MULT</t>
  </si>
  <si>
    <t>NA</t>
  </si>
  <si>
    <t>1 EGG BROKEN IN SEARCHING, SAMPLE TAKEN IN 70% ETOH FOR LATER ANALYSIS</t>
  </si>
  <si>
    <t>G</t>
  </si>
  <si>
    <t>high genotype failure rate</t>
  </si>
  <si>
    <t>H</t>
  </si>
  <si>
    <t>I</t>
  </si>
  <si>
    <t>1 rotten egg sample collected, 4 unhatched rotten eggs thrown out on 7/29/16</t>
  </si>
  <si>
    <t>J</t>
  </si>
  <si>
    <t>K</t>
  </si>
  <si>
    <t>L</t>
  </si>
  <si>
    <t>UNK</t>
  </si>
  <si>
    <t>M</t>
  </si>
  <si>
    <t>N</t>
  </si>
  <si>
    <t>O</t>
  </si>
  <si>
    <t>P</t>
  </si>
  <si>
    <t>mold problems</t>
  </si>
  <si>
    <t>HatchRatio</t>
  </si>
  <si>
    <t>Combined</t>
  </si>
  <si>
    <t>Y</t>
  </si>
  <si>
    <t>MultPaternity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</si>
</sst>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K11" sqref="K11"/>
    </sheetView>
  </sheetViews>
  <sheetFormatPr defaultRowHeight="15" x14ac:dyDescent="0.25"/>
  <cols>
    <col min="9" max="9" width="10.28515625" bestFit="1" customWidth="1"/>
    <col min="10" max="10" width="10.140625" bestFit="1" customWidth="1"/>
    <col min="11" max="11" width="13.85546875" bestFit="1" customWidth="1"/>
    <col min="12" max="12" width="8.28515625" bestFit="1" customWidth="1"/>
    <col min="13" max="13" width="10.5703125" bestFit="1" customWidth="1"/>
    <col min="14" max="14" width="14.2851562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41</v>
      </c>
      <c r="O1" t="s">
        <v>13</v>
      </c>
      <c r="P1" t="s">
        <v>14</v>
      </c>
      <c r="Q1" t="s">
        <v>15</v>
      </c>
    </row>
    <row r="2" spans="1:17" x14ac:dyDescent="0.25">
      <c r="A2">
        <v>2016</v>
      </c>
      <c r="B2" t="s">
        <v>18</v>
      </c>
      <c r="C2">
        <v>663</v>
      </c>
      <c r="D2">
        <v>216</v>
      </c>
      <c r="E2">
        <v>-6.7999999999999996E-3</v>
      </c>
      <c r="F2">
        <v>312</v>
      </c>
      <c r="G2">
        <v>625</v>
      </c>
      <c r="H2">
        <v>1.9400000000000001E-2</v>
      </c>
      <c r="I2">
        <v>-0.1225</v>
      </c>
      <c r="J2">
        <v>8</v>
      </c>
      <c r="K2">
        <v>8</v>
      </c>
      <c r="L2">
        <v>7</v>
      </c>
      <c r="M2">
        <v>1</v>
      </c>
      <c r="N2" s="2">
        <v>0.875</v>
      </c>
      <c r="O2">
        <v>7</v>
      </c>
      <c r="P2">
        <v>7</v>
      </c>
    </row>
    <row r="3" spans="1:17" x14ac:dyDescent="0.25">
      <c r="A3">
        <v>2015</v>
      </c>
      <c r="B3" t="s">
        <v>36</v>
      </c>
      <c r="C3">
        <v>743</v>
      </c>
      <c r="D3">
        <v>216</v>
      </c>
      <c r="E3">
        <v>-6.7999999999999996E-3</v>
      </c>
      <c r="F3" t="s">
        <v>25</v>
      </c>
      <c r="G3">
        <v>625</v>
      </c>
      <c r="H3">
        <v>1.9400000000000001E-2</v>
      </c>
      <c r="I3">
        <v>-0.1225</v>
      </c>
      <c r="J3">
        <v>10</v>
      </c>
      <c r="K3">
        <v>10</v>
      </c>
      <c r="L3">
        <v>9</v>
      </c>
      <c r="M3">
        <v>1</v>
      </c>
      <c r="N3" s="2">
        <v>0.9</v>
      </c>
      <c r="O3">
        <v>10</v>
      </c>
      <c r="P3">
        <v>10</v>
      </c>
    </row>
    <row r="4" spans="1:17" x14ac:dyDescent="0.25">
      <c r="A4">
        <v>2016</v>
      </c>
      <c r="B4" t="s">
        <v>29</v>
      </c>
      <c r="C4">
        <v>556</v>
      </c>
      <c r="D4">
        <v>256</v>
      </c>
      <c r="E4">
        <v>-3.85E-2</v>
      </c>
      <c r="F4">
        <v>327</v>
      </c>
      <c r="G4" t="s">
        <v>24</v>
      </c>
      <c r="H4" t="s">
        <v>25</v>
      </c>
      <c r="I4">
        <v>-0.2072</v>
      </c>
      <c r="J4">
        <v>6</v>
      </c>
      <c r="K4">
        <v>6</v>
      </c>
      <c r="L4">
        <v>5</v>
      </c>
      <c r="M4">
        <v>1</v>
      </c>
      <c r="N4" s="2">
        <v>0.83333333300000001</v>
      </c>
      <c r="O4">
        <v>5</v>
      </c>
      <c r="P4">
        <v>5</v>
      </c>
    </row>
    <row r="5" spans="1:17" x14ac:dyDescent="0.25">
      <c r="A5">
        <v>2016</v>
      </c>
      <c r="B5" t="s">
        <v>19</v>
      </c>
      <c r="C5">
        <v>533</v>
      </c>
      <c r="D5">
        <v>332</v>
      </c>
      <c r="E5">
        <v>4.2299999999999997E-2</v>
      </c>
      <c r="F5">
        <v>323</v>
      </c>
      <c r="G5">
        <v>158</v>
      </c>
      <c r="H5">
        <v>3.9399999999999998E-2</v>
      </c>
      <c r="I5">
        <v>-0.12330000000000001</v>
      </c>
      <c r="J5">
        <v>8</v>
      </c>
      <c r="K5">
        <v>8</v>
      </c>
      <c r="L5">
        <v>6</v>
      </c>
      <c r="M5">
        <v>2</v>
      </c>
      <c r="N5" s="2">
        <v>0.75</v>
      </c>
      <c r="O5">
        <v>8</v>
      </c>
      <c r="P5">
        <v>7</v>
      </c>
    </row>
    <row r="6" spans="1:17" x14ac:dyDescent="0.25">
      <c r="A6">
        <v>2016</v>
      </c>
      <c r="B6" t="s">
        <v>20</v>
      </c>
      <c r="C6">
        <v>575</v>
      </c>
      <c r="D6">
        <v>663</v>
      </c>
      <c r="E6">
        <v>1.6299999999999999E-2</v>
      </c>
      <c r="F6">
        <v>307</v>
      </c>
      <c r="G6">
        <v>158</v>
      </c>
      <c r="H6">
        <v>3.9399999999999998E-2</v>
      </c>
      <c r="I6">
        <v>-2.6800000000000001E-2</v>
      </c>
      <c r="J6">
        <v>8</v>
      </c>
      <c r="K6">
        <v>8</v>
      </c>
      <c r="L6">
        <v>8</v>
      </c>
      <c r="M6">
        <v>0</v>
      </c>
      <c r="N6" s="2">
        <v>1</v>
      </c>
      <c r="O6">
        <v>8</v>
      </c>
      <c r="P6">
        <v>8</v>
      </c>
    </row>
    <row r="7" spans="1:17" x14ac:dyDescent="0.25">
      <c r="A7">
        <v>2015</v>
      </c>
      <c r="B7" t="s">
        <v>33</v>
      </c>
      <c r="C7">
        <v>699</v>
      </c>
      <c r="D7">
        <v>663</v>
      </c>
      <c r="E7">
        <v>1.6299999999999999E-2</v>
      </c>
      <c r="F7" t="s">
        <v>25</v>
      </c>
      <c r="G7">
        <v>158</v>
      </c>
      <c r="H7">
        <v>3.9399999999999998E-2</v>
      </c>
      <c r="I7">
        <v>-2.6800000000000001E-2</v>
      </c>
      <c r="J7">
        <v>7</v>
      </c>
      <c r="K7">
        <v>7</v>
      </c>
      <c r="L7">
        <v>7</v>
      </c>
      <c r="M7">
        <v>0</v>
      </c>
      <c r="N7" s="2">
        <v>1</v>
      </c>
      <c r="O7">
        <v>7</v>
      </c>
      <c r="P7">
        <v>7</v>
      </c>
    </row>
    <row r="8" spans="1:17" x14ac:dyDescent="0.25">
      <c r="A8">
        <v>2016</v>
      </c>
      <c r="B8" t="s">
        <v>39</v>
      </c>
      <c r="C8">
        <v>589</v>
      </c>
      <c r="D8">
        <v>683</v>
      </c>
      <c r="E8">
        <v>0.24279999999999999</v>
      </c>
      <c r="F8">
        <v>304</v>
      </c>
      <c r="G8">
        <v>868</v>
      </c>
      <c r="H8">
        <v>-1.12E-2</v>
      </c>
      <c r="I8">
        <v>-0.16639999999999999</v>
      </c>
      <c r="J8">
        <v>7</v>
      </c>
      <c r="K8">
        <v>5</v>
      </c>
      <c r="L8">
        <v>5</v>
      </c>
      <c r="M8">
        <v>0</v>
      </c>
      <c r="N8" s="2">
        <v>1</v>
      </c>
      <c r="O8">
        <v>7</v>
      </c>
      <c r="P8">
        <v>7</v>
      </c>
    </row>
    <row r="9" spans="1:17" x14ac:dyDescent="0.25">
      <c r="A9">
        <v>2015</v>
      </c>
      <c r="B9" t="s">
        <v>37</v>
      </c>
      <c r="C9">
        <v>747</v>
      </c>
      <c r="D9">
        <v>683</v>
      </c>
      <c r="E9">
        <v>0.24279999999999999</v>
      </c>
      <c r="F9" t="s">
        <v>25</v>
      </c>
      <c r="G9">
        <v>868</v>
      </c>
      <c r="H9">
        <v>-1.12E-2</v>
      </c>
      <c r="I9">
        <v>-0.16639999999999999</v>
      </c>
      <c r="J9">
        <v>7</v>
      </c>
      <c r="K9">
        <v>7</v>
      </c>
      <c r="L9">
        <v>7</v>
      </c>
      <c r="M9">
        <v>0</v>
      </c>
      <c r="N9" s="2">
        <v>1</v>
      </c>
      <c r="O9">
        <v>7</v>
      </c>
      <c r="P9">
        <v>7</v>
      </c>
    </row>
    <row r="10" spans="1:17" x14ac:dyDescent="0.25">
      <c r="A10">
        <v>2016</v>
      </c>
      <c r="B10" t="s">
        <v>23</v>
      </c>
      <c r="C10">
        <v>824</v>
      </c>
      <c r="D10">
        <v>711</v>
      </c>
      <c r="E10">
        <v>-4.02E-2</v>
      </c>
      <c r="F10">
        <v>324</v>
      </c>
      <c r="G10" t="s">
        <v>24</v>
      </c>
      <c r="H10" t="s">
        <v>25</v>
      </c>
      <c r="I10" t="s">
        <v>25</v>
      </c>
      <c r="J10">
        <v>10</v>
      </c>
      <c r="K10">
        <v>10</v>
      </c>
      <c r="L10">
        <v>7</v>
      </c>
      <c r="M10">
        <v>3</v>
      </c>
      <c r="N10" s="2">
        <v>0.7</v>
      </c>
      <c r="O10">
        <v>11</v>
      </c>
      <c r="P10">
        <v>9</v>
      </c>
      <c r="Q10" t="s">
        <v>26</v>
      </c>
    </row>
    <row r="11" spans="1:17" x14ac:dyDescent="0.25">
      <c r="A11">
        <v>2015</v>
      </c>
      <c r="B11" t="s">
        <v>21</v>
      </c>
      <c r="C11">
        <v>564</v>
      </c>
      <c r="D11">
        <v>711</v>
      </c>
      <c r="E11">
        <v>-4.02E-2</v>
      </c>
      <c r="F11" t="s">
        <v>25</v>
      </c>
      <c r="G11" t="s">
        <v>24</v>
      </c>
      <c r="H11" t="s">
        <v>25</v>
      </c>
      <c r="I11" t="s">
        <v>25</v>
      </c>
      <c r="J11">
        <v>4</v>
      </c>
      <c r="K11">
        <v>4</v>
      </c>
      <c r="L11">
        <v>3</v>
      </c>
      <c r="M11">
        <v>1</v>
      </c>
      <c r="N11" s="2">
        <v>0.75</v>
      </c>
      <c r="O11">
        <v>11</v>
      </c>
      <c r="P11">
        <v>7</v>
      </c>
    </row>
    <row r="12" spans="1:17" x14ac:dyDescent="0.25">
      <c r="A12">
        <v>2015</v>
      </c>
      <c r="B12" t="s">
        <v>23</v>
      </c>
      <c r="C12">
        <v>745</v>
      </c>
      <c r="D12">
        <v>718</v>
      </c>
      <c r="E12">
        <v>1.38E-2</v>
      </c>
      <c r="F12" t="s">
        <v>25</v>
      </c>
      <c r="G12">
        <v>158</v>
      </c>
      <c r="H12">
        <v>3.9399999999999998E-2</v>
      </c>
      <c r="I12">
        <v>0.22070000000000001</v>
      </c>
      <c r="J12">
        <v>6</v>
      </c>
      <c r="K12">
        <v>6</v>
      </c>
      <c r="L12">
        <v>6</v>
      </c>
      <c r="M12">
        <v>0</v>
      </c>
      <c r="N12" s="2">
        <v>1</v>
      </c>
      <c r="O12">
        <v>6</v>
      </c>
      <c r="P12">
        <v>6</v>
      </c>
    </row>
    <row r="13" spans="1:17" x14ac:dyDescent="0.25">
      <c r="A13">
        <v>2015</v>
      </c>
      <c r="B13" t="s">
        <v>20</v>
      </c>
      <c r="C13">
        <v>738</v>
      </c>
      <c r="D13">
        <v>1141</v>
      </c>
      <c r="E13">
        <v>0.10929999999999999</v>
      </c>
      <c r="F13" t="s">
        <v>25</v>
      </c>
      <c r="G13">
        <v>273</v>
      </c>
      <c r="H13">
        <v>-4.82E-2</v>
      </c>
      <c r="I13">
        <v>0.2243</v>
      </c>
      <c r="J13">
        <v>11</v>
      </c>
      <c r="K13">
        <v>11</v>
      </c>
      <c r="L13">
        <v>10</v>
      </c>
      <c r="M13">
        <v>1</v>
      </c>
      <c r="N13" s="2">
        <v>0.909090909</v>
      </c>
      <c r="O13">
        <v>10</v>
      </c>
      <c r="P13">
        <v>10</v>
      </c>
    </row>
    <row r="14" spans="1:17" x14ac:dyDescent="0.25">
      <c r="A14">
        <v>2016</v>
      </c>
      <c r="B14" t="s">
        <v>30</v>
      </c>
      <c r="C14">
        <v>549</v>
      </c>
      <c r="D14">
        <v>1223</v>
      </c>
      <c r="E14">
        <v>-5.3499999999999999E-2</v>
      </c>
      <c r="F14">
        <v>327</v>
      </c>
      <c r="G14">
        <v>1251</v>
      </c>
      <c r="H14">
        <v>-9.8299999999999998E-2</v>
      </c>
      <c r="I14">
        <v>-3.2199999999999999E-2</v>
      </c>
      <c r="J14">
        <v>15</v>
      </c>
      <c r="K14">
        <v>11</v>
      </c>
      <c r="L14">
        <v>9</v>
      </c>
      <c r="M14">
        <v>2</v>
      </c>
      <c r="N14" s="2">
        <v>0.81818181800000001</v>
      </c>
      <c r="O14">
        <v>9</v>
      </c>
      <c r="P14">
        <v>8</v>
      </c>
      <c r="Q14" t="s">
        <v>31</v>
      </c>
    </row>
    <row r="15" spans="1:17" x14ac:dyDescent="0.25">
      <c r="A15">
        <v>2015</v>
      </c>
      <c r="B15" t="s">
        <v>34</v>
      </c>
      <c r="C15">
        <v>741</v>
      </c>
      <c r="D15">
        <v>1223</v>
      </c>
      <c r="E15">
        <v>-5.3499999999999999E-2</v>
      </c>
      <c r="F15" t="s">
        <v>25</v>
      </c>
      <c r="G15">
        <v>1251</v>
      </c>
      <c r="H15">
        <v>-9.8299999999999998E-2</v>
      </c>
      <c r="I15">
        <v>-3.2199999999999999E-2</v>
      </c>
      <c r="J15">
        <v>11</v>
      </c>
      <c r="K15">
        <v>10</v>
      </c>
      <c r="L15">
        <v>9</v>
      </c>
      <c r="M15">
        <v>2</v>
      </c>
      <c r="N15" s="2">
        <v>0.9</v>
      </c>
      <c r="O15">
        <v>9</v>
      </c>
      <c r="P15">
        <v>9</v>
      </c>
    </row>
    <row r="16" spans="1:17" x14ac:dyDescent="0.25">
      <c r="A16">
        <v>2015</v>
      </c>
      <c r="B16" t="s">
        <v>27</v>
      </c>
      <c r="C16">
        <v>586</v>
      </c>
      <c r="D16">
        <v>1234</v>
      </c>
      <c r="E16">
        <v>-2.4799999999999999E-2</v>
      </c>
      <c r="F16" t="s">
        <v>25</v>
      </c>
      <c r="G16">
        <v>1464</v>
      </c>
      <c r="H16">
        <v>-6.3100000000000003E-2</v>
      </c>
      <c r="I16">
        <v>0.14199999999999999</v>
      </c>
      <c r="J16">
        <v>7</v>
      </c>
      <c r="K16">
        <v>7</v>
      </c>
      <c r="L16">
        <v>3</v>
      </c>
      <c r="M16">
        <v>4</v>
      </c>
      <c r="N16" s="2">
        <v>0.428571429</v>
      </c>
      <c r="O16">
        <v>6</v>
      </c>
      <c r="P16">
        <v>6</v>
      </c>
      <c r="Q16" t="s">
        <v>40</v>
      </c>
    </row>
    <row r="17" spans="1:17" x14ac:dyDescent="0.25">
      <c r="A17">
        <v>2016</v>
      </c>
      <c r="B17" t="s">
        <v>32</v>
      </c>
      <c r="C17">
        <v>552</v>
      </c>
      <c r="D17">
        <v>1245</v>
      </c>
      <c r="E17">
        <v>6.3899999999999998E-2</v>
      </c>
      <c r="F17">
        <v>247</v>
      </c>
      <c r="G17">
        <v>1251</v>
      </c>
      <c r="H17">
        <v>-9.8299999999999998E-2</v>
      </c>
      <c r="I17">
        <v>-7.9200000000000007E-2</v>
      </c>
      <c r="J17">
        <v>6</v>
      </c>
      <c r="K17">
        <v>6</v>
      </c>
      <c r="L17">
        <v>0</v>
      </c>
      <c r="M17">
        <v>6</v>
      </c>
      <c r="N17" s="2" t="s">
        <v>25</v>
      </c>
      <c r="O17">
        <v>1</v>
      </c>
      <c r="P17">
        <v>1</v>
      </c>
      <c r="Q17" t="s">
        <v>28</v>
      </c>
    </row>
    <row r="18" spans="1:17" x14ac:dyDescent="0.25">
      <c r="A18">
        <v>2015</v>
      </c>
      <c r="B18" t="s">
        <v>19</v>
      </c>
      <c r="C18">
        <v>541</v>
      </c>
      <c r="D18">
        <v>1245</v>
      </c>
      <c r="E18">
        <v>6.3899999999999998E-2</v>
      </c>
      <c r="F18" t="s">
        <v>25</v>
      </c>
      <c r="G18">
        <v>1251</v>
      </c>
      <c r="H18">
        <v>-9.8299999999999998E-2</v>
      </c>
      <c r="I18">
        <v>-7.9200000000000007E-2</v>
      </c>
      <c r="J18">
        <v>11</v>
      </c>
      <c r="K18">
        <v>11</v>
      </c>
      <c r="L18">
        <v>2</v>
      </c>
      <c r="M18">
        <v>9</v>
      </c>
      <c r="N18" s="2" t="s">
        <v>25</v>
      </c>
      <c r="O18">
        <v>3</v>
      </c>
      <c r="P18">
        <v>2</v>
      </c>
      <c r="Q18" t="s">
        <v>28</v>
      </c>
    </row>
    <row r="19" spans="1:17" x14ac:dyDescent="0.25">
      <c r="A19">
        <v>2016</v>
      </c>
      <c r="B19" t="s">
        <v>16</v>
      </c>
      <c r="C19">
        <v>542</v>
      </c>
      <c r="D19">
        <v>1250</v>
      </c>
      <c r="E19">
        <v>-9.4000000000000004E-3</v>
      </c>
      <c r="F19">
        <v>333</v>
      </c>
      <c r="G19">
        <v>1422</v>
      </c>
      <c r="H19">
        <v>3.1E-2</v>
      </c>
      <c r="I19">
        <v>0.10639999999999999</v>
      </c>
      <c r="J19">
        <v>11</v>
      </c>
      <c r="K19">
        <v>6</v>
      </c>
      <c r="L19">
        <v>6</v>
      </c>
      <c r="M19">
        <v>1</v>
      </c>
      <c r="N19" s="2">
        <v>1</v>
      </c>
      <c r="O19">
        <v>10</v>
      </c>
      <c r="P19">
        <v>10</v>
      </c>
      <c r="Q19" t="s">
        <v>17</v>
      </c>
    </row>
    <row r="20" spans="1:17" x14ac:dyDescent="0.25">
      <c r="A20">
        <v>2015</v>
      </c>
      <c r="B20" t="s">
        <v>16</v>
      </c>
      <c r="C20">
        <v>707</v>
      </c>
      <c r="D20">
        <v>1250</v>
      </c>
      <c r="E20">
        <v>-9.4000000000000004E-3</v>
      </c>
      <c r="F20" t="s">
        <v>25</v>
      </c>
      <c r="G20">
        <v>1422</v>
      </c>
      <c r="H20">
        <v>3.1E-2</v>
      </c>
      <c r="I20">
        <v>0.10639999999999999</v>
      </c>
      <c r="J20">
        <v>12</v>
      </c>
      <c r="K20">
        <v>12</v>
      </c>
      <c r="L20">
        <v>10</v>
      </c>
      <c r="M20">
        <v>2</v>
      </c>
      <c r="N20" s="2">
        <v>0.83333333300000001</v>
      </c>
      <c r="O20">
        <v>10</v>
      </c>
      <c r="P20">
        <v>10</v>
      </c>
    </row>
    <row r="21" spans="1:17" x14ac:dyDescent="0.25">
      <c r="A21">
        <v>2016</v>
      </c>
      <c r="B21" t="s">
        <v>27</v>
      </c>
      <c r="C21">
        <v>775</v>
      </c>
      <c r="D21">
        <v>1456</v>
      </c>
      <c r="E21">
        <v>-0.21609999999999999</v>
      </c>
      <c r="F21">
        <v>299</v>
      </c>
      <c r="G21">
        <v>273</v>
      </c>
      <c r="H21">
        <v>-4.82E-2</v>
      </c>
      <c r="I21">
        <v>0.29360000000000003</v>
      </c>
      <c r="J21">
        <v>8</v>
      </c>
      <c r="K21">
        <v>8</v>
      </c>
      <c r="L21">
        <v>4</v>
      </c>
      <c r="M21">
        <v>4</v>
      </c>
      <c r="N21" s="2" t="s">
        <v>25</v>
      </c>
      <c r="O21">
        <v>4</v>
      </c>
      <c r="P21">
        <v>4</v>
      </c>
      <c r="Q21" t="s">
        <v>28</v>
      </c>
    </row>
    <row r="22" spans="1:17" x14ac:dyDescent="0.25">
      <c r="A22">
        <v>2016</v>
      </c>
      <c r="B22" t="s">
        <v>37</v>
      </c>
      <c r="C22">
        <v>812</v>
      </c>
      <c r="D22">
        <v>1467</v>
      </c>
      <c r="E22">
        <v>0.191</v>
      </c>
      <c r="F22">
        <v>319</v>
      </c>
      <c r="G22">
        <v>1235</v>
      </c>
      <c r="H22">
        <v>-0.1181</v>
      </c>
      <c r="I22">
        <v>-8.8400000000000006E-2</v>
      </c>
      <c r="J22">
        <v>8</v>
      </c>
      <c r="K22">
        <v>8</v>
      </c>
      <c r="L22">
        <v>6</v>
      </c>
      <c r="M22">
        <v>2</v>
      </c>
      <c r="N22" s="2">
        <v>0.75</v>
      </c>
      <c r="O22">
        <v>6</v>
      </c>
      <c r="P22">
        <v>6</v>
      </c>
    </row>
    <row r="23" spans="1:17" x14ac:dyDescent="0.25">
      <c r="A23">
        <v>2015</v>
      </c>
      <c r="B23" t="s">
        <v>32</v>
      </c>
      <c r="C23">
        <v>620</v>
      </c>
      <c r="D23">
        <v>1467</v>
      </c>
      <c r="E23">
        <v>0.191</v>
      </c>
      <c r="F23" t="s">
        <v>25</v>
      </c>
      <c r="G23" t="s">
        <v>24</v>
      </c>
      <c r="H23" t="s">
        <v>25</v>
      </c>
      <c r="I23" t="s">
        <v>25</v>
      </c>
      <c r="J23">
        <v>6</v>
      </c>
      <c r="K23">
        <v>6</v>
      </c>
      <c r="L23">
        <v>6</v>
      </c>
      <c r="M23">
        <v>0</v>
      </c>
      <c r="N23" s="2">
        <v>1</v>
      </c>
      <c r="O23">
        <v>6</v>
      </c>
      <c r="P23">
        <v>6</v>
      </c>
    </row>
    <row r="24" spans="1:17" x14ac:dyDescent="0.25">
      <c r="A24">
        <v>2015</v>
      </c>
      <c r="B24" t="s">
        <v>18</v>
      </c>
      <c r="C24">
        <v>715</v>
      </c>
      <c r="D24">
        <v>1468</v>
      </c>
      <c r="E24">
        <v>0.14990000000000001</v>
      </c>
      <c r="F24" t="s">
        <v>25</v>
      </c>
      <c r="G24">
        <v>1251</v>
      </c>
      <c r="H24">
        <v>-9.8299999999999998E-2</v>
      </c>
      <c r="I24">
        <v>-0.36420000000000002</v>
      </c>
      <c r="J24">
        <v>9</v>
      </c>
      <c r="K24">
        <v>9</v>
      </c>
      <c r="L24">
        <v>6</v>
      </c>
      <c r="M24">
        <v>3</v>
      </c>
      <c r="N24" s="2" t="s">
        <v>25</v>
      </c>
      <c r="O24">
        <v>6</v>
      </c>
      <c r="P24">
        <v>6</v>
      </c>
      <c r="Q24" t="s">
        <v>28</v>
      </c>
    </row>
    <row r="25" spans="1:17" x14ac:dyDescent="0.25">
      <c r="A25">
        <v>2016</v>
      </c>
      <c r="B25" t="s">
        <v>21</v>
      </c>
      <c r="C25">
        <v>639</v>
      </c>
      <c r="D25">
        <v>1469</v>
      </c>
      <c r="E25">
        <v>0.32919999999999999</v>
      </c>
      <c r="F25">
        <v>327</v>
      </c>
      <c r="G25">
        <v>1228</v>
      </c>
      <c r="H25">
        <v>-4.19E-2</v>
      </c>
      <c r="I25">
        <v>-0.15870000000000001</v>
      </c>
      <c r="J25">
        <v>10</v>
      </c>
      <c r="K25">
        <v>9</v>
      </c>
      <c r="L25">
        <v>9</v>
      </c>
      <c r="M25">
        <v>0</v>
      </c>
      <c r="N25" s="2">
        <v>1</v>
      </c>
      <c r="O25">
        <v>9</v>
      </c>
      <c r="P25">
        <v>9</v>
      </c>
      <c r="Q25" t="s">
        <v>22</v>
      </c>
    </row>
    <row r="26" spans="1:17" x14ac:dyDescent="0.25">
      <c r="A26">
        <v>2015</v>
      </c>
      <c r="B26" t="s">
        <v>30</v>
      </c>
      <c r="C26">
        <v>549</v>
      </c>
      <c r="D26">
        <v>1469</v>
      </c>
      <c r="E26">
        <v>0.32919999999999999</v>
      </c>
      <c r="F26" t="s">
        <v>25</v>
      </c>
      <c r="G26">
        <v>1228</v>
      </c>
      <c r="H26">
        <v>-4.19E-2</v>
      </c>
      <c r="I26">
        <v>-0.15870000000000001</v>
      </c>
      <c r="J26">
        <v>10</v>
      </c>
      <c r="K26">
        <v>10</v>
      </c>
      <c r="L26">
        <v>10</v>
      </c>
      <c r="M26">
        <v>0</v>
      </c>
      <c r="N26" s="2">
        <v>1</v>
      </c>
      <c r="O26">
        <v>10</v>
      </c>
      <c r="P26">
        <v>10</v>
      </c>
    </row>
    <row r="27" spans="1:17" x14ac:dyDescent="0.25">
      <c r="A27">
        <v>2015</v>
      </c>
      <c r="B27" t="s">
        <v>38</v>
      </c>
      <c r="C27">
        <v>764</v>
      </c>
      <c r="D27">
        <v>1512</v>
      </c>
      <c r="E27">
        <v>-9.4899999999999998E-2</v>
      </c>
      <c r="F27" t="s">
        <v>25</v>
      </c>
      <c r="G27">
        <v>868</v>
      </c>
      <c r="H27">
        <v>-1.12E-2</v>
      </c>
      <c r="I27">
        <v>0.17430000000000001</v>
      </c>
      <c r="J27">
        <v>6</v>
      </c>
      <c r="K27">
        <v>6</v>
      </c>
      <c r="L27">
        <v>6</v>
      </c>
      <c r="M27">
        <v>0</v>
      </c>
      <c r="N27" s="2">
        <v>1</v>
      </c>
      <c r="O27">
        <v>6</v>
      </c>
      <c r="P27">
        <v>6</v>
      </c>
    </row>
    <row r="28" spans="1:17" x14ac:dyDescent="0.25">
      <c r="A28">
        <v>2016</v>
      </c>
      <c r="B28" t="s">
        <v>36</v>
      </c>
      <c r="C28">
        <v>753</v>
      </c>
      <c r="D28">
        <v>1529</v>
      </c>
      <c r="E28">
        <v>1.29E-2</v>
      </c>
      <c r="F28">
        <v>326</v>
      </c>
      <c r="G28">
        <v>1477</v>
      </c>
      <c r="H28">
        <v>0.1552</v>
      </c>
      <c r="I28">
        <v>-0.15179999999999999</v>
      </c>
      <c r="J28">
        <v>11</v>
      </c>
      <c r="K28">
        <v>9</v>
      </c>
      <c r="L28">
        <v>9</v>
      </c>
      <c r="M28">
        <v>0</v>
      </c>
      <c r="N28" s="2">
        <v>1</v>
      </c>
      <c r="O28">
        <v>11</v>
      </c>
      <c r="P28">
        <v>11</v>
      </c>
    </row>
    <row r="29" spans="1:17" x14ac:dyDescent="0.25">
      <c r="A29">
        <v>2016</v>
      </c>
      <c r="B29" t="s">
        <v>33</v>
      </c>
      <c r="C29">
        <v>603</v>
      </c>
      <c r="D29">
        <v>1531</v>
      </c>
      <c r="E29">
        <v>0.17710000000000001</v>
      </c>
      <c r="F29">
        <v>270</v>
      </c>
      <c r="G29">
        <v>1242</v>
      </c>
      <c r="H29">
        <v>0.12130000000000001</v>
      </c>
      <c r="I29">
        <v>-4.4000000000000003E-3</v>
      </c>
      <c r="J29">
        <v>5</v>
      </c>
      <c r="K29">
        <v>4</v>
      </c>
      <c r="L29">
        <v>4</v>
      </c>
      <c r="M29">
        <v>0</v>
      </c>
      <c r="N29" s="2">
        <v>1</v>
      </c>
      <c r="O29">
        <v>5</v>
      </c>
      <c r="P29">
        <v>5</v>
      </c>
    </row>
    <row r="30" spans="1:17" x14ac:dyDescent="0.25">
      <c r="A30">
        <v>2015</v>
      </c>
      <c r="B30" t="s">
        <v>29</v>
      </c>
      <c r="C30">
        <v>565</v>
      </c>
      <c r="D30">
        <v>1680</v>
      </c>
      <c r="E30">
        <v>-5.9200000000000003E-2</v>
      </c>
      <c r="F30" t="s">
        <v>25</v>
      </c>
      <c r="G30" t="s">
        <v>24</v>
      </c>
      <c r="H30" t="s">
        <v>25</v>
      </c>
      <c r="I30" t="s">
        <v>25</v>
      </c>
      <c r="J30">
        <v>10</v>
      </c>
      <c r="K30">
        <v>9</v>
      </c>
      <c r="L30">
        <v>8</v>
      </c>
      <c r="M30">
        <v>2</v>
      </c>
      <c r="N30" s="2">
        <v>0.88888888899999996</v>
      </c>
      <c r="O30">
        <v>9</v>
      </c>
      <c r="P30">
        <v>8</v>
      </c>
    </row>
    <row r="31" spans="1:17" x14ac:dyDescent="0.25">
      <c r="A31">
        <v>2016</v>
      </c>
      <c r="B31" t="s">
        <v>38</v>
      </c>
      <c r="C31">
        <v>761</v>
      </c>
      <c r="D31">
        <v>1922</v>
      </c>
      <c r="E31">
        <v>2.2800000000000001E-2</v>
      </c>
      <c r="F31">
        <v>314</v>
      </c>
      <c r="G31" t="s">
        <v>24</v>
      </c>
      <c r="H31" t="s">
        <v>25</v>
      </c>
      <c r="I31" t="s">
        <v>25</v>
      </c>
      <c r="J31">
        <v>9</v>
      </c>
      <c r="K31">
        <v>9</v>
      </c>
      <c r="L31">
        <v>8</v>
      </c>
      <c r="M31">
        <v>1</v>
      </c>
      <c r="N31" s="2">
        <v>0.88888888899999996</v>
      </c>
      <c r="O31">
        <v>8</v>
      </c>
      <c r="P31">
        <v>8</v>
      </c>
    </row>
    <row r="32" spans="1:17" x14ac:dyDescent="0.25">
      <c r="A32">
        <v>2016</v>
      </c>
      <c r="B32" t="s">
        <v>34</v>
      </c>
      <c r="C32">
        <v>798</v>
      </c>
      <c r="D32" t="s">
        <v>35</v>
      </c>
      <c r="E32" t="s">
        <v>25</v>
      </c>
      <c r="F32" t="s">
        <v>25</v>
      </c>
      <c r="G32">
        <v>1235</v>
      </c>
      <c r="H32">
        <v>-0.1181</v>
      </c>
      <c r="I32" t="s">
        <v>25</v>
      </c>
      <c r="J32">
        <v>5</v>
      </c>
      <c r="K32">
        <v>5</v>
      </c>
      <c r="L32">
        <v>5</v>
      </c>
      <c r="M32">
        <v>0</v>
      </c>
      <c r="N32" s="2">
        <v>1</v>
      </c>
      <c r="O32">
        <v>5</v>
      </c>
      <c r="P32">
        <v>5</v>
      </c>
    </row>
  </sheetData>
  <sortState ref="A2:S32">
    <sortCondition ref="D2:D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E28" sqref="E28"/>
    </sheetView>
  </sheetViews>
  <sheetFormatPr defaultRowHeight="15" x14ac:dyDescent="0.25"/>
  <cols>
    <col min="1" max="1" width="11.7109375" bestFit="1" customWidth="1"/>
    <col min="5" max="5" width="7.7109375" bestFit="1" customWidth="1"/>
    <col min="6" max="6" width="10.140625" bestFit="1" customWidth="1"/>
    <col min="7" max="7" width="13.42578125" bestFit="1" customWidth="1"/>
    <col min="8" max="8" width="10.28515625" bestFit="1" customWidth="1"/>
    <col min="12" max="13" width="10.5703125" bestFit="1" customWidth="1"/>
  </cols>
  <sheetData>
    <row r="1" spans="1:13" x14ac:dyDescent="0.25">
      <c r="A1" t="s">
        <v>2</v>
      </c>
      <c r="B1" t="s">
        <v>3</v>
      </c>
      <c r="C1" t="s">
        <v>4</v>
      </c>
      <c r="D1" t="s">
        <v>6</v>
      </c>
      <c r="E1" t="s">
        <v>7</v>
      </c>
      <c r="F1" t="s">
        <v>42</v>
      </c>
      <c r="G1" t="s">
        <v>44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41</v>
      </c>
    </row>
    <row r="2" spans="1:13" x14ac:dyDescent="0.25">
      <c r="A2">
        <v>663</v>
      </c>
      <c r="B2">
        <v>216</v>
      </c>
      <c r="C2">
        <v>-6.7999999999999996E-3</v>
      </c>
      <c r="D2">
        <v>625</v>
      </c>
      <c r="E2">
        <v>1.9400000000000001E-2</v>
      </c>
      <c r="F2" t="s">
        <v>43</v>
      </c>
      <c r="G2" t="s">
        <v>37</v>
      </c>
      <c r="H2">
        <v>-0.1225</v>
      </c>
      <c r="I2">
        <v>18</v>
      </c>
      <c r="J2">
        <v>18</v>
      </c>
      <c r="K2">
        <v>16</v>
      </c>
      <c r="L2">
        <v>2</v>
      </c>
      <c r="M2" s="1">
        <v>0.88888888899999996</v>
      </c>
    </row>
    <row r="3" spans="1:13" x14ac:dyDescent="0.25">
      <c r="A3">
        <v>556</v>
      </c>
      <c r="B3">
        <v>256</v>
      </c>
      <c r="C3">
        <v>-3.85E-2</v>
      </c>
      <c r="D3">
        <v>273</v>
      </c>
      <c r="E3">
        <v>-4.82E-2</v>
      </c>
      <c r="F3" t="s">
        <v>37</v>
      </c>
      <c r="G3" t="s">
        <v>43</v>
      </c>
      <c r="H3">
        <v>-0.2072</v>
      </c>
      <c r="I3">
        <v>3.6</v>
      </c>
      <c r="J3">
        <v>3.6</v>
      </c>
      <c r="K3">
        <v>3</v>
      </c>
      <c r="L3">
        <v>0.6</v>
      </c>
      <c r="M3" s="1">
        <v>0.85714285700000004</v>
      </c>
    </row>
    <row r="4" spans="1:13" x14ac:dyDescent="0.25">
      <c r="A4">
        <v>556</v>
      </c>
      <c r="B4">
        <v>256</v>
      </c>
      <c r="C4">
        <v>-3.85E-2</v>
      </c>
      <c r="D4">
        <v>780</v>
      </c>
      <c r="E4">
        <v>-5.3E-3</v>
      </c>
      <c r="F4" t="s">
        <v>37</v>
      </c>
      <c r="G4" t="s">
        <v>43</v>
      </c>
      <c r="H4">
        <v>-9.2700000000000005E-2</v>
      </c>
      <c r="I4">
        <v>2.4</v>
      </c>
      <c r="J4">
        <v>2.4</v>
      </c>
      <c r="K4">
        <v>2</v>
      </c>
      <c r="L4">
        <v>0.4</v>
      </c>
      <c r="M4" s="1">
        <v>0.8</v>
      </c>
    </row>
    <row r="5" spans="1:13" x14ac:dyDescent="0.25">
      <c r="A5">
        <v>533</v>
      </c>
      <c r="B5">
        <v>332</v>
      </c>
      <c r="C5">
        <v>4.2299999999999997E-2</v>
      </c>
      <c r="D5">
        <v>158</v>
      </c>
      <c r="E5">
        <v>3.9399999999999998E-2</v>
      </c>
      <c r="F5" t="s">
        <v>37</v>
      </c>
      <c r="G5" t="s">
        <v>37</v>
      </c>
      <c r="H5">
        <v>-0.12330000000000001</v>
      </c>
      <c r="I5">
        <v>8</v>
      </c>
      <c r="J5">
        <v>8</v>
      </c>
      <c r="K5">
        <v>6</v>
      </c>
      <c r="L5">
        <v>2</v>
      </c>
      <c r="M5" s="1">
        <v>0.75</v>
      </c>
    </row>
    <row r="6" spans="1:13" x14ac:dyDescent="0.25">
      <c r="A6">
        <v>575</v>
      </c>
      <c r="B6">
        <v>663</v>
      </c>
      <c r="C6">
        <v>1.6299999999999999E-2</v>
      </c>
      <c r="D6">
        <v>158</v>
      </c>
      <c r="E6">
        <v>3.9399999999999998E-2</v>
      </c>
      <c r="F6" t="s">
        <v>43</v>
      </c>
      <c r="G6" t="s">
        <v>37</v>
      </c>
      <c r="H6">
        <v>-2.6800000000000001E-2</v>
      </c>
      <c r="I6">
        <v>15</v>
      </c>
      <c r="J6">
        <v>15</v>
      </c>
      <c r="K6">
        <v>15</v>
      </c>
      <c r="L6">
        <v>0</v>
      </c>
      <c r="M6" s="1">
        <v>1</v>
      </c>
    </row>
    <row r="7" spans="1:13" x14ac:dyDescent="0.25">
      <c r="A7">
        <v>589</v>
      </c>
      <c r="B7">
        <v>683</v>
      </c>
      <c r="C7">
        <v>0.24279999999999999</v>
      </c>
      <c r="D7">
        <v>868</v>
      </c>
      <c r="E7">
        <v>-1.12E-2</v>
      </c>
      <c r="F7" t="s">
        <v>43</v>
      </c>
      <c r="G7" t="s">
        <v>37</v>
      </c>
      <c r="H7">
        <v>-0.16639999999999999</v>
      </c>
      <c r="I7">
        <v>14</v>
      </c>
      <c r="J7">
        <v>12</v>
      </c>
      <c r="K7">
        <v>12</v>
      </c>
      <c r="L7">
        <v>0</v>
      </c>
      <c r="M7" s="1">
        <v>1</v>
      </c>
    </row>
    <row r="8" spans="1:13" x14ac:dyDescent="0.25">
      <c r="A8">
        <v>824</v>
      </c>
      <c r="B8">
        <v>711</v>
      </c>
      <c r="C8">
        <v>-4.02E-2</v>
      </c>
      <c r="D8">
        <v>780</v>
      </c>
      <c r="E8">
        <v>-5.3E-3</v>
      </c>
      <c r="F8" t="s">
        <v>43</v>
      </c>
      <c r="G8" t="s">
        <v>43</v>
      </c>
      <c r="H8">
        <v>0.2495</v>
      </c>
      <c r="I8">
        <v>8.5</v>
      </c>
      <c r="J8">
        <v>8.5</v>
      </c>
      <c r="K8">
        <v>4</v>
      </c>
      <c r="L8">
        <v>4.5</v>
      </c>
      <c r="M8" s="1">
        <v>0.47058823500000002</v>
      </c>
    </row>
    <row r="9" spans="1:13" x14ac:dyDescent="0.25">
      <c r="A9">
        <v>824</v>
      </c>
      <c r="B9">
        <v>711</v>
      </c>
      <c r="C9">
        <v>-4.02E-2</v>
      </c>
      <c r="D9">
        <v>1483</v>
      </c>
      <c r="E9">
        <v>-0.1123</v>
      </c>
      <c r="F9" t="s">
        <v>43</v>
      </c>
      <c r="G9" t="s">
        <v>43</v>
      </c>
      <c r="H9">
        <v>0.3125</v>
      </c>
      <c r="I9">
        <v>8.5</v>
      </c>
      <c r="J9">
        <v>8.5</v>
      </c>
      <c r="K9">
        <v>6</v>
      </c>
      <c r="L9">
        <v>2.5</v>
      </c>
      <c r="M9" s="1">
        <v>0.70588235300000002</v>
      </c>
    </row>
    <row r="10" spans="1:13" x14ac:dyDescent="0.25">
      <c r="A10">
        <v>745</v>
      </c>
      <c r="B10">
        <v>718</v>
      </c>
      <c r="C10">
        <v>1.38E-2</v>
      </c>
      <c r="D10">
        <v>158</v>
      </c>
      <c r="E10">
        <v>3.9399999999999998E-2</v>
      </c>
      <c r="F10" t="s">
        <v>37</v>
      </c>
      <c r="G10" t="s">
        <v>37</v>
      </c>
      <c r="H10">
        <v>0.22070000000000001</v>
      </c>
      <c r="I10">
        <v>6</v>
      </c>
      <c r="J10">
        <v>6</v>
      </c>
      <c r="K10">
        <v>6</v>
      </c>
      <c r="L10">
        <v>0</v>
      </c>
      <c r="M10" s="1">
        <v>1</v>
      </c>
    </row>
    <row r="11" spans="1:13" x14ac:dyDescent="0.25">
      <c r="A11">
        <v>738</v>
      </c>
      <c r="B11">
        <v>1141</v>
      </c>
      <c r="C11">
        <v>0.10929999999999999</v>
      </c>
      <c r="D11">
        <v>273</v>
      </c>
      <c r="E11">
        <v>-4.82E-2</v>
      </c>
      <c r="F11" t="s">
        <v>37</v>
      </c>
      <c r="G11" t="s">
        <v>37</v>
      </c>
      <c r="H11">
        <v>0.2243</v>
      </c>
      <c r="I11">
        <v>11</v>
      </c>
      <c r="J11">
        <v>11</v>
      </c>
      <c r="K11">
        <v>10</v>
      </c>
      <c r="L11">
        <v>1</v>
      </c>
      <c r="M11" s="1">
        <v>0.909090909</v>
      </c>
    </row>
    <row r="12" spans="1:13" x14ac:dyDescent="0.25">
      <c r="A12">
        <v>549</v>
      </c>
      <c r="B12">
        <v>1223</v>
      </c>
      <c r="C12">
        <v>-5.3499999999999999E-2</v>
      </c>
      <c r="D12">
        <v>1251</v>
      </c>
      <c r="E12">
        <v>-9.8299999999999998E-2</v>
      </c>
      <c r="F12" t="s">
        <v>43</v>
      </c>
      <c r="G12" t="s">
        <v>37</v>
      </c>
      <c r="H12">
        <v>-3.2199999999999999E-2</v>
      </c>
      <c r="I12">
        <v>26</v>
      </c>
      <c r="J12">
        <v>21</v>
      </c>
      <c r="K12">
        <v>18</v>
      </c>
      <c r="L12">
        <v>4</v>
      </c>
      <c r="M12" s="1">
        <v>0.85714285700000004</v>
      </c>
    </row>
    <row r="13" spans="1:13" x14ac:dyDescent="0.25">
      <c r="A13">
        <v>586</v>
      </c>
      <c r="B13">
        <v>1234</v>
      </c>
      <c r="C13">
        <v>-2.4799999999999999E-2</v>
      </c>
      <c r="D13">
        <v>1464</v>
      </c>
      <c r="E13">
        <v>-6.3100000000000003E-2</v>
      </c>
      <c r="F13" t="s">
        <v>37</v>
      </c>
      <c r="G13" t="s">
        <v>37</v>
      </c>
      <c r="H13">
        <v>0.14199999999999999</v>
      </c>
      <c r="I13">
        <v>7</v>
      </c>
      <c r="J13">
        <v>7</v>
      </c>
      <c r="K13">
        <v>3</v>
      </c>
      <c r="L13">
        <v>4</v>
      </c>
      <c r="M13" s="1">
        <v>0.428571429</v>
      </c>
    </row>
    <row r="14" spans="1:13" x14ac:dyDescent="0.25">
      <c r="A14">
        <v>542</v>
      </c>
      <c r="B14">
        <v>1250</v>
      </c>
      <c r="C14">
        <v>-9.4000000000000004E-3</v>
      </c>
      <c r="D14">
        <v>1422</v>
      </c>
      <c r="E14">
        <v>3.1E-2</v>
      </c>
      <c r="F14" t="s">
        <v>43</v>
      </c>
      <c r="G14" t="s">
        <v>37</v>
      </c>
      <c r="H14">
        <v>0.10639999999999999</v>
      </c>
      <c r="I14">
        <v>23</v>
      </c>
      <c r="J14">
        <v>18</v>
      </c>
      <c r="K14">
        <v>16</v>
      </c>
      <c r="L14">
        <v>1</v>
      </c>
      <c r="M14" s="1">
        <v>0.88888888899999996</v>
      </c>
    </row>
    <row r="15" spans="1:13" x14ac:dyDescent="0.25">
      <c r="A15">
        <v>620</v>
      </c>
      <c r="B15">
        <v>1467</v>
      </c>
      <c r="C15">
        <v>0.191</v>
      </c>
      <c r="D15">
        <v>625</v>
      </c>
      <c r="E15">
        <v>1.9400000000000001E-2</v>
      </c>
      <c r="F15" t="s">
        <v>37</v>
      </c>
      <c r="G15" t="s">
        <v>43</v>
      </c>
      <c r="H15">
        <v>-6.08E-2</v>
      </c>
      <c r="I15">
        <v>6</v>
      </c>
      <c r="J15">
        <v>6</v>
      </c>
      <c r="K15">
        <v>6</v>
      </c>
      <c r="L15">
        <v>0</v>
      </c>
      <c r="M15" s="1">
        <v>1</v>
      </c>
    </row>
    <row r="16" spans="1:13" x14ac:dyDescent="0.25">
      <c r="A16">
        <v>812</v>
      </c>
      <c r="B16">
        <v>1467</v>
      </c>
      <c r="C16">
        <v>0.191</v>
      </c>
      <c r="D16">
        <v>1235</v>
      </c>
      <c r="E16">
        <v>-0.1181</v>
      </c>
      <c r="F16" t="s">
        <v>43</v>
      </c>
      <c r="G16" t="s">
        <v>43</v>
      </c>
      <c r="H16">
        <v>-8.8400000000000006E-2</v>
      </c>
      <c r="I16">
        <v>8</v>
      </c>
      <c r="J16">
        <v>8</v>
      </c>
      <c r="K16">
        <v>6</v>
      </c>
      <c r="L16">
        <v>2</v>
      </c>
      <c r="M16" s="1">
        <v>0.75</v>
      </c>
    </row>
    <row r="17" spans="1:13" x14ac:dyDescent="0.25">
      <c r="A17">
        <v>639</v>
      </c>
      <c r="B17">
        <v>1469</v>
      </c>
      <c r="C17">
        <v>0.32919999999999999</v>
      </c>
      <c r="D17">
        <v>1228</v>
      </c>
      <c r="E17">
        <v>-4.19E-2</v>
      </c>
      <c r="F17" t="s">
        <v>43</v>
      </c>
      <c r="G17" t="s">
        <v>37</v>
      </c>
      <c r="H17">
        <v>-0.15870000000000001</v>
      </c>
      <c r="I17">
        <v>20</v>
      </c>
      <c r="J17">
        <v>19</v>
      </c>
      <c r="K17">
        <v>19</v>
      </c>
      <c r="L17">
        <v>0</v>
      </c>
      <c r="M17" s="1">
        <v>1</v>
      </c>
    </row>
    <row r="18" spans="1:13" x14ac:dyDescent="0.25">
      <c r="A18">
        <v>764</v>
      </c>
      <c r="B18">
        <v>1512</v>
      </c>
      <c r="C18">
        <v>-9.4899999999999998E-2</v>
      </c>
      <c r="D18">
        <v>868</v>
      </c>
      <c r="E18">
        <v>-1.12E-2</v>
      </c>
      <c r="F18" t="s">
        <v>37</v>
      </c>
      <c r="G18" t="s">
        <v>37</v>
      </c>
      <c r="H18">
        <v>0.17430000000000001</v>
      </c>
      <c r="I18">
        <v>6</v>
      </c>
      <c r="J18">
        <v>6</v>
      </c>
      <c r="K18">
        <v>6</v>
      </c>
      <c r="L18">
        <v>0</v>
      </c>
      <c r="M18" s="1">
        <v>1</v>
      </c>
    </row>
    <row r="19" spans="1:13" x14ac:dyDescent="0.25">
      <c r="A19">
        <v>753</v>
      </c>
      <c r="B19">
        <v>1529</v>
      </c>
      <c r="C19">
        <v>1.29E-2</v>
      </c>
      <c r="D19">
        <v>1477</v>
      </c>
      <c r="E19">
        <v>0.1552</v>
      </c>
      <c r="F19" t="s">
        <v>37</v>
      </c>
      <c r="G19" t="s">
        <v>37</v>
      </c>
      <c r="H19">
        <v>-0.15179999999999999</v>
      </c>
      <c r="I19">
        <v>11</v>
      </c>
      <c r="J19">
        <v>9</v>
      </c>
      <c r="K19">
        <v>9</v>
      </c>
      <c r="L19">
        <v>0</v>
      </c>
      <c r="M19" s="1">
        <v>1</v>
      </c>
    </row>
    <row r="20" spans="1:13" x14ac:dyDescent="0.25">
      <c r="A20">
        <v>603</v>
      </c>
      <c r="B20">
        <v>1531</v>
      </c>
      <c r="C20">
        <v>0.17710000000000001</v>
      </c>
      <c r="D20">
        <v>1242</v>
      </c>
      <c r="E20">
        <v>0.12130000000000001</v>
      </c>
      <c r="F20" t="s">
        <v>37</v>
      </c>
      <c r="G20" t="s">
        <v>37</v>
      </c>
      <c r="H20">
        <v>-4.4000000000000003E-3</v>
      </c>
      <c r="I20">
        <v>5</v>
      </c>
      <c r="J20">
        <v>4</v>
      </c>
      <c r="K20">
        <v>4</v>
      </c>
      <c r="L20">
        <v>0</v>
      </c>
      <c r="M20" s="1">
        <v>1</v>
      </c>
    </row>
    <row r="21" spans="1:13" x14ac:dyDescent="0.25">
      <c r="A21">
        <v>565</v>
      </c>
      <c r="B21">
        <v>1680</v>
      </c>
      <c r="C21">
        <v>-5.9200000000000003E-2</v>
      </c>
      <c r="D21">
        <v>217</v>
      </c>
      <c r="E21">
        <v>4.1000000000000002E-2</v>
      </c>
      <c r="F21" t="s">
        <v>37</v>
      </c>
      <c r="G21" t="s">
        <v>43</v>
      </c>
      <c r="H21">
        <v>-2.4299999999999999E-2</v>
      </c>
      <c r="I21">
        <v>1.25</v>
      </c>
      <c r="J21">
        <v>1.125</v>
      </c>
      <c r="K21">
        <v>1</v>
      </c>
      <c r="L21">
        <f>J21-K21</f>
        <v>0.125</v>
      </c>
      <c r="M21" s="1">
        <f>K21/J21</f>
        <v>0.88888888888888884</v>
      </c>
    </row>
    <row r="22" spans="1:13" x14ac:dyDescent="0.25">
      <c r="A22">
        <v>565</v>
      </c>
      <c r="B22">
        <v>1680</v>
      </c>
      <c r="C22">
        <v>-5.9200000000000003E-2</v>
      </c>
      <c r="D22">
        <v>780</v>
      </c>
      <c r="E22">
        <v>-5.3E-3</v>
      </c>
      <c r="F22" t="s">
        <v>37</v>
      </c>
      <c r="G22" t="s">
        <v>43</v>
      </c>
      <c r="H22">
        <v>0.18679999999999999</v>
      </c>
      <c r="I22">
        <v>2.5</v>
      </c>
      <c r="J22">
        <v>2.25</v>
      </c>
      <c r="K22">
        <v>2</v>
      </c>
      <c r="L22">
        <f t="shared" ref="L22:L23" si="0">J22-K22</f>
        <v>0.25</v>
      </c>
      <c r="M22" s="1">
        <f t="shared" ref="M22" si="1">K22/J22</f>
        <v>0.88888888888888884</v>
      </c>
    </row>
    <row r="23" spans="1:13" x14ac:dyDescent="0.25">
      <c r="A23">
        <v>565</v>
      </c>
      <c r="B23">
        <v>1680</v>
      </c>
      <c r="C23">
        <v>-5.9200000000000003E-2</v>
      </c>
      <c r="D23">
        <v>1464</v>
      </c>
      <c r="E23">
        <v>-6.3100000000000003E-2</v>
      </c>
      <c r="F23" t="s">
        <v>37</v>
      </c>
      <c r="G23" t="s">
        <v>43</v>
      </c>
      <c r="H23">
        <v>-1.8499999999999999E-2</v>
      </c>
      <c r="I23">
        <v>6.25</v>
      </c>
      <c r="J23">
        <v>5.625</v>
      </c>
      <c r="K23">
        <v>5</v>
      </c>
      <c r="L23">
        <f t="shared" si="0"/>
        <v>0.625</v>
      </c>
      <c r="M23" s="1">
        <f>K23/J23</f>
        <v>0.88888888888888884</v>
      </c>
    </row>
    <row r="24" spans="1:13" x14ac:dyDescent="0.25">
      <c r="A24">
        <v>761</v>
      </c>
      <c r="B24">
        <v>1922</v>
      </c>
      <c r="C24">
        <v>2.2800000000000001E-2</v>
      </c>
      <c r="D24">
        <v>625</v>
      </c>
      <c r="E24">
        <v>1.9400000000000001E-2</v>
      </c>
      <c r="F24" t="s">
        <v>37</v>
      </c>
      <c r="G24" t="s">
        <v>43</v>
      </c>
      <c r="H24">
        <v>-0.19289999999999999</v>
      </c>
      <c r="I24">
        <v>4.5</v>
      </c>
      <c r="J24">
        <v>4.5</v>
      </c>
      <c r="K24">
        <v>4</v>
      </c>
      <c r="L24">
        <v>0.5</v>
      </c>
      <c r="M24" s="1">
        <v>0.88888888899999996</v>
      </c>
    </row>
    <row r="25" spans="1:13" x14ac:dyDescent="0.25">
      <c r="A25">
        <v>761</v>
      </c>
      <c r="B25">
        <v>1922</v>
      </c>
      <c r="C25">
        <v>2.2800000000000001E-2</v>
      </c>
      <c r="D25">
        <v>1473</v>
      </c>
      <c r="E25">
        <v>-6.8599999999999994E-2</v>
      </c>
      <c r="F25" t="s">
        <v>37</v>
      </c>
      <c r="G25" t="s">
        <v>43</v>
      </c>
      <c r="H25">
        <v>-3.3399999999999999E-2</v>
      </c>
      <c r="I25">
        <v>4.5</v>
      </c>
      <c r="J25">
        <v>4.5</v>
      </c>
      <c r="K25">
        <v>4</v>
      </c>
      <c r="L25">
        <v>0.5</v>
      </c>
      <c r="M25" s="1">
        <v>0.88888888899999996</v>
      </c>
    </row>
  </sheetData>
  <sortState ref="A2:N25">
    <sortCondition ref="B2:B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NestData_RAW</vt:lpstr>
      <vt:lpstr>NestData_QC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 Yuan</cp:lastModifiedBy>
  <dcterms:created xsi:type="dcterms:W3CDTF">2017-12-09T08:10:14Z</dcterms:created>
  <dcterms:modified xsi:type="dcterms:W3CDTF">2019-08-06T18:49:55Z</dcterms:modified>
</cp:coreProperties>
</file>