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muj\AppData\Local\Temp\Rar$DIa37620.34011\"/>
    </mc:Choice>
  </mc:AlternateContent>
  <bookViews>
    <workbookView xWindow="0" yWindow="0" windowWidth="38400" windowHeight="17970" activeTab="1"/>
  </bookViews>
  <sheets>
    <sheet name="plant per plot" sheetId="1" r:id="rId1"/>
    <sheet name="Bumblebee abundance richness" sheetId="3" r:id="rId2"/>
  </sheets>
  <definedNames>
    <definedName name="_xlnm._FilterDatabase" localSheetId="1" hidden="1">'Bumblebee abundance richness'!$A$1:$G$121</definedName>
    <definedName name="_xlnm._FilterDatabase" localSheetId="0" hidden="1">'plant per plot'!$A$1:$I$601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2" i="1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" i="3"/>
  <c r="P4" i="1" l="1"/>
  <c r="P11" i="1" l="1"/>
  <c r="Q601" i="1" l="1"/>
  <c r="P601" i="1"/>
  <c r="M601" i="1"/>
  <c r="Q600" i="1"/>
  <c r="P600" i="1"/>
  <c r="M600" i="1"/>
  <c r="Q599" i="1"/>
  <c r="P599" i="1"/>
  <c r="M599" i="1"/>
  <c r="Q598" i="1"/>
  <c r="P598" i="1"/>
  <c r="M598" i="1"/>
  <c r="Q597" i="1"/>
  <c r="P597" i="1"/>
  <c r="M597" i="1"/>
  <c r="Q596" i="1"/>
  <c r="P596" i="1"/>
  <c r="M596" i="1"/>
  <c r="Q595" i="1"/>
  <c r="P595" i="1"/>
  <c r="M595" i="1"/>
  <c r="Q594" i="1"/>
  <c r="P594" i="1"/>
  <c r="M594" i="1"/>
  <c r="Q593" i="1"/>
  <c r="P593" i="1"/>
  <c r="M593" i="1"/>
  <c r="Q592" i="1"/>
  <c r="P592" i="1"/>
  <c r="M592" i="1"/>
  <c r="Q591" i="1"/>
  <c r="P591" i="1"/>
  <c r="M591" i="1"/>
  <c r="Q590" i="1"/>
  <c r="P590" i="1"/>
  <c r="M590" i="1"/>
  <c r="Q589" i="1"/>
  <c r="P589" i="1"/>
  <c r="M589" i="1"/>
  <c r="Q588" i="1"/>
  <c r="P588" i="1"/>
  <c r="M588" i="1"/>
  <c r="Q587" i="1"/>
  <c r="P587" i="1"/>
  <c r="M587" i="1"/>
  <c r="Q586" i="1"/>
  <c r="P586" i="1"/>
  <c r="M586" i="1"/>
  <c r="Q585" i="1"/>
  <c r="P585" i="1"/>
  <c r="M585" i="1"/>
  <c r="Q584" i="1"/>
  <c r="P584" i="1"/>
  <c r="M584" i="1"/>
  <c r="Q583" i="1"/>
  <c r="P583" i="1"/>
  <c r="M583" i="1"/>
  <c r="Q582" i="1"/>
  <c r="P582" i="1"/>
  <c r="M582" i="1"/>
  <c r="Q581" i="1"/>
  <c r="P581" i="1"/>
  <c r="M581" i="1"/>
  <c r="Q580" i="1"/>
  <c r="P580" i="1"/>
  <c r="M580" i="1"/>
  <c r="Q579" i="1"/>
  <c r="P579" i="1"/>
  <c r="M579" i="1"/>
  <c r="Q578" i="1"/>
  <c r="P578" i="1"/>
  <c r="M578" i="1"/>
  <c r="Q577" i="1"/>
  <c r="P577" i="1"/>
  <c r="M577" i="1"/>
  <c r="Q576" i="1"/>
  <c r="P576" i="1"/>
  <c r="M576" i="1"/>
  <c r="Q575" i="1"/>
  <c r="P575" i="1"/>
  <c r="M575" i="1"/>
  <c r="Q574" i="1"/>
  <c r="P574" i="1"/>
  <c r="M574" i="1"/>
  <c r="Q573" i="1"/>
  <c r="P573" i="1"/>
  <c r="M573" i="1"/>
  <c r="Q572" i="1"/>
  <c r="P572" i="1"/>
  <c r="M572" i="1"/>
  <c r="Q571" i="1"/>
  <c r="P571" i="1"/>
  <c r="M571" i="1"/>
  <c r="Q570" i="1"/>
  <c r="P570" i="1"/>
  <c r="M570" i="1"/>
  <c r="Q569" i="1"/>
  <c r="P569" i="1"/>
  <c r="M569" i="1"/>
  <c r="Q568" i="1"/>
  <c r="P568" i="1"/>
  <c r="M568" i="1"/>
  <c r="Q567" i="1"/>
  <c r="P567" i="1"/>
  <c r="M567" i="1"/>
  <c r="Q566" i="1"/>
  <c r="P566" i="1"/>
  <c r="M566" i="1"/>
  <c r="Q565" i="1"/>
  <c r="P565" i="1"/>
  <c r="M565" i="1"/>
  <c r="Q564" i="1"/>
  <c r="P564" i="1"/>
  <c r="M564" i="1"/>
  <c r="Q563" i="1"/>
  <c r="P563" i="1"/>
  <c r="M563" i="1"/>
  <c r="Q562" i="1"/>
  <c r="P562" i="1"/>
  <c r="M562" i="1"/>
  <c r="Q561" i="1"/>
  <c r="P561" i="1"/>
  <c r="M561" i="1"/>
  <c r="Q560" i="1"/>
  <c r="P560" i="1"/>
  <c r="M560" i="1"/>
  <c r="Q559" i="1"/>
  <c r="P559" i="1"/>
  <c r="M559" i="1"/>
  <c r="Q558" i="1"/>
  <c r="P558" i="1"/>
  <c r="M558" i="1"/>
  <c r="Q557" i="1"/>
  <c r="P557" i="1"/>
  <c r="M557" i="1"/>
  <c r="Q556" i="1"/>
  <c r="P556" i="1"/>
  <c r="M556" i="1"/>
  <c r="Q555" i="1"/>
  <c r="P555" i="1"/>
  <c r="M555" i="1"/>
  <c r="Q554" i="1"/>
  <c r="P554" i="1"/>
  <c r="M554" i="1"/>
  <c r="Q553" i="1"/>
  <c r="P553" i="1"/>
  <c r="M553" i="1"/>
  <c r="Q552" i="1"/>
  <c r="P552" i="1"/>
  <c r="M552" i="1"/>
  <c r="Q551" i="1"/>
  <c r="P551" i="1"/>
  <c r="M551" i="1"/>
  <c r="Q550" i="1"/>
  <c r="P550" i="1"/>
  <c r="M550" i="1"/>
  <c r="Q549" i="1"/>
  <c r="P549" i="1"/>
  <c r="M549" i="1"/>
  <c r="Q548" i="1"/>
  <c r="P548" i="1"/>
  <c r="M548" i="1"/>
  <c r="Q547" i="1"/>
  <c r="P547" i="1"/>
  <c r="M547" i="1"/>
  <c r="Q546" i="1"/>
  <c r="P546" i="1"/>
  <c r="M546" i="1"/>
  <c r="Q545" i="1"/>
  <c r="P545" i="1"/>
  <c r="M545" i="1"/>
  <c r="Q544" i="1"/>
  <c r="P544" i="1"/>
  <c r="M544" i="1"/>
  <c r="Q543" i="1"/>
  <c r="P543" i="1"/>
  <c r="M543" i="1"/>
  <c r="Q542" i="1"/>
  <c r="P542" i="1"/>
  <c r="M542" i="1"/>
  <c r="Q541" i="1"/>
  <c r="P541" i="1"/>
  <c r="M541" i="1"/>
  <c r="Q540" i="1"/>
  <c r="P540" i="1"/>
  <c r="M540" i="1"/>
  <c r="Q539" i="1"/>
  <c r="P539" i="1"/>
  <c r="M539" i="1"/>
  <c r="Q538" i="1"/>
  <c r="P538" i="1"/>
  <c r="M538" i="1"/>
  <c r="Q537" i="1"/>
  <c r="P537" i="1"/>
  <c r="M537" i="1"/>
  <c r="Q536" i="1"/>
  <c r="P536" i="1"/>
  <c r="M536" i="1"/>
  <c r="Q535" i="1"/>
  <c r="P535" i="1"/>
  <c r="M535" i="1"/>
  <c r="Q534" i="1"/>
  <c r="P534" i="1"/>
  <c r="M534" i="1"/>
  <c r="Q533" i="1"/>
  <c r="P533" i="1"/>
  <c r="M533" i="1"/>
  <c r="Q532" i="1"/>
  <c r="P532" i="1"/>
  <c r="M532" i="1"/>
  <c r="Q531" i="1"/>
  <c r="P531" i="1"/>
  <c r="M531" i="1"/>
  <c r="Q530" i="1"/>
  <c r="P530" i="1"/>
  <c r="M530" i="1"/>
  <c r="Q529" i="1"/>
  <c r="P529" i="1"/>
  <c r="M529" i="1"/>
  <c r="Q528" i="1"/>
  <c r="P528" i="1"/>
  <c r="M528" i="1"/>
  <c r="Q527" i="1"/>
  <c r="P527" i="1"/>
  <c r="M527" i="1"/>
  <c r="Q526" i="1"/>
  <c r="P526" i="1"/>
  <c r="M526" i="1"/>
  <c r="Q525" i="1"/>
  <c r="P525" i="1"/>
  <c r="M525" i="1"/>
  <c r="Q524" i="1"/>
  <c r="P524" i="1"/>
  <c r="M524" i="1"/>
  <c r="Q523" i="1"/>
  <c r="P523" i="1"/>
  <c r="M523" i="1"/>
  <c r="Q522" i="1"/>
  <c r="P522" i="1"/>
  <c r="M522" i="1"/>
  <c r="Q521" i="1"/>
  <c r="P521" i="1"/>
  <c r="M521" i="1"/>
  <c r="Q520" i="1"/>
  <c r="P520" i="1"/>
  <c r="M520" i="1"/>
  <c r="Q519" i="1"/>
  <c r="P519" i="1"/>
  <c r="M519" i="1"/>
  <c r="Q518" i="1"/>
  <c r="P518" i="1"/>
  <c r="M518" i="1"/>
  <c r="Q517" i="1"/>
  <c r="P517" i="1"/>
  <c r="M517" i="1"/>
  <c r="Q516" i="1"/>
  <c r="P516" i="1"/>
  <c r="M516" i="1"/>
  <c r="Q515" i="1"/>
  <c r="P515" i="1"/>
  <c r="M515" i="1"/>
  <c r="Q514" i="1"/>
  <c r="P514" i="1"/>
  <c r="M514" i="1"/>
  <c r="Q513" i="1"/>
  <c r="P513" i="1"/>
  <c r="M513" i="1"/>
  <c r="Q512" i="1"/>
  <c r="P512" i="1"/>
  <c r="M512" i="1"/>
  <c r="Q511" i="1"/>
  <c r="P511" i="1"/>
  <c r="M511" i="1"/>
  <c r="Q510" i="1"/>
  <c r="P510" i="1"/>
  <c r="M510" i="1"/>
  <c r="Q509" i="1"/>
  <c r="P509" i="1"/>
  <c r="M509" i="1"/>
  <c r="Q508" i="1"/>
  <c r="P508" i="1"/>
  <c r="M508" i="1"/>
  <c r="Q507" i="1"/>
  <c r="P507" i="1"/>
  <c r="M507" i="1"/>
  <c r="Q506" i="1"/>
  <c r="P506" i="1"/>
  <c r="M506" i="1"/>
  <c r="Q505" i="1"/>
  <c r="P505" i="1"/>
  <c r="M505" i="1"/>
  <c r="Q504" i="1"/>
  <c r="P504" i="1"/>
  <c r="M504" i="1"/>
  <c r="Q503" i="1"/>
  <c r="P503" i="1"/>
  <c r="M503" i="1"/>
  <c r="Q502" i="1"/>
  <c r="P502" i="1"/>
  <c r="M502" i="1"/>
  <c r="Q501" i="1"/>
  <c r="P501" i="1"/>
  <c r="M501" i="1"/>
  <c r="Q500" i="1"/>
  <c r="P500" i="1"/>
  <c r="M500" i="1"/>
  <c r="Q499" i="1"/>
  <c r="P499" i="1"/>
  <c r="M499" i="1"/>
  <c r="Q498" i="1"/>
  <c r="P498" i="1"/>
  <c r="M498" i="1"/>
  <c r="Q497" i="1"/>
  <c r="P497" i="1"/>
  <c r="M497" i="1"/>
  <c r="Q496" i="1"/>
  <c r="P496" i="1"/>
  <c r="M496" i="1"/>
  <c r="Q495" i="1"/>
  <c r="P495" i="1"/>
  <c r="M495" i="1"/>
  <c r="Q494" i="1"/>
  <c r="P494" i="1"/>
  <c r="M494" i="1"/>
  <c r="Q493" i="1"/>
  <c r="P493" i="1"/>
  <c r="M493" i="1"/>
  <c r="Q492" i="1"/>
  <c r="P492" i="1"/>
  <c r="M492" i="1"/>
  <c r="Q491" i="1"/>
  <c r="P491" i="1"/>
  <c r="M491" i="1"/>
  <c r="Q490" i="1"/>
  <c r="P490" i="1"/>
  <c r="M490" i="1"/>
  <c r="Q489" i="1"/>
  <c r="P489" i="1"/>
  <c r="M489" i="1"/>
  <c r="Q488" i="1"/>
  <c r="P488" i="1"/>
  <c r="M488" i="1"/>
  <c r="Q487" i="1"/>
  <c r="P487" i="1"/>
  <c r="M487" i="1"/>
  <c r="Q486" i="1"/>
  <c r="P486" i="1"/>
  <c r="M486" i="1"/>
  <c r="Q485" i="1"/>
  <c r="P485" i="1"/>
  <c r="M485" i="1"/>
  <c r="Q484" i="1"/>
  <c r="P484" i="1"/>
  <c r="M484" i="1"/>
  <c r="Q483" i="1"/>
  <c r="P483" i="1"/>
  <c r="M483" i="1"/>
  <c r="Q482" i="1"/>
  <c r="P482" i="1"/>
  <c r="M482" i="1"/>
  <c r="Q481" i="1"/>
  <c r="P481" i="1"/>
  <c r="M481" i="1"/>
  <c r="Q480" i="1"/>
  <c r="P480" i="1"/>
  <c r="M480" i="1"/>
  <c r="Q479" i="1"/>
  <c r="P479" i="1"/>
  <c r="M479" i="1"/>
  <c r="Q478" i="1"/>
  <c r="P478" i="1"/>
  <c r="M478" i="1"/>
  <c r="Q477" i="1"/>
  <c r="P477" i="1"/>
  <c r="M477" i="1"/>
  <c r="Q476" i="1"/>
  <c r="P476" i="1"/>
  <c r="M476" i="1"/>
  <c r="Q475" i="1"/>
  <c r="P475" i="1"/>
  <c r="M475" i="1"/>
  <c r="Q474" i="1"/>
  <c r="P474" i="1"/>
  <c r="M474" i="1"/>
  <c r="Q473" i="1"/>
  <c r="P473" i="1"/>
  <c r="M473" i="1"/>
  <c r="Q472" i="1"/>
  <c r="P472" i="1"/>
  <c r="M472" i="1"/>
  <c r="Q471" i="1"/>
  <c r="P471" i="1"/>
  <c r="M471" i="1"/>
  <c r="Q470" i="1"/>
  <c r="P470" i="1"/>
  <c r="M470" i="1"/>
  <c r="Q469" i="1"/>
  <c r="P469" i="1"/>
  <c r="M469" i="1"/>
  <c r="Q468" i="1"/>
  <c r="P468" i="1"/>
  <c r="M468" i="1"/>
  <c r="Q467" i="1"/>
  <c r="P467" i="1"/>
  <c r="M467" i="1"/>
  <c r="Q466" i="1"/>
  <c r="P466" i="1"/>
  <c r="M466" i="1"/>
  <c r="Q465" i="1"/>
  <c r="P465" i="1"/>
  <c r="M465" i="1"/>
  <c r="Q464" i="1"/>
  <c r="P464" i="1"/>
  <c r="M464" i="1"/>
  <c r="Q463" i="1"/>
  <c r="P463" i="1"/>
  <c r="M463" i="1"/>
  <c r="Q462" i="1"/>
  <c r="P462" i="1"/>
  <c r="M462" i="1"/>
  <c r="Q461" i="1"/>
  <c r="P461" i="1"/>
  <c r="M461" i="1"/>
  <c r="Q460" i="1"/>
  <c r="P460" i="1"/>
  <c r="M460" i="1"/>
  <c r="Q459" i="1"/>
  <c r="P459" i="1"/>
  <c r="M459" i="1"/>
  <c r="Q458" i="1"/>
  <c r="P458" i="1"/>
  <c r="M458" i="1"/>
  <c r="Q457" i="1"/>
  <c r="P457" i="1"/>
  <c r="M457" i="1"/>
  <c r="Q456" i="1"/>
  <c r="P456" i="1"/>
  <c r="M456" i="1"/>
  <c r="Q455" i="1"/>
  <c r="P455" i="1"/>
  <c r="M455" i="1"/>
  <c r="Q454" i="1"/>
  <c r="P454" i="1"/>
  <c r="M454" i="1"/>
  <c r="Q453" i="1"/>
  <c r="P453" i="1"/>
  <c r="M453" i="1"/>
  <c r="Q452" i="1"/>
  <c r="P452" i="1"/>
  <c r="M452" i="1"/>
  <c r="Q451" i="1"/>
  <c r="P451" i="1"/>
  <c r="M451" i="1"/>
  <c r="Q450" i="1"/>
  <c r="P450" i="1"/>
  <c r="M450" i="1"/>
  <c r="Q449" i="1"/>
  <c r="P449" i="1"/>
  <c r="M449" i="1"/>
  <c r="Q448" i="1"/>
  <c r="P448" i="1"/>
  <c r="M448" i="1"/>
  <c r="Q447" i="1"/>
  <c r="P447" i="1"/>
  <c r="M447" i="1"/>
  <c r="Q446" i="1"/>
  <c r="P446" i="1"/>
  <c r="M446" i="1"/>
  <c r="Q445" i="1"/>
  <c r="P445" i="1"/>
  <c r="M445" i="1"/>
  <c r="Q444" i="1"/>
  <c r="P444" i="1"/>
  <c r="M444" i="1"/>
  <c r="Q443" i="1"/>
  <c r="P443" i="1"/>
  <c r="M443" i="1"/>
  <c r="Q442" i="1"/>
  <c r="P442" i="1"/>
  <c r="M442" i="1"/>
  <c r="Q441" i="1"/>
  <c r="P441" i="1"/>
  <c r="M441" i="1"/>
  <c r="Q440" i="1"/>
  <c r="P440" i="1"/>
  <c r="M440" i="1"/>
  <c r="Q439" i="1"/>
  <c r="P439" i="1"/>
  <c r="M439" i="1"/>
  <c r="Q438" i="1"/>
  <c r="P438" i="1"/>
  <c r="M438" i="1"/>
  <c r="Q437" i="1"/>
  <c r="P437" i="1"/>
  <c r="M437" i="1"/>
  <c r="Q436" i="1"/>
  <c r="P436" i="1"/>
  <c r="M436" i="1"/>
  <c r="Q435" i="1"/>
  <c r="P435" i="1"/>
  <c r="M435" i="1"/>
  <c r="Q434" i="1"/>
  <c r="P434" i="1"/>
  <c r="M434" i="1"/>
  <c r="Q433" i="1"/>
  <c r="P433" i="1"/>
  <c r="M433" i="1"/>
  <c r="Q432" i="1"/>
  <c r="P432" i="1"/>
  <c r="M432" i="1"/>
  <c r="Q431" i="1"/>
  <c r="P431" i="1"/>
  <c r="M431" i="1"/>
  <c r="Q430" i="1"/>
  <c r="P430" i="1"/>
  <c r="M430" i="1"/>
  <c r="Q429" i="1"/>
  <c r="P429" i="1"/>
  <c r="M429" i="1"/>
  <c r="Q428" i="1"/>
  <c r="P428" i="1"/>
  <c r="M428" i="1"/>
  <c r="Q427" i="1"/>
  <c r="P427" i="1"/>
  <c r="M427" i="1"/>
  <c r="Q426" i="1"/>
  <c r="P426" i="1"/>
  <c r="M426" i="1"/>
  <c r="Q425" i="1"/>
  <c r="P425" i="1"/>
  <c r="M425" i="1"/>
  <c r="Q424" i="1"/>
  <c r="P424" i="1"/>
  <c r="M424" i="1"/>
  <c r="Q423" i="1"/>
  <c r="P423" i="1"/>
  <c r="M423" i="1"/>
  <c r="Q422" i="1"/>
  <c r="P422" i="1"/>
  <c r="M422" i="1"/>
  <c r="Q421" i="1"/>
  <c r="P421" i="1"/>
  <c r="M421" i="1"/>
  <c r="Q420" i="1"/>
  <c r="P420" i="1"/>
  <c r="M420" i="1"/>
  <c r="Q419" i="1"/>
  <c r="P419" i="1"/>
  <c r="M419" i="1"/>
  <c r="Q418" i="1"/>
  <c r="P418" i="1"/>
  <c r="M418" i="1"/>
  <c r="Q417" i="1"/>
  <c r="P417" i="1"/>
  <c r="M417" i="1"/>
  <c r="Q416" i="1"/>
  <c r="P416" i="1"/>
  <c r="M416" i="1"/>
  <c r="Q415" i="1"/>
  <c r="P415" i="1"/>
  <c r="M415" i="1"/>
  <c r="Q414" i="1"/>
  <c r="P414" i="1"/>
  <c r="M414" i="1"/>
  <c r="Q413" i="1"/>
  <c r="P413" i="1"/>
  <c r="M413" i="1"/>
  <c r="Q412" i="1"/>
  <c r="P412" i="1"/>
  <c r="M412" i="1"/>
  <c r="Q411" i="1"/>
  <c r="P411" i="1"/>
  <c r="M411" i="1"/>
  <c r="Q410" i="1"/>
  <c r="P410" i="1"/>
  <c r="M410" i="1"/>
  <c r="Q409" i="1"/>
  <c r="P409" i="1"/>
  <c r="M409" i="1"/>
  <c r="Q408" i="1"/>
  <c r="P408" i="1"/>
  <c r="M408" i="1"/>
  <c r="Q407" i="1"/>
  <c r="P407" i="1"/>
  <c r="M407" i="1"/>
  <c r="Q406" i="1"/>
  <c r="P406" i="1"/>
  <c r="M406" i="1"/>
  <c r="Q405" i="1"/>
  <c r="P405" i="1"/>
  <c r="M405" i="1"/>
  <c r="Q404" i="1"/>
  <c r="P404" i="1"/>
  <c r="M404" i="1"/>
  <c r="Q403" i="1"/>
  <c r="P403" i="1"/>
  <c r="M403" i="1"/>
  <c r="Q402" i="1"/>
  <c r="P402" i="1"/>
  <c r="M402" i="1"/>
  <c r="Q401" i="1"/>
  <c r="P401" i="1"/>
  <c r="M401" i="1"/>
  <c r="Q400" i="1"/>
  <c r="P400" i="1"/>
  <c r="M400" i="1"/>
  <c r="Q399" i="1"/>
  <c r="P399" i="1"/>
  <c r="M399" i="1"/>
  <c r="Q398" i="1"/>
  <c r="P398" i="1"/>
  <c r="M398" i="1"/>
  <c r="Q397" i="1"/>
  <c r="P397" i="1"/>
  <c r="M397" i="1"/>
  <c r="Q396" i="1"/>
  <c r="P396" i="1"/>
  <c r="M396" i="1"/>
  <c r="Q395" i="1"/>
  <c r="P395" i="1"/>
  <c r="M395" i="1"/>
  <c r="Q394" i="1"/>
  <c r="P394" i="1"/>
  <c r="M394" i="1"/>
  <c r="Q393" i="1"/>
  <c r="P393" i="1"/>
  <c r="M393" i="1"/>
  <c r="Q392" i="1"/>
  <c r="P392" i="1"/>
  <c r="M392" i="1"/>
  <c r="Q391" i="1"/>
  <c r="P391" i="1"/>
  <c r="M391" i="1"/>
  <c r="Q390" i="1"/>
  <c r="P390" i="1"/>
  <c r="M390" i="1"/>
  <c r="Q389" i="1"/>
  <c r="P389" i="1"/>
  <c r="M389" i="1"/>
  <c r="Q388" i="1"/>
  <c r="P388" i="1"/>
  <c r="M388" i="1"/>
  <c r="Q387" i="1"/>
  <c r="P387" i="1"/>
  <c r="M387" i="1"/>
  <c r="Q386" i="1"/>
  <c r="P386" i="1"/>
  <c r="M386" i="1"/>
  <c r="Q385" i="1"/>
  <c r="P385" i="1"/>
  <c r="M385" i="1"/>
  <c r="Q384" i="1"/>
  <c r="P384" i="1"/>
  <c r="M384" i="1"/>
  <c r="Q383" i="1"/>
  <c r="P383" i="1"/>
  <c r="M383" i="1"/>
  <c r="Q382" i="1"/>
  <c r="P382" i="1"/>
  <c r="M382" i="1"/>
  <c r="Q381" i="1"/>
  <c r="P381" i="1"/>
  <c r="M381" i="1"/>
  <c r="Q380" i="1"/>
  <c r="P380" i="1"/>
  <c r="M380" i="1"/>
  <c r="Q379" i="1"/>
  <c r="P379" i="1"/>
  <c r="M379" i="1"/>
  <c r="Q378" i="1"/>
  <c r="P378" i="1"/>
  <c r="M378" i="1"/>
  <c r="Q377" i="1"/>
  <c r="P377" i="1"/>
  <c r="M377" i="1"/>
  <c r="Q376" i="1"/>
  <c r="P376" i="1"/>
  <c r="M376" i="1"/>
  <c r="Q375" i="1"/>
  <c r="P375" i="1"/>
  <c r="M375" i="1"/>
  <c r="Q374" i="1"/>
  <c r="P374" i="1"/>
  <c r="M374" i="1"/>
  <c r="Q373" i="1"/>
  <c r="P373" i="1"/>
  <c r="M373" i="1"/>
  <c r="Q372" i="1"/>
  <c r="P372" i="1"/>
  <c r="M372" i="1"/>
  <c r="Q371" i="1"/>
  <c r="P371" i="1"/>
  <c r="M371" i="1"/>
  <c r="Q370" i="1"/>
  <c r="P370" i="1"/>
  <c r="M370" i="1"/>
  <c r="Q369" i="1"/>
  <c r="P369" i="1"/>
  <c r="M369" i="1"/>
  <c r="Q368" i="1"/>
  <c r="P368" i="1"/>
  <c r="M368" i="1"/>
  <c r="Q367" i="1"/>
  <c r="P367" i="1"/>
  <c r="M367" i="1"/>
  <c r="Q366" i="1"/>
  <c r="P366" i="1"/>
  <c r="M366" i="1"/>
  <c r="Q365" i="1"/>
  <c r="P365" i="1"/>
  <c r="M365" i="1"/>
  <c r="Q364" i="1"/>
  <c r="P364" i="1"/>
  <c r="M364" i="1"/>
  <c r="Q363" i="1"/>
  <c r="P363" i="1"/>
  <c r="M363" i="1"/>
  <c r="Q362" i="1"/>
  <c r="P362" i="1"/>
  <c r="M362" i="1"/>
  <c r="Q361" i="1"/>
  <c r="P361" i="1"/>
  <c r="M361" i="1"/>
  <c r="Q360" i="1"/>
  <c r="P360" i="1"/>
  <c r="M360" i="1"/>
  <c r="Q359" i="1"/>
  <c r="P359" i="1"/>
  <c r="M359" i="1"/>
  <c r="Q358" i="1"/>
  <c r="P358" i="1"/>
  <c r="M358" i="1"/>
  <c r="Q357" i="1"/>
  <c r="P357" i="1"/>
  <c r="M357" i="1"/>
  <c r="Q356" i="1"/>
  <c r="P356" i="1"/>
  <c r="M356" i="1"/>
  <c r="Q355" i="1"/>
  <c r="P355" i="1"/>
  <c r="M355" i="1"/>
  <c r="Q354" i="1"/>
  <c r="P354" i="1"/>
  <c r="M354" i="1"/>
  <c r="Q353" i="1"/>
  <c r="P353" i="1"/>
  <c r="M353" i="1"/>
  <c r="Q352" i="1"/>
  <c r="P352" i="1"/>
  <c r="M352" i="1"/>
  <c r="Q351" i="1"/>
  <c r="P351" i="1"/>
  <c r="M351" i="1"/>
  <c r="Q350" i="1"/>
  <c r="P350" i="1"/>
  <c r="M350" i="1"/>
  <c r="Q349" i="1"/>
  <c r="P349" i="1"/>
  <c r="M349" i="1"/>
  <c r="Q348" i="1"/>
  <c r="P348" i="1"/>
  <c r="M348" i="1"/>
  <c r="Q347" i="1"/>
  <c r="P347" i="1"/>
  <c r="M347" i="1"/>
  <c r="Q346" i="1"/>
  <c r="P346" i="1"/>
  <c r="M346" i="1"/>
  <c r="Q345" i="1"/>
  <c r="P345" i="1"/>
  <c r="M345" i="1"/>
  <c r="Q344" i="1"/>
  <c r="P344" i="1"/>
  <c r="M344" i="1"/>
  <c r="Q343" i="1"/>
  <c r="P343" i="1"/>
  <c r="M343" i="1"/>
  <c r="Q342" i="1"/>
  <c r="P342" i="1"/>
  <c r="M342" i="1"/>
  <c r="Q341" i="1"/>
  <c r="P341" i="1"/>
  <c r="M341" i="1"/>
  <c r="Q340" i="1"/>
  <c r="P340" i="1"/>
  <c r="M340" i="1"/>
  <c r="Q339" i="1"/>
  <c r="P339" i="1"/>
  <c r="M339" i="1"/>
  <c r="Q338" i="1"/>
  <c r="P338" i="1"/>
  <c r="M338" i="1"/>
  <c r="Q337" i="1"/>
  <c r="P337" i="1"/>
  <c r="M337" i="1"/>
  <c r="Q336" i="1"/>
  <c r="P336" i="1"/>
  <c r="M336" i="1"/>
  <c r="Q335" i="1"/>
  <c r="P335" i="1"/>
  <c r="M335" i="1"/>
  <c r="Q334" i="1"/>
  <c r="P334" i="1"/>
  <c r="M334" i="1"/>
  <c r="Q333" i="1"/>
  <c r="P333" i="1"/>
  <c r="M333" i="1"/>
  <c r="Q332" i="1"/>
  <c r="P332" i="1"/>
  <c r="M332" i="1"/>
  <c r="Q331" i="1"/>
  <c r="P331" i="1"/>
  <c r="M331" i="1"/>
  <c r="Q330" i="1"/>
  <c r="P330" i="1"/>
  <c r="M330" i="1"/>
  <c r="Q329" i="1"/>
  <c r="P329" i="1"/>
  <c r="M329" i="1"/>
  <c r="Q328" i="1"/>
  <c r="P328" i="1"/>
  <c r="M328" i="1"/>
  <c r="Q327" i="1"/>
  <c r="P327" i="1"/>
  <c r="M327" i="1"/>
  <c r="Q326" i="1"/>
  <c r="P326" i="1"/>
  <c r="M326" i="1"/>
  <c r="Q325" i="1"/>
  <c r="P325" i="1"/>
  <c r="M325" i="1"/>
  <c r="Q324" i="1"/>
  <c r="P324" i="1"/>
  <c r="M324" i="1"/>
  <c r="Q323" i="1"/>
  <c r="P323" i="1"/>
  <c r="M323" i="1"/>
  <c r="Q322" i="1"/>
  <c r="P322" i="1"/>
  <c r="M322" i="1"/>
  <c r="Q321" i="1"/>
  <c r="P321" i="1"/>
  <c r="M321" i="1"/>
  <c r="Q320" i="1"/>
  <c r="P320" i="1"/>
  <c r="M320" i="1"/>
  <c r="Q319" i="1"/>
  <c r="P319" i="1"/>
  <c r="M319" i="1"/>
  <c r="Q318" i="1"/>
  <c r="P318" i="1"/>
  <c r="M318" i="1"/>
  <c r="Q317" i="1"/>
  <c r="P317" i="1"/>
  <c r="M317" i="1"/>
  <c r="Q316" i="1"/>
  <c r="P316" i="1"/>
  <c r="M316" i="1"/>
  <c r="Q315" i="1"/>
  <c r="P315" i="1"/>
  <c r="M315" i="1"/>
  <c r="Q314" i="1"/>
  <c r="P314" i="1"/>
  <c r="M314" i="1"/>
  <c r="Q313" i="1"/>
  <c r="P313" i="1"/>
  <c r="M313" i="1"/>
  <c r="Q312" i="1"/>
  <c r="P312" i="1"/>
  <c r="M312" i="1"/>
  <c r="Q311" i="1"/>
  <c r="P311" i="1"/>
  <c r="M311" i="1"/>
  <c r="Q310" i="1"/>
  <c r="P310" i="1"/>
  <c r="M310" i="1"/>
  <c r="Q309" i="1"/>
  <c r="P309" i="1"/>
  <c r="M309" i="1"/>
  <c r="Q308" i="1"/>
  <c r="P308" i="1"/>
  <c r="M308" i="1"/>
  <c r="Q307" i="1"/>
  <c r="P307" i="1"/>
  <c r="M307" i="1"/>
  <c r="Q306" i="1"/>
  <c r="P306" i="1"/>
  <c r="M306" i="1"/>
  <c r="Q305" i="1"/>
  <c r="P305" i="1"/>
  <c r="M305" i="1"/>
  <c r="Q304" i="1"/>
  <c r="P304" i="1"/>
  <c r="M304" i="1"/>
  <c r="Q303" i="1"/>
  <c r="P303" i="1"/>
  <c r="M303" i="1"/>
  <c r="Q302" i="1"/>
  <c r="P302" i="1"/>
  <c r="M302" i="1"/>
  <c r="Q301" i="1"/>
  <c r="P301" i="1"/>
  <c r="M301" i="1"/>
  <c r="Q300" i="1"/>
  <c r="P300" i="1"/>
  <c r="M300" i="1"/>
  <c r="Q299" i="1"/>
  <c r="P299" i="1"/>
  <c r="M299" i="1"/>
  <c r="Q298" i="1"/>
  <c r="P298" i="1"/>
  <c r="M298" i="1"/>
  <c r="Q297" i="1"/>
  <c r="P297" i="1"/>
  <c r="M297" i="1"/>
  <c r="Q296" i="1"/>
  <c r="P296" i="1"/>
  <c r="M296" i="1"/>
  <c r="Q295" i="1"/>
  <c r="P295" i="1"/>
  <c r="M295" i="1"/>
  <c r="Q294" i="1"/>
  <c r="P294" i="1"/>
  <c r="M294" i="1"/>
  <c r="Q293" i="1"/>
  <c r="P293" i="1"/>
  <c r="M293" i="1"/>
  <c r="Q292" i="1"/>
  <c r="P292" i="1"/>
  <c r="M292" i="1"/>
  <c r="Q291" i="1"/>
  <c r="P291" i="1"/>
  <c r="M291" i="1"/>
  <c r="Q290" i="1"/>
  <c r="P290" i="1"/>
  <c r="M290" i="1"/>
  <c r="Q289" i="1"/>
  <c r="P289" i="1"/>
  <c r="M289" i="1"/>
  <c r="Q288" i="1"/>
  <c r="P288" i="1"/>
  <c r="M288" i="1"/>
  <c r="Q287" i="1"/>
  <c r="P287" i="1"/>
  <c r="M287" i="1"/>
  <c r="Q286" i="1"/>
  <c r="P286" i="1"/>
  <c r="M286" i="1"/>
  <c r="Q285" i="1"/>
  <c r="P285" i="1"/>
  <c r="M285" i="1"/>
  <c r="Q284" i="1"/>
  <c r="P284" i="1"/>
  <c r="M284" i="1"/>
  <c r="Q283" i="1"/>
  <c r="P283" i="1"/>
  <c r="M283" i="1"/>
  <c r="Q282" i="1"/>
  <c r="P282" i="1"/>
  <c r="M282" i="1"/>
  <c r="Q281" i="1"/>
  <c r="P281" i="1"/>
  <c r="M281" i="1"/>
  <c r="Q280" i="1"/>
  <c r="P280" i="1"/>
  <c r="M280" i="1"/>
  <c r="Q279" i="1"/>
  <c r="P279" i="1"/>
  <c r="M279" i="1"/>
  <c r="Q278" i="1"/>
  <c r="P278" i="1"/>
  <c r="M278" i="1"/>
  <c r="Q277" i="1"/>
  <c r="P277" i="1"/>
  <c r="M277" i="1"/>
  <c r="Q276" i="1"/>
  <c r="P276" i="1"/>
  <c r="M276" i="1"/>
  <c r="Q275" i="1"/>
  <c r="P275" i="1"/>
  <c r="M275" i="1"/>
  <c r="Q274" i="1"/>
  <c r="P274" i="1"/>
  <c r="M274" i="1"/>
  <c r="Q273" i="1"/>
  <c r="P273" i="1"/>
  <c r="M273" i="1"/>
  <c r="Q272" i="1"/>
  <c r="P272" i="1"/>
  <c r="M272" i="1"/>
  <c r="Q271" i="1"/>
  <c r="P271" i="1"/>
  <c r="M271" i="1"/>
  <c r="Q270" i="1"/>
  <c r="P270" i="1"/>
  <c r="M270" i="1"/>
  <c r="Q269" i="1"/>
  <c r="P269" i="1"/>
  <c r="M269" i="1"/>
  <c r="Q268" i="1"/>
  <c r="P268" i="1"/>
  <c r="M268" i="1"/>
  <c r="Q267" i="1"/>
  <c r="P267" i="1"/>
  <c r="M267" i="1"/>
  <c r="Q266" i="1"/>
  <c r="P266" i="1"/>
  <c r="M266" i="1"/>
  <c r="Q265" i="1"/>
  <c r="P265" i="1"/>
  <c r="M265" i="1"/>
  <c r="Q264" i="1"/>
  <c r="P264" i="1"/>
  <c r="M264" i="1"/>
  <c r="Q263" i="1"/>
  <c r="P263" i="1"/>
  <c r="M263" i="1"/>
  <c r="Q262" i="1"/>
  <c r="P262" i="1"/>
  <c r="M262" i="1"/>
  <c r="Q261" i="1"/>
  <c r="P261" i="1"/>
  <c r="M261" i="1"/>
  <c r="Q260" i="1"/>
  <c r="P260" i="1"/>
  <c r="M260" i="1"/>
  <c r="Q259" i="1"/>
  <c r="P259" i="1"/>
  <c r="M259" i="1"/>
  <c r="Q258" i="1"/>
  <c r="P258" i="1"/>
  <c r="M258" i="1"/>
  <c r="Q257" i="1"/>
  <c r="P257" i="1"/>
  <c r="M257" i="1"/>
  <c r="Q256" i="1"/>
  <c r="P256" i="1"/>
  <c r="M256" i="1"/>
  <c r="Q255" i="1"/>
  <c r="P255" i="1"/>
  <c r="M255" i="1"/>
  <c r="Q254" i="1"/>
  <c r="P254" i="1"/>
  <c r="M254" i="1"/>
  <c r="Q253" i="1"/>
  <c r="P253" i="1"/>
  <c r="M253" i="1"/>
  <c r="Q252" i="1"/>
  <c r="P252" i="1"/>
  <c r="M252" i="1"/>
  <c r="Q251" i="1"/>
  <c r="P251" i="1"/>
  <c r="M251" i="1"/>
  <c r="Q250" i="1"/>
  <c r="P250" i="1"/>
  <c r="M250" i="1"/>
  <c r="Q249" i="1"/>
  <c r="P249" i="1"/>
  <c r="M249" i="1"/>
  <c r="Q248" i="1"/>
  <c r="P248" i="1"/>
  <c r="M248" i="1"/>
  <c r="Q247" i="1"/>
  <c r="P247" i="1"/>
  <c r="M247" i="1"/>
  <c r="Q246" i="1"/>
  <c r="P246" i="1"/>
  <c r="M246" i="1"/>
  <c r="Q245" i="1"/>
  <c r="P245" i="1"/>
  <c r="M245" i="1"/>
  <c r="Q244" i="1"/>
  <c r="P244" i="1"/>
  <c r="M244" i="1"/>
  <c r="Q243" i="1"/>
  <c r="P243" i="1"/>
  <c r="M243" i="1"/>
  <c r="Q242" i="1"/>
  <c r="P242" i="1"/>
  <c r="M242" i="1"/>
  <c r="Q241" i="1"/>
  <c r="P241" i="1"/>
  <c r="M241" i="1"/>
  <c r="Q240" i="1"/>
  <c r="P240" i="1"/>
  <c r="M240" i="1"/>
  <c r="Q239" i="1"/>
  <c r="P239" i="1"/>
  <c r="M239" i="1"/>
  <c r="Q238" i="1"/>
  <c r="P238" i="1"/>
  <c r="M238" i="1"/>
  <c r="Q237" i="1"/>
  <c r="P237" i="1"/>
  <c r="M237" i="1"/>
  <c r="Q236" i="1"/>
  <c r="P236" i="1"/>
  <c r="M236" i="1"/>
  <c r="Q235" i="1"/>
  <c r="P235" i="1"/>
  <c r="M235" i="1"/>
  <c r="Q234" i="1"/>
  <c r="P234" i="1"/>
  <c r="M234" i="1"/>
  <c r="Q233" i="1"/>
  <c r="P233" i="1"/>
  <c r="M233" i="1"/>
  <c r="Q232" i="1"/>
  <c r="P232" i="1"/>
  <c r="M232" i="1"/>
  <c r="Q231" i="1"/>
  <c r="P231" i="1"/>
  <c r="M231" i="1"/>
  <c r="Q230" i="1"/>
  <c r="P230" i="1"/>
  <c r="M230" i="1"/>
  <c r="Q229" i="1"/>
  <c r="P229" i="1"/>
  <c r="M229" i="1"/>
  <c r="Q228" i="1"/>
  <c r="P228" i="1"/>
  <c r="M228" i="1"/>
  <c r="Q227" i="1"/>
  <c r="P227" i="1"/>
  <c r="M227" i="1"/>
  <c r="Q226" i="1"/>
  <c r="P226" i="1"/>
  <c r="M226" i="1"/>
  <c r="Q225" i="1"/>
  <c r="P225" i="1"/>
  <c r="M225" i="1"/>
  <c r="Q224" i="1"/>
  <c r="P224" i="1"/>
  <c r="M224" i="1"/>
  <c r="Q223" i="1"/>
  <c r="P223" i="1"/>
  <c r="M223" i="1"/>
  <c r="Q222" i="1"/>
  <c r="P222" i="1"/>
  <c r="M222" i="1"/>
  <c r="Q221" i="1"/>
  <c r="P221" i="1"/>
  <c r="M221" i="1"/>
  <c r="Q220" i="1"/>
  <c r="P220" i="1"/>
  <c r="M220" i="1"/>
  <c r="Q219" i="1"/>
  <c r="P219" i="1"/>
  <c r="M219" i="1"/>
  <c r="Q218" i="1"/>
  <c r="P218" i="1"/>
  <c r="M218" i="1"/>
  <c r="Q217" i="1"/>
  <c r="P217" i="1"/>
  <c r="M217" i="1"/>
  <c r="Q216" i="1"/>
  <c r="P216" i="1"/>
  <c r="M216" i="1"/>
  <c r="Q215" i="1"/>
  <c r="P215" i="1"/>
  <c r="M215" i="1"/>
  <c r="Q214" i="1"/>
  <c r="P214" i="1"/>
  <c r="M214" i="1"/>
  <c r="Q213" i="1"/>
  <c r="P213" i="1"/>
  <c r="M213" i="1"/>
  <c r="Q212" i="1"/>
  <c r="P212" i="1"/>
  <c r="M212" i="1"/>
  <c r="Q211" i="1"/>
  <c r="P211" i="1"/>
  <c r="M211" i="1"/>
  <c r="Q210" i="1"/>
  <c r="P210" i="1"/>
  <c r="M210" i="1"/>
  <c r="Q209" i="1"/>
  <c r="P209" i="1"/>
  <c r="M209" i="1"/>
  <c r="Q208" i="1"/>
  <c r="P208" i="1"/>
  <c r="M208" i="1"/>
  <c r="Q207" i="1"/>
  <c r="P207" i="1"/>
  <c r="M207" i="1"/>
  <c r="Q206" i="1"/>
  <c r="P206" i="1"/>
  <c r="M206" i="1"/>
  <c r="Q205" i="1"/>
  <c r="P205" i="1"/>
  <c r="M205" i="1"/>
  <c r="Q204" i="1"/>
  <c r="P204" i="1"/>
  <c r="M204" i="1"/>
  <c r="Q203" i="1"/>
  <c r="P203" i="1"/>
  <c r="M203" i="1"/>
  <c r="Q202" i="1"/>
  <c r="P202" i="1"/>
  <c r="M202" i="1"/>
  <c r="Q201" i="1"/>
  <c r="P201" i="1"/>
  <c r="M201" i="1"/>
  <c r="Q200" i="1"/>
  <c r="P200" i="1"/>
  <c r="M200" i="1"/>
  <c r="Q199" i="1"/>
  <c r="P199" i="1"/>
  <c r="M199" i="1"/>
  <c r="Q198" i="1"/>
  <c r="P198" i="1"/>
  <c r="M198" i="1"/>
  <c r="Q197" i="1"/>
  <c r="P197" i="1"/>
  <c r="M197" i="1"/>
  <c r="Q196" i="1"/>
  <c r="P196" i="1"/>
  <c r="M196" i="1"/>
  <c r="Q195" i="1"/>
  <c r="P195" i="1"/>
  <c r="M195" i="1"/>
  <c r="Q194" i="1"/>
  <c r="P194" i="1"/>
  <c r="M194" i="1"/>
  <c r="Q193" i="1"/>
  <c r="P193" i="1"/>
  <c r="M193" i="1"/>
  <c r="Q192" i="1"/>
  <c r="P192" i="1"/>
  <c r="M192" i="1"/>
  <c r="Q191" i="1"/>
  <c r="P191" i="1"/>
  <c r="M191" i="1"/>
  <c r="Q190" i="1"/>
  <c r="P190" i="1"/>
  <c r="M190" i="1"/>
  <c r="Q189" i="1"/>
  <c r="P189" i="1"/>
  <c r="M189" i="1"/>
  <c r="Q188" i="1"/>
  <c r="P188" i="1"/>
  <c r="M188" i="1"/>
  <c r="Q187" i="1"/>
  <c r="P187" i="1"/>
  <c r="M187" i="1"/>
  <c r="Q186" i="1"/>
  <c r="P186" i="1"/>
  <c r="M186" i="1"/>
  <c r="Q185" i="1"/>
  <c r="P185" i="1"/>
  <c r="M185" i="1"/>
  <c r="Q184" i="1"/>
  <c r="P184" i="1"/>
  <c r="M184" i="1"/>
  <c r="Q183" i="1"/>
  <c r="P183" i="1"/>
  <c r="M183" i="1"/>
  <c r="Q182" i="1"/>
  <c r="P182" i="1"/>
  <c r="M182" i="1"/>
  <c r="Q181" i="1"/>
  <c r="P181" i="1"/>
  <c r="M181" i="1"/>
  <c r="Q180" i="1"/>
  <c r="P180" i="1"/>
  <c r="M180" i="1"/>
  <c r="Q179" i="1"/>
  <c r="P179" i="1"/>
  <c r="M179" i="1"/>
  <c r="Q178" i="1"/>
  <c r="P178" i="1"/>
  <c r="M178" i="1"/>
  <c r="Q177" i="1"/>
  <c r="P177" i="1"/>
  <c r="M177" i="1"/>
  <c r="Q176" i="1"/>
  <c r="P176" i="1"/>
  <c r="M176" i="1"/>
  <c r="Q175" i="1"/>
  <c r="P175" i="1"/>
  <c r="M175" i="1"/>
  <c r="Q174" i="1"/>
  <c r="P174" i="1"/>
  <c r="M174" i="1"/>
  <c r="Q173" i="1"/>
  <c r="P173" i="1"/>
  <c r="M173" i="1"/>
  <c r="Q172" i="1"/>
  <c r="P172" i="1"/>
  <c r="M172" i="1"/>
  <c r="Q171" i="1"/>
  <c r="P171" i="1"/>
  <c r="M171" i="1"/>
  <c r="Q170" i="1"/>
  <c r="P170" i="1"/>
  <c r="M170" i="1"/>
  <c r="Q169" i="1"/>
  <c r="P169" i="1"/>
  <c r="M169" i="1"/>
  <c r="Q168" i="1"/>
  <c r="P168" i="1"/>
  <c r="M168" i="1"/>
  <c r="Q167" i="1"/>
  <c r="P167" i="1"/>
  <c r="M167" i="1"/>
  <c r="Q166" i="1"/>
  <c r="P166" i="1"/>
  <c r="M166" i="1"/>
  <c r="Q165" i="1"/>
  <c r="P165" i="1"/>
  <c r="M165" i="1"/>
  <c r="Q164" i="1"/>
  <c r="P164" i="1"/>
  <c r="M164" i="1"/>
  <c r="Q163" i="1"/>
  <c r="P163" i="1"/>
  <c r="M163" i="1"/>
  <c r="Q162" i="1"/>
  <c r="P162" i="1"/>
  <c r="M162" i="1"/>
  <c r="Q161" i="1"/>
  <c r="P161" i="1"/>
  <c r="M161" i="1"/>
  <c r="Q160" i="1"/>
  <c r="P160" i="1"/>
  <c r="M160" i="1"/>
  <c r="Q159" i="1"/>
  <c r="P159" i="1"/>
  <c r="M159" i="1"/>
  <c r="Q158" i="1"/>
  <c r="P158" i="1"/>
  <c r="M158" i="1"/>
  <c r="Q157" i="1"/>
  <c r="P157" i="1"/>
  <c r="M157" i="1"/>
  <c r="Q156" i="1"/>
  <c r="P156" i="1"/>
  <c r="M156" i="1"/>
  <c r="Q155" i="1"/>
  <c r="P155" i="1"/>
  <c r="M155" i="1"/>
  <c r="Q154" i="1"/>
  <c r="P154" i="1"/>
  <c r="M154" i="1"/>
  <c r="Q153" i="1"/>
  <c r="P153" i="1"/>
  <c r="M153" i="1"/>
  <c r="Q152" i="1"/>
  <c r="P152" i="1"/>
  <c r="M152" i="1"/>
  <c r="Q151" i="1"/>
  <c r="P151" i="1"/>
  <c r="M151" i="1"/>
  <c r="Q150" i="1"/>
  <c r="P150" i="1"/>
  <c r="M150" i="1"/>
  <c r="Q149" i="1"/>
  <c r="P149" i="1"/>
  <c r="M149" i="1"/>
  <c r="Q148" i="1"/>
  <c r="P148" i="1"/>
  <c r="M148" i="1"/>
  <c r="Q147" i="1"/>
  <c r="P147" i="1"/>
  <c r="M147" i="1"/>
  <c r="Q146" i="1"/>
  <c r="P146" i="1"/>
  <c r="M146" i="1"/>
  <c r="Q145" i="1"/>
  <c r="P145" i="1"/>
  <c r="M145" i="1"/>
  <c r="Q144" i="1"/>
  <c r="P144" i="1"/>
  <c r="M144" i="1"/>
  <c r="Q143" i="1"/>
  <c r="P143" i="1"/>
  <c r="M143" i="1"/>
  <c r="Q142" i="1"/>
  <c r="P142" i="1"/>
  <c r="M142" i="1"/>
  <c r="Q141" i="1"/>
  <c r="P141" i="1"/>
  <c r="M141" i="1"/>
  <c r="Q140" i="1"/>
  <c r="P140" i="1"/>
  <c r="M140" i="1"/>
  <c r="Q139" i="1"/>
  <c r="P139" i="1"/>
  <c r="M139" i="1"/>
  <c r="Q138" i="1"/>
  <c r="P138" i="1"/>
  <c r="M138" i="1"/>
  <c r="Q137" i="1"/>
  <c r="P137" i="1"/>
  <c r="M137" i="1"/>
  <c r="Q136" i="1"/>
  <c r="P136" i="1"/>
  <c r="M136" i="1"/>
  <c r="Q135" i="1"/>
  <c r="P135" i="1"/>
  <c r="M135" i="1"/>
  <c r="Q134" i="1"/>
  <c r="P134" i="1"/>
  <c r="M134" i="1"/>
  <c r="Q133" i="1"/>
  <c r="P133" i="1"/>
  <c r="M133" i="1"/>
  <c r="Q132" i="1"/>
  <c r="P132" i="1"/>
  <c r="M132" i="1"/>
  <c r="Q131" i="1"/>
  <c r="P131" i="1"/>
  <c r="M131" i="1"/>
  <c r="Q130" i="1"/>
  <c r="P130" i="1"/>
  <c r="M130" i="1"/>
  <c r="Q129" i="1"/>
  <c r="P129" i="1"/>
  <c r="M129" i="1"/>
  <c r="Q128" i="1"/>
  <c r="P128" i="1"/>
  <c r="M128" i="1"/>
  <c r="Q127" i="1"/>
  <c r="P127" i="1"/>
  <c r="M127" i="1"/>
  <c r="Q126" i="1"/>
  <c r="P126" i="1"/>
  <c r="M126" i="1"/>
  <c r="Q125" i="1"/>
  <c r="P125" i="1"/>
  <c r="M125" i="1"/>
  <c r="Q124" i="1"/>
  <c r="P124" i="1"/>
  <c r="M124" i="1"/>
  <c r="Q123" i="1"/>
  <c r="P123" i="1"/>
  <c r="M123" i="1"/>
  <c r="Q122" i="1"/>
  <c r="P122" i="1"/>
  <c r="M122" i="1"/>
  <c r="Q121" i="1"/>
  <c r="P121" i="1"/>
  <c r="M121" i="1"/>
  <c r="Q120" i="1"/>
  <c r="P120" i="1"/>
  <c r="M120" i="1"/>
  <c r="Q119" i="1"/>
  <c r="P119" i="1"/>
  <c r="M119" i="1"/>
  <c r="Q118" i="1"/>
  <c r="P118" i="1"/>
  <c r="M118" i="1"/>
  <c r="Q117" i="1"/>
  <c r="P117" i="1"/>
  <c r="M117" i="1"/>
  <c r="Q116" i="1"/>
  <c r="P116" i="1"/>
  <c r="M116" i="1"/>
  <c r="Q115" i="1"/>
  <c r="P115" i="1"/>
  <c r="M115" i="1"/>
  <c r="Q114" i="1"/>
  <c r="P114" i="1"/>
  <c r="M114" i="1"/>
  <c r="Q113" i="1"/>
  <c r="P113" i="1"/>
  <c r="M113" i="1"/>
  <c r="Q112" i="1"/>
  <c r="P112" i="1"/>
  <c r="M112" i="1"/>
  <c r="Q111" i="1"/>
  <c r="P111" i="1"/>
  <c r="M111" i="1"/>
  <c r="Q110" i="1"/>
  <c r="P110" i="1"/>
  <c r="M110" i="1"/>
  <c r="Q109" i="1"/>
  <c r="P109" i="1"/>
  <c r="M109" i="1"/>
  <c r="Q108" i="1"/>
  <c r="P108" i="1"/>
  <c r="M108" i="1"/>
  <c r="Q107" i="1"/>
  <c r="P107" i="1"/>
  <c r="M107" i="1"/>
  <c r="Q106" i="1"/>
  <c r="P106" i="1"/>
  <c r="M106" i="1"/>
  <c r="Q105" i="1"/>
  <c r="P105" i="1"/>
  <c r="M105" i="1"/>
  <c r="Q104" i="1"/>
  <c r="P104" i="1"/>
  <c r="M104" i="1"/>
  <c r="Q103" i="1"/>
  <c r="P103" i="1"/>
  <c r="M103" i="1"/>
  <c r="Q102" i="1"/>
  <c r="P102" i="1"/>
  <c r="M102" i="1"/>
  <c r="Q101" i="1"/>
  <c r="P101" i="1"/>
  <c r="M101" i="1"/>
  <c r="Q100" i="1"/>
  <c r="P100" i="1"/>
  <c r="M100" i="1"/>
  <c r="Q99" i="1"/>
  <c r="P99" i="1"/>
  <c r="M99" i="1"/>
  <c r="Q98" i="1"/>
  <c r="P98" i="1"/>
  <c r="M98" i="1"/>
  <c r="Q97" i="1"/>
  <c r="P97" i="1"/>
  <c r="M97" i="1"/>
  <c r="Q96" i="1"/>
  <c r="P96" i="1"/>
  <c r="M96" i="1"/>
  <c r="Q95" i="1"/>
  <c r="P95" i="1"/>
  <c r="M95" i="1"/>
  <c r="Q94" i="1"/>
  <c r="P94" i="1"/>
  <c r="M94" i="1"/>
  <c r="Q93" i="1"/>
  <c r="P93" i="1"/>
  <c r="M93" i="1"/>
  <c r="Q92" i="1"/>
  <c r="P92" i="1"/>
  <c r="M92" i="1"/>
  <c r="Q91" i="1"/>
  <c r="P91" i="1"/>
  <c r="M91" i="1"/>
  <c r="Q90" i="1"/>
  <c r="P90" i="1"/>
  <c r="M90" i="1"/>
  <c r="Q89" i="1"/>
  <c r="P89" i="1"/>
  <c r="M89" i="1"/>
  <c r="Q88" i="1"/>
  <c r="P88" i="1"/>
  <c r="M88" i="1"/>
  <c r="Q87" i="1"/>
  <c r="P87" i="1"/>
  <c r="M87" i="1"/>
  <c r="Q86" i="1"/>
  <c r="P86" i="1"/>
  <c r="M86" i="1"/>
  <c r="Q85" i="1"/>
  <c r="P85" i="1"/>
  <c r="M85" i="1"/>
  <c r="Q84" i="1"/>
  <c r="P84" i="1"/>
  <c r="M84" i="1"/>
  <c r="Q83" i="1"/>
  <c r="P83" i="1"/>
  <c r="M83" i="1"/>
  <c r="Q82" i="1"/>
  <c r="P82" i="1"/>
  <c r="M82" i="1"/>
  <c r="Q81" i="1"/>
  <c r="P81" i="1"/>
  <c r="M81" i="1"/>
  <c r="Q80" i="1"/>
  <c r="P80" i="1"/>
  <c r="M80" i="1"/>
  <c r="Q79" i="1"/>
  <c r="P79" i="1"/>
  <c r="M79" i="1"/>
  <c r="Q78" i="1"/>
  <c r="P78" i="1"/>
  <c r="M78" i="1"/>
  <c r="Q77" i="1"/>
  <c r="P77" i="1"/>
  <c r="M77" i="1"/>
  <c r="Q76" i="1"/>
  <c r="P76" i="1"/>
  <c r="M76" i="1"/>
  <c r="Q75" i="1"/>
  <c r="P75" i="1"/>
  <c r="M75" i="1"/>
  <c r="Q74" i="1"/>
  <c r="P74" i="1"/>
  <c r="M74" i="1"/>
  <c r="Q73" i="1"/>
  <c r="P73" i="1"/>
  <c r="M73" i="1"/>
  <c r="Q72" i="1"/>
  <c r="P72" i="1"/>
  <c r="M72" i="1"/>
  <c r="Q71" i="1"/>
  <c r="P71" i="1"/>
  <c r="M71" i="1"/>
  <c r="Q70" i="1"/>
  <c r="P70" i="1"/>
  <c r="M70" i="1"/>
  <c r="Q69" i="1"/>
  <c r="P69" i="1"/>
  <c r="M69" i="1"/>
  <c r="Q68" i="1"/>
  <c r="P68" i="1"/>
  <c r="M68" i="1"/>
  <c r="Q67" i="1"/>
  <c r="P67" i="1"/>
  <c r="M67" i="1"/>
  <c r="Q66" i="1"/>
  <c r="P66" i="1"/>
  <c r="M66" i="1"/>
  <c r="Q65" i="1"/>
  <c r="P65" i="1"/>
  <c r="M65" i="1"/>
  <c r="Q64" i="1"/>
  <c r="P64" i="1"/>
  <c r="M64" i="1"/>
  <c r="Q63" i="1"/>
  <c r="P63" i="1"/>
  <c r="M63" i="1"/>
  <c r="Q62" i="1"/>
  <c r="P62" i="1"/>
  <c r="M62" i="1"/>
  <c r="Q61" i="1"/>
  <c r="P61" i="1"/>
  <c r="M61" i="1"/>
  <c r="Q60" i="1"/>
  <c r="P60" i="1"/>
  <c r="M60" i="1"/>
  <c r="Q59" i="1"/>
  <c r="P59" i="1"/>
  <c r="M59" i="1"/>
  <c r="Q58" i="1"/>
  <c r="P58" i="1"/>
  <c r="M58" i="1"/>
  <c r="Q57" i="1"/>
  <c r="P57" i="1"/>
  <c r="M57" i="1"/>
  <c r="Q56" i="1"/>
  <c r="P56" i="1"/>
  <c r="M56" i="1"/>
  <c r="Q55" i="1"/>
  <c r="P55" i="1"/>
  <c r="M55" i="1"/>
  <c r="Q54" i="1"/>
  <c r="P54" i="1"/>
  <c r="M54" i="1"/>
  <c r="Q53" i="1"/>
  <c r="P53" i="1"/>
  <c r="M53" i="1"/>
  <c r="Q52" i="1"/>
  <c r="P52" i="1"/>
  <c r="M52" i="1"/>
  <c r="Q51" i="1"/>
  <c r="P51" i="1"/>
  <c r="M51" i="1"/>
  <c r="Q50" i="1"/>
  <c r="P50" i="1"/>
  <c r="M50" i="1"/>
  <c r="Q49" i="1"/>
  <c r="P49" i="1"/>
  <c r="M49" i="1"/>
  <c r="Q48" i="1"/>
  <c r="P48" i="1"/>
  <c r="M48" i="1"/>
  <c r="Q47" i="1"/>
  <c r="P47" i="1"/>
  <c r="M47" i="1"/>
  <c r="Q46" i="1"/>
  <c r="P46" i="1"/>
  <c r="M46" i="1"/>
  <c r="Q45" i="1"/>
  <c r="P45" i="1"/>
  <c r="M45" i="1"/>
  <c r="Q44" i="1"/>
  <c r="P44" i="1"/>
  <c r="M44" i="1"/>
  <c r="Q43" i="1"/>
  <c r="P43" i="1"/>
  <c r="M43" i="1"/>
  <c r="Q42" i="1"/>
  <c r="P42" i="1"/>
  <c r="M42" i="1"/>
  <c r="Q41" i="1"/>
  <c r="P41" i="1"/>
  <c r="M41" i="1"/>
  <c r="Q40" i="1"/>
  <c r="P40" i="1"/>
  <c r="M40" i="1"/>
  <c r="Q39" i="1"/>
  <c r="P39" i="1"/>
  <c r="M39" i="1"/>
  <c r="Q38" i="1"/>
  <c r="P38" i="1"/>
  <c r="M38" i="1"/>
  <c r="Q37" i="1"/>
  <c r="P37" i="1"/>
  <c r="M37" i="1"/>
  <c r="Q36" i="1"/>
  <c r="P36" i="1"/>
  <c r="M36" i="1"/>
  <c r="Q35" i="1"/>
  <c r="P35" i="1"/>
  <c r="M35" i="1"/>
  <c r="Q34" i="1"/>
  <c r="P34" i="1"/>
  <c r="M34" i="1"/>
  <c r="Q33" i="1"/>
  <c r="P33" i="1"/>
  <c r="M33" i="1"/>
  <c r="Q32" i="1"/>
  <c r="P32" i="1"/>
  <c r="M32" i="1"/>
  <c r="Q31" i="1"/>
  <c r="P31" i="1"/>
  <c r="M31" i="1"/>
  <c r="Q30" i="1"/>
  <c r="P30" i="1"/>
  <c r="M30" i="1"/>
  <c r="Q29" i="1"/>
  <c r="P29" i="1"/>
  <c r="M29" i="1"/>
  <c r="Q28" i="1"/>
  <c r="P28" i="1"/>
  <c r="M28" i="1"/>
  <c r="Q27" i="1"/>
  <c r="P27" i="1"/>
  <c r="M27" i="1"/>
  <c r="Q26" i="1"/>
  <c r="P26" i="1"/>
  <c r="M26" i="1"/>
  <c r="Q25" i="1"/>
  <c r="P25" i="1"/>
  <c r="M25" i="1"/>
  <c r="Q24" i="1"/>
  <c r="P24" i="1"/>
  <c r="M24" i="1"/>
  <c r="Q23" i="1"/>
  <c r="P23" i="1"/>
  <c r="M23" i="1"/>
  <c r="Q22" i="1"/>
  <c r="P22" i="1"/>
  <c r="M22" i="1"/>
  <c r="Q21" i="1"/>
  <c r="P21" i="1"/>
  <c r="M21" i="1"/>
  <c r="Q20" i="1"/>
  <c r="P20" i="1"/>
  <c r="M20" i="1"/>
  <c r="Q19" i="1"/>
  <c r="P19" i="1"/>
  <c r="M19" i="1"/>
  <c r="Q18" i="1"/>
  <c r="P18" i="1"/>
  <c r="M18" i="1"/>
  <c r="Q17" i="1"/>
  <c r="P17" i="1"/>
  <c r="M17" i="1"/>
  <c r="Q16" i="1"/>
  <c r="P16" i="1"/>
  <c r="M16" i="1"/>
  <c r="Q15" i="1"/>
  <c r="P15" i="1"/>
  <c r="M15" i="1"/>
  <c r="Q14" i="1"/>
  <c r="P14" i="1"/>
  <c r="M14" i="1"/>
  <c r="Q13" i="1"/>
  <c r="P13" i="1"/>
  <c r="M13" i="1"/>
  <c r="Q12" i="1"/>
  <c r="P12" i="1"/>
  <c r="M12" i="1"/>
  <c r="Q11" i="1"/>
  <c r="M11" i="1"/>
  <c r="Q10" i="1"/>
  <c r="P10" i="1"/>
  <c r="M10" i="1"/>
  <c r="Q9" i="1"/>
  <c r="P9" i="1"/>
  <c r="M9" i="1"/>
  <c r="Q8" i="1"/>
  <c r="P8" i="1"/>
  <c r="M8" i="1"/>
  <c r="Q7" i="1"/>
  <c r="P7" i="1"/>
  <c r="M7" i="1"/>
  <c r="Q6" i="1"/>
  <c r="P6" i="1"/>
  <c r="M6" i="1"/>
  <c r="Q5" i="1"/>
  <c r="P5" i="1"/>
  <c r="M5" i="1"/>
  <c r="Q4" i="1"/>
  <c r="M4" i="1"/>
  <c r="Q3" i="1"/>
  <c r="P3" i="1"/>
  <c r="M3" i="1"/>
  <c r="Q2" i="1"/>
  <c r="P2" i="1"/>
  <c r="M2" i="1"/>
</calcChain>
</file>

<file path=xl/sharedStrings.xml><?xml version="1.0" encoding="utf-8"?>
<sst xmlns="http://schemas.openxmlformats.org/spreadsheetml/2006/main" count="1230" uniqueCount="64">
  <si>
    <t>year</t>
    <phoneticPr fontId="2" type="noConversion"/>
  </si>
  <si>
    <t>site</t>
    <phoneticPr fontId="2" type="noConversion"/>
  </si>
  <si>
    <t>tr</t>
    <phoneticPr fontId="2" type="noConversion"/>
  </si>
  <si>
    <t>plot</t>
    <phoneticPr fontId="2" type="noConversion"/>
  </si>
  <si>
    <t>plant</t>
    <phoneticPr fontId="2" type="noConversion"/>
  </si>
  <si>
    <t>species</t>
    <phoneticPr fontId="2" type="noConversion"/>
  </si>
  <si>
    <t>close</t>
    <phoneticPr fontId="2" type="noConversion"/>
  </si>
  <si>
    <t>Delphinium caeruleum</t>
    <phoneticPr fontId="2" type="noConversion"/>
  </si>
  <si>
    <t>close</t>
    <phoneticPr fontId="2" type="noConversion"/>
  </si>
  <si>
    <t>Gentiana lawrencei</t>
    <phoneticPr fontId="2" type="noConversion"/>
  </si>
  <si>
    <t>Gentiana macrophylla</t>
    <phoneticPr fontId="2" type="noConversion"/>
  </si>
  <si>
    <t>Gentianopsis paludosa</t>
    <phoneticPr fontId="2" type="noConversion"/>
  </si>
  <si>
    <t>Halenia elliptica</t>
    <phoneticPr fontId="2" type="noConversion"/>
  </si>
  <si>
    <t>Euphrasia pectinata</t>
    <phoneticPr fontId="2" type="noConversion"/>
  </si>
  <si>
    <t>Pedicularis polyodonta</t>
    <phoneticPr fontId="2" type="noConversion"/>
  </si>
  <si>
    <t>Saussurea nigrescens</t>
    <phoneticPr fontId="2" type="noConversion"/>
  </si>
  <si>
    <t>Saussurea stella</t>
    <phoneticPr fontId="2" type="noConversion"/>
  </si>
  <si>
    <t>Allium sikkimense</t>
    <phoneticPr fontId="2" type="noConversion"/>
  </si>
  <si>
    <t>Delphinium caeruleum</t>
    <phoneticPr fontId="2" type="noConversion"/>
  </si>
  <si>
    <t>Gentiana lawrencei</t>
    <phoneticPr fontId="2" type="noConversion"/>
  </si>
  <si>
    <t>Saussurea stella</t>
    <phoneticPr fontId="2" type="noConversion"/>
  </si>
  <si>
    <t>Allium sikkimense</t>
    <phoneticPr fontId="2" type="noConversion"/>
  </si>
  <si>
    <t>Euphrasia pectinata</t>
    <phoneticPr fontId="2" type="noConversion"/>
  </si>
  <si>
    <t>Pedicularis polyodonta</t>
    <phoneticPr fontId="2" type="noConversion"/>
  </si>
  <si>
    <t>Saussurea nigrescens</t>
    <phoneticPr fontId="2" type="noConversion"/>
  </si>
  <si>
    <t>distance</t>
    <phoneticPr fontId="2" type="noConversion"/>
  </si>
  <si>
    <t>Euphrasia pectinata</t>
    <phoneticPr fontId="2" type="noConversion"/>
  </si>
  <si>
    <t>Saussurea nigrescens</t>
    <phoneticPr fontId="2" type="noConversion"/>
  </si>
  <si>
    <t>distance</t>
    <phoneticPr fontId="2" type="noConversion"/>
  </si>
  <si>
    <t>Delphinium caeruleum</t>
    <phoneticPr fontId="2" type="noConversion"/>
  </si>
  <si>
    <t>Halenia elliptica</t>
    <phoneticPr fontId="2" type="noConversion"/>
  </si>
  <si>
    <t>Pedicularis polyodonta</t>
    <phoneticPr fontId="2" type="noConversion"/>
  </si>
  <si>
    <t>Saussurea stella</t>
    <phoneticPr fontId="2" type="noConversion"/>
  </si>
  <si>
    <t>Allium sikkimense</t>
    <phoneticPr fontId="2" type="noConversion"/>
  </si>
  <si>
    <t>Gentiana lawrencei</t>
    <phoneticPr fontId="2" type="noConversion"/>
  </si>
  <si>
    <t>Gentiana macrophylla</t>
    <phoneticPr fontId="2" type="noConversion"/>
  </si>
  <si>
    <t>Gentianopsis paludosa</t>
    <phoneticPr fontId="2" type="noConversion"/>
  </si>
  <si>
    <t>distance</t>
    <phoneticPr fontId="2" type="noConversion"/>
  </si>
  <si>
    <t>distance</t>
    <phoneticPr fontId="2" type="noConversion"/>
  </si>
  <si>
    <t>Saussurea stella</t>
    <phoneticPr fontId="2" type="noConversion"/>
  </si>
  <si>
    <t>distance</t>
    <phoneticPr fontId="2" type="noConversion"/>
  </si>
  <si>
    <t>Allium sikkimense</t>
    <phoneticPr fontId="2" type="noConversion"/>
  </si>
  <si>
    <t>time</t>
    <phoneticPr fontId="2" type="noConversion"/>
  </si>
  <si>
    <t>plot</t>
    <phoneticPr fontId="2" type="noConversion"/>
  </si>
  <si>
    <t>gr</t>
    <phoneticPr fontId="2" type="noConversion"/>
  </si>
  <si>
    <t>nvf</t>
    <phoneticPr fontId="2" type="noConversion"/>
  </si>
  <si>
    <t>fn</t>
    <phoneticPr fontId="2" type="noConversion"/>
  </si>
  <si>
    <t>bbr</t>
    <phoneticPr fontId="2" type="noConversion"/>
  </si>
  <si>
    <t>bba</t>
    <phoneticPr fontId="2" type="noConversion"/>
  </si>
  <si>
    <t>hba</t>
    <phoneticPr fontId="2" type="noConversion"/>
  </si>
  <si>
    <t>yr</t>
    <phoneticPr fontId="2" type="noConversion"/>
  </si>
  <si>
    <t>ab</t>
    <phoneticPr fontId="2" type="noConversion"/>
  </si>
  <si>
    <t>fnp</t>
    <phoneticPr fontId="2" type="noConversion"/>
  </si>
  <si>
    <t>hbv</t>
    <phoneticPr fontId="2" type="noConversion"/>
  </si>
  <si>
    <t>bbv</t>
    <phoneticPr fontId="2" type="noConversion"/>
  </si>
  <si>
    <t>tvr</t>
    <phoneticPr fontId="2" type="noConversion"/>
  </si>
  <si>
    <t>onf</t>
    <phoneticPr fontId="2" type="noConversion"/>
  </si>
  <si>
    <t>sn</t>
    <phoneticPr fontId="2" type="noConversion"/>
  </si>
  <si>
    <t>sm</t>
    <phoneticPr fontId="2" type="noConversion"/>
  </si>
  <si>
    <t>ssr</t>
    <phoneticPr fontId="2" type="noConversion"/>
  </si>
  <si>
    <t>sy</t>
    <phoneticPr fontId="2" type="noConversion"/>
  </si>
  <si>
    <t>nvp</t>
    <phoneticPr fontId="2" type="noConversion"/>
  </si>
  <si>
    <t>nvp</t>
    <phoneticPr fontId="2" type="noConversion"/>
  </si>
  <si>
    <t>ab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</si>
</sst>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_);[Red]\(0.0\)"/>
    <numFmt numFmtId="178" formatCode="0.00_);[Red]\(0.00\)"/>
    <numFmt numFmtId="179" formatCode="0.000_);[Red]\(0.000\)"/>
    <numFmt numFmtId="180" formatCode="0.0_ "/>
    <numFmt numFmtId="181" formatCode="0.0000_);[Red]\(0.0000\)"/>
  </numFmts>
  <fonts count="8" x14ac:knownFonts="1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wrapText="1"/>
    </xf>
    <xf numFmtId="176" fontId="7" fillId="0" borderId="0" xfId="2" applyNumberFormat="1" applyFont="1" applyFill="1" applyBorder="1" applyAlignment="1">
      <alignment horizontal="center" wrapText="1"/>
    </xf>
    <xf numFmtId="180" fontId="7" fillId="0" borderId="0" xfId="1" applyNumberFormat="1" applyFont="1" applyFill="1" applyBorder="1" applyAlignment="1">
      <alignment horizontal="center" wrapText="1"/>
    </xf>
    <xf numFmtId="180" fontId="1" fillId="0" borderId="0" xfId="2" applyNumberFormat="1" applyFont="1" applyFill="1" applyBorder="1" applyAlignment="1">
      <alignment horizontal="center" wrapText="1"/>
    </xf>
    <xf numFmtId="180" fontId="0" fillId="0" borderId="0" xfId="0" applyNumberFormat="1" applyBorder="1">
      <alignment vertical="center"/>
    </xf>
    <xf numFmtId="181" fontId="1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/>
    </xf>
    <xf numFmtId="181" fontId="0" fillId="0" borderId="0" xfId="0" applyNumberFormat="1">
      <alignment vertical="center"/>
    </xf>
  </cellXfs>
  <cellStyles count="3">
    <cellStyle name="常规" xfId="0" builtinId="0"/>
    <cellStyle name="常规_bee" xfId="1"/>
    <cellStyle name="常规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1"/>
  <sheetViews>
    <sheetView workbookViewId="0">
      <selection activeCell="B1" sqref="B1"/>
    </sheetView>
  </sheetViews>
  <sheetFormatPr defaultRowHeight="14" x14ac:dyDescent="0.25"/>
  <cols>
    <col min="6" max="6" width="31.08984375" customWidth="1"/>
    <col min="7" max="7" width="15.36328125" bestFit="1" customWidth="1"/>
    <col min="8" max="8" width="12.26953125" bestFit="1" customWidth="1"/>
    <col min="9" max="9" width="13.08984375" bestFit="1" customWidth="1"/>
    <col min="10" max="10" width="13.08984375" style="35" customWidth="1"/>
    <col min="11" max="12" width="12.7265625" bestFit="1" customWidth="1"/>
    <col min="13" max="13" width="7.6328125" bestFit="1" customWidth="1"/>
    <col min="16" max="16" width="14.54296875" style="20" bestFit="1" customWidth="1"/>
  </cols>
  <sheetData>
    <row r="1" spans="1:18" ht="15.5" x14ac:dyDescent="0.25">
      <c r="A1" s="1" t="s">
        <v>50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51</v>
      </c>
      <c r="H1" s="2" t="s">
        <v>45</v>
      </c>
      <c r="I1" s="3" t="s">
        <v>52</v>
      </c>
      <c r="J1" s="33" t="s">
        <v>62</v>
      </c>
      <c r="K1" s="4" t="s">
        <v>53</v>
      </c>
      <c r="L1" s="4" t="s">
        <v>54</v>
      </c>
      <c r="M1" s="4" t="s">
        <v>55</v>
      </c>
      <c r="N1" s="5" t="s">
        <v>56</v>
      </c>
      <c r="O1" s="5" t="s">
        <v>57</v>
      </c>
      <c r="P1" s="6" t="s">
        <v>58</v>
      </c>
      <c r="Q1" s="6" t="s">
        <v>59</v>
      </c>
      <c r="R1" s="7" t="s">
        <v>60</v>
      </c>
    </row>
    <row r="2" spans="1:18" ht="15.5" x14ac:dyDescent="0.25">
      <c r="A2" s="8">
        <v>2014</v>
      </c>
      <c r="B2" s="8">
        <v>1</v>
      </c>
      <c r="C2" s="8" t="s">
        <v>6</v>
      </c>
      <c r="D2" s="8">
        <v>1</v>
      </c>
      <c r="E2" s="8">
        <v>1</v>
      </c>
      <c r="F2" s="9" t="s">
        <v>7</v>
      </c>
      <c r="G2" s="8">
        <v>40</v>
      </c>
      <c r="H2" s="10">
        <v>1.022</v>
      </c>
      <c r="I2" s="11">
        <v>5.5</v>
      </c>
      <c r="J2" s="13">
        <f>H2*I2</f>
        <v>5.6210000000000004</v>
      </c>
      <c r="K2" s="10">
        <v>0</v>
      </c>
      <c r="L2" s="10">
        <v>1E-4</v>
      </c>
      <c r="M2" s="10">
        <f>K2+L2</f>
        <v>1E-4</v>
      </c>
      <c r="N2" s="11">
        <v>200.3</v>
      </c>
      <c r="O2" s="11">
        <v>89.8</v>
      </c>
      <c r="P2" s="12">
        <f t="shared" ref="P2:P33" si="0">(R2/O2*1000)</f>
        <v>0.76837416481069054</v>
      </c>
      <c r="Q2" s="12">
        <f>O2/N2</f>
        <v>0.44832750873689464</v>
      </c>
      <c r="R2" s="13">
        <v>6.9000000000000006E-2</v>
      </c>
    </row>
    <row r="3" spans="1:18" ht="15.5" x14ac:dyDescent="0.25">
      <c r="A3" s="8">
        <v>2014</v>
      </c>
      <c r="B3" s="8">
        <v>1</v>
      </c>
      <c r="C3" s="8" t="s">
        <v>8</v>
      </c>
      <c r="D3" s="8">
        <v>1</v>
      </c>
      <c r="E3" s="8">
        <v>2</v>
      </c>
      <c r="F3" s="9" t="s">
        <v>9</v>
      </c>
      <c r="G3" s="8">
        <v>43</v>
      </c>
      <c r="H3" s="10">
        <v>1.121</v>
      </c>
      <c r="I3" s="11">
        <v>6.2</v>
      </c>
      <c r="J3" s="13">
        <f t="shared" ref="J3:J66" si="1">H3*I3</f>
        <v>6.9502000000000006</v>
      </c>
      <c r="K3" s="10">
        <v>0</v>
      </c>
      <c r="L3" s="10">
        <v>0.58777777799999997</v>
      </c>
      <c r="M3" s="10">
        <f t="shared" ref="M3:M66" si="2">K3+L3</f>
        <v>0.58777777799999997</v>
      </c>
      <c r="N3" s="11">
        <v>185.1</v>
      </c>
      <c r="O3" s="11">
        <v>85</v>
      </c>
      <c r="P3" s="12">
        <f t="shared" si="0"/>
        <v>0.84705882352941164</v>
      </c>
      <c r="Q3" s="12">
        <f>O3/N3</f>
        <v>0.45921123716909779</v>
      </c>
      <c r="R3" s="8">
        <v>7.1999999999999995E-2</v>
      </c>
    </row>
    <row r="4" spans="1:18" ht="15.5" x14ac:dyDescent="0.25">
      <c r="A4" s="8">
        <v>2014</v>
      </c>
      <c r="B4" s="8">
        <v>1</v>
      </c>
      <c r="C4" s="8" t="s">
        <v>8</v>
      </c>
      <c r="D4" s="8">
        <v>1</v>
      </c>
      <c r="E4" s="8">
        <v>3</v>
      </c>
      <c r="F4" s="14" t="s">
        <v>10</v>
      </c>
      <c r="G4" s="8">
        <v>55</v>
      </c>
      <c r="H4" s="10">
        <v>0.13300000000000001</v>
      </c>
      <c r="I4" s="11">
        <v>14.8</v>
      </c>
      <c r="J4" s="13">
        <f t="shared" si="1"/>
        <v>1.9684000000000001</v>
      </c>
      <c r="K4" s="10">
        <v>3.2090909090909099</v>
      </c>
      <c r="L4" s="10">
        <v>2.4E-2</v>
      </c>
      <c r="M4" s="10">
        <f t="shared" si="2"/>
        <v>3.2330909090909099</v>
      </c>
      <c r="N4" s="11">
        <v>105.4</v>
      </c>
      <c r="O4" s="11">
        <v>59.6</v>
      </c>
      <c r="P4" s="12">
        <f>(R4/O4*1000)</f>
        <v>1.0402684563758389</v>
      </c>
      <c r="Q4" s="12">
        <f>O4/N4</f>
        <v>0.56546489563567359</v>
      </c>
      <c r="R4" s="13">
        <v>6.2E-2</v>
      </c>
    </row>
    <row r="5" spans="1:18" ht="15.5" x14ac:dyDescent="0.25">
      <c r="A5" s="8">
        <v>2014</v>
      </c>
      <c r="B5" s="8">
        <v>1</v>
      </c>
      <c r="C5" s="8" t="s">
        <v>8</v>
      </c>
      <c r="D5" s="8">
        <v>1</v>
      </c>
      <c r="E5" s="8">
        <v>4</v>
      </c>
      <c r="F5" s="9" t="s">
        <v>11</v>
      </c>
      <c r="G5" s="8">
        <v>35</v>
      </c>
      <c r="H5" s="10">
        <v>1.524</v>
      </c>
      <c r="I5" s="11">
        <v>4.3</v>
      </c>
      <c r="J5" s="13">
        <f t="shared" si="1"/>
        <v>6.5531999999999995</v>
      </c>
      <c r="K5" s="10">
        <v>0</v>
      </c>
      <c r="L5" s="10">
        <v>0</v>
      </c>
      <c r="M5" s="10">
        <f t="shared" si="2"/>
        <v>0</v>
      </c>
      <c r="N5" s="11">
        <v>254.4</v>
      </c>
      <c r="O5" s="11">
        <v>124.1</v>
      </c>
      <c r="P5" s="12">
        <f t="shared" si="0"/>
        <v>1.4665592264302982</v>
      </c>
      <c r="Q5" s="12">
        <f>O5/N5</f>
        <v>0.48781446540880502</v>
      </c>
      <c r="R5" s="8">
        <v>0.182</v>
      </c>
    </row>
    <row r="6" spans="1:18" ht="15.5" x14ac:dyDescent="0.25">
      <c r="A6" s="8">
        <v>2014</v>
      </c>
      <c r="B6" s="8">
        <v>1</v>
      </c>
      <c r="C6" s="8" t="s">
        <v>8</v>
      </c>
      <c r="D6" s="8">
        <v>1</v>
      </c>
      <c r="E6" s="8">
        <v>5</v>
      </c>
      <c r="F6" s="14" t="s">
        <v>12</v>
      </c>
      <c r="G6" s="8">
        <v>35</v>
      </c>
      <c r="H6" s="10">
        <v>0.14199999999999999</v>
      </c>
      <c r="I6" s="11">
        <v>13.2</v>
      </c>
      <c r="J6" s="13">
        <f t="shared" si="1"/>
        <v>1.8743999999999996</v>
      </c>
      <c r="K6" s="10">
        <v>2.9454545454545502</v>
      </c>
      <c r="L6" s="10">
        <v>2.5000000000000001E-2</v>
      </c>
      <c r="M6" s="10">
        <f t="shared" si="2"/>
        <v>2.9704545454545501</v>
      </c>
      <c r="N6" s="11">
        <v>57.4</v>
      </c>
      <c r="O6" s="11">
        <v>29.5</v>
      </c>
      <c r="P6" s="12">
        <f t="shared" si="0"/>
        <v>1.0508474576271187</v>
      </c>
      <c r="Q6" s="12">
        <f t="shared" ref="Q6:Q11" si="3">O6/N6</f>
        <v>0.51393728222996515</v>
      </c>
      <c r="R6" s="13">
        <v>3.1E-2</v>
      </c>
    </row>
    <row r="7" spans="1:18" ht="15.5" x14ac:dyDescent="0.25">
      <c r="A7" s="8">
        <v>2014</v>
      </c>
      <c r="B7" s="8">
        <v>1</v>
      </c>
      <c r="C7" s="8" t="s">
        <v>6</v>
      </c>
      <c r="D7" s="8">
        <v>1</v>
      </c>
      <c r="E7" s="8">
        <v>6</v>
      </c>
      <c r="F7" s="14" t="s">
        <v>13</v>
      </c>
      <c r="G7" s="8">
        <v>50</v>
      </c>
      <c r="H7" s="10">
        <v>0.114</v>
      </c>
      <c r="I7" s="11">
        <v>12.7</v>
      </c>
      <c r="J7" s="13">
        <f t="shared" si="1"/>
        <v>1.4478</v>
      </c>
      <c r="K7" s="10">
        <v>2.335</v>
      </c>
      <c r="L7" s="10">
        <v>0.01</v>
      </c>
      <c r="M7" s="10">
        <f t="shared" si="2"/>
        <v>2.3449999999999998</v>
      </c>
      <c r="N7" s="11">
        <v>82.4</v>
      </c>
      <c r="O7" s="11">
        <v>43.9</v>
      </c>
      <c r="P7" s="12">
        <f t="shared" si="0"/>
        <v>1.5034168564920276</v>
      </c>
      <c r="Q7" s="12">
        <f t="shared" si="3"/>
        <v>0.53276699029126207</v>
      </c>
      <c r="R7" s="13">
        <v>6.6000000000000003E-2</v>
      </c>
    </row>
    <row r="8" spans="1:18" ht="15.5" x14ac:dyDescent="0.25">
      <c r="A8" s="8">
        <v>2014</v>
      </c>
      <c r="B8" s="8">
        <v>1</v>
      </c>
      <c r="C8" s="8" t="s">
        <v>6</v>
      </c>
      <c r="D8" s="8">
        <v>1</v>
      </c>
      <c r="E8" s="8">
        <v>7</v>
      </c>
      <c r="F8" s="14" t="s">
        <v>14</v>
      </c>
      <c r="G8" s="8">
        <v>25</v>
      </c>
      <c r="H8" s="10">
        <v>0.20300000000000001</v>
      </c>
      <c r="I8" s="11">
        <v>9.8000000000000007</v>
      </c>
      <c r="J8" s="13">
        <f t="shared" si="1"/>
        <v>1.9894000000000003</v>
      </c>
      <c r="K8" s="10">
        <v>1.6181818181818199</v>
      </c>
      <c r="L8" s="10">
        <v>2.9899999999999999E-2</v>
      </c>
      <c r="M8" s="10">
        <f t="shared" si="2"/>
        <v>1.64808181818182</v>
      </c>
      <c r="N8" s="11">
        <v>45.5</v>
      </c>
      <c r="O8" s="11">
        <v>20.2</v>
      </c>
      <c r="P8" s="12">
        <f t="shared" si="0"/>
        <v>2.5247524752475248</v>
      </c>
      <c r="Q8" s="12">
        <f t="shared" si="3"/>
        <v>0.44395604395604393</v>
      </c>
      <c r="R8" s="13">
        <v>5.0999999999999997E-2</v>
      </c>
    </row>
    <row r="9" spans="1:18" ht="15.5" x14ac:dyDescent="0.25">
      <c r="A9" s="8">
        <v>2014</v>
      </c>
      <c r="B9" s="8">
        <v>1</v>
      </c>
      <c r="C9" s="8" t="s">
        <v>8</v>
      </c>
      <c r="D9" s="8">
        <v>1</v>
      </c>
      <c r="E9" s="8">
        <v>8</v>
      </c>
      <c r="F9" s="14" t="s">
        <v>15</v>
      </c>
      <c r="G9" s="8">
        <v>58</v>
      </c>
      <c r="H9" s="10">
        <v>0.16800000000000001</v>
      </c>
      <c r="I9" s="15">
        <v>8.1</v>
      </c>
      <c r="J9" s="13">
        <f t="shared" si="1"/>
        <v>1.3608</v>
      </c>
      <c r="K9" s="10">
        <v>1.2909090909091001</v>
      </c>
      <c r="L9" s="10">
        <v>2.1000000000000001E-2</v>
      </c>
      <c r="M9" s="10">
        <f t="shared" si="2"/>
        <v>1.3119090909091</v>
      </c>
      <c r="N9" s="11">
        <v>91.2</v>
      </c>
      <c r="O9" s="11">
        <v>39.700000000000003</v>
      </c>
      <c r="P9" s="12">
        <f t="shared" si="0"/>
        <v>1.6120906801007555</v>
      </c>
      <c r="Q9" s="12">
        <f t="shared" si="3"/>
        <v>0.43530701754385964</v>
      </c>
      <c r="R9" s="13">
        <v>6.4000000000000001E-2</v>
      </c>
    </row>
    <row r="10" spans="1:18" ht="15.5" x14ac:dyDescent="0.25">
      <c r="A10" s="8">
        <v>2014</v>
      </c>
      <c r="B10" s="8">
        <v>1</v>
      </c>
      <c r="C10" s="8" t="s">
        <v>8</v>
      </c>
      <c r="D10" s="8">
        <v>1</v>
      </c>
      <c r="E10" s="8">
        <v>9</v>
      </c>
      <c r="F10" s="14" t="s">
        <v>16</v>
      </c>
      <c r="G10" s="8">
        <v>55</v>
      </c>
      <c r="H10" s="10">
        <v>0.157</v>
      </c>
      <c r="I10" s="15">
        <v>12.3</v>
      </c>
      <c r="J10" s="13">
        <f t="shared" si="1"/>
        <v>1.9311</v>
      </c>
      <c r="K10" s="10">
        <v>2.63636363636</v>
      </c>
      <c r="L10" s="10">
        <v>2.3E-2</v>
      </c>
      <c r="M10" s="10">
        <f t="shared" si="2"/>
        <v>2.6593636363600002</v>
      </c>
      <c r="N10" s="11">
        <v>70.5</v>
      </c>
      <c r="O10" s="11">
        <v>40.9</v>
      </c>
      <c r="P10" s="12">
        <f t="shared" si="0"/>
        <v>1.6381418092909539</v>
      </c>
      <c r="Q10" s="12">
        <f t="shared" si="3"/>
        <v>0.58014184397163115</v>
      </c>
      <c r="R10" s="13">
        <v>6.7000000000000004E-2</v>
      </c>
    </row>
    <row r="11" spans="1:18" ht="15.5" x14ac:dyDescent="0.25">
      <c r="A11" s="8">
        <v>2014</v>
      </c>
      <c r="B11" s="8">
        <v>1</v>
      </c>
      <c r="C11" s="8" t="s">
        <v>6</v>
      </c>
      <c r="D11" s="8">
        <v>1</v>
      </c>
      <c r="E11" s="8">
        <v>10</v>
      </c>
      <c r="F11" s="14" t="s">
        <v>17</v>
      </c>
      <c r="G11" s="8">
        <v>20</v>
      </c>
      <c r="H11" s="10">
        <v>0.32900000000000001</v>
      </c>
      <c r="I11" s="15">
        <v>3.2</v>
      </c>
      <c r="J11" s="13">
        <f t="shared" si="1"/>
        <v>1.0528000000000002</v>
      </c>
      <c r="K11" s="10">
        <v>1.5406779661017</v>
      </c>
      <c r="L11" s="10">
        <v>3.9E-2</v>
      </c>
      <c r="M11" s="10">
        <f t="shared" si="2"/>
        <v>1.5796779661017</v>
      </c>
      <c r="N11" s="11">
        <v>40</v>
      </c>
      <c r="O11" s="11">
        <v>12.3</v>
      </c>
      <c r="P11" s="12">
        <f t="shared" si="0"/>
        <v>3.6585365853658534</v>
      </c>
      <c r="Q11" s="12">
        <f t="shared" si="3"/>
        <v>0.3075</v>
      </c>
      <c r="R11" s="13">
        <v>4.4999999999999998E-2</v>
      </c>
    </row>
    <row r="12" spans="1:18" ht="15.5" x14ac:dyDescent="0.25">
      <c r="A12" s="8">
        <v>2014</v>
      </c>
      <c r="B12" s="8">
        <v>1</v>
      </c>
      <c r="C12" s="8" t="s">
        <v>6</v>
      </c>
      <c r="D12" s="8">
        <v>2</v>
      </c>
      <c r="E12" s="8">
        <v>1</v>
      </c>
      <c r="F12" s="9" t="s">
        <v>18</v>
      </c>
      <c r="G12" s="8">
        <v>44</v>
      </c>
      <c r="H12" s="10">
        <v>1.135</v>
      </c>
      <c r="I12" s="11">
        <v>5.9</v>
      </c>
      <c r="J12" s="13">
        <f t="shared" si="1"/>
        <v>6.6965000000000003</v>
      </c>
      <c r="K12" s="10">
        <v>0</v>
      </c>
      <c r="L12" s="10">
        <v>1E-4</v>
      </c>
      <c r="M12" s="10">
        <f t="shared" si="2"/>
        <v>1E-4</v>
      </c>
      <c r="N12" s="11">
        <v>212.4</v>
      </c>
      <c r="O12" s="11">
        <v>91.3</v>
      </c>
      <c r="P12" s="12">
        <f t="shared" si="0"/>
        <v>0.6790799561883899</v>
      </c>
      <c r="Q12" s="12">
        <f>O12/N12</f>
        <v>0.42984934086629001</v>
      </c>
      <c r="R12" s="13">
        <v>6.2E-2</v>
      </c>
    </row>
    <row r="13" spans="1:18" ht="15.5" x14ac:dyDescent="0.25">
      <c r="A13" s="8">
        <v>2014</v>
      </c>
      <c r="B13" s="8">
        <v>1</v>
      </c>
      <c r="C13" s="8" t="s">
        <v>6</v>
      </c>
      <c r="D13" s="8">
        <v>2</v>
      </c>
      <c r="E13" s="8">
        <v>2</v>
      </c>
      <c r="F13" s="9" t="s">
        <v>19</v>
      </c>
      <c r="G13" s="8">
        <v>51</v>
      </c>
      <c r="H13" s="10">
        <v>1.306</v>
      </c>
      <c r="I13" s="11">
        <v>6.6</v>
      </c>
      <c r="J13" s="13">
        <f t="shared" si="1"/>
        <v>8.6196000000000002</v>
      </c>
      <c r="K13" s="10">
        <v>0</v>
      </c>
      <c r="L13" s="10">
        <v>0.54200000000000004</v>
      </c>
      <c r="M13" s="10">
        <f t="shared" si="2"/>
        <v>0.54200000000000004</v>
      </c>
      <c r="N13" s="11">
        <v>194.6</v>
      </c>
      <c r="O13" s="11">
        <v>98.4</v>
      </c>
      <c r="P13" s="12">
        <f t="shared" si="0"/>
        <v>0.99593495934959342</v>
      </c>
      <c r="Q13" s="12">
        <f>O13/N13</f>
        <v>0.50565262076053452</v>
      </c>
      <c r="R13" s="8">
        <v>9.8000000000000004E-2</v>
      </c>
    </row>
    <row r="14" spans="1:18" ht="15.5" x14ac:dyDescent="0.25">
      <c r="A14" s="8">
        <v>2014</v>
      </c>
      <c r="B14" s="8">
        <v>1</v>
      </c>
      <c r="C14" s="8" t="s">
        <v>6</v>
      </c>
      <c r="D14" s="8">
        <v>2</v>
      </c>
      <c r="E14" s="8">
        <v>3</v>
      </c>
      <c r="F14" s="14" t="s">
        <v>10</v>
      </c>
      <c r="G14" s="8">
        <v>53</v>
      </c>
      <c r="H14" s="10">
        <v>0.19800000000000001</v>
      </c>
      <c r="I14" s="11">
        <v>11.8</v>
      </c>
      <c r="J14" s="13">
        <f t="shared" si="1"/>
        <v>2.3364000000000003</v>
      </c>
      <c r="K14" s="10">
        <v>2.2919999999999998</v>
      </c>
      <c r="L14" s="10">
        <v>2.1000000000000001E-2</v>
      </c>
      <c r="M14" s="10">
        <f t="shared" si="2"/>
        <v>2.3129999999999997</v>
      </c>
      <c r="N14" s="11">
        <v>101.3</v>
      </c>
      <c r="O14" s="11">
        <v>55.5</v>
      </c>
      <c r="P14" s="12">
        <f t="shared" si="0"/>
        <v>0.93693693693693691</v>
      </c>
      <c r="Q14" s="12">
        <f>O14/N14</f>
        <v>0.5478775913129319</v>
      </c>
      <c r="R14" s="13">
        <v>5.1999999999999998E-2</v>
      </c>
    </row>
    <row r="15" spans="1:18" ht="15.5" x14ac:dyDescent="0.25">
      <c r="A15" s="8">
        <v>2014</v>
      </c>
      <c r="B15" s="8">
        <v>1</v>
      </c>
      <c r="C15" s="8" t="s">
        <v>6</v>
      </c>
      <c r="D15" s="8">
        <v>2</v>
      </c>
      <c r="E15" s="8">
        <v>4</v>
      </c>
      <c r="F15" s="9" t="s">
        <v>11</v>
      </c>
      <c r="G15" s="8">
        <v>33</v>
      </c>
      <c r="H15" s="10">
        <v>1.631</v>
      </c>
      <c r="I15" s="11">
        <v>4.8</v>
      </c>
      <c r="J15" s="13">
        <f t="shared" si="1"/>
        <v>7.8287999999999993</v>
      </c>
      <c r="K15" s="10">
        <v>0</v>
      </c>
      <c r="L15" s="10">
        <v>0</v>
      </c>
      <c r="M15" s="10">
        <f t="shared" si="2"/>
        <v>0</v>
      </c>
      <c r="N15" s="11">
        <v>281.3</v>
      </c>
      <c r="O15" s="11">
        <v>133.5</v>
      </c>
      <c r="P15" s="12">
        <f t="shared" si="0"/>
        <v>1.1910112359550562</v>
      </c>
      <c r="Q15" s="12">
        <f>O15/N15</f>
        <v>0.47458229648062566</v>
      </c>
      <c r="R15" s="8">
        <v>0.159</v>
      </c>
    </row>
    <row r="16" spans="1:18" ht="15.5" x14ac:dyDescent="0.25">
      <c r="A16" s="8">
        <v>2014</v>
      </c>
      <c r="B16" s="8">
        <v>1</v>
      </c>
      <c r="C16" s="8" t="s">
        <v>6</v>
      </c>
      <c r="D16" s="8">
        <v>2</v>
      </c>
      <c r="E16" s="8">
        <v>5</v>
      </c>
      <c r="F16" s="14" t="s">
        <v>12</v>
      </c>
      <c r="G16" s="8">
        <v>37</v>
      </c>
      <c r="H16" s="10">
        <v>0.223</v>
      </c>
      <c r="I16" s="11">
        <v>11.5</v>
      </c>
      <c r="J16" s="13">
        <f t="shared" si="1"/>
        <v>2.5645000000000002</v>
      </c>
      <c r="K16" s="10">
        <v>2.2229999999999999</v>
      </c>
      <c r="L16" s="10">
        <v>2.5000000000000001E-2</v>
      </c>
      <c r="M16" s="10">
        <f t="shared" si="2"/>
        <v>2.2479999999999998</v>
      </c>
      <c r="N16" s="11">
        <v>59.8</v>
      </c>
      <c r="O16" s="11">
        <v>27.5</v>
      </c>
      <c r="P16" s="12">
        <f t="shared" si="0"/>
        <v>1.2727272727272727</v>
      </c>
      <c r="Q16" s="12">
        <f t="shared" ref="Q16:Q21" si="4">O16/N16</f>
        <v>0.45986622073578598</v>
      </c>
      <c r="R16" s="13">
        <v>3.5000000000000003E-2</v>
      </c>
    </row>
    <row r="17" spans="1:18" ht="15.5" x14ac:dyDescent="0.25">
      <c r="A17" s="8">
        <v>2014</v>
      </c>
      <c r="B17" s="8">
        <v>1</v>
      </c>
      <c r="C17" s="8" t="s">
        <v>8</v>
      </c>
      <c r="D17" s="8">
        <v>2</v>
      </c>
      <c r="E17" s="8">
        <v>6</v>
      </c>
      <c r="F17" s="14" t="s">
        <v>13</v>
      </c>
      <c r="G17" s="8">
        <v>57</v>
      </c>
      <c r="H17" s="10">
        <v>0.126</v>
      </c>
      <c r="I17" s="11">
        <v>12.1</v>
      </c>
      <c r="J17" s="13">
        <f t="shared" si="1"/>
        <v>1.5246</v>
      </c>
      <c r="K17" s="10">
        <v>2.0840000000000001</v>
      </c>
      <c r="L17" s="10">
        <v>7.1000000000000004E-3</v>
      </c>
      <c r="M17" s="10">
        <f t="shared" si="2"/>
        <v>2.0911</v>
      </c>
      <c r="N17" s="11">
        <v>77.3</v>
      </c>
      <c r="O17" s="11">
        <v>38.299999999999997</v>
      </c>
      <c r="P17" s="12">
        <f t="shared" si="0"/>
        <v>1.2010443864229765</v>
      </c>
      <c r="Q17" s="12">
        <f t="shared" si="4"/>
        <v>0.49547218628719275</v>
      </c>
      <c r="R17" s="13">
        <v>4.5999999999999999E-2</v>
      </c>
    </row>
    <row r="18" spans="1:18" ht="15.5" x14ac:dyDescent="0.25">
      <c r="A18" s="8">
        <v>2014</v>
      </c>
      <c r="B18" s="8">
        <v>1</v>
      </c>
      <c r="C18" s="8" t="s">
        <v>8</v>
      </c>
      <c r="D18" s="8">
        <v>2</v>
      </c>
      <c r="E18" s="8">
        <v>7</v>
      </c>
      <c r="F18" s="14" t="s">
        <v>14</v>
      </c>
      <c r="G18" s="8">
        <v>23</v>
      </c>
      <c r="H18" s="10">
        <v>0.218</v>
      </c>
      <c r="I18" s="11">
        <v>9.9</v>
      </c>
      <c r="J18" s="13">
        <f t="shared" si="1"/>
        <v>2.1581999999999999</v>
      </c>
      <c r="K18" s="10">
        <v>0.99399999999999999</v>
      </c>
      <c r="L18" s="10">
        <v>2.7E-2</v>
      </c>
      <c r="M18" s="10">
        <f t="shared" si="2"/>
        <v>1.0209999999999999</v>
      </c>
      <c r="N18" s="11">
        <v>41.2</v>
      </c>
      <c r="O18" s="11">
        <v>16.399999999999999</v>
      </c>
      <c r="P18" s="12">
        <f t="shared" si="0"/>
        <v>2.0731707317073176</v>
      </c>
      <c r="Q18" s="12">
        <f t="shared" si="4"/>
        <v>0.3980582524271844</v>
      </c>
      <c r="R18" s="13">
        <v>3.4000000000000002E-2</v>
      </c>
    </row>
    <row r="19" spans="1:18" ht="15.5" x14ac:dyDescent="0.25">
      <c r="A19" s="8">
        <v>2014</v>
      </c>
      <c r="B19" s="8">
        <v>1</v>
      </c>
      <c r="C19" s="8" t="s">
        <v>8</v>
      </c>
      <c r="D19" s="8">
        <v>2</v>
      </c>
      <c r="E19" s="8">
        <v>8</v>
      </c>
      <c r="F19" s="14" t="s">
        <v>15</v>
      </c>
      <c r="G19" s="8">
        <v>52</v>
      </c>
      <c r="H19" s="10">
        <v>0.183</v>
      </c>
      <c r="I19" s="15">
        <v>6.1</v>
      </c>
      <c r="J19" s="13">
        <f t="shared" si="1"/>
        <v>1.1162999999999998</v>
      </c>
      <c r="K19" s="10">
        <v>0.88400000000000001</v>
      </c>
      <c r="L19" s="10">
        <v>0.02</v>
      </c>
      <c r="M19" s="10">
        <f t="shared" si="2"/>
        <v>0.90400000000000003</v>
      </c>
      <c r="N19" s="11">
        <v>80.2</v>
      </c>
      <c r="O19" s="11">
        <v>28.1</v>
      </c>
      <c r="P19" s="12">
        <f t="shared" si="0"/>
        <v>0.81850533807829173</v>
      </c>
      <c r="Q19" s="12">
        <f t="shared" si="4"/>
        <v>0.35037406483790523</v>
      </c>
      <c r="R19" s="13">
        <v>2.3E-2</v>
      </c>
    </row>
    <row r="20" spans="1:18" ht="15.5" x14ac:dyDescent="0.25">
      <c r="A20" s="8">
        <v>2014</v>
      </c>
      <c r="B20" s="8">
        <v>1</v>
      </c>
      <c r="C20" s="8" t="s">
        <v>8</v>
      </c>
      <c r="D20" s="8">
        <v>2</v>
      </c>
      <c r="E20" s="8">
        <v>9</v>
      </c>
      <c r="F20" s="14" t="s">
        <v>20</v>
      </c>
      <c r="G20" s="8">
        <v>51</v>
      </c>
      <c r="H20" s="10">
        <v>0.156</v>
      </c>
      <c r="I20" s="15">
        <v>12.7</v>
      </c>
      <c r="J20" s="13">
        <f t="shared" si="1"/>
        <v>1.9811999999999999</v>
      </c>
      <c r="K20" s="10">
        <v>2.6749999999999998</v>
      </c>
      <c r="L20" s="10">
        <v>2.1000000000000001E-2</v>
      </c>
      <c r="M20" s="10">
        <f t="shared" si="2"/>
        <v>2.6959999999999997</v>
      </c>
      <c r="N20" s="11">
        <v>71.5</v>
      </c>
      <c r="O20" s="11">
        <v>41.7</v>
      </c>
      <c r="P20" s="12">
        <f t="shared" si="0"/>
        <v>1.3908872901678655</v>
      </c>
      <c r="Q20" s="12">
        <f t="shared" si="4"/>
        <v>0.58321678321678327</v>
      </c>
      <c r="R20" s="13">
        <v>5.8000000000000003E-2</v>
      </c>
    </row>
    <row r="21" spans="1:18" ht="15.5" x14ac:dyDescent="0.25">
      <c r="A21" s="8">
        <v>2014</v>
      </c>
      <c r="B21" s="8">
        <v>1</v>
      </c>
      <c r="C21" s="8" t="s">
        <v>8</v>
      </c>
      <c r="D21" s="8">
        <v>2</v>
      </c>
      <c r="E21" s="8">
        <v>10</v>
      </c>
      <c r="F21" s="14" t="s">
        <v>21</v>
      </c>
      <c r="G21" s="8">
        <v>22</v>
      </c>
      <c r="H21" s="10">
        <v>0.318</v>
      </c>
      <c r="I21" s="15">
        <v>2.9</v>
      </c>
      <c r="J21" s="13">
        <f t="shared" si="1"/>
        <v>0.92220000000000002</v>
      </c>
      <c r="K21" s="10">
        <v>1.659</v>
      </c>
      <c r="L21" s="10">
        <v>3.9E-2</v>
      </c>
      <c r="M21" s="10">
        <f t="shared" si="2"/>
        <v>1.698</v>
      </c>
      <c r="N21" s="11">
        <v>46.4</v>
      </c>
      <c r="O21" s="11">
        <v>14.5</v>
      </c>
      <c r="P21" s="12">
        <f t="shared" si="0"/>
        <v>1.7931034482758621</v>
      </c>
      <c r="Q21" s="12">
        <f t="shared" si="4"/>
        <v>0.3125</v>
      </c>
      <c r="R21" s="13">
        <v>2.5999999999999999E-2</v>
      </c>
    </row>
    <row r="22" spans="1:18" ht="15.5" x14ac:dyDescent="0.25">
      <c r="A22" s="8">
        <v>2014</v>
      </c>
      <c r="B22" s="8">
        <v>1</v>
      </c>
      <c r="C22" s="8" t="s">
        <v>8</v>
      </c>
      <c r="D22" s="8">
        <v>3</v>
      </c>
      <c r="E22" s="8">
        <v>1</v>
      </c>
      <c r="F22" s="9" t="s">
        <v>18</v>
      </c>
      <c r="G22" s="8">
        <v>44</v>
      </c>
      <c r="H22" s="10">
        <v>0.998</v>
      </c>
      <c r="I22" s="11">
        <v>5</v>
      </c>
      <c r="J22" s="13">
        <f t="shared" si="1"/>
        <v>4.99</v>
      </c>
      <c r="K22" s="10">
        <v>0</v>
      </c>
      <c r="L22" s="10">
        <v>0</v>
      </c>
      <c r="M22" s="10">
        <f t="shared" si="2"/>
        <v>0</v>
      </c>
      <c r="N22" s="11">
        <v>205.3</v>
      </c>
      <c r="O22" s="11">
        <v>100.5</v>
      </c>
      <c r="P22" s="12">
        <f t="shared" si="0"/>
        <v>0.75621890547263682</v>
      </c>
      <c r="Q22" s="12">
        <f>O22/N22</f>
        <v>0.48952752070141253</v>
      </c>
      <c r="R22" s="13">
        <v>7.5999999999999998E-2</v>
      </c>
    </row>
    <row r="23" spans="1:18" ht="15.5" x14ac:dyDescent="0.25">
      <c r="A23" s="8">
        <v>2014</v>
      </c>
      <c r="B23" s="8">
        <v>1</v>
      </c>
      <c r="C23" s="8" t="s">
        <v>6</v>
      </c>
      <c r="D23" s="8">
        <v>3</v>
      </c>
      <c r="E23" s="8">
        <v>2</v>
      </c>
      <c r="F23" s="9" t="s">
        <v>19</v>
      </c>
      <c r="G23" s="8">
        <v>42</v>
      </c>
      <c r="H23" s="10">
        <v>1.1990000000000001</v>
      </c>
      <c r="I23" s="11">
        <v>6.7</v>
      </c>
      <c r="J23" s="13">
        <f t="shared" si="1"/>
        <v>8.0333000000000006</v>
      </c>
      <c r="K23" s="10">
        <v>0</v>
      </c>
      <c r="L23" s="10">
        <v>0.60199999999999998</v>
      </c>
      <c r="M23" s="10">
        <f t="shared" si="2"/>
        <v>0.60199999999999998</v>
      </c>
      <c r="N23" s="11">
        <v>201.3</v>
      </c>
      <c r="O23" s="11">
        <v>97.5</v>
      </c>
      <c r="P23" s="12">
        <f t="shared" si="0"/>
        <v>0.9538461538461539</v>
      </c>
      <c r="Q23" s="12">
        <f>O23/N23</f>
        <v>0.48435171385991055</v>
      </c>
      <c r="R23" s="8">
        <v>9.2999999999999999E-2</v>
      </c>
    </row>
    <row r="24" spans="1:18" ht="15.5" x14ac:dyDescent="0.25">
      <c r="A24" s="8">
        <v>2014</v>
      </c>
      <c r="B24" s="8">
        <v>1</v>
      </c>
      <c r="C24" s="8" t="s">
        <v>6</v>
      </c>
      <c r="D24" s="8">
        <v>3</v>
      </c>
      <c r="E24" s="8">
        <v>3</v>
      </c>
      <c r="F24" s="14" t="s">
        <v>10</v>
      </c>
      <c r="G24" s="8">
        <v>50</v>
      </c>
      <c r="H24" s="10">
        <v>0.125</v>
      </c>
      <c r="I24" s="11">
        <v>13.8</v>
      </c>
      <c r="J24" s="13">
        <f t="shared" si="1"/>
        <v>1.7250000000000001</v>
      </c>
      <c r="K24" s="10">
        <v>2.202</v>
      </c>
      <c r="L24" s="10">
        <v>2.1999999999999999E-2</v>
      </c>
      <c r="M24" s="10">
        <f t="shared" si="2"/>
        <v>2.2239999999999998</v>
      </c>
      <c r="N24" s="11">
        <v>112.1</v>
      </c>
      <c r="O24" s="11">
        <v>60.9</v>
      </c>
      <c r="P24" s="12">
        <f t="shared" si="0"/>
        <v>0.34482758620689657</v>
      </c>
      <c r="Q24" s="12">
        <f>O24/N24</f>
        <v>0.54326494201605713</v>
      </c>
      <c r="R24" s="13">
        <v>2.1000000000000001E-2</v>
      </c>
    </row>
    <row r="25" spans="1:18" ht="15.5" x14ac:dyDescent="0.25">
      <c r="A25" s="8">
        <v>2014</v>
      </c>
      <c r="B25" s="8">
        <v>1</v>
      </c>
      <c r="C25" s="8" t="s">
        <v>6</v>
      </c>
      <c r="D25" s="8">
        <v>3</v>
      </c>
      <c r="E25" s="8">
        <v>4</v>
      </c>
      <c r="F25" s="9" t="s">
        <v>11</v>
      </c>
      <c r="G25" s="8">
        <v>34</v>
      </c>
      <c r="H25" s="10">
        <v>1.4790000000000001</v>
      </c>
      <c r="I25" s="11">
        <v>4.2</v>
      </c>
      <c r="J25" s="13">
        <f t="shared" si="1"/>
        <v>6.2118000000000002</v>
      </c>
      <c r="K25" s="10">
        <v>0</v>
      </c>
      <c r="L25" s="10">
        <v>1E-4</v>
      </c>
      <c r="M25" s="10">
        <f t="shared" si="2"/>
        <v>1E-4</v>
      </c>
      <c r="N25" s="11">
        <v>290.7</v>
      </c>
      <c r="O25" s="11">
        <v>140.19999999999999</v>
      </c>
      <c r="P25" s="12">
        <f t="shared" si="0"/>
        <v>1.4122681883024253</v>
      </c>
      <c r="Q25" s="12">
        <f>O25/N25</f>
        <v>0.48228414172686618</v>
      </c>
      <c r="R25" s="8">
        <v>0.19800000000000001</v>
      </c>
    </row>
    <row r="26" spans="1:18" ht="15.5" x14ac:dyDescent="0.25">
      <c r="A26" s="8">
        <v>2014</v>
      </c>
      <c r="B26" s="8">
        <v>1</v>
      </c>
      <c r="C26" s="8" t="s">
        <v>6</v>
      </c>
      <c r="D26" s="8">
        <v>3</v>
      </c>
      <c r="E26" s="8">
        <v>5</v>
      </c>
      <c r="F26" s="14" t="s">
        <v>12</v>
      </c>
      <c r="G26" s="8">
        <v>38</v>
      </c>
      <c r="H26" s="10">
        <v>0.187</v>
      </c>
      <c r="I26" s="11">
        <v>12.1</v>
      </c>
      <c r="J26" s="13">
        <f t="shared" si="1"/>
        <v>2.2626999999999997</v>
      </c>
      <c r="K26" s="10">
        <v>2.2149999999999999</v>
      </c>
      <c r="L26" s="10">
        <v>1.6E-2</v>
      </c>
      <c r="M26" s="10">
        <f t="shared" si="2"/>
        <v>2.2309999999999999</v>
      </c>
      <c r="N26" s="11">
        <v>50.5</v>
      </c>
      <c r="O26" s="11">
        <v>22.8</v>
      </c>
      <c r="P26" s="12">
        <f t="shared" si="0"/>
        <v>1.7982456140350878</v>
      </c>
      <c r="Q26" s="12">
        <f t="shared" ref="Q26:Q31" si="5">O26/N26</f>
        <v>0.4514851485148515</v>
      </c>
      <c r="R26" s="13">
        <v>4.1000000000000002E-2</v>
      </c>
    </row>
    <row r="27" spans="1:18" ht="15.5" x14ac:dyDescent="0.25">
      <c r="A27" s="8">
        <v>2014</v>
      </c>
      <c r="B27" s="8">
        <v>1</v>
      </c>
      <c r="C27" s="8" t="s">
        <v>6</v>
      </c>
      <c r="D27" s="8">
        <v>3</v>
      </c>
      <c r="E27" s="8">
        <v>6</v>
      </c>
      <c r="F27" s="14" t="s">
        <v>22</v>
      </c>
      <c r="G27" s="8">
        <v>55</v>
      </c>
      <c r="H27" s="10">
        <v>0.18099999999999999</v>
      </c>
      <c r="I27" s="11">
        <v>10.199999999999999</v>
      </c>
      <c r="J27" s="13">
        <f t="shared" si="1"/>
        <v>1.8461999999999998</v>
      </c>
      <c r="K27" s="10">
        <v>1.998</v>
      </c>
      <c r="L27" s="10">
        <v>1.2999999999999999E-2</v>
      </c>
      <c r="M27" s="10">
        <f t="shared" si="2"/>
        <v>2.0110000000000001</v>
      </c>
      <c r="N27" s="11">
        <v>80.5</v>
      </c>
      <c r="O27" s="11">
        <v>38.4</v>
      </c>
      <c r="P27" s="12">
        <f t="shared" si="0"/>
        <v>0.625</v>
      </c>
      <c r="Q27" s="12">
        <f t="shared" si="5"/>
        <v>0.47701863354037266</v>
      </c>
      <c r="R27" s="13">
        <v>2.4E-2</v>
      </c>
    </row>
    <row r="28" spans="1:18" ht="15.5" x14ac:dyDescent="0.25">
      <c r="A28" s="8">
        <v>2014</v>
      </c>
      <c r="B28" s="8">
        <v>1</v>
      </c>
      <c r="C28" s="8" t="s">
        <v>6</v>
      </c>
      <c r="D28" s="8">
        <v>3</v>
      </c>
      <c r="E28" s="8">
        <v>7</v>
      </c>
      <c r="F28" s="14" t="s">
        <v>23</v>
      </c>
      <c r="G28" s="8">
        <v>30</v>
      </c>
      <c r="H28" s="10">
        <v>0.16900000000000001</v>
      </c>
      <c r="I28" s="11">
        <v>10.9</v>
      </c>
      <c r="J28" s="13">
        <f t="shared" si="1"/>
        <v>1.8421000000000003</v>
      </c>
      <c r="K28" s="10">
        <v>2.6440000000000001</v>
      </c>
      <c r="L28" s="10">
        <v>1.7999999999999999E-2</v>
      </c>
      <c r="M28" s="10">
        <f t="shared" si="2"/>
        <v>2.6619999999999999</v>
      </c>
      <c r="N28" s="11">
        <v>47.1</v>
      </c>
      <c r="O28" s="11">
        <v>14.6</v>
      </c>
      <c r="P28" s="12">
        <f t="shared" si="0"/>
        <v>1.5068493150684932</v>
      </c>
      <c r="Q28" s="12">
        <f t="shared" si="5"/>
        <v>0.30997876857749468</v>
      </c>
      <c r="R28" s="13">
        <v>2.1999999999999999E-2</v>
      </c>
    </row>
    <row r="29" spans="1:18" ht="15.5" x14ac:dyDescent="0.25">
      <c r="A29" s="8">
        <v>2014</v>
      </c>
      <c r="B29" s="8">
        <v>1</v>
      </c>
      <c r="C29" s="8" t="s">
        <v>6</v>
      </c>
      <c r="D29" s="8">
        <v>3</v>
      </c>
      <c r="E29" s="8">
        <v>8</v>
      </c>
      <c r="F29" s="14" t="s">
        <v>24</v>
      </c>
      <c r="G29" s="8">
        <v>46</v>
      </c>
      <c r="H29" s="10">
        <v>0.182</v>
      </c>
      <c r="I29" s="15">
        <v>5.7</v>
      </c>
      <c r="J29" s="13">
        <f t="shared" si="1"/>
        <v>1.0374000000000001</v>
      </c>
      <c r="K29" s="10">
        <v>0.95199999999999996</v>
      </c>
      <c r="L29" s="10">
        <v>1.4E-2</v>
      </c>
      <c r="M29" s="10">
        <f t="shared" si="2"/>
        <v>0.96599999999999997</v>
      </c>
      <c r="N29" s="11">
        <v>73.5</v>
      </c>
      <c r="O29" s="11">
        <v>27.3</v>
      </c>
      <c r="P29" s="12">
        <f t="shared" si="0"/>
        <v>1.6483516483516483</v>
      </c>
      <c r="Q29" s="12">
        <f t="shared" si="5"/>
        <v>0.37142857142857144</v>
      </c>
      <c r="R29" s="13">
        <v>4.4999999999999998E-2</v>
      </c>
    </row>
    <row r="30" spans="1:18" ht="15.5" x14ac:dyDescent="0.25">
      <c r="A30" s="8">
        <v>2014</v>
      </c>
      <c r="B30" s="8">
        <v>1</v>
      </c>
      <c r="C30" s="8" t="s">
        <v>6</v>
      </c>
      <c r="D30" s="8">
        <v>3</v>
      </c>
      <c r="E30" s="8">
        <v>9</v>
      </c>
      <c r="F30" s="14" t="s">
        <v>16</v>
      </c>
      <c r="G30" s="8">
        <v>51</v>
      </c>
      <c r="H30" s="10">
        <v>0.16300000000000001</v>
      </c>
      <c r="I30" s="15">
        <v>11</v>
      </c>
      <c r="J30" s="13">
        <f t="shared" si="1"/>
        <v>1.7930000000000001</v>
      </c>
      <c r="K30" s="10">
        <v>2.8029999999999999</v>
      </c>
      <c r="L30" s="10">
        <v>1.4E-2</v>
      </c>
      <c r="M30" s="10">
        <f t="shared" si="2"/>
        <v>2.8169999999999997</v>
      </c>
      <c r="N30" s="11">
        <v>69.7</v>
      </c>
      <c r="O30" s="11">
        <v>34.700000000000003</v>
      </c>
      <c r="P30" s="12">
        <f t="shared" si="0"/>
        <v>0.66282420749279536</v>
      </c>
      <c r="Q30" s="12">
        <f t="shared" si="5"/>
        <v>0.49784791965566716</v>
      </c>
      <c r="R30" s="13">
        <v>2.3E-2</v>
      </c>
    </row>
    <row r="31" spans="1:18" ht="15.5" x14ac:dyDescent="0.25">
      <c r="A31" s="8">
        <v>2014</v>
      </c>
      <c r="B31" s="8">
        <v>1</v>
      </c>
      <c r="C31" s="8" t="s">
        <v>6</v>
      </c>
      <c r="D31" s="8">
        <v>3</v>
      </c>
      <c r="E31" s="8">
        <v>10</v>
      </c>
      <c r="F31" s="14" t="s">
        <v>17</v>
      </c>
      <c r="G31" s="8">
        <v>25</v>
      </c>
      <c r="H31" s="10">
        <v>0.314</v>
      </c>
      <c r="I31" s="15">
        <v>3.2</v>
      </c>
      <c r="J31" s="13">
        <f t="shared" si="1"/>
        <v>1.0048000000000001</v>
      </c>
      <c r="K31" s="10">
        <v>1.7210000000000001</v>
      </c>
      <c r="L31" s="10">
        <v>3.5000000000000003E-2</v>
      </c>
      <c r="M31" s="10">
        <f t="shared" si="2"/>
        <v>1.756</v>
      </c>
      <c r="N31" s="11">
        <v>45.4</v>
      </c>
      <c r="O31" s="11">
        <v>14.9</v>
      </c>
      <c r="P31" s="12">
        <f t="shared" si="0"/>
        <v>2.3489932885906044</v>
      </c>
      <c r="Q31" s="12">
        <f t="shared" si="5"/>
        <v>0.32819383259911894</v>
      </c>
      <c r="R31" s="13">
        <v>3.5000000000000003E-2</v>
      </c>
    </row>
    <row r="32" spans="1:18" ht="15.5" x14ac:dyDescent="0.25">
      <c r="A32" s="8">
        <v>2014</v>
      </c>
      <c r="B32" s="8">
        <v>1</v>
      </c>
      <c r="C32" s="8" t="s">
        <v>6</v>
      </c>
      <c r="D32" s="8">
        <v>4</v>
      </c>
      <c r="E32" s="8">
        <v>1</v>
      </c>
      <c r="F32" s="9" t="s">
        <v>7</v>
      </c>
      <c r="G32" s="8">
        <v>50</v>
      </c>
      <c r="H32" s="10">
        <v>0.97599999999999998</v>
      </c>
      <c r="I32" s="11">
        <v>5.9</v>
      </c>
      <c r="J32" s="13">
        <f t="shared" si="1"/>
        <v>5.7584</v>
      </c>
      <c r="K32" s="10">
        <v>0</v>
      </c>
      <c r="L32" s="10">
        <v>0</v>
      </c>
      <c r="M32" s="10">
        <f t="shared" si="2"/>
        <v>0</v>
      </c>
      <c r="N32" s="11">
        <v>212.5</v>
      </c>
      <c r="O32" s="11">
        <v>95.4</v>
      </c>
      <c r="P32" s="12">
        <f t="shared" si="0"/>
        <v>0.70230607966457026</v>
      </c>
      <c r="Q32" s="12">
        <f>O32/N32</f>
        <v>0.44894117647058829</v>
      </c>
      <c r="R32" s="13">
        <v>6.7000000000000004E-2</v>
      </c>
    </row>
    <row r="33" spans="1:18" ht="15.5" x14ac:dyDescent="0.25">
      <c r="A33" s="8">
        <v>2014</v>
      </c>
      <c r="B33" s="8">
        <v>1</v>
      </c>
      <c r="C33" s="8" t="s">
        <v>6</v>
      </c>
      <c r="D33" s="8">
        <v>4</v>
      </c>
      <c r="E33" s="8">
        <v>2</v>
      </c>
      <c r="F33" s="9" t="s">
        <v>19</v>
      </c>
      <c r="G33" s="8">
        <v>40</v>
      </c>
      <c r="H33" s="10">
        <v>1.117</v>
      </c>
      <c r="I33" s="11">
        <v>7.1</v>
      </c>
      <c r="J33" s="13">
        <f t="shared" si="1"/>
        <v>7.9306999999999999</v>
      </c>
      <c r="K33" s="10">
        <v>0</v>
      </c>
      <c r="L33" s="10">
        <v>0.55800000000000005</v>
      </c>
      <c r="M33" s="10">
        <f t="shared" si="2"/>
        <v>0.55800000000000005</v>
      </c>
      <c r="N33" s="11">
        <v>198.8</v>
      </c>
      <c r="O33" s="11">
        <v>99.7</v>
      </c>
      <c r="P33" s="12">
        <f t="shared" si="0"/>
        <v>1.0732196589769307</v>
      </c>
      <c r="Q33" s="12">
        <f>O33/N33</f>
        <v>0.50150905432595572</v>
      </c>
      <c r="R33" s="8">
        <v>0.107</v>
      </c>
    </row>
    <row r="34" spans="1:18" ht="15.5" x14ac:dyDescent="0.25">
      <c r="A34" s="8">
        <v>2014</v>
      </c>
      <c r="B34" s="8">
        <v>1</v>
      </c>
      <c r="C34" s="8" t="s">
        <v>6</v>
      </c>
      <c r="D34" s="8">
        <v>4</v>
      </c>
      <c r="E34" s="8">
        <v>3</v>
      </c>
      <c r="F34" s="14" t="s">
        <v>10</v>
      </c>
      <c r="G34" s="8">
        <v>47</v>
      </c>
      <c r="H34" s="10">
        <v>0.21199999999999999</v>
      </c>
      <c r="I34" s="11">
        <v>10.8</v>
      </c>
      <c r="J34" s="13">
        <f t="shared" si="1"/>
        <v>2.2896000000000001</v>
      </c>
      <c r="K34" s="10">
        <v>2.3039999999999998</v>
      </c>
      <c r="L34" s="10">
        <v>2.4E-2</v>
      </c>
      <c r="M34" s="10">
        <f t="shared" si="2"/>
        <v>2.3279999999999998</v>
      </c>
      <c r="N34" s="11">
        <v>95.2</v>
      </c>
      <c r="O34" s="11">
        <v>50.3</v>
      </c>
      <c r="P34" s="12">
        <f t="shared" ref="P34:P51" si="6">(R34/O34*1000)</f>
        <v>1.0337972166998013</v>
      </c>
      <c r="Q34" s="12">
        <f>O34/N34</f>
        <v>0.52836134453781503</v>
      </c>
      <c r="R34" s="13">
        <v>5.1999999999999998E-2</v>
      </c>
    </row>
    <row r="35" spans="1:18" ht="15.5" x14ac:dyDescent="0.25">
      <c r="A35" s="8">
        <v>2014</v>
      </c>
      <c r="B35" s="8">
        <v>1</v>
      </c>
      <c r="C35" s="8" t="s">
        <v>6</v>
      </c>
      <c r="D35" s="8">
        <v>4</v>
      </c>
      <c r="E35" s="8">
        <v>4</v>
      </c>
      <c r="F35" s="9" t="s">
        <v>11</v>
      </c>
      <c r="G35" s="8">
        <v>32</v>
      </c>
      <c r="H35" s="10">
        <v>1.508</v>
      </c>
      <c r="I35" s="11">
        <v>3.3</v>
      </c>
      <c r="J35" s="13">
        <f t="shared" si="1"/>
        <v>4.9763999999999999</v>
      </c>
      <c r="K35" s="10">
        <v>0</v>
      </c>
      <c r="L35" s="10">
        <v>0</v>
      </c>
      <c r="M35" s="10">
        <f t="shared" si="2"/>
        <v>0</v>
      </c>
      <c r="N35" s="11">
        <v>203.5</v>
      </c>
      <c r="O35" s="11">
        <v>103.2</v>
      </c>
      <c r="P35" s="12">
        <f t="shared" si="6"/>
        <v>1.2984496124031009</v>
      </c>
      <c r="Q35" s="12">
        <f>O35/N35</f>
        <v>0.50712530712530712</v>
      </c>
      <c r="R35" s="8">
        <v>0.13400000000000001</v>
      </c>
    </row>
    <row r="36" spans="1:18" ht="15.5" x14ac:dyDescent="0.25">
      <c r="A36" s="8">
        <v>2014</v>
      </c>
      <c r="B36" s="8">
        <v>1</v>
      </c>
      <c r="C36" s="8" t="s">
        <v>6</v>
      </c>
      <c r="D36" s="8">
        <v>4</v>
      </c>
      <c r="E36" s="8">
        <v>5</v>
      </c>
      <c r="F36" s="14" t="s">
        <v>12</v>
      </c>
      <c r="G36" s="8">
        <v>31</v>
      </c>
      <c r="H36" s="10">
        <v>0.20899999999999999</v>
      </c>
      <c r="I36" s="11">
        <v>12.3</v>
      </c>
      <c r="J36" s="13">
        <f t="shared" si="1"/>
        <v>2.5707</v>
      </c>
      <c r="K36" s="10">
        <v>2.194</v>
      </c>
      <c r="L36" s="10">
        <v>2.1999999999999999E-2</v>
      </c>
      <c r="M36" s="10">
        <f t="shared" si="2"/>
        <v>2.2159999999999997</v>
      </c>
      <c r="N36" s="11">
        <v>57.7</v>
      </c>
      <c r="O36" s="11">
        <v>21.6</v>
      </c>
      <c r="P36" s="12">
        <f t="shared" si="6"/>
        <v>1.7592592592592591</v>
      </c>
      <c r="Q36" s="12">
        <f t="shared" ref="Q36:Q41" si="7">O36/N36</f>
        <v>0.37435008665511266</v>
      </c>
      <c r="R36" s="13">
        <v>3.7999999999999999E-2</v>
      </c>
    </row>
    <row r="37" spans="1:18" ht="15.5" x14ac:dyDescent="0.25">
      <c r="A37" s="8">
        <v>2014</v>
      </c>
      <c r="B37" s="8">
        <v>1</v>
      </c>
      <c r="C37" s="8" t="s">
        <v>6</v>
      </c>
      <c r="D37" s="8">
        <v>4</v>
      </c>
      <c r="E37" s="8">
        <v>6</v>
      </c>
      <c r="F37" s="14" t="s">
        <v>22</v>
      </c>
      <c r="G37" s="8">
        <v>56</v>
      </c>
      <c r="H37" s="10">
        <v>0.13100000000000001</v>
      </c>
      <c r="I37" s="11">
        <v>11.1</v>
      </c>
      <c r="J37" s="13">
        <f t="shared" si="1"/>
        <v>1.4540999999999999</v>
      </c>
      <c r="K37" s="10">
        <v>2.8069999999999999</v>
      </c>
      <c r="L37" s="10">
        <v>0.01</v>
      </c>
      <c r="M37" s="10">
        <f t="shared" si="2"/>
        <v>2.8169999999999997</v>
      </c>
      <c r="N37" s="11">
        <v>83.6</v>
      </c>
      <c r="O37" s="11">
        <v>42.1</v>
      </c>
      <c r="P37" s="12">
        <f t="shared" si="6"/>
        <v>1.3064133016627077</v>
      </c>
      <c r="Q37" s="12">
        <f t="shared" si="7"/>
        <v>0.50358851674641159</v>
      </c>
      <c r="R37" s="13">
        <v>5.5E-2</v>
      </c>
    </row>
    <row r="38" spans="1:18" ht="15.5" x14ac:dyDescent="0.25">
      <c r="A38" s="8">
        <v>2014</v>
      </c>
      <c r="B38" s="8">
        <v>1</v>
      </c>
      <c r="C38" s="8" t="s">
        <v>6</v>
      </c>
      <c r="D38" s="8">
        <v>4</v>
      </c>
      <c r="E38" s="8">
        <v>7</v>
      </c>
      <c r="F38" s="14" t="s">
        <v>23</v>
      </c>
      <c r="G38" s="8">
        <v>30</v>
      </c>
      <c r="H38" s="10">
        <v>0.219</v>
      </c>
      <c r="I38" s="11">
        <v>11.2</v>
      </c>
      <c r="J38" s="13">
        <f t="shared" si="1"/>
        <v>2.4527999999999999</v>
      </c>
      <c r="K38" s="10">
        <v>2.5950000000000002</v>
      </c>
      <c r="L38" s="10">
        <v>1.2999999999999999E-2</v>
      </c>
      <c r="M38" s="10">
        <f t="shared" si="2"/>
        <v>2.6080000000000001</v>
      </c>
      <c r="N38" s="11">
        <v>40.299999999999997</v>
      </c>
      <c r="O38" s="11">
        <v>23.5</v>
      </c>
      <c r="P38" s="12">
        <f t="shared" si="6"/>
        <v>1.7446808510638299</v>
      </c>
      <c r="Q38" s="12">
        <f t="shared" si="7"/>
        <v>0.58312655086848642</v>
      </c>
      <c r="R38" s="13">
        <v>4.1000000000000002E-2</v>
      </c>
    </row>
    <row r="39" spans="1:18" ht="15.5" x14ac:dyDescent="0.25">
      <c r="A39" s="8">
        <v>2014</v>
      </c>
      <c r="B39" s="8">
        <v>1</v>
      </c>
      <c r="C39" s="8" t="s">
        <v>6</v>
      </c>
      <c r="D39" s="8">
        <v>4</v>
      </c>
      <c r="E39" s="8">
        <v>8</v>
      </c>
      <c r="F39" s="14" t="s">
        <v>24</v>
      </c>
      <c r="G39" s="8">
        <v>57</v>
      </c>
      <c r="H39" s="10">
        <v>0.183</v>
      </c>
      <c r="I39" s="15">
        <v>5.7</v>
      </c>
      <c r="J39" s="13">
        <f t="shared" si="1"/>
        <v>1.0430999999999999</v>
      </c>
      <c r="K39" s="10">
        <v>0.98299999999999998</v>
      </c>
      <c r="L39" s="10">
        <v>1.4999999999999999E-2</v>
      </c>
      <c r="M39" s="10">
        <f t="shared" si="2"/>
        <v>0.998</v>
      </c>
      <c r="N39" s="11">
        <v>78.400000000000006</v>
      </c>
      <c r="O39" s="11">
        <v>24.3</v>
      </c>
      <c r="P39" s="12">
        <f t="shared" si="6"/>
        <v>0.94650205761316863</v>
      </c>
      <c r="Q39" s="12">
        <f t="shared" si="7"/>
        <v>0.3099489795918367</v>
      </c>
      <c r="R39" s="13">
        <v>2.3E-2</v>
      </c>
    </row>
    <row r="40" spans="1:18" ht="15.5" x14ac:dyDescent="0.25">
      <c r="A40" s="8">
        <v>2014</v>
      </c>
      <c r="B40" s="8">
        <v>1</v>
      </c>
      <c r="C40" s="8" t="s">
        <v>6</v>
      </c>
      <c r="D40" s="8">
        <v>4</v>
      </c>
      <c r="E40" s="8">
        <v>9</v>
      </c>
      <c r="F40" s="14" t="s">
        <v>16</v>
      </c>
      <c r="G40" s="8">
        <v>40</v>
      </c>
      <c r="H40" s="10">
        <v>0.16200000000000001</v>
      </c>
      <c r="I40" s="15">
        <v>10.3</v>
      </c>
      <c r="J40" s="13">
        <f t="shared" si="1"/>
        <v>1.6686000000000001</v>
      </c>
      <c r="K40" s="10">
        <v>1.79</v>
      </c>
      <c r="L40" s="10">
        <v>1.4999999999999999E-2</v>
      </c>
      <c r="M40" s="10">
        <f t="shared" si="2"/>
        <v>1.8049999999999999</v>
      </c>
      <c r="N40" s="11">
        <v>64.3</v>
      </c>
      <c r="O40" s="11">
        <v>29.8</v>
      </c>
      <c r="P40" s="12">
        <f t="shared" si="6"/>
        <v>2.7852348993288589</v>
      </c>
      <c r="Q40" s="12">
        <f t="shared" si="7"/>
        <v>0.46345256609642305</v>
      </c>
      <c r="R40" s="13">
        <v>8.3000000000000004E-2</v>
      </c>
    </row>
    <row r="41" spans="1:18" ht="15.5" x14ac:dyDescent="0.25">
      <c r="A41" s="8">
        <v>2014</v>
      </c>
      <c r="B41" s="8">
        <v>1</v>
      </c>
      <c r="C41" s="8" t="s">
        <v>6</v>
      </c>
      <c r="D41" s="8">
        <v>4</v>
      </c>
      <c r="E41" s="8">
        <v>10</v>
      </c>
      <c r="F41" s="14" t="s">
        <v>17</v>
      </c>
      <c r="G41" s="8">
        <v>38</v>
      </c>
      <c r="H41" s="10">
        <v>0.30499999999999999</v>
      </c>
      <c r="I41" s="15">
        <v>3.1</v>
      </c>
      <c r="J41" s="13">
        <f t="shared" si="1"/>
        <v>0.94550000000000001</v>
      </c>
      <c r="K41" s="10">
        <v>1.554</v>
      </c>
      <c r="L41" s="10">
        <v>3.1E-2</v>
      </c>
      <c r="M41" s="10">
        <f t="shared" si="2"/>
        <v>1.585</v>
      </c>
      <c r="N41" s="11">
        <v>43.8</v>
      </c>
      <c r="O41" s="11">
        <v>13.5</v>
      </c>
      <c r="P41" s="12">
        <f t="shared" si="6"/>
        <v>1.037037037037037</v>
      </c>
      <c r="Q41" s="12">
        <f t="shared" si="7"/>
        <v>0.30821917808219179</v>
      </c>
      <c r="R41" s="13">
        <v>1.4E-2</v>
      </c>
    </row>
    <row r="42" spans="1:18" ht="15.5" x14ac:dyDescent="0.25">
      <c r="A42" s="8">
        <v>2014</v>
      </c>
      <c r="B42" s="8">
        <v>1</v>
      </c>
      <c r="C42" s="8" t="s">
        <v>6</v>
      </c>
      <c r="D42" s="8">
        <v>5</v>
      </c>
      <c r="E42" s="8">
        <v>1</v>
      </c>
      <c r="F42" s="9" t="s">
        <v>7</v>
      </c>
      <c r="G42" s="8">
        <v>44</v>
      </c>
      <c r="H42" s="10">
        <v>1.119</v>
      </c>
      <c r="I42" s="11">
        <v>6</v>
      </c>
      <c r="J42" s="13">
        <f t="shared" si="1"/>
        <v>6.7140000000000004</v>
      </c>
      <c r="K42" s="10">
        <v>0</v>
      </c>
      <c r="L42" s="10">
        <v>1E-4</v>
      </c>
      <c r="M42" s="10">
        <f t="shared" si="2"/>
        <v>1E-4</v>
      </c>
      <c r="N42" s="11">
        <v>222.9</v>
      </c>
      <c r="O42" s="11">
        <v>110.3</v>
      </c>
      <c r="P42" s="12">
        <f t="shared" si="6"/>
        <v>0.58023572076155938</v>
      </c>
      <c r="Q42" s="12">
        <f>O42/N42</f>
        <v>0.49484073575594434</v>
      </c>
      <c r="R42" s="13">
        <v>6.4000000000000001E-2</v>
      </c>
    </row>
    <row r="43" spans="1:18" ht="15.5" x14ac:dyDescent="0.25">
      <c r="A43" s="8">
        <v>2014</v>
      </c>
      <c r="B43" s="8">
        <v>1</v>
      </c>
      <c r="C43" s="8" t="s">
        <v>6</v>
      </c>
      <c r="D43" s="8">
        <v>5</v>
      </c>
      <c r="E43" s="8">
        <v>2</v>
      </c>
      <c r="F43" s="9" t="s">
        <v>19</v>
      </c>
      <c r="G43" s="8">
        <v>42</v>
      </c>
      <c r="H43" s="10">
        <v>1.302</v>
      </c>
      <c r="I43" s="11">
        <v>7.3</v>
      </c>
      <c r="J43" s="13">
        <f t="shared" si="1"/>
        <v>9.5045999999999999</v>
      </c>
      <c r="K43" s="10">
        <v>0</v>
      </c>
      <c r="L43" s="10">
        <v>0.65200000000000002</v>
      </c>
      <c r="M43" s="10">
        <f t="shared" si="2"/>
        <v>0.65200000000000002</v>
      </c>
      <c r="N43" s="11">
        <v>210.2</v>
      </c>
      <c r="O43" s="11">
        <v>105.4</v>
      </c>
      <c r="P43" s="12">
        <f t="shared" si="6"/>
        <v>0.96774193548387089</v>
      </c>
      <c r="Q43" s="12">
        <f>O43/N43</f>
        <v>0.50142721217887731</v>
      </c>
      <c r="R43" s="8">
        <v>0.10199999999999999</v>
      </c>
    </row>
    <row r="44" spans="1:18" ht="15.5" x14ac:dyDescent="0.25">
      <c r="A44" s="8">
        <v>2014</v>
      </c>
      <c r="B44" s="8">
        <v>1</v>
      </c>
      <c r="C44" s="8" t="s">
        <v>6</v>
      </c>
      <c r="D44" s="8">
        <v>5</v>
      </c>
      <c r="E44" s="8">
        <v>3</v>
      </c>
      <c r="F44" s="14" t="s">
        <v>10</v>
      </c>
      <c r="G44" s="8">
        <v>53</v>
      </c>
      <c r="H44" s="10">
        <v>0.19900000000000001</v>
      </c>
      <c r="I44" s="11">
        <v>13.2</v>
      </c>
      <c r="J44" s="13">
        <f t="shared" si="1"/>
        <v>2.6267999999999998</v>
      </c>
      <c r="K44" s="10">
        <v>2.4649999999999999</v>
      </c>
      <c r="L44" s="10">
        <v>2.1999999999999999E-2</v>
      </c>
      <c r="M44" s="10">
        <f t="shared" si="2"/>
        <v>2.4869999999999997</v>
      </c>
      <c r="N44" s="11">
        <v>110.4</v>
      </c>
      <c r="O44" s="11">
        <v>62.3</v>
      </c>
      <c r="P44" s="12">
        <f t="shared" si="6"/>
        <v>0.91492776886035321</v>
      </c>
      <c r="Q44" s="12">
        <f>O44/N44</f>
        <v>0.56431159420289845</v>
      </c>
      <c r="R44" s="13">
        <v>5.7000000000000002E-2</v>
      </c>
    </row>
    <row r="45" spans="1:18" ht="15.5" x14ac:dyDescent="0.25">
      <c r="A45" s="8">
        <v>2014</v>
      </c>
      <c r="B45" s="8">
        <v>1</v>
      </c>
      <c r="C45" s="8" t="s">
        <v>6</v>
      </c>
      <c r="D45" s="8">
        <v>5</v>
      </c>
      <c r="E45" s="8">
        <v>4</v>
      </c>
      <c r="F45" s="9" t="s">
        <v>11</v>
      </c>
      <c r="G45" s="8">
        <v>36</v>
      </c>
      <c r="H45" s="10">
        <v>1.5629999999999999</v>
      </c>
      <c r="I45" s="11">
        <v>4</v>
      </c>
      <c r="J45" s="13">
        <f t="shared" si="1"/>
        <v>6.2519999999999998</v>
      </c>
      <c r="K45" s="10">
        <v>0</v>
      </c>
      <c r="L45" s="10">
        <v>0</v>
      </c>
      <c r="M45" s="10">
        <f t="shared" si="2"/>
        <v>0</v>
      </c>
      <c r="N45" s="11">
        <v>247.8</v>
      </c>
      <c r="O45" s="11">
        <v>112.1</v>
      </c>
      <c r="P45" s="12">
        <f t="shared" si="6"/>
        <v>1.1418376449598573</v>
      </c>
      <c r="Q45" s="12">
        <f>O45/N45</f>
        <v>0.45238095238095233</v>
      </c>
      <c r="R45" s="8">
        <v>0.128</v>
      </c>
    </row>
    <row r="46" spans="1:18" ht="15.5" x14ac:dyDescent="0.25">
      <c r="A46" s="8">
        <v>2014</v>
      </c>
      <c r="B46" s="8">
        <v>1</v>
      </c>
      <c r="C46" s="8" t="s">
        <v>6</v>
      </c>
      <c r="D46" s="8">
        <v>5</v>
      </c>
      <c r="E46" s="8">
        <v>5</v>
      </c>
      <c r="F46" s="14" t="s">
        <v>12</v>
      </c>
      <c r="G46" s="8">
        <v>30</v>
      </c>
      <c r="H46" s="10">
        <v>0.20599999999999999</v>
      </c>
      <c r="I46" s="11">
        <v>12.9</v>
      </c>
      <c r="J46" s="13">
        <f t="shared" si="1"/>
        <v>2.6574</v>
      </c>
      <c r="K46" s="10">
        <v>2.6589999999999998</v>
      </c>
      <c r="L46" s="10">
        <v>2.1999999999999999E-2</v>
      </c>
      <c r="M46" s="10">
        <f t="shared" si="2"/>
        <v>2.6809999999999996</v>
      </c>
      <c r="N46" s="11">
        <v>50.3</v>
      </c>
      <c r="O46" s="11">
        <v>24.4</v>
      </c>
      <c r="P46" s="12">
        <f t="shared" si="6"/>
        <v>1.3114754098360655</v>
      </c>
      <c r="Q46" s="12">
        <f t="shared" ref="Q46:Q51" si="8">O46/N46</f>
        <v>0.48508946322067592</v>
      </c>
      <c r="R46" s="13">
        <v>3.2000000000000001E-2</v>
      </c>
    </row>
    <row r="47" spans="1:18" ht="15.5" x14ac:dyDescent="0.25">
      <c r="A47" s="8">
        <v>2014</v>
      </c>
      <c r="B47" s="8">
        <v>1</v>
      </c>
      <c r="C47" s="8" t="s">
        <v>6</v>
      </c>
      <c r="D47" s="8">
        <v>5</v>
      </c>
      <c r="E47" s="8">
        <v>6</v>
      </c>
      <c r="F47" s="14" t="s">
        <v>22</v>
      </c>
      <c r="G47" s="8">
        <v>58</v>
      </c>
      <c r="H47" s="10">
        <v>0.121</v>
      </c>
      <c r="I47" s="11">
        <v>11.7</v>
      </c>
      <c r="J47" s="13">
        <f t="shared" si="1"/>
        <v>1.4157</v>
      </c>
      <c r="K47" s="10">
        <v>1.9450000000000001</v>
      </c>
      <c r="L47" s="10">
        <v>2.1999999999999999E-2</v>
      </c>
      <c r="M47" s="10">
        <f t="shared" si="2"/>
        <v>1.9670000000000001</v>
      </c>
      <c r="N47" s="11">
        <v>81.2</v>
      </c>
      <c r="O47" s="11">
        <v>33.299999999999997</v>
      </c>
      <c r="P47" s="12">
        <f t="shared" si="6"/>
        <v>1.1111111111111112</v>
      </c>
      <c r="Q47" s="12">
        <f t="shared" si="8"/>
        <v>0.41009852216748766</v>
      </c>
      <c r="R47" s="13">
        <v>3.6999999999999998E-2</v>
      </c>
    </row>
    <row r="48" spans="1:18" ht="15.5" x14ac:dyDescent="0.25">
      <c r="A48" s="8">
        <v>2014</v>
      </c>
      <c r="B48" s="8">
        <v>1</v>
      </c>
      <c r="C48" s="8" t="s">
        <v>6</v>
      </c>
      <c r="D48" s="8">
        <v>5</v>
      </c>
      <c r="E48" s="8">
        <v>7</v>
      </c>
      <c r="F48" s="14" t="s">
        <v>23</v>
      </c>
      <c r="G48" s="8">
        <v>24</v>
      </c>
      <c r="H48" s="10">
        <v>0.20499999999999999</v>
      </c>
      <c r="I48" s="11">
        <v>11.1</v>
      </c>
      <c r="J48" s="13">
        <f t="shared" si="1"/>
        <v>2.2754999999999996</v>
      </c>
      <c r="K48" s="10">
        <v>2.6019999999999999</v>
      </c>
      <c r="L48" s="10">
        <v>1.2999999999999999E-2</v>
      </c>
      <c r="M48" s="10">
        <f t="shared" si="2"/>
        <v>2.6149999999999998</v>
      </c>
      <c r="N48" s="11">
        <v>45.3</v>
      </c>
      <c r="O48" s="11">
        <v>17.399999999999999</v>
      </c>
      <c r="P48" s="12">
        <f t="shared" si="6"/>
        <v>2.7586206896551726</v>
      </c>
      <c r="Q48" s="12">
        <f t="shared" si="8"/>
        <v>0.38410596026490068</v>
      </c>
      <c r="R48" s="13">
        <v>4.8000000000000001E-2</v>
      </c>
    </row>
    <row r="49" spans="1:18" ht="15.5" x14ac:dyDescent="0.25">
      <c r="A49" s="8">
        <v>2014</v>
      </c>
      <c r="B49" s="8">
        <v>1</v>
      </c>
      <c r="C49" s="8" t="s">
        <v>6</v>
      </c>
      <c r="D49" s="8">
        <v>5</v>
      </c>
      <c r="E49" s="8">
        <v>8</v>
      </c>
      <c r="F49" s="14" t="s">
        <v>24</v>
      </c>
      <c r="G49" s="8">
        <v>51</v>
      </c>
      <c r="H49" s="10">
        <v>0.19700000000000001</v>
      </c>
      <c r="I49" s="15">
        <v>6.9</v>
      </c>
      <c r="J49" s="13">
        <f t="shared" si="1"/>
        <v>1.3593000000000002</v>
      </c>
      <c r="K49" s="10">
        <v>1.266</v>
      </c>
      <c r="L49" s="10">
        <v>1.7999999999999999E-2</v>
      </c>
      <c r="M49" s="10">
        <f t="shared" si="2"/>
        <v>1.284</v>
      </c>
      <c r="N49" s="11">
        <v>74.3</v>
      </c>
      <c r="O49" s="11">
        <v>32.200000000000003</v>
      </c>
      <c r="P49" s="12">
        <f t="shared" si="6"/>
        <v>0.77639751552795022</v>
      </c>
      <c r="Q49" s="12">
        <f t="shared" si="8"/>
        <v>0.433378196500673</v>
      </c>
      <c r="R49" s="13">
        <v>2.5000000000000001E-2</v>
      </c>
    </row>
    <row r="50" spans="1:18" ht="15.5" x14ac:dyDescent="0.25">
      <c r="A50" s="8">
        <v>2014</v>
      </c>
      <c r="B50" s="8">
        <v>1</v>
      </c>
      <c r="C50" s="8" t="s">
        <v>6</v>
      </c>
      <c r="D50" s="8">
        <v>5</v>
      </c>
      <c r="E50" s="8">
        <v>9</v>
      </c>
      <c r="F50" s="14" t="s">
        <v>16</v>
      </c>
      <c r="G50" s="8">
        <v>43</v>
      </c>
      <c r="H50" s="10">
        <v>0.155</v>
      </c>
      <c r="I50" s="15">
        <v>11.2</v>
      </c>
      <c r="J50" s="13">
        <f t="shared" si="1"/>
        <v>1.736</v>
      </c>
      <c r="K50" s="10">
        <v>2.8029999999999999</v>
      </c>
      <c r="L50" s="10">
        <v>2.3E-2</v>
      </c>
      <c r="M50" s="10">
        <f t="shared" si="2"/>
        <v>2.8260000000000001</v>
      </c>
      <c r="N50" s="11">
        <v>60.6</v>
      </c>
      <c r="O50" s="11">
        <v>30</v>
      </c>
      <c r="P50" s="12">
        <f t="shared" si="6"/>
        <v>1.8333333333333333</v>
      </c>
      <c r="Q50" s="12">
        <f t="shared" si="8"/>
        <v>0.49504950495049505</v>
      </c>
      <c r="R50" s="13">
        <v>5.5E-2</v>
      </c>
    </row>
    <row r="51" spans="1:18" ht="15.5" x14ac:dyDescent="0.25">
      <c r="A51" s="8">
        <v>2014</v>
      </c>
      <c r="B51" s="8">
        <v>1</v>
      </c>
      <c r="C51" s="8" t="s">
        <v>6</v>
      </c>
      <c r="D51" s="8">
        <v>5</v>
      </c>
      <c r="E51" s="8">
        <v>10</v>
      </c>
      <c r="F51" s="14" t="s">
        <v>17</v>
      </c>
      <c r="G51" s="8">
        <v>21</v>
      </c>
      <c r="H51" s="10">
        <v>0.30499999999999999</v>
      </c>
      <c r="I51" s="15">
        <v>3.3</v>
      </c>
      <c r="J51" s="13">
        <f t="shared" si="1"/>
        <v>1.0065</v>
      </c>
      <c r="K51" s="10">
        <v>1.7669999999999999</v>
      </c>
      <c r="L51" s="10">
        <v>3.5000000000000003E-2</v>
      </c>
      <c r="M51" s="10">
        <f t="shared" si="2"/>
        <v>1.8019999999999998</v>
      </c>
      <c r="N51" s="11">
        <v>46.2</v>
      </c>
      <c r="O51" s="11">
        <v>13.2</v>
      </c>
      <c r="P51" s="12">
        <f t="shared" si="6"/>
        <v>1.8181818181818183</v>
      </c>
      <c r="Q51" s="12">
        <f t="shared" si="8"/>
        <v>0.2857142857142857</v>
      </c>
      <c r="R51" s="13">
        <v>2.4E-2</v>
      </c>
    </row>
    <row r="52" spans="1:18" ht="15.5" x14ac:dyDescent="0.25">
      <c r="A52" s="8">
        <v>2014</v>
      </c>
      <c r="B52" s="8">
        <v>1</v>
      </c>
      <c r="C52" s="8" t="s">
        <v>25</v>
      </c>
      <c r="D52" s="8">
        <v>1</v>
      </c>
      <c r="E52" s="8">
        <v>1</v>
      </c>
      <c r="F52" s="9" t="s">
        <v>7</v>
      </c>
      <c r="G52" s="8">
        <v>43</v>
      </c>
      <c r="H52" s="10">
        <v>1.1930000000000001</v>
      </c>
      <c r="I52" s="11">
        <v>3.4</v>
      </c>
      <c r="J52" s="34">
        <f t="shared" si="1"/>
        <v>4.0562000000000005</v>
      </c>
      <c r="K52" s="10">
        <v>0</v>
      </c>
      <c r="L52" s="10">
        <v>1E-4</v>
      </c>
      <c r="M52" s="10">
        <f t="shared" si="2"/>
        <v>1E-4</v>
      </c>
      <c r="N52" s="11">
        <v>232.1</v>
      </c>
      <c r="O52" s="11">
        <v>95.2</v>
      </c>
      <c r="P52" s="12">
        <f t="shared" ref="P52:P83" si="9">(R52/O52)*1000</f>
        <v>0.87184873949579833</v>
      </c>
      <c r="Q52" s="12">
        <f>O52/N52</f>
        <v>0.4101680310211116</v>
      </c>
      <c r="R52" s="13">
        <v>8.3000000000000004E-2</v>
      </c>
    </row>
    <row r="53" spans="1:18" ht="15.5" x14ac:dyDescent="0.25">
      <c r="A53" s="8">
        <v>2014</v>
      </c>
      <c r="B53" s="8">
        <v>1</v>
      </c>
      <c r="C53" s="8" t="s">
        <v>25</v>
      </c>
      <c r="D53" s="8">
        <v>1</v>
      </c>
      <c r="E53" s="8">
        <v>2</v>
      </c>
      <c r="F53" s="9" t="s">
        <v>19</v>
      </c>
      <c r="G53" s="8">
        <v>39</v>
      </c>
      <c r="H53" s="10">
        <v>1.0289999999999999</v>
      </c>
      <c r="I53" s="11">
        <v>5.2</v>
      </c>
      <c r="J53" s="34">
        <f t="shared" si="1"/>
        <v>5.3507999999999996</v>
      </c>
      <c r="K53" s="10">
        <v>0</v>
      </c>
      <c r="L53" s="10">
        <v>0.54700000000000004</v>
      </c>
      <c r="M53" s="10">
        <f t="shared" si="2"/>
        <v>0.54700000000000004</v>
      </c>
      <c r="N53" s="11">
        <v>205.2</v>
      </c>
      <c r="O53" s="11">
        <v>120.4</v>
      </c>
      <c r="P53" s="12">
        <f t="shared" si="9"/>
        <v>0.73089700996677731</v>
      </c>
      <c r="Q53" s="12">
        <f>O53/N53</f>
        <v>0.58674463937621835</v>
      </c>
      <c r="R53" s="8">
        <v>8.7999999999999995E-2</v>
      </c>
    </row>
    <row r="54" spans="1:18" ht="15.5" x14ac:dyDescent="0.25">
      <c r="A54" s="8">
        <v>2014</v>
      </c>
      <c r="B54" s="8">
        <v>1</v>
      </c>
      <c r="C54" s="8" t="s">
        <v>25</v>
      </c>
      <c r="D54" s="8">
        <v>1</v>
      </c>
      <c r="E54" s="8">
        <v>3</v>
      </c>
      <c r="F54" s="14" t="s">
        <v>10</v>
      </c>
      <c r="G54" s="8">
        <v>15</v>
      </c>
      <c r="H54" s="10">
        <v>0.432</v>
      </c>
      <c r="I54" s="11">
        <v>8.5</v>
      </c>
      <c r="J54" s="34">
        <f t="shared" si="1"/>
        <v>3.6720000000000002</v>
      </c>
      <c r="K54" s="10">
        <v>0.33400000000000002</v>
      </c>
      <c r="L54" s="10">
        <v>0.42199999999999999</v>
      </c>
      <c r="M54" s="10">
        <f t="shared" si="2"/>
        <v>0.75600000000000001</v>
      </c>
      <c r="N54" s="11">
        <v>95.5</v>
      </c>
      <c r="O54" s="11">
        <v>30.5</v>
      </c>
      <c r="P54" s="10">
        <f t="shared" si="9"/>
        <v>2.9836065573770494</v>
      </c>
      <c r="Q54" s="12">
        <f>O54/N54</f>
        <v>0.3193717277486911</v>
      </c>
      <c r="R54" s="8">
        <v>9.0999999999999998E-2</v>
      </c>
    </row>
    <row r="55" spans="1:18" ht="15.5" x14ac:dyDescent="0.25">
      <c r="A55" s="8">
        <v>2014</v>
      </c>
      <c r="B55" s="8">
        <v>1</v>
      </c>
      <c r="C55" s="8" t="s">
        <v>25</v>
      </c>
      <c r="D55" s="8">
        <v>1</v>
      </c>
      <c r="E55" s="8">
        <v>4</v>
      </c>
      <c r="F55" s="9" t="s">
        <v>11</v>
      </c>
      <c r="G55" s="8">
        <v>37</v>
      </c>
      <c r="H55" s="10">
        <v>1.4239999999999999</v>
      </c>
      <c r="I55" s="11">
        <v>13</v>
      </c>
      <c r="J55" s="34">
        <f t="shared" si="1"/>
        <v>18.512</v>
      </c>
      <c r="K55" s="10">
        <v>0</v>
      </c>
      <c r="L55" s="10">
        <v>0</v>
      </c>
      <c r="M55" s="10">
        <f t="shared" si="2"/>
        <v>0</v>
      </c>
      <c r="N55" s="11">
        <v>200.6</v>
      </c>
      <c r="O55" s="11">
        <v>118.5</v>
      </c>
      <c r="P55" s="12">
        <f t="shared" si="9"/>
        <v>1.8143459915611815</v>
      </c>
      <c r="Q55" s="12">
        <f>O55/N55</f>
        <v>0.59072781655034901</v>
      </c>
      <c r="R55" s="8">
        <v>0.215</v>
      </c>
    </row>
    <row r="56" spans="1:18" ht="15.5" x14ac:dyDescent="0.25">
      <c r="A56" s="8">
        <v>2014</v>
      </c>
      <c r="B56" s="8">
        <v>1</v>
      </c>
      <c r="C56" s="8" t="s">
        <v>25</v>
      </c>
      <c r="D56" s="8">
        <v>1</v>
      </c>
      <c r="E56" s="8">
        <v>5</v>
      </c>
      <c r="F56" s="14" t="s">
        <v>12</v>
      </c>
      <c r="G56" s="8">
        <v>24</v>
      </c>
      <c r="H56" s="10">
        <v>0.40300000000000002</v>
      </c>
      <c r="I56" s="11">
        <v>6.3</v>
      </c>
      <c r="J56" s="34">
        <f t="shared" si="1"/>
        <v>2.5388999999999999</v>
      </c>
      <c r="K56" s="10">
        <v>0.34799999999999998</v>
      </c>
      <c r="L56" s="10">
        <v>0.28499999999999998</v>
      </c>
      <c r="M56" s="10">
        <f t="shared" si="2"/>
        <v>0.63300000000000001</v>
      </c>
      <c r="N56" s="11">
        <v>34.299999999999997</v>
      </c>
      <c r="O56" s="11">
        <v>11.4</v>
      </c>
      <c r="P56" s="10">
        <f t="shared" si="9"/>
        <v>4.2982456140350873</v>
      </c>
      <c r="Q56" s="12">
        <f t="shared" ref="Q56:Q63" si="10">O56/N56</f>
        <v>0.33236151603498548</v>
      </c>
      <c r="R56" s="8">
        <v>4.9000000000000002E-2</v>
      </c>
    </row>
    <row r="57" spans="1:18" ht="15.5" x14ac:dyDescent="0.25">
      <c r="A57" s="8">
        <v>2014</v>
      </c>
      <c r="B57" s="8">
        <v>1</v>
      </c>
      <c r="C57" s="8" t="s">
        <v>25</v>
      </c>
      <c r="D57" s="8">
        <v>1</v>
      </c>
      <c r="E57" s="8">
        <v>6</v>
      </c>
      <c r="F57" s="14" t="s">
        <v>22</v>
      </c>
      <c r="G57" s="8">
        <v>30</v>
      </c>
      <c r="H57" s="10">
        <v>0.45800000000000002</v>
      </c>
      <c r="I57" s="11">
        <v>7.5</v>
      </c>
      <c r="J57" s="34">
        <f t="shared" si="1"/>
        <v>3.4350000000000001</v>
      </c>
      <c r="K57" s="10">
        <v>0.38200000000000001</v>
      </c>
      <c r="L57" s="10">
        <v>0.29799999999999999</v>
      </c>
      <c r="M57" s="10">
        <f t="shared" si="2"/>
        <v>0.67999999999999994</v>
      </c>
      <c r="N57" s="11">
        <v>61.2</v>
      </c>
      <c r="O57" s="11">
        <v>22.8</v>
      </c>
      <c r="P57" s="10">
        <f t="shared" si="9"/>
        <v>2.6754385964912282</v>
      </c>
      <c r="Q57" s="12">
        <f t="shared" si="10"/>
        <v>0.37254901960784315</v>
      </c>
      <c r="R57" s="13">
        <v>6.0999999999999999E-2</v>
      </c>
    </row>
    <row r="58" spans="1:18" ht="15.5" x14ac:dyDescent="0.25">
      <c r="A58" s="8">
        <v>2014</v>
      </c>
      <c r="B58" s="8">
        <v>1</v>
      </c>
      <c r="C58" s="8" t="s">
        <v>25</v>
      </c>
      <c r="D58" s="8">
        <v>1</v>
      </c>
      <c r="E58" s="8">
        <v>7</v>
      </c>
      <c r="F58" s="14" t="s">
        <v>23</v>
      </c>
      <c r="G58" s="8">
        <v>20</v>
      </c>
      <c r="H58" s="10">
        <v>0.53200000000000003</v>
      </c>
      <c r="I58" s="11">
        <v>5.6</v>
      </c>
      <c r="J58" s="34">
        <f t="shared" si="1"/>
        <v>2.9792000000000001</v>
      </c>
      <c r="K58" s="10">
        <v>0.40300000000000002</v>
      </c>
      <c r="L58" s="10">
        <v>0.30199999999999999</v>
      </c>
      <c r="M58" s="10">
        <f t="shared" si="2"/>
        <v>0.70500000000000007</v>
      </c>
      <c r="N58" s="11">
        <v>23.1</v>
      </c>
      <c r="O58" s="11">
        <v>8.8000000000000007</v>
      </c>
      <c r="P58" s="10">
        <f t="shared" si="9"/>
        <v>4.7727272727272725</v>
      </c>
      <c r="Q58" s="12">
        <f t="shared" si="10"/>
        <v>0.38095238095238099</v>
      </c>
      <c r="R58" s="13">
        <v>4.2000000000000003E-2</v>
      </c>
    </row>
    <row r="59" spans="1:18" ht="15.5" x14ac:dyDescent="0.25">
      <c r="A59" s="8">
        <v>2014</v>
      </c>
      <c r="B59" s="8">
        <v>1</v>
      </c>
      <c r="C59" s="8" t="s">
        <v>25</v>
      </c>
      <c r="D59" s="8">
        <v>1</v>
      </c>
      <c r="E59" s="8">
        <v>8</v>
      </c>
      <c r="F59" s="14" t="s">
        <v>24</v>
      </c>
      <c r="G59" s="8">
        <v>35</v>
      </c>
      <c r="H59" s="10">
        <v>0.66100000000000003</v>
      </c>
      <c r="I59" s="11">
        <v>3</v>
      </c>
      <c r="J59" s="34">
        <f t="shared" si="1"/>
        <v>1.9830000000000001</v>
      </c>
      <c r="K59" s="10">
        <v>0.60499999999999998</v>
      </c>
      <c r="L59" s="10">
        <v>0.58799999999999997</v>
      </c>
      <c r="M59" s="10">
        <f t="shared" si="2"/>
        <v>1.1930000000000001</v>
      </c>
      <c r="N59" s="11">
        <v>34.4</v>
      </c>
      <c r="O59" s="11">
        <v>11.9</v>
      </c>
      <c r="P59" s="12">
        <f t="shared" si="9"/>
        <v>2.0168067226890756</v>
      </c>
      <c r="Q59" s="12">
        <f t="shared" si="10"/>
        <v>0.34593023255813954</v>
      </c>
      <c r="R59" s="8">
        <v>2.4E-2</v>
      </c>
    </row>
    <row r="60" spans="1:18" ht="15.5" x14ac:dyDescent="0.25">
      <c r="A60" s="8">
        <v>2014</v>
      </c>
      <c r="B60" s="8">
        <v>1</v>
      </c>
      <c r="C60" s="8" t="s">
        <v>25</v>
      </c>
      <c r="D60" s="8">
        <v>1</v>
      </c>
      <c r="E60" s="8">
        <v>9</v>
      </c>
      <c r="F60" s="14" t="s">
        <v>16</v>
      </c>
      <c r="G60" s="8">
        <v>20</v>
      </c>
      <c r="H60" s="10">
        <v>0.45300000000000001</v>
      </c>
      <c r="I60" s="11">
        <v>7.5</v>
      </c>
      <c r="J60" s="34">
        <f t="shared" si="1"/>
        <v>3.3975</v>
      </c>
      <c r="K60" s="10">
        <v>0.34699999999999998</v>
      </c>
      <c r="L60" s="10">
        <v>0.23400000000000001</v>
      </c>
      <c r="M60" s="10">
        <f t="shared" si="2"/>
        <v>0.58099999999999996</v>
      </c>
      <c r="N60" s="11">
        <v>42.7</v>
      </c>
      <c r="O60" s="11">
        <v>14.1</v>
      </c>
      <c r="P60" s="10">
        <f t="shared" si="9"/>
        <v>3.4751773049645394</v>
      </c>
      <c r="Q60" s="12">
        <f t="shared" si="10"/>
        <v>0.33021077283372363</v>
      </c>
      <c r="R60" s="8">
        <v>4.9000000000000002E-2</v>
      </c>
    </row>
    <row r="61" spans="1:18" ht="15.5" x14ac:dyDescent="0.25">
      <c r="A61" s="8">
        <v>2014</v>
      </c>
      <c r="B61" s="8">
        <v>1</v>
      </c>
      <c r="C61" s="8" t="s">
        <v>25</v>
      </c>
      <c r="D61" s="8">
        <v>1</v>
      </c>
      <c r="E61" s="8">
        <v>10</v>
      </c>
      <c r="F61" s="14" t="s">
        <v>17</v>
      </c>
      <c r="G61" s="8">
        <v>20</v>
      </c>
      <c r="H61" s="10">
        <v>0.63500000000000001</v>
      </c>
      <c r="I61" s="11">
        <v>1.5</v>
      </c>
      <c r="J61" s="34">
        <f t="shared" si="1"/>
        <v>0.95250000000000001</v>
      </c>
      <c r="K61" s="10">
        <v>0.68500000000000005</v>
      </c>
      <c r="L61" s="10">
        <v>0.65600000000000003</v>
      </c>
      <c r="M61" s="10">
        <f t="shared" si="2"/>
        <v>1.3410000000000002</v>
      </c>
      <c r="N61" s="11">
        <v>28.6</v>
      </c>
      <c r="O61" s="11">
        <v>10.5</v>
      </c>
      <c r="P61" s="10">
        <f t="shared" si="9"/>
        <v>4.5714285714285721</v>
      </c>
      <c r="Q61" s="12">
        <f t="shared" si="10"/>
        <v>0.36713286713286714</v>
      </c>
      <c r="R61" s="8">
        <v>4.8000000000000001E-2</v>
      </c>
    </row>
    <row r="62" spans="1:18" ht="15.5" x14ac:dyDescent="0.25">
      <c r="A62" s="8">
        <v>2014</v>
      </c>
      <c r="B62" s="8">
        <v>1</v>
      </c>
      <c r="C62" s="8" t="s">
        <v>25</v>
      </c>
      <c r="D62" s="8">
        <v>2</v>
      </c>
      <c r="E62" s="8">
        <v>1</v>
      </c>
      <c r="F62" s="9" t="s">
        <v>7</v>
      </c>
      <c r="G62" s="8">
        <v>34</v>
      </c>
      <c r="H62" s="10">
        <v>1.204</v>
      </c>
      <c r="I62" s="11">
        <v>10</v>
      </c>
      <c r="J62" s="34">
        <f t="shared" si="1"/>
        <v>12.04</v>
      </c>
      <c r="K62" s="10">
        <v>0</v>
      </c>
      <c r="L62" s="10">
        <v>0</v>
      </c>
      <c r="M62" s="10">
        <f t="shared" si="2"/>
        <v>0</v>
      </c>
      <c r="N62" s="11">
        <v>212.5</v>
      </c>
      <c r="O62" s="11">
        <v>112.4</v>
      </c>
      <c r="P62" s="12">
        <f t="shared" si="9"/>
        <v>0.63167259786476859</v>
      </c>
      <c r="Q62" s="12">
        <f t="shared" si="10"/>
        <v>0.52894117647058825</v>
      </c>
      <c r="R62" s="13">
        <v>7.0999999999999994E-2</v>
      </c>
    </row>
    <row r="63" spans="1:18" ht="15.5" x14ac:dyDescent="0.25">
      <c r="A63" s="8">
        <v>2014</v>
      </c>
      <c r="B63" s="8">
        <v>1</v>
      </c>
      <c r="C63" s="8" t="s">
        <v>25</v>
      </c>
      <c r="D63" s="8">
        <v>2</v>
      </c>
      <c r="E63" s="8">
        <v>2</v>
      </c>
      <c r="F63" s="9" t="s">
        <v>19</v>
      </c>
      <c r="G63" s="8">
        <v>51</v>
      </c>
      <c r="H63" s="10">
        <v>1.131</v>
      </c>
      <c r="I63" s="11">
        <v>7</v>
      </c>
      <c r="J63" s="34">
        <f t="shared" si="1"/>
        <v>7.9169999999999998</v>
      </c>
      <c r="K63" s="10">
        <v>0</v>
      </c>
      <c r="L63" s="10">
        <v>0.59599999999999997</v>
      </c>
      <c r="M63" s="10">
        <f t="shared" si="2"/>
        <v>0.59599999999999997</v>
      </c>
      <c r="N63" s="11">
        <v>192.3</v>
      </c>
      <c r="O63" s="11">
        <v>101.5</v>
      </c>
      <c r="P63" s="12">
        <f t="shared" si="9"/>
        <v>1.0147783251231526</v>
      </c>
      <c r="Q63" s="12">
        <f t="shared" si="10"/>
        <v>0.52782111284451372</v>
      </c>
      <c r="R63" s="8">
        <v>0.10299999999999999</v>
      </c>
    </row>
    <row r="64" spans="1:18" ht="15.5" x14ac:dyDescent="0.25">
      <c r="A64" s="8">
        <v>2014</v>
      </c>
      <c r="B64" s="8">
        <v>1</v>
      </c>
      <c r="C64" s="8" t="s">
        <v>25</v>
      </c>
      <c r="D64" s="8">
        <v>2</v>
      </c>
      <c r="E64" s="8">
        <v>3</v>
      </c>
      <c r="F64" s="14" t="s">
        <v>10</v>
      </c>
      <c r="G64" s="8">
        <v>14</v>
      </c>
      <c r="H64" s="10">
        <v>0.46700000000000003</v>
      </c>
      <c r="I64" s="11">
        <v>9.3000000000000007</v>
      </c>
      <c r="J64" s="34">
        <f t="shared" si="1"/>
        <v>4.3431000000000006</v>
      </c>
      <c r="K64" s="10">
        <v>0.32500000000000001</v>
      </c>
      <c r="L64" s="10">
        <v>0.48199999999999998</v>
      </c>
      <c r="M64" s="10">
        <f t="shared" si="2"/>
        <v>0.80699999999999994</v>
      </c>
      <c r="N64" s="11">
        <v>89.9</v>
      </c>
      <c r="O64" s="11">
        <v>24.4</v>
      </c>
      <c r="P64" s="10">
        <f t="shared" si="9"/>
        <v>3.4016393442622954</v>
      </c>
      <c r="Q64" s="12">
        <f>O64/N64</f>
        <v>0.27141268075639596</v>
      </c>
      <c r="R64" s="8">
        <v>8.3000000000000004E-2</v>
      </c>
    </row>
    <row r="65" spans="1:18" ht="15.5" x14ac:dyDescent="0.25">
      <c r="A65" s="8">
        <v>2014</v>
      </c>
      <c r="B65" s="8">
        <v>1</v>
      </c>
      <c r="C65" s="8" t="s">
        <v>25</v>
      </c>
      <c r="D65" s="8">
        <v>2</v>
      </c>
      <c r="E65" s="8">
        <v>4</v>
      </c>
      <c r="F65" s="9" t="s">
        <v>11</v>
      </c>
      <c r="G65" s="8">
        <v>35</v>
      </c>
      <c r="H65" s="10">
        <v>1.3959999999999999</v>
      </c>
      <c r="I65" s="11">
        <v>6</v>
      </c>
      <c r="J65" s="34">
        <f t="shared" si="1"/>
        <v>8.3759999999999994</v>
      </c>
      <c r="K65" s="10">
        <v>0</v>
      </c>
      <c r="L65" s="10">
        <v>0</v>
      </c>
      <c r="M65" s="10">
        <f t="shared" si="2"/>
        <v>0</v>
      </c>
      <c r="N65" s="11">
        <v>203.8</v>
      </c>
      <c r="O65" s="11">
        <v>104.7</v>
      </c>
      <c r="P65" s="12">
        <f t="shared" si="9"/>
        <v>1.9579751671442214</v>
      </c>
      <c r="Q65" s="12">
        <f>O65/N65</f>
        <v>0.51373895976447492</v>
      </c>
      <c r="R65" s="8">
        <v>0.20499999999999999</v>
      </c>
    </row>
    <row r="66" spans="1:18" ht="15.5" x14ac:dyDescent="0.25">
      <c r="A66" s="8">
        <v>2014</v>
      </c>
      <c r="B66" s="8">
        <v>1</v>
      </c>
      <c r="C66" s="8" t="s">
        <v>25</v>
      </c>
      <c r="D66" s="8">
        <v>2</v>
      </c>
      <c r="E66" s="8">
        <v>5</v>
      </c>
      <c r="F66" s="14" t="s">
        <v>12</v>
      </c>
      <c r="G66" s="8">
        <v>26</v>
      </c>
      <c r="H66" s="10">
        <v>0.52900000000000003</v>
      </c>
      <c r="I66" s="11">
        <v>6.9</v>
      </c>
      <c r="J66" s="34">
        <f t="shared" si="1"/>
        <v>3.6501000000000006</v>
      </c>
      <c r="K66" s="10">
        <v>0.48699999999999999</v>
      </c>
      <c r="L66" s="10">
        <v>0.28399999999999997</v>
      </c>
      <c r="M66" s="10">
        <f t="shared" si="2"/>
        <v>0.77099999999999991</v>
      </c>
      <c r="N66" s="11">
        <v>29.8</v>
      </c>
      <c r="O66" s="11">
        <v>12.5</v>
      </c>
      <c r="P66" s="10">
        <f t="shared" si="9"/>
        <v>3.6</v>
      </c>
      <c r="Q66" s="12">
        <f t="shared" ref="Q66:Q73" si="11">O66/N66</f>
        <v>0.41946308724832215</v>
      </c>
      <c r="R66" s="8">
        <v>4.4999999999999998E-2</v>
      </c>
    </row>
    <row r="67" spans="1:18" ht="15.5" x14ac:dyDescent="0.25">
      <c r="A67" s="8">
        <v>2014</v>
      </c>
      <c r="B67" s="8">
        <v>1</v>
      </c>
      <c r="C67" s="8" t="s">
        <v>25</v>
      </c>
      <c r="D67" s="8">
        <v>2</v>
      </c>
      <c r="E67" s="8">
        <v>6</v>
      </c>
      <c r="F67" s="14" t="s">
        <v>22</v>
      </c>
      <c r="G67" s="8">
        <v>25</v>
      </c>
      <c r="H67" s="10">
        <v>0.505</v>
      </c>
      <c r="I67" s="11">
        <v>6.3</v>
      </c>
      <c r="J67" s="34">
        <f t="shared" ref="J67:J130" si="12">H67*I67</f>
        <v>3.1814999999999998</v>
      </c>
      <c r="K67" s="10">
        <v>0.40300000000000002</v>
      </c>
      <c r="L67" s="10">
        <v>0.31900000000000001</v>
      </c>
      <c r="M67" s="10">
        <f t="shared" ref="M67:M129" si="13">K67+L67</f>
        <v>0.72199999999999998</v>
      </c>
      <c r="N67" s="11">
        <v>60.3</v>
      </c>
      <c r="O67" s="11">
        <v>18.2</v>
      </c>
      <c r="P67" s="10">
        <f t="shared" si="9"/>
        <v>2.6923076923076925</v>
      </c>
      <c r="Q67" s="12">
        <f t="shared" si="11"/>
        <v>0.30182421227197348</v>
      </c>
      <c r="R67" s="13">
        <v>4.9000000000000002E-2</v>
      </c>
    </row>
    <row r="68" spans="1:18" ht="15.5" x14ac:dyDescent="0.25">
      <c r="A68" s="8">
        <v>2014</v>
      </c>
      <c r="B68" s="8">
        <v>1</v>
      </c>
      <c r="C68" s="8" t="s">
        <v>25</v>
      </c>
      <c r="D68" s="8">
        <v>2</v>
      </c>
      <c r="E68" s="8">
        <v>7</v>
      </c>
      <c r="F68" s="14" t="s">
        <v>23</v>
      </c>
      <c r="G68" s="8">
        <v>17</v>
      </c>
      <c r="H68" s="10">
        <v>0.55100000000000005</v>
      </c>
      <c r="I68" s="11">
        <v>6.4</v>
      </c>
      <c r="J68" s="34">
        <f t="shared" si="12"/>
        <v>3.5264000000000006</v>
      </c>
      <c r="K68" s="10">
        <v>0.48299999999999998</v>
      </c>
      <c r="L68" s="10">
        <v>0.63300000000000001</v>
      </c>
      <c r="M68" s="10">
        <f t="shared" si="13"/>
        <v>1.1160000000000001</v>
      </c>
      <c r="N68" s="11">
        <v>19.2</v>
      </c>
      <c r="O68" s="11">
        <v>9.3000000000000007</v>
      </c>
      <c r="P68" s="10">
        <f t="shared" si="9"/>
        <v>4.9462365591397841</v>
      </c>
      <c r="Q68" s="12">
        <f t="shared" si="11"/>
        <v>0.48437500000000006</v>
      </c>
      <c r="R68" s="13">
        <v>4.5999999999999999E-2</v>
      </c>
    </row>
    <row r="69" spans="1:18" ht="15.5" x14ac:dyDescent="0.25">
      <c r="A69" s="8">
        <v>2014</v>
      </c>
      <c r="B69" s="8">
        <v>1</v>
      </c>
      <c r="C69" s="8" t="s">
        <v>25</v>
      </c>
      <c r="D69" s="8">
        <v>2</v>
      </c>
      <c r="E69" s="8">
        <v>8</v>
      </c>
      <c r="F69" s="14" t="s">
        <v>24</v>
      </c>
      <c r="G69" s="8">
        <v>33</v>
      </c>
      <c r="H69" s="10">
        <v>0.69199999999999995</v>
      </c>
      <c r="I69" s="11">
        <v>2.2999999999999998</v>
      </c>
      <c r="J69" s="34">
        <f t="shared" si="12"/>
        <v>1.5915999999999997</v>
      </c>
      <c r="K69" s="10">
        <v>0.58599999999999997</v>
      </c>
      <c r="L69" s="10">
        <v>0.64800000000000002</v>
      </c>
      <c r="M69" s="10">
        <f t="shared" si="13"/>
        <v>1.234</v>
      </c>
      <c r="N69" s="11">
        <v>47.5</v>
      </c>
      <c r="O69" s="11">
        <v>13.8</v>
      </c>
      <c r="P69" s="12">
        <f t="shared" si="9"/>
        <v>2.8260869565217388</v>
      </c>
      <c r="Q69" s="12">
        <f t="shared" si="11"/>
        <v>0.29052631578947369</v>
      </c>
      <c r="R69" s="8">
        <v>3.9E-2</v>
      </c>
    </row>
    <row r="70" spans="1:18" ht="15.5" x14ac:dyDescent="0.25">
      <c r="A70" s="8">
        <v>2014</v>
      </c>
      <c r="B70" s="8">
        <v>1</v>
      </c>
      <c r="C70" s="8" t="s">
        <v>25</v>
      </c>
      <c r="D70" s="8">
        <v>2</v>
      </c>
      <c r="E70" s="8">
        <v>9</v>
      </c>
      <c r="F70" s="14" t="s">
        <v>16</v>
      </c>
      <c r="G70" s="8">
        <v>21</v>
      </c>
      <c r="H70" s="10">
        <v>0.48099999999999998</v>
      </c>
      <c r="I70" s="11">
        <v>7.4</v>
      </c>
      <c r="J70" s="34">
        <f t="shared" si="12"/>
        <v>3.5594000000000001</v>
      </c>
      <c r="K70" s="10">
        <v>0.33300000000000002</v>
      </c>
      <c r="L70" s="10">
        <v>0.26300000000000001</v>
      </c>
      <c r="M70" s="10">
        <f t="shared" si="13"/>
        <v>0.59600000000000009</v>
      </c>
      <c r="N70" s="11">
        <v>40.4</v>
      </c>
      <c r="O70" s="11">
        <v>15.1</v>
      </c>
      <c r="P70" s="10">
        <f t="shared" si="9"/>
        <v>2.8476821192052979</v>
      </c>
      <c r="Q70" s="12">
        <f t="shared" si="11"/>
        <v>0.37376237623762376</v>
      </c>
      <c r="R70" s="8">
        <v>4.2999999999999997E-2</v>
      </c>
    </row>
    <row r="71" spans="1:18" ht="15.5" x14ac:dyDescent="0.25">
      <c r="A71" s="8">
        <v>2014</v>
      </c>
      <c r="B71" s="8">
        <v>1</v>
      </c>
      <c r="C71" s="8" t="s">
        <v>25</v>
      </c>
      <c r="D71" s="8">
        <v>2</v>
      </c>
      <c r="E71" s="8">
        <v>10</v>
      </c>
      <c r="F71" s="14" t="s">
        <v>17</v>
      </c>
      <c r="G71" s="8">
        <v>12</v>
      </c>
      <c r="H71" s="10">
        <v>0.65600000000000003</v>
      </c>
      <c r="I71" s="11">
        <v>1.6</v>
      </c>
      <c r="J71" s="34">
        <f t="shared" si="12"/>
        <v>1.0496000000000001</v>
      </c>
      <c r="K71" s="10">
        <v>0.59599999999999997</v>
      </c>
      <c r="L71" s="10">
        <v>0.61699999999999999</v>
      </c>
      <c r="M71" s="10">
        <f t="shared" si="13"/>
        <v>1.2130000000000001</v>
      </c>
      <c r="N71" s="11">
        <v>23.1</v>
      </c>
      <c r="O71" s="11">
        <v>9.6</v>
      </c>
      <c r="P71" s="10">
        <f t="shared" si="9"/>
        <v>4.375</v>
      </c>
      <c r="Q71" s="12">
        <f t="shared" si="11"/>
        <v>0.41558441558441556</v>
      </c>
      <c r="R71" s="8">
        <v>4.2000000000000003E-2</v>
      </c>
    </row>
    <row r="72" spans="1:18" ht="15.5" x14ac:dyDescent="0.25">
      <c r="A72" s="8">
        <v>2014</v>
      </c>
      <c r="B72" s="8">
        <v>1</v>
      </c>
      <c r="C72" s="8" t="s">
        <v>25</v>
      </c>
      <c r="D72" s="8">
        <v>3</v>
      </c>
      <c r="E72" s="8">
        <v>1</v>
      </c>
      <c r="F72" s="9" t="s">
        <v>7</v>
      </c>
      <c r="G72" s="8">
        <v>37</v>
      </c>
      <c r="H72" s="10">
        <v>1.228</v>
      </c>
      <c r="I72" s="11">
        <v>6</v>
      </c>
      <c r="J72" s="34">
        <f t="shared" si="12"/>
        <v>7.3680000000000003</v>
      </c>
      <c r="K72" s="10">
        <v>0</v>
      </c>
      <c r="L72" s="10">
        <v>0</v>
      </c>
      <c r="M72" s="10">
        <f t="shared" si="13"/>
        <v>0</v>
      </c>
      <c r="N72" s="11">
        <v>199.5</v>
      </c>
      <c r="O72" s="11">
        <v>90.1</v>
      </c>
      <c r="P72" s="12">
        <f t="shared" si="9"/>
        <v>0.71032186459489455</v>
      </c>
      <c r="Q72" s="12">
        <f t="shared" si="11"/>
        <v>0.45162907268170421</v>
      </c>
      <c r="R72" s="8">
        <v>6.4000000000000001E-2</v>
      </c>
    </row>
    <row r="73" spans="1:18" ht="15.5" x14ac:dyDescent="0.25">
      <c r="A73" s="8">
        <v>2014</v>
      </c>
      <c r="B73" s="8">
        <v>1</v>
      </c>
      <c r="C73" s="8" t="s">
        <v>25</v>
      </c>
      <c r="D73" s="8">
        <v>3</v>
      </c>
      <c r="E73" s="8">
        <v>2</v>
      </c>
      <c r="F73" s="9" t="s">
        <v>19</v>
      </c>
      <c r="G73" s="8">
        <v>43</v>
      </c>
      <c r="H73" s="10">
        <v>0.99</v>
      </c>
      <c r="I73" s="11">
        <v>6.3</v>
      </c>
      <c r="J73" s="34">
        <f t="shared" si="12"/>
        <v>6.2370000000000001</v>
      </c>
      <c r="K73" s="10">
        <v>0</v>
      </c>
      <c r="L73" s="10">
        <v>0.51</v>
      </c>
      <c r="M73" s="10">
        <f t="shared" si="13"/>
        <v>0.51</v>
      </c>
      <c r="N73" s="11">
        <v>218.4</v>
      </c>
      <c r="O73" s="11">
        <v>92.4</v>
      </c>
      <c r="P73" s="12">
        <f t="shared" si="9"/>
        <v>1.0173160173160172</v>
      </c>
      <c r="Q73" s="12">
        <f t="shared" si="11"/>
        <v>0.42307692307692307</v>
      </c>
      <c r="R73" s="8">
        <v>9.4E-2</v>
      </c>
    </row>
    <row r="74" spans="1:18" ht="15.5" x14ac:dyDescent="0.25">
      <c r="A74" s="8">
        <v>2014</v>
      </c>
      <c r="B74" s="8">
        <v>1</v>
      </c>
      <c r="C74" s="8" t="s">
        <v>25</v>
      </c>
      <c r="D74" s="8">
        <v>3</v>
      </c>
      <c r="E74" s="8">
        <v>3</v>
      </c>
      <c r="F74" s="14" t="s">
        <v>10</v>
      </c>
      <c r="G74" s="8">
        <v>16</v>
      </c>
      <c r="H74" s="10">
        <v>0.48399999999999999</v>
      </c>
      <c r="I74" s="11">
        <v>9.1999999999999993</v>
      </c>
      <c r="J74" s="34">
        <f t="shared" si="12"/>
        <v>4.4527999999999999</v>
      </c>
      <c r="K74" s="10">
        <v>0.41799999999999998</v>
      </c>
      <c r="L74" s="10">
        <v>0.42899999999999999</v>
      </c>
      <c r="M74" s="10">
        <f t="shared" si="13"/>
        <v>0.84699999999999998</v>
      </c>
      <c r="N74" s="11">
        <v>96.4</v>
      </c>
      <c r="O74" s="11">
        <v>28.7</v>
      </c>
      <c r="P74" s="10">
        <f t="shared" si="9"/>
        <v>3.1010452961672472</v>
      </c>
      <c r="Q74" s="12">
        <f>O74/N74</f>
        <v>0.29771784232365145</v>
      </c>
      <c r="R74" s="8">
        <v>8.8999999999999996E-2</v>
      </c>
    </row>
    <row r="75" spans="1:18" ht="15.5" x14ac:dyDescent="0.25">
      <c r="A75" s="8">
        <v>2014</v>
      </c>
      <c r="B75" s="8">
        <v>1</v>
      </c>
      <c r="C75" s="8" t="s">
        <v>25</v>
      </c>
      <c r="D75" s="8">
        <v>3</v>
      </c>
      <c r="E75" s="8">
        <v>4</v>
      </c>
      <c r="F75" s="9" t="s">
        <v>11</v>
      </c>
      <c r="G75" s="8">
        <v>36</v>
      </c>
      <c r="H75" s="10">
        <v>1.357</v>
      </c>
      <c r="I75" s="11">
        <v>11</v>
      </c>
      <c r="J75" s="34">
        <f t="shared" si="12"/>
        <v>14.927</v>
      </c>
      <c r="K75" s="10">
        <v>0</v>
      </c>
      <c r="L75" s="10">
        <v>1E-4</v>
      </c>
      <c r="M75" s="10">
        <f t="shared" si="13"/>
        <v>1E-4</v>
      </c>
      <c r="N75" s="11">
        <v>205.7</v>
      </c>
      <c r="O75" s="11">
        <v>113.8</v>
      </c>
      <c r="P75" s="12">
        <f t="shared" si="9"/>
        <v>1.9156414762741654</v>
      </c>
      <c r="Q75" s="12">
        <f>O75/N75</f>
        <v>0.55323286339329125</v>
      </c>
      <c r="R75" s="8">
        <v>0.218</v>
      </c>
    </row>
    <row r="76" spans="1:18" ht="15.5" x14ac:dyDescent="0.25">
      <c r="A76" s="8">
        <v>2014</v>
      </c>
      <c r="B76" s="8">
        <v>1</v>
      </c>
      <c r="C76" s="8" t="s">
        <v>25</v>
      </c>
      <c r="D76" s="8">
        <v>3</v>
      </c>
      <c r="E76" s="8">
        <v>5</v>
      </c>
      <c r="F76" s="14" t="s">
        <v>12</v>
      </c>
      <c r="G76" s="8">
        <v>22</v>
      </c>
      <c r="H76" s="10">
        <v>0.46100000000000002</v>
      </c>
      <c r="I76" s="11">
        <v>7.2</v>
      </c>
      <c r="J76" s="34">
        <f t="shared" si="12"/>
        <v>3.3192000000000004</v>
      </c>
      <c r="K76" s="10">
        <v>0.38500000000000001</v>
      </c>
      <c r="L76" s="10">
        <v>0.308</v>
      </c>
      <c r="M76" s="10">
        <f t="shared" si="13"/>
        <v>0.69300000000000006</v>
      </c>
      <c r="N76" s="11">
        <v>31.8</v>
      </c>
      <c r="O76" s="11">
        <v>10.5</v>
      </c>
      <c r="P76" s="10">
        <f t="shared" si="9"/>
        <v>3.0476190476190479</v>
      </c>
      <c r="Q76" s="12">
        <f t="shared" ref="Q76:Q83" si="14">O76/N76</f>
        <v>0.330188679245283</v>
      </c>
      <c r="R76" s="8">
        <v>3.2000000000000001E-2</v>
      </c>
    </row>
    <row r="77" spans="1:18" ht="15.5" x14ac:dyDescent="0.25">
      <c r="A77" s="8">
        <v>2014</v>
      </c>
      <c r="B77" s="8">
        <v>1</v>
      </c>
      <c r="C77" s="8" t="s">
        <v>25</v>
      </c>
      <c r="D77" s="8">
        <v>3</v>
      </c>
      <c r="E77" s="8">
        <v>6</v>
      </c>
      <c r="F77" s="14" t="s">
        <v>22</v>
      </c>
      <c r="G77" s="8">
        <v>29</v>
      </c>
      <c r="H77" s="10">
        <v>0.503</v>
      </c>
      <c r="I77" s="11">
        <v>7.7</v>
      </c>
      <c r="J77" s="34">
        <f t="shared" si="12"/>
        <v>3.8731</v>
      </c>
      <c r="K77" s="10">
        <v>0.42899999999999999</v>
      </c>
      <c r="L77" s="10">
        <v>0.33900000000000002</v>
      </c>
      <c r="M77" s="10">
        <f t="shared" si="13"/>
        <v>0.76800000000000002</v>
      </c>
      <c r="N77" s="11">
        <v>57.9</v>
      </c>
      <c r="O77" s="11">
        <v>21.7</v>
      </c>
      <c r="P77" s="10">
        <f t="shared" si="9"/>
        <v>2.9400921658986174</v>
      </c>
      <c r="Q77" s="12">
        <f t="shared" si="14"/>
        <v>0.37478411053540589</v>
      </c>
      <c r="R77" s="13">
        <v>6.3799999999999996E-2</v>
      </c>
    </row>
    <row r="78" spans="1:18" ht="15.5" x14ac:dyDescent="0.25">
      <c r="A78" s="8">
        <v>2014</v>
      </c>
      <c r="B78" s="8">
        <v>1</v>
      </c>
      <c r="C78" s="8" t="s">
        <v>25</v>
      </c>
      <c r="D78" s="8">
        <v>3</v>
      </c>
      <c r="E78" s="8">
        <v>7</v>
      </c>
      <c r="F78" s="14" t="s">
        <v>23</v>
      </c>
      <c r="G78" s="8">
        <v>17</v>
      </c>
      <c r="H78" s="10">
        <v>0.56899999999999995</v>
      </c>
      <c r="I78" s="11">
        <v>5.5</v>
      </c>
      <c r="J78" s="34">
        <f t="shared" si="12"/>
        <v>3.1294999999999997</v>
      </c>
      <c r="K78" s="10">
        <v>0.50539999999999996</v>
      </c>
      <c r="L78" s="10">
        <v>0.54</v>
      </c>
      <c r="M78" s="10">
        <f t="shared" si="13"/>
        <v>1.0453999999999999</v>
      </c>
      <c r="N78" s="11">
        <v>21.6</v>
      </c>
      <c r="O78" s="11">
        <v>8.6</v>
      </c>
      <c r="P78" s="16">
        <f t="shared" si="9"/>
        <v>3.7209302325581399</v>
      </c>
      <c r="Q78" s="12">
        <f t="shared" si="14"/>
        <v>0.39814814814814808</v>
      </c>
      <c r="R78" s="13">
        <v>3.2000000000000001E-2</v>
      </c>
    </row>
    <row r="79" spans="1:18" ht="15.5" x14ac:dyDescent="0.25">
      <c r="A79" s="8">
        <v>2014</v>
      </c>
      <c r="B79" s="8">
        <v>1</v>
      </c>
      <c r="C79" s="8" t="s">
        <v>25</v>
      </c>
      <c r="D79" s="8">
        <v>3</v>
      </c>
      <c r="E79" s="8">
        <v>8</v>
      </c>
      <c r="F79" s="14" t="s">
        <v>24</v>
      </c>
      <c r="G79" s="8">
        <v>27</v>
      </c>
      <c r="H79" s="10">
        <v>0.68200000000000005</v>
      </c>
      <c r="I79" s="11">
        <v>2.5</v>
      </c>
      <c r="J79" s="34">
        <f t="shared" si="12"/>
        <v>1.7050000000000001</v>
      </c>
      <c r="K79" s="10">
        <v>0.60499999999999998</v>
      </c>
      <c r="L79" s="10">
        <v>0.57399999999999995</v>
      </c>
      <c r="M79" s="10">
        <f t="shared" si="13"/>
        <v>1.1789999999999998</v>
      </c>
      <c r="N79" s="11">
        <v>46.3</v>
      </c>
      <c r="O79" s="11">
        <v>14.8</v>
      </c>
      <c r="P79" s="12">
        <f t="shared" si="9"/>
        <v>3.1081081081081079</v>
      </c>
      <c r="Q79" s="12">
        <f t="shared" si="14"/>
        <v>0.31965442764578839</v>
      </c>
      <c r="R79" s="13">
        <v>4.5999999999999999E-2</v>
      </c>
    </row>
    <row r="80" spans="1:18" ht="15.5" x14ac:dyDescent="0.25">
      <c r="A80" s="8">
        <v>2014</v>
      </c>
      <c r="B80" s="8">
        <v>1</v>
      </c>
      <c r="C80" s="8" t="s">
        <v>25</v>
      </c>
      <c r="D80" s="8">
        <v>3</v>
      </c>
      <c r="E80" s="8">
        <v>9</v>
      </c>
      <c r="F80" s="14" t="s">
        <v>16</v>
      </c>
      <c r="G80" s="8">
        <v>16</v>
      </c>
      <c r="H80" s="10">
        <v>0.51100000000000001</v>
      </c>
      <c r="I80" s="11">
        <v>6.2</v>
      </c>
      <c r="J80" s="34">
        <f t="shared" si="12"/>
        <v>3.1682000000000001</v>
      </c>
      <c r="K80" s="10">
        <v>0.45700000000000002</v>
      </c>
      <c r="L80" s="10">
        <v>0.35799999999999998</v>
      </c>
      <c r="M80" s="10">
        <f t="shared" si="13"/>
        <v>0.81499999999999995</v>
      </c>
      <c r="N80" s="11">
        <v>34.5</v>
      </c>
      <c r="O80" s="11">
        <v>15.9</v>
      </c>
      <c r="P80" s="10">
        <f t="shared" si="9"/>
        <v>2.8930817610062891</v>
      </c>
      <c r="Q80" s="12">
        <f t="shared" si="14"/>
        <v>0.46086956521739131</v>
      </c>
      <c r="R80" s="13">
        <v>4.5999999999999999E-2</v>
      </c>
    </row>
    <row r="81" spans="1:18" ht="15.5" x14ac:dyDescent="0.25">
      <c r="A81" s="8">
        <v>2014</v>
      </c>
      <c r="B81" s="8">
        <v>1</v>
      </c>
      <c r="C81" s="8" t="s">
        <v>25</v>
      </c>
      <c r="D81" s="8">
        <v>3</v>
      </c>
      <c r="E81" s="8">
        <v>10</v>
      </c>
      <c r="F81" s="14" t="s">
        <v>17</v>
      </c>
      <c r="G81" s="8">
        <v>15</v>
      </c>
      <c r="H81" s="10">
        <v>0.60799999999999998</v>
      </c>
      <c r="I81" s="11">
        <v>2</v>
      </c>
      <c r="J81" s="34">
        <f t="shared" si="12"/>
        <v>1.216</v>
      </c>
      <c r="K81" s="10">
        <v>0.55700000000000005</v>
      </c>
      <c r="L81" s="10">
        <v>0.57199999999999995</v>
      </c>
      <c r="M81" s="10">
        <f t="shared" si="13"/>
        <v>1.129</v>
      </c>
      <c r="N81" s="11">
        <v>29.4</v>
      </c>
      <c r="O81" s="11">
        <v>8.4</v>
      </c>
      <c r="P81" s="10">
        <f t="shared" si="9"/>
        <v>4.5238095238095237</v>
      </c>
      <c r="Q81" s="12">
        <f t="shared" si="14"/>
        <v>0.28571428571428575</v>
      </c>
      <c r="R81" s="8">
        <v>3.7999999999999999E-2</v>
      </c>
    </row>
    <row r="82" spans="1:18" ht="15.5" x14ac:dyDescent="0.25">
      <c r="A82" s="8">
        <v>2014</v>
      </c>
      <c r="B82" s="8">
        <v>1</v>
      </c>
      <c r="C82" s="8" t="s">
        <v>25</v>
      </c>
      <c r="D82" s="8">
        <v>4</v>
      </c>
      <c r="E82" s="8">
        <v>1</v>
      </c>
      <c r="F82" s="9" t="s">
        <v>7</v>
      </c>
      <c r="G82" s="8">
        <v>41</v>
      </c>
      <c r="H82" s="10">
        <v>1.137</v>
      </c>
      <c r="I82" s="11">
        <v>13</v>
      </c>
      <c r="J82" s="34">
        <f t="shared" si="12"/>
        <v>14.781000000000001</v>
      </c>
      <c r="K82" s="10">
        <v>0</v>
      </c>
      <c r="L82" s="10">
        <v>1E-4</v>
      </c>
      <c r="M82" s="10">
        <f t="shared" si="13"/>
        <v>1E-4</v>
      </c>
      <c r="N82" s="11">
        <v>187.5</v>
      </c>
      <c r="O82" s="11">
        <v>121.5</v>
      </c>
      <c r="P82" s="12">
        <f t="shared" si="9"/>
        <v>0.55144032921810704</v>
      </c>
      <c r="Q82" s="12">
        <f t="shared" si="14"/>
        <v>0.64800000000000002</v>
      </c>
      <c r="R82" s="8">
        <v>6.7000000000000004E-2</v>
      </c>
    </row>
    <row r="83" spans="1:18" ht="15.5" x14ac:dyDescent="0.25">
      <c r="A83" s="8">
        <v>2014</v>
      </c>
      <c r="B83" s="8">
        <v>1</v>
      </c>
      <c r="C83" s="8" t="s">
        <v>25</v>
      </c>
      <c r="D83" s="8">
        <v>4</v>
      </c>
      <c r="E83" s="8">
        <v>2</v>
      </c>
      <c r="F83" s="9" t="s">
        <v>19</v>
      </c>
      <c r="G83" s="8">
        <v>42</v>
      </c>
      <c r="H83" s="10">
        <v>1</v>
      </c>
      <c r="I83" s="11">
        <v>7.2</v>
      </c>
      <c r="J83" s="34">
        <f t="shared" si="12"/>
        <v>7.2</v>
      </c>
      <c r="K83" s="10">
        <v>0</v>
      </c>
      <c r="L83" s="10">
        <v>0.52200000000000002</v>
      </c>
      <c r="M83" s="10">
        <f t="shared" si="13"/>
        <v>0.52200000000000002</v>
      </c>
      <c r="N83" s="11">
        <v>207.8</v>
      </c>
      <c r="O83" s="11">
        <v>90.8</v>
      </c>
      <c r="P83" s="12">
        <f t="shared" si="9"/>
        <v>1.134361233480176</v>
      </c>
      <c r="Q83" s="12">
        <f t="shared" si="14"/>
        <v>0.436958614051973</v>
      </c>
      <c r="R83" s="8">
        <v>0.10299999999999999</v>
      </c>
    </row>
    <row r="84" spans="1:18" ht="15.5" x14ac:dyDescent="0.25">
      <c r="A84" s="8">
        <v>2014</v>
      </c>
      <c r="B84" s="8">
        <v>1</v>
      </c>
      <c r="C84" s="8" t="s">
        <v>25</v>
      </c>
      <c r="D84" s="8">
        <v>4</v>
      </c>
      <c r="E84" s="8">
        <v>3</v>
      </c>
      <c r="F84" s="14" t="s">
        <v>10</v>
      </c>
      <c r="G84" s="8">
        <v>14</v>
      </c>
      <c r="H84" s="10">
        <v>0.439</v>
      </c>
      <c r="I84" s="11">
        <v>8.8000000000000007</v>
      </c>
      <c r="J84" s="34">
        <f t="shared" si="12"/>
        <v>3.8632000000000004</v>
      </c>
      <c r="K84" s="10">
        <v>0.40500000000000003</v>
      </c>
      <c r="L84" s="10">
        <v>0.48</v>
      </c>
      <c r="M84" s="10">
        <f t="shared" si="13"/>
        <v>0.88500000000000001</v>
      </c>
      <c r="N84" s="11">
        <v>87.2</v>
      </c>
      <c r="O84" s="11">
        <v>24.9</v>
      </c>
      <c r="P84" s="10">
        <f t="shared" ref="P84:P101" si="15">(R84/O84)*1000</f>
        <v>3.7349397590361448</v>
      </c>
      <c r="Q84" s="12">
        <f>O84/N84</f>
        <v>0.28555045871559631</v>
      </c>
      <c r="R84" s="13">
        <v>9.2999999999999999E-2</v>
      </c>
    </row>
    <row r="85" spans="1:18" ht="15.5" x14ac:dyDescent="0.25">
      <c r="A85" s="8">
        <v>2014</v>
      </c>
      <c r="B85" s="8">
        <v>1</v>
      </c>
      <c r="C85" s="8" t="s">
        <v>25</v>
      </c>
      <c r="D85" s="8">
        <v>4</v>
      </c>
      <c r="E85" s="8">
        <v>4</v>
      </c>
      <c r="F85" s="9" t="s">
        <v>11</v>
      </c>
      <c r="G85" s="8">
        <v>36</v>
      </c>
      <c r="H85" s="10">
        <v>1.5029999999999999</v>
      </c>
      <c r="I85" s="11">
        <v>11</v>
      </c>
      <c r="J85" s="34">
        <f t="shared" si="12"/>
        <v>16.532999999999998</v>
      </c>
      <c r="K85" s="10">
        <v>0</v>
      </c>
      <c r="L85" s="10">
        <v>0</v>
      </c>
      <c r="M85" s="10">
        <f t="shared" si="13"/>
        <v>0</v>
      </c>
      <c r="N85" s="11">
        <v>265.3</v>
      </c>
      <c r="O85" s="11">
        <v>106.5</v>
      </c>
      <c r="P85" s="12">
        <f t="shared" si="15"/>
        <v>1.8309859154929577</v>
      </c>
      <c r="Q85" s="12">
        <f>O85/N85</f>
        <v>0.40143234074632489</v>
      </c>
      <c r="R85" s="8">
        <v>0.19500000000000001</v>
      </c>
    </row>
    <row r="86" spans="1:18" ht="15.5" x14ac:dyDescent="0.25">
      <c r="A86" s="8">
        <v>2014</v>
      </c>
      <c r="B86" s="8">
        <v>1</v>
      </c>
      <c r="C86" s="8" t="s">
        <v>25</v>
      </c>
      <c r="D86" s="8">
        <v>4</v>
      </c>
      <c r="E86" s="8">
        <v>5</v>
      </c>
      <c r="F86" s="14" t="s">
        <v>12</v>
      </c>
      <c r="G86" s="8">
        <v>24</v>
      </c>
      <c r="H86" s="10">
        <v>0.51500000000000001</v>
      </c>
      <c r="I86" s="11">
        <v>7.8</v>
      </c>
      <c r="J86" s="34">
        <f t="shared" si="12"/>
        <v>4.0170000000000003</v>
      </c>
      <c r="K86" s="10">
        <v>0.44400000000000001</v>
      </c>
      <c r="L86" s="10">
        <v>0.39100000000000001</v>
      </c>
      <c r="M86" s="10">
        <f t="shared" si="13"/>
        <v>0.83499999999999996</v>
      </c>
      <c r="N86" s="11">
        <v>34.4</v>
      </c>
      <c r="O86" s="11">
        <v>8.1</v>
      </c>
      <c r="P86" s="10">
        <f t="shared" si="15"/>
        <v>4.3209876543209882</v>
      </c>
      <c r="Q86" s="12">
        <f t="shared" ref="Q86:Q93" si="16">O86/N86</f>
        <v>0.23546511627906977</v>
      </c>
      <c r="R86" s="8">
        <v>3.5000000000000003E-2</v>
      </c>
    </row>
    <row r="87" spans="1:18" ht="15.5" x14ac:dyDescent="0.25">
      <c r="A87" s="8">
        <v>2014</v>
      </c>
      <c r="B87" s="8">
        <v>1</v>
      </c>
      <c r="C87" s="8" t="s">
        <v>25</v>
      </c>
      <c r="D87" s="8">
        <v>4</v>
      </c>
      <c r="E87" s="8">
        <v>6</v>
      </c>
      <c r="F87" s="14" t="s">
        <v>22</v>
      </c>
      <c r="G87" s="8">
        <v>22</v>
      </c>
      <c r="H87" s="10">
        <v>0.48</v>
      </c>
      <c r="I87" s="11">
        <v>6.3</v>
      </c>
      <c r="J87" s="34">
        <f t="shared" si="12"/>
        <v>3.024</v>
      </c>
      <c r="K87" s="10">
        <v>0.35799999999999998</v>
      </c>
      <c r="L87" s="10">
        <v>0.35499999999999998</v>
      </c>
      <c r="M87" s="10">
        <f t="shared" si="13"/>
        <v>0.71299999999999997</v>
      </c>
      <c r="N87" s="11">
        <v>60.8</v>
      </c>
      <c r="O87" s="11">
        <v>20.3</v>
      </c>
      <c r="P87" s="10">
        <f t="shared" si="15"/>
        <v>2.8571428571428572</v>
      </c>
      <c r="Q87" s="12">
        <f t="shared" si="16"/>
        <v>0.33388157894736847</v>
      </c>
      <c r="R87" s="13">
        <v>5.8000000000000003E-2</v>
      </c>
    </row>
    <row r="88" spans="1:18" ht="15.5" x14ac:dyDescent="0.25">
      <c r="A88" s="8">
        <v>2014</v>
      </c>
      <c r="B88" s="8">
        <v>1</v>
      </c>
      <c r="C88" s="8" t="s">
        <v>25</v>
      </c>
      <c r="D88" s="8">
        <v>4</v>
      </c>
      <c r="E88" s="8">
        <v>7</v>
      </c>
      <c r="F88" s="14" t="s">
        <v>23</v>
      </c>
      <c r="G88" s="8">
        <v>16</v>
      </c>
      <c r="H88" s="10">
        <v>0.57399999999999995</v>
      </c>
      <c r="I88" s="11">
        <v>5.8</v>
      </c>
      <c r="J88" s="34">
        <f t="shared" si="12"/>
        <v>3.3291999999999997</v>
      </c>
      <c r="K88" s="10">
        <v>0.35099999999999998</v>
      </c>
      <c r="L88" s="10">
        <v>0.57199999999999995</v>
      </c>
      <c r="M88" s="10">
        <f t="shared" si="13"/>
        <v>0.92299999999999993</v>
      </c>
      <c r="N88" s="11">
        <v>24.1</v>
      </c>
      <c r="O88" s="11">
        <v>10.4</v>
      </c>
      <c r="P88" s="10">
        <f t="shared" si="15"/>
        <v>4.3269230769230766</v>
      </c>
      <c r="Q88" s="12">
        <f t="shared" si="16"/>
        <v>0.43153526970954353</v>
      </c>
      <c r="R88" s="13">
        <v>4.4999999999999998E-2</v>
      </c>
    </row>
    <row r="89" spans="1:18" ht="15.5" x14ac:dyDescent="0.25">
      <c r="A89" s="8">
        <v>2014</v>
      </c>
      <c r="B89" s="8">
        <v>1</v>
      </c>
      <c r="C89" s="8" t="s">
        <v>25</v>
      </c>
      <c r="D89" s="8">
        <v>4</v>
      </c>
      <c r="E89" s="8">
        <v>8</v>
      </c>
      <c r="F89" s="14" t="s">
        <v>24</v>
      </c>
      <c r="G89" s="8">
        <v>31</v>
      </c>
      <c r="H89" s="10">
        <v>0.71199999999999997</v>
      </c>
      <c r="I89" s="11">
        <v>3.2</v>
      </c>
      <c r="J89" s="34">
        <f t="shared" si="12"/>
        <v>2.2784</v>
      </c>
      <c r="K89" s="10">
        <v>0.69699999999999995</v>
      </c>
      <c r="L89" s="10">
        <v>0.625</v>
      </c>
      <c r="M89" s="10">
        <f t="shared" si="13"/>
        <v>1.3220000000000001</v>
      </c>
      <c r="N89" s="11">
        <v>35.9</v>
      </c>
      <c r="O89" s="11">
        <v>11.4</v>
      </c>
      <c r="P89" s="12">
        <f t="shared" si="15"/>
        <v>3.2456140350877192</v>
      </c>
      <c r="Q89" s="12">
        <f t="shared" si="16"/>
        <v>0.31754874651810588</v>
      </c>
      <c r="R89" s="13">
        <v>3.6999999999999998E-2</v>
      </c>
    </row>
    <row r="90" spans="1:18" ht="15.5" x14ac:dyDescent="0.25">
      <c r="A90" s="8">
        <v>2014</v>
      </c>
      <c r="B90" s="8">
        <v>1</v>
      </c>
      <c r="C90" s="8" t="s">
        <v>25</v>
      </c>
      <c r="D90" s="8">
        <v>4</v>
      </c>
      <c r="E90" s="8">
        <v>9</v>
      </c>
      <c r="F90" s="14" t="s">
        <v>16</v>
      </c>
      <c r="G90" s="8">
        <v>18</v>
      </c>
      <c r="H90" s="10">
        <v>0.49299999999999999</v>
      </c>
      <c r="I90" s="11">
        <v>7.2</v>
      </c>
      <c r="J90" s="34">
        <f t="shared" si="12"/>
        <v>3.5495999999999999</v>
      </c>
      <c r="K90" s="10">
        <v>0.34399999999999997</v>
      </c>
      <c r="L90" s="10">
        <v>0.28599999999999998</v>
      </c>
      <c r="M90" s="10">
        <f t="shared" si="13"/>
        <v>0.62999999999999989</v>
      </c>
      <c r="N90" s="11">
        <v>30.5</v>
      </c>
      <c r="O90" s="11">
        <v>14.5</v>
      </c>
      <c r="P90" s="10">
        <f t="shared" si="15"/>
        <v>3.0344827586206895</v>
      </c>
      <c r="Q90" s="12">
        <f t="shared" si="16"/>
        <v>0.47540983606557374</v>
      </c>
      <c r="R90" s="13">
        <v>4.3999999999999997E-2</v>
      </c>
    </row>
    <row r="91" spans="1:18" ht="15.5" x14ac:dyDescent="0.25">
      <c r="A91" s="8">
        <v>2014</v>
      </c>
      <c r="B91" s="8">
        <v>1</v>
      </c>
      <c r="C91" s="8" t="s">
        <v>25</v>
      </c>
      <c r="D91" s="8">
        <v>4</v>
      </c>
      <c r="E91" s="8">
        <v>10</v>
      </c>
      <c r="F91" s="14" t="s">
        <v>17</v>
      </c>
      <c r="G91" s="8">
        <v>12</v>
      </c>
      <c r="H91" s="10">
        <v>0.60199999999999998</v>
      </c>
      <c r="I91" s="11">
        <v>1.2</v>
      </c>
      <c r="J91" s="34">
        <f t="shared" si="12"/>
        <v>0.72239999999999993</v>
      </c>
      <c r="K91" s="10">
        <v>0.56499999999999995</v>
      </c>
      <c r="L91" s="10">
        <v>0.59299999999999997</v>
      </c>
      <c r="M91" s="10">
        <f t="shared" si="13"/>
        <v>1.1579999999999999</v>
      </c>
      <c r="N91" s="11">
        <v>25.7</v>
      </c>
      <c r="O91" s="11">
        <v>11.9</v>
      </c>
      <c r="P91" s="10">
        <f t="shared" si="15"/>
        <v>3.1092436974789917</v>
      </c>
      <c r="Q91" s="12">
        <f t="shared" si="16"/>
        <v>0.46303501945525294</v>
      </c>
      <c r="R91" s="8">
        <v>3.6999999999999998E-2</v>
      </c>
    </row>
    <row r="92" spans="1:18" ht="15.5" x14ac:dyDescent="0.25">
      <c r="A92" s="8">
        <v>2014</v>
      </c>
      <c r="B92" s="8">
        <v>1</v>
      </c>
      <c r="C92" s="8" t="s">
        <v>25</v>
      </c>
      <c r="D92" s="8">
        <v>5</v>
      </c>
      <c r="E92" s="8">
        <v>1</v>
      </c>
      <c r="F92" s="9" t="s">
        <v>7</v>
      </c>
      <c r="G92" s="8">
        <v>42</v>
      </c>
      <c r="H92" s="10">
        <v>1.204</v>
      </c>
      <c r="I92" s="11">
        <v>3.2</v>
      </c>
      <c r="J92" s="34">
        <f t="shared" si="12"/>
        <v>3.8528000000000002</v>
      </c>
      <c r="K92" s="10">
        <v>0</v>
      </c>
      <c r="L92" s="10">
        <v>0</v>
      </c>
      <c r="M92" s="10">
        <f t="shared" si="13"/>
        <v>0</v>
      </c>
      <c r="N92" s="11">
        <v>229.1</v>
      </c>
      <c r="O92" s="11">
        <v>109</v>
      </c>
      <c r="P92" s="12">
        <f t="shared" si="15"/>
        <v>0.62385321100917435</v>
      </c>
      <c r="Q92" s="12">
        <f t="shared" si="16"/>
        <v>0.47577477084242692</v>
      </c>
      <c r="R92" s="8">
        <v>6.8000000000000005E-2</v>
      </c>
    </row>
    <row r="93" spans="1:18" ht="15.5" x14ac:dyDescent="0.25">
      <c r="A93" s="8">
        <v>2014</v>
      </c>
      <c r="B93" s="8">
        <v>1</v>
      </c>
      <c r="C93" s="8" t="s">
        <v>25</v>
      </c>
      <c r="D93" s="8">
        <v>5</v>
      </c>
      <c r="E93" s="8">
        <v>2</v>
      </c>
      <c r="F93" s="9" t="s">
        <v>19</v>
      </c>
      <c r="G93" s="8">
        <v>53</v>
      </c>
      <c r="H93" s="10">
        <v>0.92500000000000004</v>
      </c>
      <c r="I93" s="11">
        <v>7.1</v>
      </c>
      <c r="J93" s="34">
        <f t="shared" si="12"/>
        <v>6.5674999999999999</v>
      </c>
      <c r="K93" s="10">
        <v>0</v>
      </c>
      <c r="L93" s="10">
        <v>0.59199999999999997</v>
      </c>
      <c r="M93" s="10">
        <f t="shared" si="13"/>
        <v>0.59199999999999997</v>
      </c>
      <c r="N93" s="11">
        <v>188</v>
      </c>
      <c r="O93" s="11">
        <v>100.3</v>
      </c>
      <c r="P93" s="12">
        <f t="shared" si="15"/>
        <v>1.3060817547357928</v>
      </c>
      <c r="Q93" s="12">
        <f t="shared" si="16"/>
        <v>0.53351063829787237</v>
      </c>
      <c r="R93" s="8">
        <v>0.13100000000000001</v>
      </c>
    </row>
    <row r="94" spans="1:18" ht="15.5" x14ac:dyDescent="0.25">
      <c r="A94" s="8">
        <v>2014</v>
      </c>
      <c r="B94" s="8">
        <v>1</v>
      </c>
      <c r="C94" s="8" t="s">
        <v>25</v>
      </c>
      <c r="D94" s="8">
        <v>5</v>
      </c>
      <c r="E94" s="8">
        <v>3</v>
      </c>
      <c r="F94" s="14" t="s">
        <v>10</v>
      </c>
      <c r="G94" s="8">
        <v>13</v>
      </c>
      <c r="H94" s="10">
        <v>0.41099999999999998</v>
      </c>
      <c r="I94" s="11">
        <v>10.5</v>
      </c>
      <c r="J94" s="34">
        <f t="shared" si="12"/>
        <v>4.3155000000000001</v>
      </c>
      <c r="K94" s="10">
        <v>0.33500000000000002</v>
      </c>
      <c r="L94" s="10">
        <v>0.41199999999999998</v>
      </c>
      <c r="M94" s="10">
        <f t="shared" si="13"/>
        <v>0.747</v>
      </c>
      <c r="N94" s="11">
        <v>81.400000000000006</v>
      </c>
      <c r="O94" s="11">
        <v>29.2</v>
      </c>
      <c r="P94" s="10">
        <f t="shared" si="15"/>
        <v>3.047945205479452</v>
      </c>
      <c r="Q94" s="12">
        <f>O94/N94</f>
        <v>0.35872235872235869</v>
      </c>
      <c r="R94" s="13">
        <v>8.8999999999999996E-2</v>
      </c>
    </row>
    <row r="95" spans="1:18" ht="15.5" x14ac:dyDescent="0.25">
      <c r="A95" s="8">
        <v>2014</v>
      </c>
      <c r="B95" s="8">
        <v>1</v>
      </c>
      <c r="C95" s="8" t="s">
        <v>25</v>
      </c>
      <c r="D95" s="8">
        <v>5</v>
      </c>
      <c r="E95" s="8">
        <v>4</v>
      </c>
      <c r="F95" s="9" t="s">
        <v>11</v>
      </c>
      <c r="G95" s="8">
        <v>35</v>
      </c>
      <c r="H95" s="10">
        <v>1.2549999999999999</v>
      </c>
      <c r="I95" s="11">
        <v>4.5</v>
      </c>
      <c r="J95" s="34">
        <f t="shared" si="12"/>
        <v>5.6474999999999991</v>
      </c>
      <c r="K95" s="10">
        <v>0</v>
      </c>
      <c r="L95" s="10">
        <v>0</v>
      </c>
      <c r="M95" s="10">
        <f t="shared" si="13"/>
        <v>0</v>
      </c>
      <c r="N95" s="11">
        <v>238.6</v>
      </c>
      <c r="O95" s="11">
        <v>135.30000000000001</v>
      </c>
      <c r="P95" s="12">
        <f t="shared" si="15"/>
        <v>1.5594974131559496</v>
      </c>
      <c r="Q95" s="12">
        <f>O95/N95</f>
        <v>0.56705783738474436</v>
      </c>
      <c r="R95" s="8">
        <v>0.21099999999999999</v>
      </c>
    </row>
    <row r="96" spans="1:18" ht="15.5" x14ac:dyDescent="0.25">
      <c r="A96" s="8">
        <v>2014</v>
      </c>
      <c r="B96" s="8">
        <v>1</v>
      </c>
      <c r="C96" s="8" t="s">
        <v>25</v>
      </c>
      <c r="D96" s="8">
        <v>5</v>
      </c>
      <c r="E96" s="8">
        <v>5</v>
      </c>
      <c r="F96" s="14" t="s">
        <v>12</v>
      </c>
      <c r="G96" s="8">
        <v>21</v>
      </c>
      <c r="H96" s="10">
        <v>0.46899999999999997</v>
      </c>
      <c r="I96" s="11">
        <v>6.5</v>
      </c>
      <c r="J96" s="34">
        <f t="shared" si="12"/>
        <v>3.0484999999999998</v>
      </c>
      <c r="K96" s="10">
        <v>0.38900000000000001</v>
      </c>
      <c r="L96" s="10">
        <v>0.37</v>
      </c>
      <c r="M96" s="10">
        <f t="shared" si="13"/>
        <v>0.75900000000000001</v>
      </c>
      <c r="N96" s="11">
        <v>33.9</v>
      </c>
      <c r="O96" s="11">
        <v>8.4</v>
      </c>
      <c r="P96" s="10">
        <f t="shared" si="15"/>
        <v>4.0476190476190483</v>
      </c>
      <c r="Q96" s="12">
        <f t="shared" ref="Q96:Q101" si="17">O96/N96</f>
        <v>0.24778761061946905</v>
      </c>
      <c r="R96" s="8">
        <v>3.4000000000000002E-2</v>
      </c>
    </row>
    <row r="97" spans="1:18" ht="15.5" x14ac:dyDescent="0.25">
      <c r="A97" s="8">
        <v>2014</v>
      </c>
      <c r="B97" s="8">
        <v>1</v>
      </c>
      <c r="C97" s="8" t="s">
        <v>25</v>
      </c>
      <c r="D97" s="8">
        <v>5</v>
      </c>
      <c r="E97" s="8">
        <v>6</v>
      </c>
      <c r="F97" s="14" t="s">
        <v>22</v>
      </c>
      <c r="G97" s="8">
        <v>22</v>
      </c>
      <c r="H97" s="10">
        <v>0.52200000000000002</v>
      </c>
      <c r="I97" s="11">
        <v>6.5</v>
      </c>
      <c r="J97" s="34">
        <f t="shared" si="12"/>
        <v>3.3930000000000002</v>
      </c>
      <c r="K97" s="10">
        <v>0.41599999999999998</v>
      </c>
      <c r="L97" s="10">
        <v>0.39600000000000002</v>
      </c>
      <c r="M97" s="10">
        <f t="shared" si="13"/>
        <v>0.81200000000000006</v>
      </c>
      <c r="N97" s="11">
        <v>51.7</v>
      </c>
      <c r="O97" s="11">
        <v>19.7</v>
      </c>
      <c r="P97" s="10">
        <f t="shared" si="15"/>
        <v>3.4010152284263961</v>
      </c>
      <c r="Q97" s="12">
        <f t="shared" si="17"/>
        <v>0.38104448742746611</v>
      </c>
      <c r="R97" s="13">
        <v>6.7000000000000004E-2</v>
      </c>
    </row>
    <row r="98" spans="1:18" ht="15.5" x14ac:dyDescent="0.25">
      <c r="A98" s="8">
        <v>2014</v>
      </c>
      <c r="B98" s="8">
        <v>1</v>
      </c>
      <c r="C98" s="8" t="s">
        <v>25</v>
      </c>
      <c r="D98" s="8">
        <v>5</v>
      </c>
      <c r="E98" s="8">
        <v>7</v>
      </c>
      <c r="F98" s="14" t="s">
        <v>23</v>
      </c>
      <c r="G98" s="8">
        <v>16</v>
      </c>
      <c r="H98" s="10">
        <v>0.61399999999999999</v>
      </c>
      <c r="I98" s="11">
        <v>6.3</v>
      </c>
      <c r="J98" s="34">
        <f t="shared" si="12"/>
        <v>3.8681999999999999</v>
      </c>
      <c r="K98" s="10">
        <v>0.58630000000000004</v>
      </c>
      <c r="L98" s="10">
        <v>0.58399999999999996</v>
      </c>
      <c r="M98" s="10">
        <f t="shared" si="13"/>
        <v>1.1703000000000001</v>
      </c>
      <c r="N98" s="11">
        <v>25.8</v>
      </c>
      <c r="O98" s="11">
        <v>9.3000000000000007</v>
      </c>
      <c r="P98" s="10">
        <f t="shared" si="15"/>
        <v>3.333333333333333</v>
      </c>
      <c r="Q98" s="12">
        <f t="shared" si="17"/>
        <v>0.3604651162790698</v>
      </c>
      <c r="R98" s="13">
        <v>3.1E-2</v>
      </c>
    </row>
    <row r="99" spans="1:18" ht="15.5" x14ac:dyDescent="0.25">
      <c r="A99" s="8">
        <v>2014</v>
      </c>
      <c r="B99" s="8">
        <v>1</v>
      </c>
      <c r="C99" s="8" t="s">
        <v>25</v>
      </c>
      <c r="D99" s="8">
        <v>5</v>
      </c>
      <c r="E99" s="8">
        <v>8</v>
      </c>
      <c r="F99" s="14" t="s">
        <v>24</v>
      </c>
      <c r="G99" s="8">
        <v>33</v>
      </c>
      <c r="H99" s="10">
        <v>0.65</v>
      </c>
      <c r="I99" s="11">
        <v>2.2000000000000002</v>
      </c>
      <c r="J99" s="34">
        <f t="shared" si="12"/>
        <v>1.4300000000000002</v>
      </c>
      <c r="K99" s="10">
        <v>0.60799999999999998</v>
      </c>
      <c r="L99" s="10">
        <v>0.61699999999999999</v>
      </c>
      <c r="M99" s="10">
        <f t="shared" si="13"/>
        <v>1.2250000000000001</v>
      </c>
      <c r="N99" s="11">
        <v>38.1</v>
      </c>
      <c r="O99" s="11">
        <v>12.3</v>
      </c>
      <c r="P99" s="12">
        <f t="shared" si="15"/>
        <v>2.5203252032520322</v>
      </c>
      <c r="Q99" s="12">
        <f t="shared" si="17"/>
        <v>0.32283464566929132</v>
      </c>
      <c r="R99" s="8">
        <v>3.1E-2</v>
      </c>
    </row>
    <row r="100" spans="1:18" ht="15.5" x14ac:dyDescent="0.25">
      <c r="A100" s="8">
        <v>2014</v>
      </c>
      <c r="B100" s="8">
        <v>1</v>
      </c>
      <c r="C100" s="8" t="s">
        <v>25</v>
      </c>
      <c r="D100" s="8">
        <v>5</v>
      </c>
      <c r="E100" s="8">
        <v>9</v>
      </c>
      <c r="F100" s="14" t="s">
        <v>16</v>
      </c>
      <c r="G100" s="8">
        <v>16</v>
      </c>
      <c r="H100" s="10">
        <v>0.47299999999999998</v>
      </c>
      <c r="I100" s="11">
        <v>6.5</v>
      </c>
      <c r="J100" s="34">
        <f t="shared" si="12"/>
        <v>3.0745</v>
      </c>
      <c r="K100" s="10">
        <v>0.39300000000000002</v>
      </c>
      <c r="L100" s="10">
        <v>0.33800000000000002</v>
      </c>
      <c r="M100" s="10">
        <f t="shared" si="13"/>
        <v>0.73100000000000009</v>
      </c>
      <c r="N100" s="11">
        <v>43.2</v>
      </c>
      <c r="O100" s="11">
        <v>18.3</v>
      </c>
      <c r="P100" s="10">
        <f t="shared" si="15"/>
        <v>3.1693989071038251</v>
      </c>
      <c r="Q100" s="12">
        <f t="shared" si="17"/>
        <v>0.4236111111111111</v>
      </c>
      <c r="R100" s="13">
        <v>5.8000000000000003E-2</v>
      </c>
    </row>
    <row r="101" spans="1:18" ht="15.5" x14ac:dyDescent="0.25">
      <c r="A101" s="8">
        <v>2014</v>
      </c>
      <c r="B101" s="8">
        <v>1</v>
      </c>
      <c r="C101" s="8" t="s">
        <v>25</v>
      </c>
      <c r="D101" s="8">
        <v>5</v>
      </c>
      <c r="E101" s="8">
        <v>10</v>
      </c>
      <c r="F101" s="14" t="s">
        <v>17</v>
      </c>
      <c r="G101" s="8">
        <v>15</v>
      </c>
      <c r="H101" s="10">
        <v>0.628</v>
      </c>
      <c r="I101" s="11">
        <v>1.5</v>
      </c>
      <c r="J101" s="34">
        <f t="shared" si="12"/>
        <v>0.94199999999999995</v>
      </c>
      <c r="K101" s="10">
        <v>0.61599999999999999</v>
      </c>
      <c r="L101" s="10">
        <v>0.60199999999999998</v>
      </c>
      <c r="M101" s="10">
        <f t="shared" si="13"/>
        <v>1.218</v>
      </c>
      <c r="N101" s="11">
        <v>20.6</v>
      </c>
      <c r="O101" s="11">
        <v>7.8</v>
      </c>
      <c r="P101" s="10">
        <f t="shared" si="15"/>
        <v>4.4871794871794881</v>
      </c>
      <c r="Q101" s="12">
        <f t="shared" si="17"/>
        <v>0.37864077669902907</v>
      </c>
      <c r="R101" s="8">
        <v>3.5000000000000003E-2</v>
      </c>
    </row>
    <row r="102" spans="1:18" ht="15.5" x14ac:dyDescent="0.25">
      <c r="A102" s="8">
        <v>2014</v>
      </c>
      <c r="B102" s="8">
        <v>2</v>
      </c>
      <c r="C102" s="8" t="s">
        <v>6</v>
      </c>
      <c r="D102" s="8">
        <v>1</v>
      </c>
      <c r="E102" s="8">
        <v>1</v>
      </c>
      <c r="F102" s="9" t="s">
        <v>7</v>
      </c>
      <c r="G102" s="8">
        <v>45</v>
      </c>
      <c r="H102" s="10">
        <v>0.95699999999999996</v>
      </c>
      <c r="I102" s="11">
        <v>5.8</v>
      </c>
      <c r="J102" s="13">
        <f t="shared" si="12"/>
        <v>5.5505999999999993</v>
      </c>
      <c r="K102" s="10">
        <v>0</v>
      </c>
      <c r="L102" s="10">
        <v>1E-4</v>
      </c>
      <c r="M102" s="10">
        <f t="shared" si="13"/>
        <v>1E-4</v>
      </c>
      <c r="N102" s="11">
        <v>200.8</v>
      </c>
      <c r="O102" s="11">
        <v>100.9</v>
      </c>
      <c r="P102" s="12">
        <f t="shared" ref="P102:P133" si="18">(R102/O102*1000)</f>
        <v>0.61446977205153619</v>
      </c>
      <c r="Q102" s="12">
        <f>O102/N102</f>
        <v>0.50249003984063745</v>
      </c>
      <c r="R102" s="8">
        <v>6.2E-2</v>
      </c>
    </row>
    <row r="103" spans="1:18" ht="15.5" x14ac:dyDescent="0.25">
      <c r="A103" s="8">
        <v>2014</v>
      </c>
      <c r="B103" s="8">
        <v>2</v>
      </c>
      <c r="C103" s="8" t="s">
        <v>6</v>
      </c>
      <c r="D103" s="8">
        <v>1</v>
      </c>
      <c r="E103" s="8">
        <v>2</v>
      </c>
      <c r="F103" s="9" t="s">
        <v>19</v>
      </c>
      <c r="G103" s="8">
        <v>52</v>
      </c>
      <c r="H103" s="10">
        <v>1.266</v>
      </c>
      <c r="I103" s="11">
        <v>7.1</v>
      </c>
      <c r="J103" s="13">
        <f t="shared" si="12"/>
        <v>8.9885999999999999</v>
      </c>
      <c r="K103" s="10">
        <v>0</v>
      </c>
      <c r="L103" s="10">
        <v>0.59599999999999997</v>
      </c>
      <c r="M103" s="10">
        <f t="shared" si="13"/>
        <v>0.59599999999999997</v>
      </c>
      <c r="N103" s="11">
        <v>172</v>
      </c>
      <c r="O103" s="11">
        <v>92.3</v>
      </c>
      <c r="P103" s="12">
        <f t="shared" si="18"/>
        <v>1.3001083423618633</v>
      </c>
      <c r="Q103" s="12">
        <f>O103/N103</f>
        <v>0.53662790697674412</v>
      </c>
      <c r="R103" s="8">
        <v>0.12</v>
      </c>
    </row>
    <row r="104" spans="1:18" ht="15.5" x14ac:dyDescent="0.25">
      <c r="A104" s="8">
        <v>2014</v>
      </c>
      <c r="B104" s="8">
        <v>2</v>
      </c>
      <c r="C104" s="8" t="s">
        <v>6</v>
      </c>
      <c r="D104" s="8">
        <v>1</v>
      </c>
      <c r="E104" s="8">
        <v>3</v>
      </c>
      <c r="F104" s="14" t="s">
        <v>10</v>
      </c>
      <c r="G104" s="8">
        <v>54</v>
      </c>
      <c r="H104" s="10">
        <v>0.124</v>
      </c>
      <c r="I104" s="11">
        <v>13.2</v>
      </c>
      <c r="J104" s="13">
        <f t="shared" si="12"/>
        <v>1.6367999999999998</v>
      </c>
      <c r="K104" s="10">
        <v>2.274</v>
      </c>
      <c r="L104" s="10">
        <v>1.7000000000000001E-2</v>
      </c>
      <c r="M104" s="10">
        <f t="shared" si="13"/>
        <v>2.2909999999999999</v>
      </c>
      <c r="N104" s="11">
        <v>115.5</v>
      </c>
      <c r="O104" s="11">
        <v>55.8</v>
      </c>
      <c r="P104" s="12">
        <f t="shared" si="18"/>
        <v>0.967741935483871</v>
      </c>
      <c r="Q104" s="12">
        <f>O104/N104</f>
        <v>0.48311688311688311</v>
      </c>
      <c r="R104" s="13">
        <v>5.3999999999999999E-2</v>
      </c>
    </row>
    <row r="105" spans="1:18" ht="15.5" x14ac:dyDescent="0.25">
      <c r="A105" s="8">
        <v>2014</v>
      </c>
      <c r="B105" s="8">
        <v>2</v>
      </c>
      <c r="C105" s="8" t="s">
        <v>6</v>
      </c>
      <c r="D105" s="8">
        <v>1</v>
      </c>
      <c r="E105" s="8">
        <v>4</v>
      </c>
      <c r="F105" s="9" t="s">
        <v>11</v>
      </c>
      <c r="G105" s="8">
        <v>37</v>
      </c>
      <c r="H105" s="10">
        <v>1.6339999999999999</v>
      </c>
      <c r="I105" s="11">
        <v>4.5</v>
      </c>
      <c r="J105" s="13">
        <f t="shared" si="12"/>
        <v>7.3529999999999998</v>
      </c>
      <c r="K105" s="10">
        <v>0</v>
      </c>
      <c r="L105" s="10">
        <v>1E-4</v>
      </c>
      <c r="M105" s="10">
        <f t="shared" si="13"/>
        <v>1E-4</v>
      </c>
      <c r="N105" s="11">
        <v>235.2</v>
      </c>
      <c r="O105" s="11">
        <v>100.6</v>
      </c>
      <c r="P105" s="12">
        <f t="shared" si="18"/>
        <v>1.7395626242544733</v>
      </c>
      <c r="Q105" s="12">
        <f>O105/N105</f>
        <v>0.42772108843537415</v>
      </c>
      <c r="R105" s="8">
        <v>0.17499999999999999</v>
      </c>
    </row>
    <row r="106" spans="1:18" ht="15.5" x14ac:dyDescent="0.25">
      <c r="A106" s="8">
        <v>2014</v>
      </c>
      <c r="B106" s="8">
        <v>2</v>
      </c>
      <c r="C106" s="8" t="s">
        <v>6</v>
      </c>
      <c r="D106" s="8">
        <v>1</v>
      </c>
      <c r="E106" s="8">
        <v>5</v>
      </c>
      <c r="F106" s="14" t="s">
        <v>12</v>
      </c>
      <c r="G106" s="8">
        <v>34</v>
      </c>
      <c r="H106" s="10">
        <v>0.11799999999999999</v>
      </c>
      <c r="I106" s="11">
        <v>14.3</v>
      </c>
      <c r="J106" s="13">
        <f t="shared" si="12"/>
        <v>1.6874</v>
      </c>
      <c r="K106" s="10">
        <v>3.1629999999999998</v>
      </c>
      <c r="L106" s="10">
        <v>1.4E-2</v>
      </c>
      <c r="M106" s="10">
        <f t="shared" si="13"/>
        <v>3.1769999999999996</v>
      </c>
      <c r="N106" s="11">
        <v>54.2</v>
      </c>
      <c r="O106" s="11">
        <v>26.5</v>
      </c>
      <c r="P106" s="12">
        <f t="shared" si="18"/>
        <v>1.0566037735849056</v>
      </c>
      <c r="Q106" s="12">
        <f t="shared" ref="Q106:Q111" si="19">O106/N106</f>
        <v>0.48892988929889297</v>
      </c>
      <c r="R106" s="13">
        <v>2.8000000000000001E-2</v>
      </c>
    </row>
    <row r="107" spans="1:18" ht="15.5" x14ac:dyDescent="0.25">
      <c r="A107" s="8">
        <v>2014</v>
      </c>
      <c r="B107" s="8">
        <v>2</v>
      </c>
      <c r="C107" s="8" t="s">
        <v>6</v>
      </c>
      <c r="D107" s="8">
        <v>1</v>
      </c>
      <c r="E107" s="8">
        <v>6</v>
      </c>
      <c r="F107" s="14" t="s">
        <v>22</v>
      </c>
      <c r="G107" s="8">
        <v>52</v>
      </c>
      <c r="H107" s="10">
        <v>0.127</v>
      </c>
      <c r="I107" s="11">
        <v>14.1</v>
      </c>
      <c r="J107" s="13">
        <f t="shared" si="12"/>
        <v>1.7907</v>
      </c>
      <c r="K107" s="10">
        <v>3.4710000000000001</v>
      </c>
      <c r="L107" s="10">
        <v>1.0999999999999999E-2</v>
      </c>
      <c r="M107" s="10">
        <f t="shared" si="13"/>
        <v>3.4820000000000002</v>
      </c>
      <c r="N107" s="11">
        <v>86.3</v>
      </c>
      <c r="O107" s="11">
        <v>48.7</v>
      </c>
      <c r="P107" s="12">
        <f t="shared" si="18"/>
        <v>0.47227926078028742</v>
      </c>
      <c r="Q107" s="12">
        <f t="shared" si="19"/>
        <v>0.56431054461181929</v>
      </c>
      <c r="R107" s="13">
        <v>2.3E-2</v>
      </c>
    </row>
    <row r="108" spans="1:18" ht="15.5" x14ac:dyDescent="0.25">
      <c r="A108" s="8">
        <v>2014</v>
      </c>
      <c r="B108" s="8">
        <v>2</v>
      </c>
      <c r="C108" s="8" t="s">
        <v>6</v>
      </c>
      <c r="D108" s="8">
        <v>1</v>
      </c>
      <c r="E108" s="8">
        <v>7</v>
      </c>
      <c r="F108" s="14" t="s">
        <v>23</v>
      </c>
      <c r="G108" s="8">
        <v>24</v>
      </c>
      <c r="H108" s="10">
        <v>0.21299999999999999</v>
      </c>
      <c r="I108" s="11">
        <v>11.1</v>
      </c>
      <c r="J108" s="13">
        <f t="shared" si="12"/>
        <v>2.3643000000000001</v>
      </c>
      <c r="K108" s="10">
        <v>2.036</v>
      </c>
      <c r="L108" s="10">
        <v>2.4E-2</v>
      </c>
      <c r="M108" s="10">
        <f t="shared" si="13"/>
        <v>2.06</v>
      </c>
      <c r="N108" s="11">
        <v>46.8</v>
      </c>
      <c r="O108" s="11">
        <v>25.3</v>
      </c>
      <c r="P108" s="12">
        <f t="shared" si="18"/>
        <v>2.3715415019762842</v>
      </c>
      <c r="Q108" s="12">
        <f t="shared" si="19"/>
        <v>0.54059829059829068</v>
      </c>
      <c r="R108" s="13">
        <v>0.06</v>
      </c>
    </row>
    <row r="109" spans="1:18" ht="15.5" x14ac:dyDescent="0.25">
      <c r="A109" s="8">
        <v>2014</v>
      </c>
      <c r="B109" s="8">
        <v>2</v>
      </c>
      <c r="C109" s="8" t="s">
        <v>6</v>
      </c>
      <c r="D109" s="8">
        <v>1</v>
      </c>
      <c r="E109" s="8">
        <v>8</v>
      </c>
      <c r="F109" s="14" t="s">
        <v>24</v>
      </c>
      <c r="G109" s="8">
        <v>56</v>
      </c>
      <c r="H109" s="10">
        <v>0.192</v>
      </c>
      <c r="I109" s="15">
        <v>6.2</v>
      </c>
      <c r="J109" s="13">
        <f t="shared" si="12"/>
        <v>1.1904000000000001</v>
      </c>
      <c r="K109" s="10">
        <v>1.302</v>
      </c>
      <c r="L109" s="10">
        <v>1.9E-2</v>
      </c>
      <c r="M109" s="10">
        <f t="shared" si="13"/>
        <v>1.321</v>
      </c>
      <c r="N109" s="11">
        <v>75.400000000000006</v>
      </c>
      <c r="O109" s="11">
        <v>32.299999999999997</v>
      </c>
      <c r="P109" s="12">
        <f t="shared" si="18"/>
        <v>0.77399380804953577</v>
      </c>
      <c r="Q109" s="12">
        <f t="shared" si="19"/>
        <v>0.42838196286472141</v>
      </c>
      <c r="R109" s="13">
        <v>2.5000000000000001E-2</v>
      </c>
    </row>
    <row r="110" spans="1:18" ht="15.5" x14ac:dyDescent="0.25">
      <c r="A110" s="8">
        <v>2014</v>
      </c>
      <c r="B110" s="8">
        <v>2</v>
      </c>
      <c r="C110" s="8" t="s">
        <v>6</v>
      </c>
      <c r="D110" s="8">
        <v>1</v>
      </c>
      <c r="E110" s="8">
        <v>9</v>
      </c>
      <c r="F110" s="14" t="s">
        <v>16</v>
      </c>
      <c r="G110" s="8">
        <v>39</v>
      </c>
      <c r="H110" s="10">
        <v>0.16</v>
      </c>
      <c r="I110" s="15">
        <v>11.3</v>
      </c>
      <c r="J110" s="13">
        <f t="shared" si="12"/>
        <v>1.8080000000000001</v>
      </c>
      <c r="K110" s="10">
        <v>2.7749999999999999</v>
      </c>
      <c r="L110" s="10">
        <v>2.1000000000000001E-2</v>
      </c>
      <c r="M110" s="10">
        <f t="shared" si="13"/>
        <v>2.7959999999999998</v>
      </c>
      <c r="N110" s="11">
        <v>61.7</v>
      </c>
      <c r="O110" s="11">
        <v>35.700000000000003</v>
      </c>
      <c r="P110" s="12">
        <f t="shared" si="18"/>
        <v>2.4929971988795514</v>
      </c>
      <c r="Q110" s="12">
        <f t="shared" si="19"/>
        <v>0.57860615883306321</v>
      </c>
      <c r="R110" s="13">
        <v>8.8999999999999996E-2</v>
      </c>
    </row>
    <row r="111" spans="1:18" ht="15.5" x14ac:dyDescent="0.25">
      <c r="A111" s="8">
        <v>2014</v>
      </c>
      <c r="B111" s="8">
        <v>2</v>
      </c>
      <c r="C111" s="8" t="s">
        <v>6</v>
      </c>
      <c r="D111" s="8">
        <v>1</v>
      </c>
      <c r="E111" s="8">
        <v>10</v>
      </c>
      <c r="F111" s="14" t="s">
        <v>17</v>
      </c>
      <c r="G111" s="8">
        <v>43</v>
      </c>
      <c r="H111" s="10">
        <v>0.31900000000000001</v>
      </c>
      <c r="I111" s="15">
        <v>3.1</v>
      </c>
      <c r="J111" s="13">
        <f t="shared" si="12"/>
        <v>0.9889</v>
      </c>
      <c r="K111" s="10">
        <v>1.605</v>
      </c>
      <c r="L111" s="10">
        <v>3.3000000000000002E-2</v>
      </c>
      <c r="M111" s="10">
        <f t="shared" si="13"/>
        <v>1.6379999999999999</v>
      </c>
      <c r="N111" s="11">
        <v>47.1</v>
      </c>
      <c r="O111" s="11">
        <v>12.4</v>
      </c>
      <c r="P111" s="12">
        <f t="shared" si="18"/>
        <v>0.88709677419354838</v>
      </c>
      <c r="Q111" s="12">
        <f t="shared" si="19"/>
        <v>0.26326963906581741</v>
      </c>
      <c r="R111" s="13">
        <v>1.0999999999999999E-2</v>
      </c>
    </row>
    <row r="112" spans="1:18" ht="15.5" x14ac:dyDescent="0.25">
      <c r="A112" s="8">
        <v>2014</v>
      </c>
      <c r="B112" s="8">
        <v>2</v>
      </c>
      <c r="C112" s="8" t="s">
        <v>6</v>
      </c>
      <c r="D112" s="8">
        <v>2</v>
      </c>
      <c r="E112" s="8">
        <v>1</v>
      </c>
      <c r="F112" s="9" t="s">
        <v>7</v>
      </c>
      <c r="G112" s="8">
        <v>42</v>
      </c>
      <c r="H112" s="10">
        <v>0.98899999999999999</v>
      </c>
      <c r="I112" s="11">
        <v>6.3</v>
      </c>
      <c r="J112" s="13">
        <f t="shared" si="12"/>
        <v>6.2306999999999997</v>
      </c>
      <c r="K112" s="10">
        <v>0</v>
      </c>
      <c r="L112" s="10">
        <v>0</v>
      </c>
      <c r="M112" s="10">
        <f t="shared" si="13"/>
        <v>0</v>
      </c>
      <c r="N112" s="11">
        <v>207.2</v>
      </c>
      <c r="O112" s="11">
        <v>84.4</v>
      </c>
      <c r="P112" s="12">
        <f t="shared" si="18"/>
        <v>0.75829383886255919</v>
      </c>
      <c r="Q112" s="12">
        <f>O112/N112</f>
        <v>0.40733590733590741</v>
      </c>
      <c r="R112" s="8">
        <v>6.4000000000000001E-2</v>
      </c>
    </row>
    <row r="113" spans="1:18" ht="15.5" x14ac:dyDescent="0.25">
      <c r="A113" s="8">
        <v>2014</v>
      </c>
      <c r="B113" s="8">
        <v>2</v>
      </c>
      <c r="C113" s="8" t="s">
        <v>6</v>
      </c>
      <c r="D113" s="8">
        <v>2</v>
      </c>
      <c r="E113" s="8">
        <v>2</v>
      </c>
      <c r="F113" s="9" t="s">
        <v>19</v>
      </c>
      <c r="G113" s="8">
        <v>44</v>
      </c>
      <c r="H113" s="10">
        <v>1.2230000000000001</v>
      </c>
      <c r="I113" s="11">
        <v>6.8</v>
      </c>
      <c r="J113" s="13">
        <f t="shared" si="12"/>
        <v>8.3163999999999998</v>
      </c>
      <c r="K113" s="10">
        <v>0</v>
      </c>
      <c r="L113" s="10">
        <v>0.58499999999999996</v>
      </c>
      <c r="M113" s="10">
        <f t="shared" si="13"/>
        <v>0.58499999999999996</v>
      </c>
      <c r="N113" s="11">
        <v>199.4</v>
      </c>
      <c r="O113" s="11">
        <v>103.2</v>
      </c>
      <c r="P113" s="12">
        <f t="shared" si="18"/>
        <v>0.9496124031007751</v>
      </c>
      <c r="Q113" s="12">
        <f>O113/N113</f>
        <v>0.5175526579739218</v>
      </c>
      <c r="R113" s="8">
        <v>9.8000000000000004E-2</v>
      </c>
    </row>
    <row r="114" spans="1:18" ht="15.5" x14ac:dyDescent="0.25">
      <c r="A114" s="8">
        <v>2014</v>
      </c>
      <c r="B114" s="8">
        <v>2</v>
      </c>
      <c r="C114" s="8" t="s">
        <v>6</v>
      </c>
      <c r="D114" s="8">
        <v>2</v>
      </c>
      <c r="E114" s="8">
        <v>3</v>
      </c>
      <c r="F114" s="14" t="s">
        <v>10</v>
      </c>
      <c r="G114" s="8">
        <v>38</v>
      </c>
      <c r="H114" s="10">
        <v>0.13800000000000001</v>
      </c>
      <c r="I114" s="11">
        <v>13.6</v>
      </c>
      <c r="J114" s="13">
        <f t="shared" si="12"/>
        <v>1.8768</v>
      </c>
      <c r="K114" s="10">
        <v>2.1930000000000001</v>
      </c>
      <c r="L114" s="10">
        <v>2.1000000000000001E-2</v>
      </c>
      <c r="M114" s="10">
        <f t="shared" si="13"/>
        <v>2.214</v>
      </c>
      <c r="N114" s="11">
        <v>113.2</v>
      </c>
      <c r="O114" s="11">
        <v>59.3</v>
      </c>
      <c r="P114" s="12">
        <f t="shared" si="18"/>
        <v>1.0623946037099494</v>
      </c>
      <c r="Q114" s="12">
        <f>O114/N114</f>
        <v>0.52385159010600701</v>
      </c>
      <c r="R114" s="13">
        <v>6.3E-2</v>
      </c>
    </row>
    <row r="115" spans="1:18" ht="15.5" x14ac:dyDescent="0.25">
      <c r="A115" s="8">
        <v>2014</v>
      </c>
      <c r="B115" s="8">
        <v>2</v>
      </c>
      <c r="C115" s="8" t="s">
        <v>6</v>
      </c>
      <c r="D115" s="8">
        <v>2</v>
      </c>
      <c r="E115" s="8">
        <v>4</v>
      </c>
      <c r="F115" s="9" t="s">
        <v>11</v>
      </c>
      <c r="G115" s="8">
        <v>37</v>
      </c>
      <c r="H115" s="10">
        <v>1.544</v>
      </c>
      <c r="I115" s="11">
        <v>3</v>
      </c>
      <c r="J115" s="13">
        <f t="shared" si="12"/>
        <v>4.6319999999999997</v>
      </c>
      <c r="K115" s="10">
        <v>0</v>
      </c>
      <c r="L115" s="10">
        <v>0</v>
      </c>
      <c r="M115" s="10">
        <f t="shared" si="13"/>
        <v>0</v>
      </c>
      <c r="N115" s="11">
        <v>265.89999999999998</v>
      </c>
      <c r="O115" s="11">
        <v>115.8</v>
      </c>
      <c r="P115" s="12">
        <f t="shared" si="18"/>
        <v>1.7789291882556131</v>
      </c>
      <c r="Q115" s="12">
        <f>O115/N115</f>
        <v>0.43550206844678452</v>
      </c>
      <c r="R115" s="8">
        <v>0.20599999999999999</v>
      </c>
    </row>
    <row r="116" spans="1:18" ht="15.5" x14ac:dyDescent="0.25">
      <c r="A116" s="8">
        <v>2014</v>
      </c>
      <c r="B116" s="8">
        <v>2</v>
      </c>
      <c r="C116" s="8" t="s">
        <v>6</v>
      </c>
      <c r="D116" s="8">
        <v>2</v>
      </c>
      <c r="E116" s="8">
        <v>5</v>
      </c>
      <c r="F116" s="14" t="s">
        <v>12</v>
      </c>
      <c r="G116" s="8">
        <v>33</v>
      </c>
      <c r="H116" s="10">
        <v>0.109</v>
      </c>
      <c r="I116" s="11">
        <v>13.1</v>
      </c>
      <c r="J116" s="13">
        <f t="shared" si="12"/>
        <v>1.4278999999999999</v>
      </c>
      <c r="K116" s="10">
        <v>2.202</v>
      </c>
      <c r="L116" s="10">
        <v>0.02</v>
      </c>
      <c r="M116" s="10">
        <f t="shared" si="13"/>
        <v>2.222</v>
      </c>
      <c r="N116" s="11">
        <v>57.6</v>
      </c>
      <c r="O116" s="11">
        <v>18</v>
      </c>
      <c r="P116" s="12">
        <f t="shared" si="18"/>
        <v>1.9444444444444446</v>
      </c>
      <c r="Q116" s="12">
        <f t="shared" ref="Q116:Q121" si="20">O116/N116</f>
        <v>0.3125</v>
      </c>
      <c r="R116" s="13">
        <v>3.5000000000000003E-2</v>
      </c>
    </row>
    <row r="117" spans="1:18" ht="15.5" x14ac:dyDescent="0.25">
      <c r="A117" s="8">
        <v>2014</v>
      </c>
      <c r="B117" s="8">
        <v>2</v>
      </c>
      <c r="C117" s="8" t="s">
        <v>6</v>
      </c>
      <c r="D117" s="8">
        <v>2</v>
      </c>
      <c r="E117" s="8">
        <v>6</v>
      </c>
      <c r="F117" s="14" t="s">
        <v>22</v>
      </c>
      <c r="G117" s="8">
        <v>54</v>
      </c>
      <c r="H117" s="10">
        <v>0.151</v>
      </c>
      <c r="I117" s="11">
        <v>12.2</v>
      </c>
      <c r="J117" s="13">
        <f t="shared" si="12"/>
        <v>1.8421999999999998</v>
      </c>
      <c r="K117" s="10">
        <v>2.9940000000000002</v>
      </c>
      <c r="L117" s="10">
        <v>1.9E-2</v>
      </c>
      <c r="M117" s="10">
        <f t="shared" si="13"/>
        <v>3.0130000000000003</v>
      </c>
      <c r="N117" s="11">
        <v>80.8</v>
      </c>
      <c r="O117" s="11">
        <v>38.200000000000003</v>
      </c>
      <c r="P117" s="12">
        <f t="shared" si="18"/>
        <v>1.1780104712041883</v>
      </c>
      <c r="Q117" s="12">
        <f t="shared" si="20"/>
        <v>0.4727722772277228</v>
      </c>
      <c r="R117" s="13">
        <v>4.4999999999999998E-2</v>
      </c>
    </row>
    <row r="118" spans="1:18" ht="15.5" x14ac:dyDescent="0.25">
      <c r="A118" s="8">
        <v>2014</v>
      </c>
      <c r="B118" s="8">
        <v>2</v>
      </c>
      <c r="C118" s="8" t="s">
        <v>6</v>
      </c>
      <c r="D118" s="8">
        <v>2</v>
      </c>
      <c r="E118" s="8">
        <v>7</v>
      </c>
      <c r="F118" s="14" t="s">
        <v>23</v>
      </c>
      <c r="G118" s="8">
        <v>29</v>
      </c>
      <c r="H118" s="10">
        <v>0.14199999999999999</v>
      </c>
      <c r="I118" s="11">
        <v>13.1</v>
      </c>
      <c r="J118" s="13">
        <f t="shared" si="12"/>
        <v>1.8601999999999999</v>
      </c>
      <c r="K118" s="10">
        <v>2.7320000000000002</v>
      </c>
      <c r="L118" s="10">
        <v>1.9E-2</v>
      </c>
      <c r="M118" s="10">
        <f t="shared" si="13"/>
        <v>2.7510000000000003</v>
      </c>
      <c r="N118" s="11">
        <v>58.1</v>
      </c>
      <c r="O118" s="11">
        <v>15.7</v>
      </c>
      <c r="P118" s="12">
        <f t="shared" si="18"/>
        <v>2.4203821656050954</v>
      </c>
      <c r="Q118" s="12">
        <f t="shared" si="20"/>
        <v>0.27022375215146299</v>
      </c>
      <c r="R118" s="13">
        <v>3.7999999999999999E-2</v>
      </c>
    </row>
    <row r="119" spans="1:18" ht="15.5" x14ac:dyDescent="0.25">
      <c r="A119" s="8">
        <v>2014</v>
      </c>
      <c r="B119" s="8">
        <v>2</v>
      </c>
      <c r="C119" s="8" t="s">
        <v>6</v>
      </c>
      <c r="D119" s="8">
        <v>2</v>
      </c>
      <c r="E119" s="8">
        <v>8</v>
      </c>
      <c r="F119" s="14" t="s">
        <v>24</v>
      </c>
      <c r="G119" s="8">
        <v>45</v>
      </c>
      <c r="H119" s="10">
        <v>0.17100000000000001</v>
      </c>
      <c r="I119" s="15">
        <v>6.8</v>
      </c>
      <c r="J119" s="13">
        <f t="shared" si="12"/>
        <v>1.1628000000000001</v>
      </c>
      <c r="K119" s="10">
        <v>1.0940000000000001</v>
      </c>
      <c r="L119" s="10">
        <v>2.3E-2</v>
      </c>
      <c r="M119" s="10">
        <f t="shared" si="13"/>
        <v>1.117</v>
      </c>
      <c r="N119" s="11">
        <v>78.3</v>
      </c>
      <c r="O119" s="11">
        <v>27.7</v>
      </c>
      <c r="P119" s="12">
        <f t="shared" si="18"/>
        <v>3.4296028880866429</v>
      </c>
      <c r="Q119" s="12">
        <f t="shared" si="20"/>
        <v>0.35376756066411241</v>
      </c>
      <c r="R119" s="13">
        <v>9.5000000000000001E-2</v>
      </c>
    </row>
    <row r="120" spans="1:18" ht="15.5" x14ac:dyDescent="0.25">
      <c r="A120" s="8">
        <v>2014</v>
      </c>
      <c r="B120" s="8">
        <v>2</v>
      </c>
      <c r="C120" s="8" t="s">
        <v>6</v>
      </c>
      <c r="D120" s="8">
        <v>2</v>
      </c>
      <c r="E120" s="8">
        <v>9</v>
      </c>
      <c r="F120" s="14" t="s">
        <v>16</v>
      </c>
      <c r="G120" s="8">
        <v>34</v>
      </c>
      <c r="H120" s="10">
        <v>0.16300000000000001</v>
      </c>
      <c r="I120" s="15">
        <v>12.1</v>
      </c>
      <c r="J120" s="13">
        <f t="shared" si="12"/>
        <v>1.9722999999999999</v>
      </c>
      <c r="K120" s="10">
        <v>2.7509999999999999</v>
      </c>
      <c r="L120" s="10">
        <v>1.4E-2</v>
      </c>
      <c r="M120" s="10">
        <f t="shared" si="13"/>
        <v>2.7649999999999997</v>
      </c>
      <c r="N120" s="11">
        <v>68.400000000000006</v>
      </c>
      <c r="O120" s="11">
        <v>32.4</v>
      </c>
      <c r="P120" s="12">
        <f t="shared" si="18"/>
        <v>3.425925925925926</v>
      </c>
      <c r="Q120" s="12">
        <f t="shared" si="20"/>
        <v>0.47368421052631571</v>
      </c>
      <c r="R120" s="13">
        <v>0.111</v>
      </c>
    </row>
    <row r="121" spans="1:18" ht="15.5" x14ac:dyDescent="0.25">
      <c r="A121" s="8">
        <v>2014</v>
      </c>
      <c r="B121" s="8">
        <v>2</v>
      </c>
      <c r="C121" s="8" t="s">
        <v>6</v>
      </c>
      <c r="D121" s="8">
        <v>2</v>
      </c>
      <c r="E121" s="8">
        <v>10</v>
      </c>
      <c r="F121" s="14" t="s">
        <v>17</v>
      </c>
      <c r="G121" s="8">
        <v>28</v>
      </c>
      <c r="H121" s="10">
        <v>0.308</v>
      </c>
      <c r="I121" s="15">
        <v>3.3</v>
      </c>
      <c r="J121" s="13">
        <f t="shared" si="12"/>
        <v>1.0164</v>
      </c>
      <c r="K121" s="10">
        <v>1.833</v>
      </c>
      <c r="L121" s="10">
        <v>2.7E-2</v>
      </c>
      <c r="M121" s="10">
        <f t="shared" si="13"/>
        <v>1.8599999999999999</v>
      </c>
      <c r="N121" s="11">
        <v>45.6</v>
      </c>
      <c r="O121" s="11">
        <v>12.6</v>
      </c>
      <c r="P121" s="12">
        <f t="shared" si="18"/>
        <v>1.9047619047619047</v>
      </c>
      <c r="Q121" s="12">
        <f t="shared" si="20"/>
        <v>0.27631578947368418</v>
      </c>
      <c r="R121" s="13">
        <v>2.4E-2</v>
      </c>
    </row>
    <row r="122" spans="1:18" ht="15.5" x14ac:dyDescent="0.25">
      <c r="A122" s="8">
        <v>2014</v>
      </c>
      <c r="B122" s="8">
        <v>2</v>
      </c>
      <c r="C122" s="8" t="s">
        <v>6</v>
      </c>
      <c r="D122" s="8">
        <v>3</v>
      </c>
      <c r="E122" s="8">
        <v>1</v>
      </c>
      <c r="F122" s="9" t="s">
        <v>7</v>
      </c>
      <c r="G122" s="8">
        <v>51</v>
      </c>
      <c r="H122" s="10">
        <v>1.0029999999999999</v>
      </c>
      <c r="I122" s="11">
        <v>5.6</v>
      </c>
      <c r="J122" s="13">
        <f t="shared" si="12"/>
        <v>5.6167999999999987</v>
      </c>
      <c r="K122" s="10">
        <v>0</v>
      </c>
      <c r="L122" s="10">
        <v>1E-4</v>
      </c>
      <c r="M122" s="10">
        <f t="shared" si="13"/>
        <v>1E-4</v>
      </c>
      <c r="N122" s="11">
        <v>199.5</v>
      </c>
      <c r="O122" s="11">
        <v>91.6</v>
      </c>
      <c r="P122" s="12">
        <f t="shared" si="18"/>
        <v>0.81877729257641929</v>
      </c>
      <c r="Q122" s="12">
        <f>O122/N122</f>
        <v>0.45914786967418542</v>
      </c>
      <c r="R122" s="8">
        <v>7.4999999999999997E-2</v>
      </c>
    </row>
    <row r="123" spans="1:18" ht="15.5" x14ac:dyDescent="0.25">
      <c r="A123" s="8">
        <v>2014</v>
      </c>
      <c r="B123" s="8">
        <v>2</v>
      </c>
      <c r="C123" s="8" t="s">
        <v>6</v>
      </c>
      <c r="D123" s="8">
        <v>3</v>
      </c>
      <c r="E123" s="8">
        <v>2</v>
      </c>
      <c r="F123" s="9" t="s">
        <v>19</v>
      </c>
      <c r="G123" s="8">
        <v>40</v>
      </c>
      <c r="H123" s="10">
        <v>1.1950000000000001</v>
      </c>
      <c r="I123" s="11">
        <v>6.7</v>
      </c>
      <c r="J123" s="13">
        <f t="shared" si="12"/>
        <v>8.0065000000000008</v>
      </c>
      <c r="K123" s="10">
        <v>0</v>
      </c>
      <c r="L123" s="10">
        <v>0.57499999999999996</v>
      </c>
      <c r="M123" s="10">
        <f t="shared" si="13"/>
        <v>0.57499999999999996</v>
      </c>
      <c r="N123" s="11">
        <v>185.6</v>
      </c>
      <c r="O123" s="11">
        <v>95.1</v>
      </c>
      <c r="P123" s="12">
        <f t="shared" si="18"/>
        <v>1.398527865404837</v>
      </c>
      <c r="Q123" s="12">
        <f>O123/N123</f>
        <v>0.51239224137931028</v>
      </c>
      <c r="R123" s="8">
        <v>0.13300000000000001</v>
      </c>
    </row>
    <row r="124" spans="1:18" ht="15.5" x14ac:dyDescent="0.25">
      <c r="A124" s="8">
        <v>2014</v>
      </c>
      <c r="B124" s="8">
        <v>2</v>
      </c>
      <c r="C124" s="8" t="s">
        <v>6</v>
      </c>
      <c r="D124" s="8">
        <v>3</v>
      </c>
      <c r="E124" s="8">
        <v>3</v>
      </c>
      <c r="F124" s="14" t="s">
        <v>10</v>
      </c>
      <c r="G124" s="8">
        <v>47</v>
      </c>
      <c r="H124" s="10">
        <v>0.193</v>
      </c>
      <c r="I124" s="11">
        <v>12.2</v>
      </c>
      <c r="J124" s="13">
        <f t="shared" si="12"/>
        <v>2.3546</v>
      </c>
      <c r="K124" s="10">
        <v>2.1549999999999998</v>
      </c>
      <c r="L124" s="10">
        <v>1.7999999999999999E-2</v>
      </c>
      <c r="M124" s="10">
        <f t="shared" si="13"/>
        <v>2.1729999999999996</v>
      </c>
      <c r="N124" s="11">
        <v>102.6</v>
      </c>
      <c r="O124" s="11">
        <v>54.6</v>
      </c>
      <c r="P124" s="12">
        <f t="shared" si="18"/>
        <v>2.234432234432234</v>
      </c>
      <c r="Q124" s="12">
        <f>O124/N124</f>
        <v>0.53216374269005851</v>
      </c>
      <c r="R124" s="13">
        <v>0.122</v>
      </c>
    </row>
    <row r="125" spans="1:18" ht="15.5" x14ac:dyDescent="0.25">
      <c r="A125" s="8">
        <v>2014</v>
      </c>
      <c r="B125" s="8">
        <v>2</v>
      </c>
      <c r="C125" s="8" t="s">
        <v>6</v>
      </c>
      <c r="D125" s="8">
        <v>3</v>
      </c>
      <c r="E125" s="8">
        <v>4</v>
      </c>
      <c r="F125" s="9" t="s">
        <v>11</v>
      </c>
      <c r="G125" s="8">
        <v>33</v>
      </c>
      <c r="H125" s="10">
        <v>1.4370000000000001</v>
      </c>
      <c r="I125" s="11">
        <v>3.8</v>
      </c>
      <c r="J125" s="13">
        <f t="shared" si="12"/>
        <v>5.4606000000000003</v>
      </c>
      <c r="K125" s="10">
        <v>0</v>
      </c>
      <c r="L125" s="10">
        <v>0</v>
      </c>
      <c r="M125" s="10">
        <f t="shared" si="13"/>
        <v>0</v>
      </c>
      <c r="N125" s="11">
        <v>244.3</v>
      </c>
      <c r="O125" s="11">
        <v>101.3</v>
      </c>
      <c r="P125" s="12">
        <f t="shared" si="18"/>
        <v>1.7374136229022705</v>
      </c>
      <c r="Q125" s="12">
        <f>O125/N125</f>
        <v>0.41465411379451489</v>
      </c>
      <c r="R125" s="8">
        <v>0.17599999999999999</v>
      </c>
    </row>
    <row r="126" spans="1:18" ht="15.5" x14ac:dyDescent="0.25">
      <c r="A126" s="8">
        <v>2014</v>
      </c>
      <c r="B126" s="8">
        <v>2</v>
      </c>
      <c r="C126" s="8" t="s">
        <v>6</v>
      </c>
      <c r="D126" s="8">
        <v>3</v>
      </c>
      <c r="E126" s="8">
        <v>5</v>
      </c>
      <c r="F126" s="14" t="s">
        <v>12</v>
      </c>
      <c r="G126" s="8">
        <v>32</v>
      </c>
      <c r="H126" s="10">
        <v>0.17499999999999999</v>
      </c>
      <c r="I126" s="11">
        <v>11.9</v>
      </c>
      <c r="J126" s="13">
        <f t="shared" si="12"/>
        <v>2.0825</v>
      </c>
      <c r="K126" s="10">
        <v>2.2029999999999998</v>
      </c>
      <c r="L126" s="10">
        <v>1.7000000000000001E-2</v>
      </c>
      <c r="M126" s="10">
        <f t="shared" si="13"/>
        <v>2.2199999999999998</v>
      </c>
      <c r="N126" s="11">
        <v>53.4</v>
      </c>
      <c r="O126" s="11">
        <v>20.5</v>
      </c>
      <c r="P126" s="12">
        <f t="shared" si="18"/>
        <v>1.0731707317073169</v>
      </c>
      <c r="Q126" s="12">
        <f t="shared" ref="Q126:Q131" si="21">O126/N126</f>
        <v>0.38389513108614232</v>
      </c>
      <c r="R126" s="13">
        <v>2.1999999999999999E-2</v>
      </c>
    </row>
    <row r="127" spans="1:18" ht="15.5" x14ac:dyDescent="0.25">
      <c r="A127" s="8">
        <v>2014</v>
      </c>
      <c r="B127" s="8">
        <v>2</v>
      </c>
      <c r="C127" s="8" t="s">
        <v>6</v>
      </c>
      <c r="D127" s="8">
        <v>3</v>
      </c>
      <c r="E127" s="8">
        <v>6</v>
      </c>
      <c r="F127" s="14" t="s">
        <v>22</v>
      </c>
      <c r="G127" s="8">
        <v>47</v>
      </c>
      <c r="H127" s="10">
        <v>0.13900000000000001</v>
      </c>
      <c r="I127" s="11">
        <v>10.7</v>
      </c>
      <c r="J127" s="13">
        <f t="shared" si="12"/>
        <v>1.4873000000000001</v>
      </c>
      <c r="K127" s="10">
        <v>2.008</v>
      </c>
      <c r="L127" s="10">
        <v>1.4E-2</v>
      </c>
      <c r="M127" s="10">
        <f t="shared" si="13"/>
        <v>2.0219999999999998</v>
      </c>
      <c r="N127" s="11">
        <v>83.5</v>
      </c>
      <c r="O127" s="11">
        <v>39.9</v>
      </c>
      <c r="P127" s="12">
        <f t="shared" si="18"/>
        <v>1.4285714285714286</v>
      </c>
      <c r="Q127" s="12">
        <f t="shared" si="21"/>
        <v>0.47784431137724548</v>
      </c>
      <c r="R127" s="13">
        <v>5.7000000000000002E-2</v>
      </c>
    </row>
    <row r="128" spans="1:18" ht="15.5" x14ac:dyDescent="0.25">
      <c r="A128" s="8">
        <v>2014</v>
      </c>
      <c r="B128" s="8">
        <v>2</v>
      </c>
      <c r="C128" s="8" t="s">
        <v>6</v>
      </c>
      <c r="D128" s="8">
        <v>3</v>
      </c>
      <c r="E128" s="8">
        <v>7</v>
      </c>
      <c r="F128" s="14" t="s">
        <v>23</v>
      </c>
      <c r="G128" s="8">
        <v>21</v>
      </c>
      <c r="H128" s="10">
        <v>0.19600000000000001</v>
      </c>
      <c r="I128" s="11">
        <v>11.8</v>
      </c>
      <c r="J128" s="13">
        <f t="shared" si="12"/>
        <v>2.3128000000000002</v>
      </c>
      <c r="K128" s="10">
        <v>2.7589999999999999</v>
      </c>
      <c r="L128" s="10">
        <v>2.1000000000000001E-2</v>
      </c>
      <c r="M128" s="10">
        <f t="shared" si="13"/>
        <v>2.78</v>
      </c>
      <c r="N128" s="11">
        <v>54.8</v>
      </c>
      <c r="O128" s="11">
        <v>21.8</v>
      </c>
      <c r="P128" s="12">
        <f t="shared" si="18"/>
        <v>2.522935779816514</v>
      </c>
      <c r="Q128" s="12">
        <f t="shared" si="21"/>
        <v>0.3978102189781022</v>
      </c>
      <c r="R128" s="13">
        <v>5.5E-2</v>
      </c>
    </row>
    <row r="129" spans="1:18" ht="15.5" x14ac:dyDescent="0.25">
      <c r="A129" s="8">
        <v>2014</v>
      </c>
      <c r="B129" s="8">
        <v>2</v>
      </c>
      <c r="C129" s="8" t="s">
        <v>6</v>
      </c>
      <c r="D129" s="8">
        <v>3</v>
      </c>
      <c r="E129" s="8">
        <v>8</v>
      </c>
      <c r="F129" s="14" t="s">
        <v>24</v>
      </c>
      <c r="G129" s="8">
        <v>54</v>
      </c>
      <c r="H129" s="10">
        <v>0.188</v>
      </c>
      <c r="I129" s="15">
        <v>6.9</v>
      </c>
      <c r="J129" s="13">
        <f t="shared" si="12"/>
        <v>1.2972000000000001</v>
      </c>
      <c r="K129" s="10">
        <v>1.2809999999999999</v>
      </c>
      <c r="L129" s="10">
        <v>1.6E-2</v>
      </c>
      <c r="M129" s="10">
        <f t="shared" si="13"/>
        <v>1.2969999999999999</v>
      </c>
      <c r="N129" s="11">
        <v>79.5</v>
      </c>
      <c r="O129" s="11">
        <v>24.5</v>
      </c>
      <c r="P129" s="12">
        <f t="shared" si="18"/>
        <v>0.89795918367346939</v>
      </c>
      <c r="Q129" s="12">
        <f t="shared" si="21"/>
        <v>0.3081761006289308</v>
      </c>
      <c r="R129" s="13">
        <v>2.1999999999999999E-2</v>
      </c>
    </row>
    <row r="130" spans="1:18" ht="15.5" x14ac:dyDescent="0.25">
      <c r="A130" s="8">
        <v>2014</v>
      </c>
      <c r="B130" s="8">
        <v>2</v>
      </c>
      <c r="C130" s="8" t="s">
        <v>6</v>
      </c>
      <c r="D130" s="8">
        <v>3</v>
      </c>
      <c r="E130" s="8">
        <v>9</v>
      </c>
      <c r="F130" s="14" t="s">
        <v>16</v>
      </c>
      <c r="G130" s="8">
        <v>31</v>
      </c>
      <c r="H130" s="10">
        <v>0.14399999999999999</v>
      </c>
      <c r="I130" s="15">
        <v>11.7</v>
      </c>
      <c r="J130" s="13">
        <f t="shared" si="12"/>
        <v>1.6847999999999999</v>
      </c>
      <c r="K130" s="10">
        <v>2.645</v>
      </c>
      <c r="L130" s="10">
        <v>1.9E-2</v>
      </c>
      <c r="M130" s="10">
        <f>K130+L130</f>
        <v>2.6640000000000001</v>
      </c>
      <c r="N130" s="11">
        <v>68.7</v>
      </c>
      <c r="O130" s="11">
        <v>33.299999999999997</v>
      </c>
      <c r="P130" s="12">
        <f t="shared" si="18"/>
        <v>3.0930930930930929</v>
      </c>
      <c r="Q130" s="12">
        <f t="shared" si="21"/>
        <v>0.48471615720524014</v>
      </c>
      <c r="R130" s="13">
        <v>0.10299999999999999</v>
      </c>
    </row>
    <row r="131" spans="1:18" ht="15.5" x14ac:dyDescent="0.25">
      <c r="A131" s="8">
        <v>2014</v>
      </c>
      <c r="B131" s="8">
        <v>2</v>
      </c>
      <c r="C131" s="8" t="s">
        <v>6</v>
      </c>
      <c r="D131" s="8">
        <v>3</v>
      </c>
      <c r="E131" s="8">
        <v>10</v>
      </c>
      <c r="F131" s="14" t="s">
        <v>17</v>
      </c>
      <c r="G131" s="8">
        <v>38</v>
      </c>
      <c r="H131" s="10">
        <v>0.313</v>
      </c>
      <c r="I131" s="15">
        <v>2.8</v>
      </c>
      <c r="J131" s="13">
        <f t="shared" ref="J131:J194" si="22">H131*I131</f>
        <v>0.87639999999999996</v>
      </c>
      <c r="K131" s="10">
        <v>1.5920000000000001</v>
      </c>
      <c r="L131" s="10">
        <v>3.3000000000000002E-2</v>
      </c>
      <c r="M131" s="10">
        <f t="shared" ref="M131:M194" si="23">K131+L131</f>
        <v>1.625</v>
      </c>
      <c r="N131" s="11">
        <v>44.8</v>
      </c>
      <c r="O131" s="11">
        <v>15.5</v>
      </c>
      <c r="P131" s="12">
        <f t="shared" si="18"/>
        <v>1.870967741935484</v>
      </c>
      <c r="Q131" s="12">
        <f t="shared" si="21"/>
        <v>0.3459821428571429</v>
      </c>
      <c r="R131" s="13">
        <v>2.9000000000000001E-2</v>
      </c>
    </row>
    <row r="132" spans="1:18" ht="15.5" x14ac:dyDescent="0.25">
      <c r="A132" s="8">
        <v>2014</v>
      </c>
      <c r="B132" s="8">
        <v>2</v>
      </c>
      <c r="C132" s="8" t="s">
        <v>6</v>
      </c>
      <c r="D132" s="8">
        <v>4</v>
      </c>
      <c r="E132" s="8">
        <v>1</v>
      </c>
      <c r="F132" s="9" t="s">
        <v>7</v>
      </c>
      <c r="G132" s="8">
        <v>40</v>
      </c>
      <c r="H132" s="10">
        <v>1.264</v>
      </c>
      <c r="I132" s="11">
        <v>5.5</v>
      </c>
      <c r="J132" s="13">
        <f t="shared" si="22"/>
        <v>6.952</v>
      </c>
      <c r="K132" s="10">
        <v>0</v>
      </c>
      <c r="L132" s="10">
        <v>1E-4</v>
      </c>
      <c r="M132" s="10">
        <f t="shared" si="23"/>
        <v>1E-4</v>
      </c>
      <c r="N132" s="11">
        <v>198.3</v>
      </c>
      <c r="O132" s="11">
        <v>105.4</v>
      </c>
      <c r="P132" s="12">
        <f t="shared" si="18"/>
        <v>0.80645161290322576</v>
      </c>
      <c r="Q132" s="12">
        <f>O132/N132</f>
        <v>0.53151790216843164</v>
      </c>
      <c r="R132" s="8">
        <v>8.5000000000000006E-2</v>
      </c>
    </row>
    <row r="133" spans="1:18" ht="15.5" x14ac:dyDescent="0.25">
      <c r="A133" s="8">
        <v>2014</v>
      </c>
      <c r="B133" s="8">
        <v>2</v>
      </c>
      <c r="C133" s="8" t="s">
        <v>6</v>
      </c>
      <c r="D133" s="8">
        <v>4</v>
      </c>
      <c r="E133" s="8">
        <v>2</v>
      </c>
      <c r="F133" s="9" t="s">
        <v>19</v>
      </c>
      <c r="G133" s="8">
        <v>54</v>
      </c>
      <c r="H133" s="10">
        <v>1.155</v>
      </c>
      <c r="I133" s="11">
        <v>6.8</v>
      </c>
      <c r="J133" s="13">
        <f t="shared" si="22"/>
        <v>7.8540000000000001</v>
      </c>
      <c r="K133" s="10">
        <v>0</v>
      </c>
      <c r="L133" s="10">
        <v>0.55600000000000005</v>
      </c>
      <c r="M133" s="10">
        <f t="shared" si="23"/>
        <v>0.55600000000000005</v>
      </c>
      <c r="N133" s="11">
        <v>225.7</v>
      </c>
      <c r="O133" s="11">
        <v>98.3</v>
      </c>
      <c r="P133" s="12">
        <f t="shared" si="18"/>
        <v>1.2309257375381486</v>
      </c>
      <c r="Q133" s="12">
        <f>O133/N133</f>
        <v>0.43553389455028801</v>
      </c>
      <c r="R133" s="8">
        <v>0.121</v>
      </c>
    </row>
    <row r="134" spans="1:18" ht="15.5" x14ac:dyDescent="0.25">
      <c r="A134" s="8">
        <v>2014</v>
      </c>
      <c r="B134" s="8">
        <v>2</v>
      </c>
      <c r="C134" s="8" t="s">
        <v>6</v>
      </c>
      <c r="D134" s="8">
        <v>4</v>
      </c>
      <c r="E134" s="8">
        <v>3</v>
      </c>
      <c r="F134" s="14" t="s">
        <v>10</v>
      </c>
      <c r="G134" s="8">
        <v>43</v>
      </c>
      <c r="H134" s="10">
        <v>0.184</v>
      </c>
      <c r="I134" s="11">
        <v>13.1</v>
      </c>
      <c r="J134" s="13">
        <f t="shared" si="22"/>
        <v>2.4104000000000001</v>
      </c>
      <c r="K134" s="10">
        <v>2.2879999999999998</v>
      </c>
      <c r="L134" s="10">
        <v>2.3E-2</v>
      </c>
      <c r="M134" s="10">
        <f t="shared" si="23"/>
        <v>2.3109999999999999</v>
      </c>
      <c r="N134" s="11">
        <v>106.2</v>
      </c>
      <c r="O134" s="11">
        <v>52.1</v>
      </c>
      <c r="P134" s="12">
        <f t="shared" ref="P134:P151" si="24">(R134/O134*1000)</f>
        <v>1.6122840690978888</v>
      </c>
      <c r="Q134" s="12">
        <f>O134/N134</f>
        <v>0.49058380414312619</v>
      </c>
      <c r="R134" s="13">
        <v>8.4000000000000005E-2</v>
      </c>
    </row>
    <row r="135" spans="1:18" ht="15.5" x14ac:dyDescent="0.25">
      <c r="A135" s="8">
        <v>2014</v>
      </c>
      <c r="B135" s="8">
        <v>2</v>
      </c>
      <c r="C135" s="8" t="s">
        <v>6</v>
      </c>
      <c r="D135" s="8">
        <v>4</v>
      </c>
      <c r="E135" s="8">
        <v>4</v>
      </c>
      <c r="F135" s="9" t="s">
        <v>11</v>
      </c>
      <c r="G135" s="8">
        <v>29</v>
      </c>
      <c r="H135" s="10">
        <v>1.5629999999999999</v>
      </c>
      <c r="I135" s="11">
        <v>4.0999999999999996</v>
      </c>
      <c r="J135" s="13">
        <f t="shared" si="22"/>
        <v>6.4082999999999988</v>
      </c>
      <c r="K135" s="10">
        <v>0</v>
      </c>
      <c r="L135" s="10">
        <v>0</v>
      </c>
      <c r="M135" s="10">
        <f t="shared" si="23"/>
        <v>0</v>
      </c>
      <c r="N135" s="11">
        <v>275.2</v>
      </c>
      <c r="O135" s="11">
        <v>144.9</v>
      </c>
      <c r="P135" s="12">
        <f t="shared" si="24"/>
        <v>1.3181504485852311</v>
      </c>
      <c r="Q135" s="12">
        <f>O135/N135</f>
        <v>0.52652616279069775</v>
      </c>
      <c r="R135" s="8">
        <v>0.191</v>
      </c>
    </row>
    <row r="136" spans="1:18" ht="15.5" x14ac:dyDescent="0.25">
      <c r="A136" s="8">
        <v>2014</v>
      </c>
      <c r="B136" s="8">
        <v>2</v>
      </c>
      <c r="C136" s="8" t="s">
        <v>6</v>
      </c>
      <c r="D136" s="8">
        <v>4</v>
      </c>
      <c r="E136" s="8">
        <v>5</v>
      </c>
      <c r="F136" s="14" t="s">
        <v>12</v>
      </c>
      <c r="G136" s="8">
        <v>27</v>
      </c>
      <c r="H136" s="10">
        <v>0.16300000000000001</v>
      </c>
      <c r="I136" s="11">
        <v>12.2</v>
      </c>
      <c r="J136" s="13">
        <f t="shared" si="22"/>
        <v>1.9885999999999999</v>
      </c>
      <c r="K136" s="10">
        <v>2.0840000000000001</v>
      </c>
      <c r="L136" s="10">
        <v>2.5000000000000001E-2</v>
      </c>
      <c r="M136" s="10">
        <f t="shared" si="23"/>
        <v>2.109</v>
      </c>
      <c r="N136" s="11">
        <v>58.3</v>
      </c>
      <c r="O136" s="11">
        <v>27.8</v>
      </c>
      <c r="P136" s="12">
        <f t="shared" si="24"/>
        <v>2.2302158273381294</v>
      </c>
      <c r="Q136" s="12">
        <f t="shared" ref="Q136:Q141" si="25">O136/N136</f>
        <v>0.476843910806175</v>
      </c>
      <c r="R136" s="13">
        <v>6.2E-2</v>
      </c>
    </row>
    <row r="137" spans="1:18" ht="15.5" x14ac:dyDescent="0.25">
      <c r="A137" s="8">
        <v>2014</v>
      </c>
      <c r="B137" s="8">
        <v>2</v>
      </c>
      <c r="C137" s="8" t="s">
        <v>6</v>
      </c>
      <c r="D137" s="8">
        <v>4</v>
      </c>
      <c r="E137" s="8">
        <v>6</v>
      </c>
      <c r="F137" s="14" t="s">
        <v>22</v>
      </c>
      <c r="G137" s="8">
        <v>51</v>
      </c>
      <c r="H137" s="10">
        <v>0.192</v>
      </c>
      <c r="I137" s="11">
        <v>13.2</v>
      </c>
      <c r="J137" s="13">
        <f t="shared" si="22"/>
        <v>2.5343999999999998</v>
      </c>
      <c r="K137" s="10">
        <v>2.9660000000000002</v>
      </c>
      <c r="L137" s="10">
        <v>1.7999999999999999E-2</v>
      </c>
      <c r="M137" s="10">
        <f t="shared" si="23"/>
        <v>2.984</v>
      </c>
      <c r="N137" s="11">
        <v>78.2</v>
      </c>
      <c r="O137" s="11">
        <v>35.700000000000003</v>
      </c>
      <c r="P137" s="12">
        <f t="shared" si="24"/>
        <v>1.2885154061624648</v>
      </c>
      <c r="Q137" s="12">
        <f t="shared" si="25"/>
        <v>0.45652173913043481</v>
      </c>
      <c r="R137" s="13">
        <v>4.5999999999999999E-2</v>
      </c>
    </row>
    <row r="138" spans="1:18" ht="15.5" x14ac:dyDescent="0.25">
      <c r="A138" s="8">
        <v>2014</v>
      </c>
      <c r="B138" s="8">
        <v>2</v>
      </c>
      <c r="C138" s="8" t="s">
        <v>6</v>
      </c>
      <c r="D138" s="8">
        <v>4</v>
      </c>
      <c r="E138" s="8">
        <v>7</v>
      </c>
      <c r="F138" s="14" t="s">
        <v>23</v>
      </c>
      <c r="G138" s="8">
        <v>30</v>
      </c>
      <c r="H138" s="10">
        <v>0.182</v>
      </c>
      <c r="I138" s="11">
        <v>11.1</v>
      </c>
      <c r="J138" s="13">
        <f t="shared" si="22"/>
        <v>2.0202</v>
      </c>
      <c r="K138" s="10">
        <v>2.6070000000000002</v>
      </c>
      <c r="L138" s="10">
        <v>0.02</v>
      </c>
      <c r="M138" s="10">
        <f t="shared" si="23"/>
        <v>2.6270000000000002</v>
      </c>
      <c r="N138" s="11">
        <v>55.2</v>
      </c>
      <c r="O138" s="11">
        <v>20.6</v>
      </c>
      <c r="P138" s="12">
        <f t="shared" si="24"/>
        <v>1.5533980582524272</v>
      </c>
      <c r="Q138" s="12">
        <f t="shared" si="25"/>
        <v>0.37318840579710144</v>
      </c>
      <c r="R138" s="13">
        <v>3.2000000000000001E-2</v>
      </c>
    </row>
    <row r="139" spans="1:18" ht="15.5" x14ac:dyDescent="0.25">
      <c r="A139" s="8">
        <v>2014</v>
      </c>
      <c r="B139" s="8">
        <v>2</v>
      </c>
      <c r="C139" s="8" t="s">
        <v>6</v>
      </c>
      <c r="D139" s="8">
        <v>4</v>
      </c>
      <c r="E139" s="8">
        <v>8</v>
      </c>
      <c r="F139" s="14" t="s">
        <v>24</v>
      </c>
      <c r="G139" s="8">
        <v>43</v>
      </c>
      <c r="H139" s="10">
        <v>0.20100000000000001</v>
      </c>
      <c r="I139" s="15">
        <v>5.9</v>
      </c>
      <c r="J139" s="13">
        <f t="shared" si="22"/>
        <v>1.1859000000000002</v>
      </c>
      <c r="K139" s="10">
        <v>1.022</v>
      </c>
      <c r="L139" s="10">
        <v>2.1000000000000001E-2</v>
      </c>
      <c r="M139" s="10">
        <f t="shared" si="23"/>
        <v>1.0429999999999999</v>
      </c>
      <c r="N139" s="11">
        <v>69.400000000000006</v>
      </c>
      <c r="O139" s="11">
        <v>26.5</v>
      </c>
      <c r="P139" s="12">
        <f t="shared" si="24"/>
        <v>3.0943396226415096</v>
      </c>
      <c r="Q139" s="12">
        <f t="shared" si="25"/>
        <v>0.38184438040345819</v>
      </c>
      <c r="R139" s="13">
        <v>8.2000000000000003E-2</v>
      </c>
    </row>
    <row r="140" spans="1:18" ht="15.5" x14ac:dyDescent="0.25">
      <c r="A140" s="8">
        <v>2014</v>
      </c>
      <c r="B140" s="8">
        <v>2</v>
      </c>
      <c r="C140" s="8" t="s">
        <v>6</v>
      </c>
      <c r="D140" s="8">
        <v>4</v>
      </c>
      <c r="E140" s="8">
        <v>9</v>
      </c>
      <c r="F140" s="14" t="s">
        <v>16</v>
      </c>
      <c r="G140" s="8">
        <v>41</v>
      </c>
      <c r="H140" s="10">
        <v>0.16800000000000001</v>
      </c>
      <c r="I140" s="15">
        <v>12.7</v>
      </c>
      <c r="J140" s="13">
        <f t="shared" si="22"/>
        <v>2.1335999999999999</v>
      </c>
      <c r="K140" s="10">
        <v>2.819</v>
      </c>
      <c r="L140" s="10">
        <v>1.9E-2</v>
      </c>
      <c r="M140" s="10">
        <f t="shared" si="23"/>
        <v>2.8380000000000001</v>
      </c>
      <c r="N140" s="11">
        <v>70.3</v>
      </c>
      <c r="O140" s="11">
        <v>32.1</v>
      </c>
      <c r="P140" s="12">
        <f t="shared" si="24"/>
        <v>2.429906542056075</v>
      </c>
      <c r="Q140" s="12">
        <f t="shared" si="25"/>
        <v>0.45661450924608821</v>
      </c>
      <c r="R140" s="13">
        <v>7.8E-2</v>
      </c>
    </row>
    <row r="141" spans="1:18" ht="15.5" x14ac:dyDescent="0.25">
      <c r="A141" s="8">
        <v>2014</v>
      </c>
      <c r="B141" s="8">
        <v>2</v>
      </c>
      <c r="C141" s="8" t="s">
        <v>6</v>
      </c>
      <c r="D141" s="8">
        <v>4</v>
      </c>
      <c r="E141" s="8">
        <v>10</v>
      </c>
      <c r="F141" s="14" t="s">
        <v>17</v>
      </c>
      <c r="G141" s="8">
        <v>26</v>
      </c>
      <c r="H141" s="10">
        <v>0.32500000000000001</v>
      </c>
      <c r="I141" s="15">
        <v>3.1</v>
      </c>
      <c r="J141" s="13">
        <f t="shared" si="22"/>
        <v>1.0075000000000001</v>
      </c>
      <c r="K141" s="10">
        <v>1.649</v>
      </c>
      <c r="L141" s="10">
        <v>3.4000000000000002E-2</v>
      </c>
      <c r="M141" s="10">
        <f t="shared" si="23"/>
        <v>1.6830000000000001</v>
      </c>
      <c r="N141" s="11">
        <v>47.9</v>
      </c>
      <c r="O141" s="11">
        <v>11.8</v>
      </c>
      <c r="P141" s="12">
        <f t="shared" si="24"/>
        <v>1.7796610169491525</v>
      </c>
      <c r="Q141" s="12">
        <f t="shared" si="25"/>
        <v>0.24634655532359084</v>
      </c>
      <c r="R141" s="13">
        <v>2.1000000000000001E-2</v>
      </c>
    </row>
    <row r="142" spans="1:18" ht="15.5" x14ac:dyDescent="0.25">
      <c r="A142" s="8">
        <v>2014</v>
      </c>
      <c r="B142" s="8">
        <v>2</v>
      </c>
      <c r="C142" s="8" t="s">
        <v>6</v>
      </c>
      <c r="D142" s="8">
        <v>5</v>
      </c>
      <c r="E142" s="8">
        <v>1</v>
      </c>
      <c r="F142" s="9" t="s">
        <v>7</v>
      </c>
      <c r="G142" s="8">
        <v>38</v>
      </c>
      <c r="H142" s="10">
        <v>0.89400000000000002</v>
      </c>
      <c r="I142" s="11">
        <v>5.4</v>
      </c>
      <c r="J142" s="13">
        <f t="shared" si="22"/>
        <v>4.8276000000000003</v>
      </c>
      <c r="K142" s="10">
        <v>0</v>
      </c>
      <c r="L142" s="10">
        <v>0</v>
      </c>
      <c r="M142" s="10">
        <f t="shared" si="23"/>
        <v>0</v>
      </c>
      <c r="N142" s="11">
        <v>210.1</v>
      </c>
      <c r="O142" s="11">
        <v>101.6</v>
      </c>
      <c r="P142" s="12">
        <f t="shared" si="24"/>
        <v>0.71850393700787396</v>
      </c>
      <c r="Q142" s="12">
        <f>O142/N142</f>
        <v>0.48357924797715374</v>
      </c>
      <c r="R142" s="8">
        <v>7.2999999999999995E-2</v>
      </c>
    </row>
    <row r="143" spans="1:18" ht="15.5" x14ac:dyDescent="0.25">
      <c r="A143" s="8">
        <v>2014</v>
      </c>
      <c r="B143" s="8">
        <v>2</v>
      </c>
      <c r="C143" s="8" t="s">
        <v>6</v>
      </c>
      <c r="D143" s="8">
        <v>5</v>
      </c>
      <c r="E143" s="8">
        <v>2</v>
      </c>
      <c r="F143" s="9" t="s">
        <v>19</v>
      </c>
      <c r="G143" s="8">
        <v>48</v>
      </c>
      <c r="H143" s="10">
        <v>1.048</v>
      </c>
      <c r="I143" s="11">
        <v>7.2</v>
      </c>
      <c r="J143" s="13">
        <f t="shared" si="22"/>
        <v>7.5456000000000003</v>
      </c>
      <c r="K143" s="10">
        <v>0</v>
      </c>
      <c r="L143" s="10">
        <v>0.51300000000000001</v>
      </c>
      <c r="M143" s="10">
        <f t="shared" si="23"/>
        <v>0.51300000000000001</v>
      </c>
      <c r="N143" s="11">
        <v>194.2</v>
      </c>
      <c r="O143" s="11">
        <v>97.6</v>
      </c>
      <c r="P143" s="12">
        <f t="shared" si="24"/>
        <v>1.5881147540983607</v>
      </c>
      <c r="Q143" s="12">
        <f>O143/N143</f>
        <v>0.5025746652935118</v>
      </c>
      <c r="R143" s="8">
        <v>0.155</v>
      </c>
    </row>
    <row r="144" spans="1:18" ht="15.5" x14ac:dyDescent="0.25">
      <c r="A144" s="8">
        <v>2014</v>
      </c>
      <c r="B144" s="8">
        <v>2</v>
      </c>
      <c r="C144" s="8" t="s">
        <v>6</v>
      </c>
      <c r="D144" s="8">
        <v>5</v>
      </c>
      <c r="E144" s="8">
        <v>3</v>
      </c>
      <c r="F144" s="14" t="s">
        <v>10</v>
      </c>
      <c r="G144" s="8">
        <v>55</v>
      </c>
      <c r="H144" s="10">
        <v>0.17199999999999999</v>
      </c>
      <c r="I144" s="11">
        <v>13.6</v>
      </c>
      <c r="J144" s="13">
        <f t="shared" si="22"/>
        <v>2.3391999999999999</v>
      </c>
      <c r="K144" s="10">
        <v>2.3980000000000001</v>
      </c>
      <c r="L144" s="10">
        <v>1.9E-2</v>
      </c>
      <c r="M144" s="10">
        <f t="shared" si="23"/>
        <v>2.4170000000000003</v>
      </c>
      <c r="N144" s="11">
        <v>110</v>
      </c>
      <c r="O144" s="11">
        <v>57.9</v>
      </c>
      <c r="P144" s="12">
        <f t="shared" si="24"/>
        <v>0.60449050086355793</v>
      </c>
      <c r="Q144" s="12">
        <f>O144/N144</f>
        <v>0.52636363636363637</v>
      </c>
      <c r="R144" s="13">
        <v>3.5000000000000003E-2</v>
      </c>
    </row>
    <row r="145" spans="1:18" ht="15.5" x14ac:dyDescent="0.25">
      <c r="A145" s="8">
        <v>2014</v>
      </c>
      <c r="B145" s="8">
        <v>2</v>
      </c>
      <c r="C145" s="8" t="s">
        <v>6</v>
      </c>
      <c r="D145" s="8">
        <v>5</v>
      </c>
      <c r="E145" s="8">
        <v>4</v>
      </c>
      <c r="F145" s="9" t="s">
        <v>11</v>
      </c>
      <c r="G145" s="8">
        <v>35</v>
      </c>
      <c r="H145" s="10">
        <v>1.41</v>
      </c>
      <c r="I145" s="11">
        <v>3.5</v>
      </c>
      <c r="J145" s="13">
        <f t="shared" si="22"/>
        <v>4.9349999999999996</v>
      </c>
      <c r="K145" s="10">
        <v>0</v>
      </c>
      <c r="L145" s="10">
        <v>0</v>
      </c>
      <c r="M145" s="10">
        <f t="shared" si="23"/>
        <v>0</v>
      </c>
      <c r="N145" s="11">
        <v>268.60000000000002</v>
      </c>
      <c r="O145" s="11">
        <v>121.5</v>
      </c>
      <c r="P145" s="12">
        <f t="shared" si="24"/>
        <v>1.3827160493827162</v>
      </c>
      <c r="Q145" s="12">
        <f>O145/N145</f>
        <v>0.45234549516008932</v>
      </c>
      <c r="R145" s="8">
        <v>0.16800000000000001</v>
      </c>
    </row>
    <row r="146" spans="1:18" ht="15.5" x14ac:dyDescent="0.25">
      <c r="A146" s="8">
        <v>2014</v>
      </c>
      <c r="B146" s="8">
        <v>2</v>
      </c>
      <c r="C146" s="8" t="s">
        <v>6</v>
      </c>
      <c r="D146" s="8">
        <v>5</v>
      </c>
      <c r="E146" s="8">
        <v>5</v>
      </c>
      <c r="F146" s="14" t="s">
        <v>12</v>
      </c>
      <c r="G146" s="8">
        <v>32</v>
      </c>
      <c r="H146" s="10">
        <v>0.115</v>
      </c>
      <c r="I146" s="11">
        <v>12.8</v>
      </c>
      <c r="J146" s="13">
        <f t="shared" si="22"/>
        <v>1.4720000000000002</v>
      </c>
      <c r="K146" s="10">
        <v>2.1819999999999999</v>
      </c>
      <c r="L146" s="10">
        <v>1.7999999999999999E-2</v>
      </c>
      <c r="M146" s="10">
        <f t="shared" si="23"/>
        <v>2.1999999999999997</v>
      </c>
      <c r="N146" s="11">
        <v>56.5</v>
      </c>
      <c r="O146" s="11">
        <v>21.8</v>
      </c>
      <c r="P146" s="12">
        <f t="shared" si="24"/>
        <v>1.4220183486238533</v>
      </c>
      <c r="Q146" s="12">
        <f t="shared" ref="Q146:Q153" si="26">O146/N146</f>
        <v>0.38584070796460179</v>
      </c>
      <c r="R146" s="13">
        <v>3.1E-2</v>
      </c>
    </row>
    <row r="147" spans="1:18" ht="15.5" x14ac:dyDescent="0.25">
      <c r="A147" s="8">
        <v>2014</v>
      </c>
      <c r="B147" s="8">
        <v>2</v>
      </c>
      <c r="C147" s="8" t="s">
        <v>6</v>
      </c>
      <c r="D147" s="8">
        <v>5</v>
      </c>
      <c r="E147" s="8">
        <v>6</v>
      </c>
      <c r="F147" s="14" t="s">
        <v>22</v>
      </c>
      <c r="G147" s="8">
        <v>59</v>
      </c>
      <c r="H147" s="10">
        <v>0.13100000000000001</v>
      </c>
      <c r="I147" s="11">
        <v>11.1</v>
      </c>
      <c r="J147" s="13">
        <f t="shared" si="22"/>
        <v>1.4540999999999999</v>
      </c>
      <c r="K147" s="10">
        <v>2.956</v>
      </c>
      <c r="L147" s="10">
        <v>1.2999999999999999E-2</v>
      </c>
      <c r="M147" s="10">
        <f t="shared" si="23"/>
        <v>2.9689999999999999</v>
      </c>
      <c r="N147" s="11">
        <v>84.7</v>
      </c>
      <c r="O147" s="11">
        <v>39.9</v>
      </c>
      <c r="P147" s="12">
        <f t="shared" si="24"/>
        <v>1.0776942355889723</v>
      </c>
      <c r="Q147" s="12">
        <f t="shared" si="26"/>
        <v>0.47107438016528924</v>
      </c>
      <c r="R147" s="13">
        <v>4.2999999999999997E-2</v>
      </c>
    </row>
    <row r="148" spans="1:18" ht="15.5" x14ac:dyDescent="0.25">
      <c r="A148" s="8">
        <v>2014</v>
      </c>
      <c r="B148" s="8">
        <v>2</v>
      </c>
      <c r="C148" s="8" t="s">
        <v>6</v>
      </c>
      <c r="D148" s="8">
        <v>5</v>
      </c>
      <c r="E148" s="8">
        <v>7</v>
      </c>
      <c r="F148" s="14" t="s">
        <v>23</v>
      </c>
      <c r="G148" s="8">
        <v>22</v>
      </c>
      <c r="H148" s="10">
        <v>0.16400000000000001</v>
      </c>
      <c r="I148" s="11">
        <v>12</v>
      </c>
      <c r="J148" s="13">
        <f t="shared" si="22"/>
        <v>1.968</v>
      </c>
      <c r="K148" s="10">
        <v>2.6379999999999999</v>
      </c>
      <c r="L148" s="10">
        <v>1.7999999999999999E-2</v>
      </c>
      <c r="M148" s="10">
        <f t="shared" si="23"/>
        <v>2.6559999999999997</v>
      </c>
      <c r="N148" s="11">
        <v>57.3</v>
      </c>
      <c r="O148" s="11">
        <v>24.4</v>
      </c>
      <c r="P148" s="12">
        <f t="shared" si="24"/>
        <v>2.5</v>
      </c>
      <c r="Q148" s="12">
        <f t="shared" si="26"/>
        <v>0.42582897033158812</v>
      </c>
      <c r="R148" s="13">
        <v>6.0999999999999999E-2</v>
      </c>
    </row>
    <row r="149" spans="1:18" ht="15.5" x14ac:dyDescent="0.25">
      <c r="A149" s="8">
        <v>2014</v>
      </c>
      <c r="B149" s="8">
        <v>2</v>
      </c>
      <c r="C149" s="8" t="s">
        <v>6</v>
      </c>
      <c r="D149" s="8">
        <v>5</v>
      </c>
      <c r="E149" s="8">
        <v>8</v>
      </c>
      <c r="F149" s="14" t="s">
        <v>24</v>
      </c>
      <c r="G149" s="8">
        <v>57</v>
      </c>
      <c r="H149" s="10">
        <v>0.19700000000000001</v>
      </c>
      <c r="I149" s="15">
        <v>7.3</v>
      </c>
      <c r="J149" s="13">
        <f t="shared" si="22"/>
        <v>1.4380999999999999</v>
      </c>
      <c r="K149" s="10">
        <v>1.375</v>
      </c>
      <c r="L149" s="10">
        <v>0.02</v>
      </c>
      <c r="M149" s="10">
        <f t="shared" si="23"/>
        <v>1.395</v>
      </c>
      <c r="N149" s="11">
        <v>70.400000000000006</v>
      </c>
      <c r="O149" s="11">
        <v>35.700000000000003</v>
      </c>
      <c r="P149" s="12">
        <f t="shared" si="24"/>
        <v>1.7086834733893557</v>
      </c>
      <c r="Q149" s="12">
        <f t="shared" si="26"/>
        <v>0.50710227272727271</v>
      </c>
      <c r="R149" s="13">
        <v>6.0999999999999999E-2</v>
      </c>
    </row>
    <row r="150" spans="1:18" ht="15.5" x14ac:dyDescent="0.25">
      <c r="A150" s="8">
        <v>2014</v>
      </c>
      <c r="B150" s="8">
        <v>2</v>
      </c>
      <c r="C150" s="8" t="s">
        <v>6</v>
      </c>
      <c r="D150" s="8">
        <v>5</v>
      </c>
      <c r="E150" s="8">
        <v>9</v>
      </c>
      <c r="F150" s="14" t="s">
        <v>16</v>
      </c>
      <c r="G150" s="8">
        <v>30</v>
      </c>
      <c r="H150" s="10">
        <v>0.17199999999999999</v>
      </c>
      <c r="I150" s="15">
        <v>9.6</v>
      </c>
      <c r="J150" s="13">
        <f t="shared" si="22"/>
        <v>1.6511999999999998</v>
      </c>
      <c r="K150" s="10">
        <v>1.6419999999999999</v>
      </c>
      <c r="L150" s="10">
        <v>1.4999999999999999E-2</v>
      </c>
      <c r="M150" s="10">
        <f t="shared" si="23"/>
        <v>1.6569999999999998</v>
      </c>
      <c r="N150" s="11">
        <v>68.5</v>
      </c>
      <c r="O150" s="11">
        <v>28.1</v>
      </c>
      <c r="P150" s="12">
        <f t="shared" si="24"/>
        <v>3.5587188612099641</v>
      </c>
      <c r="Q150" s="12">
        <f t="shared" si="26"/>
        <v>0.41021897810218982</v>
      </c>
      <c r="R150" s="13">
        <v>0.1</v>
      </c>
    </row>
    <row r="151" spans="1:18" ht="15.5" x14ac:dyDescent="0.25">
      <c r="A151" s="8">
        <v>2014</v>
      </c>
      <c r="B151" s="8">
        <v>2</v>
      </c>
      <c r="C151" s="8" t="s">
        <v>6</v>
      </c>
      <c r="D151" s="8">
        <v>5</v>
      </c>
      <c r="E151" s="8">
        <v>10</v>
      </c>
      <c r="F151" s="14" t="s">
        <v>17</v>
      </c>
      <c r="G151" s="8">
        <v>24</v>
      </c>
      <c r="H151" s="10">
        <v>0.313</v>
      </c>
      <c r="I151" s="15">
        <v>2.8</v>
      </c>
      <c r="J151" s="13">
        <f t="shared" si="22"/>
        <v>0.87639999999999996</v>
      </c>
      <c r="K151" s="10">
        <v>1.4810000000000001</v>
      </c>
      <c r="L151" s="10">
        <v>3.9E-2</v>
      </c>
      <c r="M151" s="10">
        <f t="shared" si="23"/>
        <v>1.52</v>
      </c>
      <c r="N151" s="11">
        <v>48.3</v>
      </c>
      <c r="O151" s="11">
        <v>13.6</v>
      </c>
      <c r="P151" s="12">
        <f t="shared" si="24"/>
        <v>1.3235294117647058</v>
      </c>
      <c r="Q151" s="12">
        <f t="shared" si="26"/>
        <v>0.28157349896480333</v>
      </c>
      <c r="R151" s="13">
        <v>1.7999999999999999E-2</v>
      </c>
    </row>
    <row r="152" spans="1:18" ht="15.5" x14ac:dyDescent="0.25">
      <c r="A152" s="8">
        <v>2014</v>
      </c>
      <c r="B152" s="8">
        <v>2</v>
      </c>
      <c r="C152" s="8" t="s">
        <v>25</v>
      </c>
      <c r="D152" s="8">
        <v>1</v>
      </c>
      <c r="E152" s="8">
        <v>1</v>
      </c>
      <c r="F152" s="9" t="s">
        <v>7</v>
      </c>
      <c r="G152" s="8">
        <v>45</v>
      </c>
      <c r="H152" s="10">
        <v>1.2030000000000001</v>
      </c>
      <c r="I152" s="11">
        <v>2.8</v>
      </c>
      <c r="J152" s="34">
        <f t="shared" si="22"/>
        <v>3.3683999999999998</v>
      </c>
      <c r="K152" s="10">
        <v>0</v>
      </c>
      <c r="L152" s="10">
        <v>1E-4</v>
      </c>
      <c r="M152" s="10">
        <f t="shared" si="23"/>
        <v>1E-4</v>
      </c>
      <c r="N152" s="11">
        <v>247.8</v>
      </c>
      <c r="O152" s="11">
        <v>103.1</v>
      </c>
      <c r="P152" s="12">
        <f t="shared" ref="P152:P183" si="27">(R152/O152)*1000</f>
        <v>0.52376333656644036</v>
      </c>
      <c r="Q152" s="12">
        <f t="shared" si="26"/>
        <v>0.41606133979015331</v>
      </c>
      <c r="R152" s="8">
        <v>5.3999999999999999E-2</v>
      </c>
    </row>
    <row r="153" spans="1:18" ht="15.5" x14ac:dyDescent="0.25">
      <c r="A153" s="8">
        <v>2014</v>
      </c>
      <c r="B153" s="8">
        <v>2</v>
      </c>
      <c r="C153" s="8" t="s">
        <v>25</v>
      </c>
      <c r="D153" s="8">
        <v>1</v>
      </c>
      <c r="E153" s="8">
        <v>2</v>
      </c>
      <c r="F153" s="9" t="s">
        <v>19</v>
      </c>
      <c r="G153" s="8">
        <v>41</v>
      </c>
      <c r="H153" s="10">
        <v>1.31</v>
      </c>
      <c r="I153" s="11">
        <v>5.2</v>
      </c>
      <c r="J153" s="34">
        <f t="shared" si="22"/>
        <v>6.8120000000000003</v>
      </c>
      <c r="K153" s="10">
        <v>0</v>
      </c>
      <c r="L153" s="10">
        <v>0.60799999999999998</v>
      </c>
      <c r="M153" s="10">
        <f t="shared" si="23"/>
        <v>0.60799999999999998</v>
      </c>
      <c r="N153" s="11">
        <v>205.2</v>
      </c>
      <c r="O153" s="11">
        <v>101.2</v>
      </c>
      <c r="P153" s="12">
        <f t="shared" si="27"/>
        <v>1.3932806324110671</v>
      </c>
      <c r="Q153" s="12">
        <f t="shared" si="26"/>
        <v>0.49317738791423005</v>
      </c>
      <c r="R153" s="8">
        <v>0.14099999999999999</v>
      </c>
    </row>
    <row r="154" spans="1:18" ht="15.5" x14ac:dyDescent="0.25">
      <c r="A154" s="8">
        <v>2014</v>
      </c>
      <c r="B154" s="8">
        <v>2</v>
      </c>
      <c r="C154" s="8" t="s">
        <v>25</v>
      </c>
      <c r="D154" s="8">
        <v>1</v>
      </c>
      <c r="E154" s="8">
        <v>3</v>
      </c>
      <c r="F154" s="14" t="s">
        <v>10</v>
      </c>
      <c r="G154" s="8">
        <v>16</v>
      </c>
      <c r="H154" s="10">
        <v>0.46400000000000002</v>
      </c>
      <c r="I154" s="11">
        <v>8.8000000000000007</v>
      </c>
      <c r="J154" s="34">
        <f t="shared" si="22"/>
        <v>4.0832000000000006</v>
      </c>
      <c r="K154" s="10">
        <v>0.41199999999999998</v>
      </c>
      <c r="L154" s="10">
        <v>0.48799999999999999</v>
      </c>
      <c r="M154" s="10">
        <f t="shared" si="23"/>
        <v>0.89999999999999991</v>
      </c>
      <c r="N154" s="11">
        <v>95.2</v>
      </c>
      <c r="O154" s="11">
        <v>27.4</v>
      </c>
      <c r="P154" s="10">
        <f t="shared" si="27"/>
        <v>2.8467153284671531</v>
      </c>
      <c r="Q154" s="12">
        <f>O154/N154</f>
        <v>0.28781512605042014</v>
      </c>
      <c r="R154" s="13">
        <v>7.8E-2</v>
      </c>
    </row>
    <row r="155" spans="1:18" ht="15.5" x14ac:dyDescent="0.25">
      <c r="A155" s="8">
        <v>2014</v>
      </c>
      <c r="B155" s="8">
        <v>2</v>
      </c>
      <c r="C155" s="8" t="s">
        <v>25</v>
      </c>
      <c r="D155" s="8">
        <v>1</v>
      </c>
      <c r="E155" s="8">
        <v>4</v>
      </c>
      <c r="F155" s="9" t="s">
        <v>11</v>
      </c>
      <c r="G155" s="8">
        <v>35</v>
      </c>
      <c r="H155" s="10">
        <v>1.5569999999999999</v>
      </c>
      <c r="I155" s="11">
        <v>3.2</v>
      </c>
      <c r="J155" s="34">
        <f t="shared" si="22"/>
        <v>4.9824000000000002</v>
      </c>
      <c r="K155" s="10">
        <v>0</v>
      </c>
      <c r="L155" s="10">
        <v>0</v>
      </c>
      <c r="M155" s="10">
        <f t="shared" si="23"/>
        <v>0</v>
      </c>
      <c r="N155" s="11">
        <v>250</v>
      </c>
      <c r="O155" s="11">
        <v>103.7</v>
      </c>
      <c r="P155" s="12">
        <f t="shared" si="27"/>
        <v>1.6682738669238186</v>
      </c>
      <c r="Q155" s="12">
        <f>O155/N155</f>
        <v>0.4148</v>
      </c>
      <c r="R155" s="8">
        <v>0.17299999999999999</v>
      </c>
    </row>
    <row r="156" spans="1:18" ht="15.5" x14ac:dyDescent="0.25">
      <c r="A156" s="8">
        <v>2014</v>
      </c>
      <c r="B156" s="8">
        <v>2</v>
      </c>
      <c r="C156" s="8" t="s">
        <v>25</v>
      </c>
      <c r="D156" s="8">
        <v>1</v>
      </c>
      <c r="E156" s="8">
        <v>5</v>
      </c>
      <c r="F156" s="14" t="s">
        <v>12</v>
      </c>
      <c r="G156" s="8">
        <v>21</v>
      </c>
      <c r="H156" s="10">
        <v>0.45</v>
      </c>
      <c r="I156" s="11">
        <v>7.7</v>
      </c>
      <c r="J156" s="34">
        <f t="shared" si="22"/>
        <v>3.4650000000000003</v>
      </c>
      <c r="K156" s="10">
        <v>0.40300000000000002</v>
      </c>
      <c r="L156" s="10">
        <v>0.29399999999999998</v>
      </c>
      <c r="M156" s="10">
        <f t="shared" si="23"/>
        <v>0.69700000000000006</v>
      </c>
      <c r="N156" s="11">
        <v>31.5</v>
      </c>
      <c r="O156" s="11">
        <v>9.1</v>
      </c>
      <c r="P156" s="10">
        <f t="shared" si="27"/>
        <v>3.0769230769230771</v>
      </c>
      <c r="Q156" s="12">
        <f t="shared" ref="Q156:Q163" si="28">O156/N156</f>
        <v>0.28888888888888886</v>
      </c>
      <c r="R156" s="8">
        <v>2.8000000000000001E-2</v>
      </c>
    </row>
    <row r="157" spans="1:18" ht="15.5" x14ac:dyDescent="0.25">
      <c r="A157" s="8">
        <v>2014</v>
      </c>
      <c r="B157" s="8">
        <v>2</v>
      </c>
      <c r="C157" s="8" t="s">
        <v>25</v>
      </c>
      <c r="D157" s="8">
        <v>1</v>
      </c>
      <c r="E157" s="8">
        <v>6</v>
      </c>
      <c r="F157" s="14" t="s">
        <v>22</v>
      </c>
      <c r="G157" s="8">
        <v>23</v>
      </c>
      <c r="H157" s="10">
        <v>0.51800000000000002</v>
      </c>
      <c r="I157" s="11">
        <v>5.4</v>
      </c>
      <c r="J157" s="34">
        <f t="shared" si="22"/>
        <v>2.7972000000000001</v>
      </c>
      <c r="K157" s="10">
        <v>0.35899999999999999</v>
      </c>
      <c r="L157" s="10">
        <v>0.30299999999999999</v>
      </c>
      <c r="M157" s="10">
        <f t="shared" si="23"/>
        <v>0.66199999999999992</v>
      </c>
      <c r="N157" s="11">
        <v>50.4</v>
      </c>
      <c r="O157" s="11">
        <v>22.9</v>
      </c>
      <c r="P157" s="10">
        <f t="shared" si="27"/>
        <v>3.7117903930131009</v>
      </c>
      <c r="Q157" s="12">
        <f t="shared" si="28"/>
        <v>0.45436507936507936</v>
      </c>
      <c r="R157" s="13">
        <v>8.5000000000000006E-2</v>
      </c>
    </row>
    <row r="158" spans="1:18" ht="15.5" x14ac:dyDescent="0.25">
      <c r="A158" s="8">
        <v>2014</v>
      </c>
      <c r="B158" s="8">
        <v>2</v>
      </c>
      <c r="C158" s="8" t="s">
        <v>25</v>
      </c>
      <c r="D158" s="8">
        <v>1</v>
      </c>
      <c r="E158" s="8">
        <v>7</v>
      </c>
      <c r="F158" s="14" t="s">
        <v>23</v>
      </c>
      <c r="G158" s="8">
        <v>17</v>
      </c>
      <c r="H158" s="10">
        <v>0.55400000000000005</v>
      </c>
      <c r="I158" s="11">
        <v>6.5</v>
      </c>
      <c r="J158" s="34">
        <f t="shared" si="22"/>
        <v>3.6010000000000004</v>
      </c>
      <c r="K158" s="10">
        <v>0.501</v>
      </c>
      <c r="L158" s="10">
        <v>0.60799999999999998</v>
      </c>
      <c r="M158" s="10">
        <f t="shared" si="23"/>
        <v>1.109</v>
      </c>
      <c r="N158" s="11">
        <v>18.7</v>
      </c>
      <c r="O158" s="11">
        <v>8.6</v>
      </c>
      <c r="P158" s="10">
        <f t="shared" si="27"/>
        <v>4.0697674418604661</v>
      </c>
      <c r="Q158" s="12">
        <f t="shared" si="28"/>
        <v>0.45989304812834225</v>
      </c>
      <c r="R158" s="13">
        <v>3.5000000000000003E-2</v>
      </c>
    </row>
    <row r="159" spans="1:18" ht="15.5" x14ac:dyDescent="0.25">
      <c r="A159" s="8">
        <v>2014</v>
      </c>
      <c r="B159" s="8">
        <v>2</v>
      </c>
      <c r="C159" s="8" t="s">
        <v>25</v>
      </c>
      <c r="D159" s="8">
        <v>1</v>
      </c>
      <c r="E159" s="8">
        <v>8</v>
      </c>
      <c r="F159" s="14" t="s">
        <v>24</v>
      </c>
      <c r="G159" s="8">
        <v>28</v>
      </c>
      <c r="H159" s="10">
        <v>0.68300000000000005</v>
      </c>
      <c r="I159" s="11">
        <v>2.4</v>
      </c>
      <c r="J159" s="34">
        <f t="shared" si="22"/>
        <v>1.6392</v>
      </c>
      <c r="K159" s="10">
        <v>0.64200000000000002</v>
      </c>
      <c r="L159" s="10">
        <v>0.59199999999999997</v>
      </c>
      <c r="M159" s="10">
        <f t="shared" si="23"/>
        <v>1.234</v>
      </c>
      <c r="N159" s="11">
        <v>38</v>
      </c>
      <c r="O159" s="11">
        <v>10.4</v>
      </c>
      <c r="P159" s="12">
        <f t="shared" si="27"/>
        <v>3.3653846153846154</v>
      </c>
      <c r="Q159" s="12">
        <f t="shared" si="28"/>
        <v>0.27368421052631581</v>
      </c>
      <c r="R159" s="13">
        <v>3.5000000000000003E-2</v>
      </c>
    </row>
    <row r="160" spans="1:18" ht="15.5" x14ac:dyDescent="0.25">
      <c r="A160" s="8">
        <v>2014</v>
      </c>
      <c r="B160" s="8">
        <v>2</v>
      </c>
      <c r="C160" s="8" t="s">
        <v>25</v>
      </c>
      <c r="D160" s="8">
        <v>1</v>
      </c>
      <c r="E160" s="8">
        <v>9</v>
      </c>
      <c r="F160" s="14" t="s">
        <v>16</v>
      </c>
      <c r="G160" s="8">
        <v>15</v>
      </c>
      <c r="H160" s="10">
        <v>0.45700000000000002</v>
      </c>
      <c r="I160" s="11">
        <v>7.4</v>
      </c>
      <c r="J160" s="34">
        <f t="shared" si="22"/>
        <v>3.3818000000000001</v>
      </c>
      <c r="K160" s="10">
        <v>0.39900000000000002</v>
      </c>
      <c r="L160" s="10">
        <v>0.29299999999999998</v>
      </c>
      <c r="M160" s="10">
        <f t="shared" si="23"/>
        <v>0.69199999999999995</v>
      </c>
      <c r="N160" s="11">
        <v>49.3</v>
      </c>
      <c r="O160" s="11">
        <v>13.2</v>
      </c>
      <c r="P160" s="10">
        <f t="shared" si="27"/>
        <v>3.8636363636363638</v>
      </c>
      <c r="Q160" s="12">
        <f t="shared" si="28"/>
        <v>0.26774847870182555</v>
      </c>
      <c r="R160" s="13">
        <v>5.0999999999999997E-2</v>
      </c>
    </row>
    <row r="161" spans="1:18" ht="15.5" x14ac:dyDescent="0.25">
      <c r="A161" s="8">
        <v>2014</v>
      </c>
      <c r="B161" s="8">
        <v>2</v>
      </c>
      <c r="C161" s="8" t="s">
        <v>25</v>
      </c>
      <c r="D161" s="8">
        <v>1</v>
      </c>
      <c r="E161" s="8">
        <v>10</v>
      </c>
      <c r="F161" s="14" t="s">
        <v>17</v>
      </c>
      <c r="G161" s="8">
        <v>12</v>
      </c>
      <c r="H161" s="10">
        <v>0.60099999999999998</v>
      </c>
      <c r="I161" s="11">
        <v>1.2</v>
      </c>
      <c r="J161" s="34">
        <f t="shared" si="22"/>
        <v>0.72119999999999995</v>
      </c>
      <c r="K161" s="10">
        <v>0.61499999999999999</v>
      </c>
      <c r="L161" s="10">
        <v>0.60099999999999998</v>
      </c>
      <c r="M161" s="10">
        <f t="shared" si="23"/>
        <v>1.216</v>
      </c>
      <c r="N161" s="11">
        <v>23.4</v>
      </c>
      <c r="O161" s="11">
        <v>8.6999999999999993</v>
      </c>
      <c r="P161" s="10">
        <f t="shared" si="27"/>
        <v>4.4827586206896557</v>
      </c>
      <c r="Q161" s="12">
        <f t="shared" si="28"/>
        <v>0.37179487179487181</v>
      </c>
      <c r="R161" s="8">
        <v>3.9E-2</v>
      </c>
    </row>
    <row r="162" spans="1:18" ht="15.5" x14ac:dyDescent="0.25">
      <c r="A162" s="8">
        <v>2014</v>
      </c>
      <c r="B162" s="8">
        <v>2</v>
      </c>
      <c r="C162" s="8" t="s">
        <v>25</v>
      </c>
      <c r="D162" s="8">
        <v>2</v>
      </c>
      <c r="E162" s="8">
        <v>1</v>
      </c>
      <c r="F162" s="9" t="s">
        <v>7</v>
      </c>
      <c r="G162" s="8">
        <v>34</v>
      </c>
      <c r="H162" s="10">
        <v>1.2030000000000001</v>
      </c>
      <c r="I162" s="11">
        <v>4.4000000000000004</v>
      </c>
      <c r="J162" s="34">
        <f t="shared" si="22"/>
        <v>5.2932000000000006</v>
      </c>
      <c r="K162" s="10">
        <v>0</v>
      </c>
      <c r="L162" s="10">
        <v>1E-4</v>
      </c>
      <c r="M162" s="10">
        <f t="shared" si="23"/>
        <v>1E-4</v>
      </c>
      <c r="N162" s="11">
        <v>201.7</v>
      </c>
      <c r="O162" s="11">
        <v>112.7</v>
      </c>
      <c r="P162" s="12">
        <f t="shared" si="27"/>
        <v>0.65661047027506647</v>
      </c>
      <c r="Q162" s="12">
        <f t="shared" si="28"/>
        <v>0.55875061973227569</v>
      </c>
      <c r="R162" s="8">
        <v>7.3999999999999996E-2</v>
      </c>
    </row>
    <row r="163" spans="1:18" ht="15.5" x14ac:dyDescent="0.25">
      <c r="A163" s="8">
        <v>2014</v>
      </c>
      <c r="B163" s="8">
        <v>2</v>
      </c>
      <c r="C163" s="8" t="s">
        <v>25</v>
      </c>
      <c r="D163" s="8">
        <v>2</v>
      </c>
      <c r="E163" s="8">
        <v>2</v>
      </c>
      <c r="F163" s="9" t="s">
        <v>19</v>
      </c>
      <c r="G163" s="8">
        <v>45</v>
      </c>
      <c r="H163" s="10">
        <v>1.1499999999999999</v>
      </c>
      <c r="I163" s="11">
        <v>6.1</v>
      </c>
      <c r="J163" s="34">
        <f t="shared" si="22"/>
        <v>7.0149999999999988</v>
      </c>
      <c r="K163" s="10">
        <v>0</v>
      </c>
      <c r="L163" s="10">
        <v>0.56499999999999995</v>
      </c>
      <c r="M163" s="10">
        <f t="shared" si="23"/>
        <v>0.56499999999999995</v>
      </c>
      <c r="N163" s="11">
        <v>205.3</v>
      </c>
      <c r="O163" s="11">
        <v>110.5</v>
      </c>
      <c r="P163" s="12">
        <f t="shared" si="27"/>
        <v>0.87782805429864263</v>
      </c>
      <c r="Q163" s="12">
        <f t="shared" si="28"/>
        <v>0.53823672674135403</v>
      </c>
      <c r="R163" s="8">
        <v>9.7000000000000003E-2</v>
      </c>
    </row>
    <row r="164" spans="1:18" ht="15.5" x14ac:dyDescent="0.25">
      <c r="A164" s="8">
        <v>2014</v>
      </c>
      <c r="B164" s="8">
        <v>2</v>
      </c>
      <c r="C164" s="8" t="s">
        <v>25</v>
      </c>
      <c r="D164" s="8">
        <v>2</v>
      </c>
      <c r="E164" s="8">
        <v>3</v>
      </c>
      <c r="F164" s="14" t="s">
        <v>10</v>
      </c>
      <c r="G164" s="8">
        <v>14</v>
      </c>
      <c r="H164" s="10">
        <v>0.40200000000000002</v>
      </c>
      <c r="I164" s="11">
        <v>9.6</v>
      </c>
      <c r="J164" s="34">
        <f t="shared" si="22"/>
        <v>3.8592</v>
      </c>
      <c r="K164" s="10">
        <v>0.38100000000000001</v>
      </c>
      <c r="L164" s="10">
        <v>0.44400000000000001</v>
      </c>
      <c r="M164" s="10">
        <f t="shared" si="23"/>
        <v>0.82499999999999996</v>
      </c>
      <c r="N164" s="11">
        <v>91.3</v>
      </c>
      <c r="O164" s="11">
        <v>28.1</v>
      </c>
      <c r="P164" s="10">
        <f t="shared" si="27"/>
        <v>2.6690391459074729</v>
      </c>
      <c r="Q164" s="12">
        <f>O164/N164</f>
        <v>0.30777656078860899</v>
      </c>
      <c r="R164" s="13">
        <v>7.4999999999999997E-2</v>
      </c>
    </row>
    <row r="165" spans="1:18" ht="15.5" x14ac:dyDescent="0.25">
      <c r="A165" s="8">
        <v>2014</v>
      </c>
      <c r="B165" s="8">
        <v>2</v>
      </c>
      <c r="C165" s="8" t="s">
        <v>25</v>
      </c>
      <c r="D165" s="8">
        <v>2</v>
      </c>
      <c r="E165" s="8">
        <v>4</v>
      </c>
      <c r="F165" s="9" t="s">
        <v>11</v>
      </c>
      <c r="G165" s="8">
        <v>35</v>
      </c>
      <c r="H165" s="10">
        <v>1.4370000000000001</v>
      </c>
      <c r="I165" s="11">
        <v>2.9</v>
      </c>
      <c r="J165" s="34">
        <f t="shared" si="22"/>
        <v>4.1673</v>
      </c>
      <c r="K165" s="10">
        <v>0</v>
      </c>
      <c r="L165" s="10">
        <v>0</v>
      </c>
      <c r="M165" s="10">
        <f t="shared" si="23"/>
        <v>0</v>
      </c>
      <c r="N165" s="11">
        <v>237.4</v>
      </c>
      <c r="O165" s="11">
        <v>110.3</v>
      </c>
      <c r="P165" s="12">
        <f t="shared" si="27"/>
        <v>1.4052583862194017</v>
      </c>
      <c r="Q165" s="12">
        <f>O165/N165</f>
        <v>0.46461668070766637</v>
      </c>
      <c r="R165" s="8">
        <v>0.155</v>
      </c>
    </row>
    <row r="166" spans="1:18" ht="15.5" x14ac:dyDescent="0.25">
      <c r="A166" s="8">
        <v>2014</v>
      </c>
      <c r="B166" s="8">
        <v>2</v>
      </c>
      <c r="C166" s="8" t="s">
        <v>25</v>
      </c>
      <c r="D166" s="8">
        <v>2</v>
      </c>
      <c r="E166" s="8">
        <v>5</v>
      </c>
      <c r="F166" s="14" t="s">
        <v>12</v>
      </c>
      <c r="G166" s="8">
        <v>26</v>
      </c>
      <c r="H166" s="10">
        <v>0.438</v>
      </c>
      <c r="I166" s="11">
        <v>8.1999999999999993</v>
      </c>
      <c r="J166" s="34">
        <f t="shared" si="22"/>
        <v>3.5915999999999997</v>
      </c>
      <c r="K166" s="10">
        <v>0.45500000000000002</v>
      </c>
      <c r="L166" s="10">
        <v>0.29699999999999999</v>
      </c>
      <c r="M166" s="10">
        <f t="shared" si="23"/>
        <v>0.752</v>
      </c>
      <c r="N166" s="11">
        <v>28.4</v>
      </c>
      <c r="O166" s="11">
        <v>11.8</v>
      </c>
      <c r="P166" s="10">
        <f t="shared" si="27"/>
        <v>3.6440677966101687</v>
      </c>
      <c r="Q166" s="12">
        <f t="shared" ref="Q166:Q173" si="29">O166/N166</f>
        <v>0.41549295774647893</v>
      </c>
      <c r="R166" s="8">
        <v>4.2999999999999997E-2</v>
      </c>
    </row>
    <row r="167" spans="1:18" ht="15.5" x14ac:dyDescent="0.25">
      <c r="A167" s="8">
        <v>2014</v>
      </c>
      <c r="B167" s="8">
        <v>2</v>
      </c>
      <c r="C167" s="8" t="s">
        <v>25</v>
      </c>
      <c r="D167" s="8">
        <v>2</v>
      </c>
      <c r="E167" s="8">
        <v>6</v>
      </c>
      <c r="F167" s="14" t="s">
        <v>22</v>
      </c>
      <c r="G167" s="8">
        <v>25</v>
      </c>
      <c r="H167" s="10">
        <v>0.46400000000000002</v>
      </c>
      <c r="I167" s="11">
        <v>6</v>
      </c>
      <c r="J167" s="34">
        <f t="shared" si="22"/>
        <v>2.7840000000000003</v>
      </c>
      <c r="K167" s="10">
        <v>0.44800000000000001</v>
      </c>
      <c r="L167" s="10">
        <v>0.29399999999999998</v>
      </c>
      <c r="M167" s="10">
        <f t="shared" si="23"/>
        <v>0.74199999999999999</v>
      </c>
      <c r="N167" s="11">
        <v>55.4</v>
      </c>
      <c r="O167" s="11">
        <v>17.5</v>
      </c>
      <c r="P167" s="10">
        <f t="shared" si="27"/>
        <v>3.0857142857142859</v>
      </c>
      <c r="Q167" s="12">
        <f t="shared" si="29"/>
        <v>0.31588447653429602</v>
      </c>
      <c r="R167" s="13">
        <v>5.3999999999999999E-2</v>
      </c>
    </row>
    <row r="168" spans="1:18" ht="15.5" x14ac:dyDescent="0.25">
      <c r="A168" s="8">
        <v>2014</v>
      </c>
      <c r="B168" s="8">
        <v>2</v>
      </c>
      <c r="C168" s="8" t="s">
        <v>25</v>
      </c>
      <c r="D168" s="8">
        <v>2</v>
      </c>
      <c r="E168" s="8">
        <v>7</v>
      </c>
      <c r="F168" s="14" t="s">
        <v>23</v>
      </c>
      <c r="G168" s="8">
        <v>17</v>
      </c>
      <c r="H168" s="10">
        <v>0.59299999999999997</v>
      </c>
      <c r="I168" s="11">
        <v>7.1</v>
      </c>
      <c r="J168" s="34">
        <f t="shared" si="22"/>
        <v>4.2102999999999993</v>
      </c>
      <c r="K168" s="10">
        <v>0.505</v>
      </c>
      <c r="L168" s="10">
        <v>0.58299999999999996</v>
      </c>
      <c r="M168" s="10">
        <f t="shared" si="23"/>
        <v>1.0880000000000001</v>
      </c>
      <c r="N168" s="11">
        <v>20.2</v>
      </c>
      <c r="O168" s="11">
        <v>8</v>
      </c>
      <c r="P168" s="10">
        <f t="shared" si="27"/>
        <v>4.125</v>
      </c>
      <c r="Q168" s="12">
        <f t="shared" si="29"/>
        <v>0.39603960396039606</v>
      </c>
      <c r="R168" s="13">
        <v>3.3000000000000002E-2</v>
      </c>
    </row>
    <row r="169" spans="1:18" ht="15.5" x14ac:dyDescent="0.25">
      <c r="A169" s="8">
        <v>2014</v>
      </c>
      <c r="B169" s="8">
        <v>2</v>
      </c>
      <c r="C169" s="8" t="s">
        <v>25</v>
      </c>
      <c r="D169" s="8">
        <v>2</v>
      </c>
      <c r="E169" s="8">
        <v>8</v>
      </c>
      <c r="F169" s="14" t="s">
        <v>24</v>
      </c>
      <c r="G169" s="8">
        <v>33</v>
      </c>
      <c r="H169" s="10">
        <v>0.61699999999999999</v>
      </c>
      <c r="I169" s="11">
        <v>2.7</v>
      </c>
      <c r="J169" s="34">
        <f t="shared" si="22"/>
        <v>1.6659000000000002</v>
      </c>
      <c r="K169" s="10">
        <v>0.622</v>
      </c>
      <c r="L169" s="10">
        <v>0.55500000000000005</v>
      </c>
      <c r="M169" s="10">
        <f t="shared" si="23"/>
        <v>1.177</v>
      </c>
      <c r="N169" s="11">
        <v>35.5</v>
      </c>
      <c r="O169" s="11">
        <v>13.1</v>
      </c>
      <c r="P169" s="12">
        <f t="shared" si="27"/>
        <v>2.5954198473282446</v>
      </c>
      <c r="Q169" s="12">
        <f t="shared" si="29"/>
        <v>0.36901408450704226</v>
      </c>
      <c r="R169" s="13">
        <v>3.4000000000000002E-2</v>
      </c>
    </row>
    <row r="170" spans="1:18" ht="15.5" x14ac:dyDescent="0.25">
      <c r="A170" s="8">
        <v>2014</v>
      </c>
      <c r="B170" s="8">
        <v>2</v>
      </c>
      <c r="C170" s="8" t="s">
        <v>25</v>
      </c>
      <c r="D170" s="8">
        <v>2</v>
      </c>
      <c r="E170" s="8">
        <v>9</v>
      </c>
      <c r="F170" s="14" t="s">
        <v>16</v>
      </c>
      <c r="G170" s="8">
        <v>21</v>
      </c>
      <c r="H170" s="10">
        <v>0.53200000000000003</v>
      </c>
      <c r="I170" s="11">
        <v>7</v>
      </c>
      <c r="J170" s="34">
        <f t="shared" si="22"/>
        <v>3.7240000000000002</v>
      </c>
      <c r="K170" s="10">
        <v>0.48399999999999999</v>
      </c>
      <c r="L170" s="10">
        <v>0.29099999999999998</v>
      </c>
      <c r="M170" s="10">
        <f t="shared" si="23"/>
        <v>0.77499999999999991</v>
      </c>
      <c r="N170" s="11">
        <v>40</v>
      </c>
      <c r="O170" s="11">
        <v>16.100000000000001</v>
      </c>
      <c r="P170" s="10">
        <f t="shared" si="27"/>
        <v>3.5403726708074532</v>
      </c>
      <c r="Q170" s="12">
        <f t="shared" si="29"/>
        <v>0.40250000000000002</v>
      </c>
      <c r="R170" s="8">
        <v>5.7000000000000002E-2</v>
      </c>
    </row>
    <row r="171" spans="1:18" ht="15.5" x14ac:dyDescent="0.25">
      <c r="A171" s="8">
        <v>2014</v>
      </c>
      <c r="B171" s="8">
        <v>2</v>
      </c>
      <c r="C171" s="8" t="s">
        <v>25</v>
      </c>
      <c r="D171" s="8">
        <v>2</v>
      </c>
      <c r="E171" s="8">
        <v>10</v>
      </c>
      <c r="F171" s="14" t="s">
        <v>17</v>
      </c>
      <c r="G171" s="8">
        <v>16</v>
      </c>
      <c r="H171" s="10">
        <v>0.61099999999999999</v>
      </c>
      <c r="I171" s="11">
        <v>1.3</v>
      </c>
      <c r="J171" s="34">
        <f t="shared" si="22"/>
        <v>0.79430000000000001</v>
      </c>
      <c r="K171" s="10">
        <v>0.61599999999999999</v>
      </c>
      <c r="L171" s="10">
        <v>0.56399999999999995</v>
      </c>
      <c r="M171" s="10">
        <f t="shared" si="23"/>
        <v>1.18</v>
      </c>
      <c r="N171" s="11">
        <v>24.9</v>
      </c>
      <c r="O171" s="11">
        <v>6.3</v>
      </c>
      <c r="P171" s="10">
        <f t="shared" si="27"/>
        <v>4.2857142857142856</v>
      </c>
      <c r="Q171" s="12">
        <f t="shared" si="29"/>
        <v>0.25301204819277107</v>
      </c>
      <c r="R171" s="8">
        <v>2.7E-2</v>
      </c>
    </row>
    <row r="172" spans="1:18" ht="15.5" x14ac:dyDescent="0.25">
      <c r="A172" s="8">
        <v>2014</v>
      </c>
      <c r="B172" s="8">
        <v>2</v>
      </c>
      <c r="C172" s="8" t="s">
        <v>25</v>
      </c>
      <c r="D172" s="8">
        <v>3</v>
      </c>
      <c r="E172" s="8">
        <v>1</v>
      </c>
      <c r="F172" s="9" t="s">
        <v>7</v>
      </c>
      <c r="G172" s="8">
        <v>46</v>
      </c>
      <c r="H172" s="10">
        <v>1.2569999999999999</v>
      </c>
      <c r="I172" s="11">
        <v>3.4</v>
      </c>
      <c r="J172" s="34">
        <f t="shared" si="22"/>
        <v>4.2737999999999996</v>
      </c>
      <c r="K172" s="10">
        <v>0</v>
      </c>
      <c r="L172" s="10">
        <v>1E-4</v>
      </c>
      <c r="M172" s="10">
        <f t="shared" si="23"/>
        <v>1E-4</v>
      </c>
      <c r="N172" s="11">
        <v>198.2</v>
      </c>
      <c r="O172" s="11">
        <v>98.4</v>
      </c>
      <c r="P172" s="12">
        <f t="shared" si="27"/>
        <v>0.53861788617886175</v>
      </c>
      <c r="Q172" s="12">
        <f t="shared" si="29"/>
        <v>0.49646821392532803</v>
      </c>
      <c r="R172" s="8">
        <v>5.2999999999999999E-2</v>
      </c>
    </row>
    <row r="173" spans="1:18" ht="15.5" x14ac:dyDescent="0.25">
      <c r="A173" s="8">
        <v>2014</v>
      </c>
      <c r="B173" s="8">
        <v>2</v>
      </c>
      <c r="C173" s="8" t="s">
        <v>25</v>
      </c>
      <c r="D173" s="8">
        <v>3</v>
      </c>
      <c r="E173" s="8">
        <v>2</v>
      </c>
      <c r="F173" s="9" t="s">
        <v>19</v>
      </c>
      <c r="G173" s="8">
        <v>52</v>
      </c>
      <c r="H173" s="10">
        <v>0.94599999999999995</v>
      </c>
      <c r="I173" s="11">
        <v>6.8</v>
      </c>
      <c r="J173" s="34">
        <f t="shared" si="22"/>
        <v>6.4327999999999994</v>
      </c>
      <c r="K173" s="10">
        <v>0</v>
      </c>
      <c r="L173" s="10">
        <v>0.57299999999999995</v>
      </c>
      <c r="M173" s="10">
        <f t="shared" si="23"/>
        <v>0.57299999999999995</v>
      </c>
      <c r="N173" s="11">
        <v>218.2</v>
      </c>
      <c r="O173" s="11">
        <v>99.3</v>
      </c>
      <c r="P173" s="12">
        <f t="shared" si="27"/>
        <v>1.2487411883182276</v>
      </c>
      <c r="Q173" s="12">
        <f t="shared" si="29"/>
        <v>0.45508707607699361</v>
      </c>
      <c r="R173" s="8">
        <v>0.124</v>
      </c>
    </row>
    <row r="174" spans="1:18" ht="15.5" x14ac:dyDescent="0.25">
      <c r="A174" s="8">
        <v>2014</v>
      </c>
      <c r="B174" s="8">
        <v>2</v>
      </c>
      <c r="C174" s="8" t="s">
        <v>25</v>
      </c>
      <c r="D174" s="8">
        <v>3</v>
      </c>
      <c r="E174" s="8">
        <v>3</v>
      </c>
      <c r="F174" s="14" t="s">
        <v>10</v>
      </c>
      <c r="G174" s="8">
        <v>13</v>
      </c>
      <c r="H174" s="10">
        <v>0.42</v>
      </c>
      <c r="I174" s="11">
        <v>10.199999999999999</v>
      </c>
      <c r="J174" s="34">
        <f t="shared" si="22"/>
        <v>4.2839999999999998</v>
      </c>
      <c r="K174" s="10">
        <v>0.42899999999999999</v>
      </c>
      <c r="L174" s="10">
        <v>0.39900000000000002</v>
      </c>
      <c r="M174" s="17">
        <f t="shared" si="23"/>
        <v>0.82800000000000007</v>
      </c>
      <c r="N174" s="18">
        <v>96.4</v>
      </c>
      <c r="O174" s="18">
        <v>25.3</v>
      </c>
      <c r="P174" s="10">
        <f t="shared" si="27"/>
        <v>2.885375494071146</v>
      </c>
      <c r="Q174" s="12">
        <f>O174/N174</f>
        <v>0.262448132780083</v>
      </c>
      <c r="R174" s="13">
        <v>7.2999999999999995E-2</v>
      </c>
    </row>
    <row r="175" spans="1:18" ht="15.5" x14ac:dyDescent="0.25">
      <c r="A175" s="8">
        <v>2014</v>
      </c>
      <c r="B175" s="8">
        <v>2</v>
      </c>
      <c r="C175" s="8" t="s">
        <v>25</v>
      </c>
      <c r="D175" s="8">
        <v>3</v>
      </c>
      <c r="E175" s="8">
        <v>4</v>
      </c>
      <c r="F175" s="9" t="s">
        <v>11</v>
      </c>
      <c r="G175" s="8">
        <v>35</v>
      </c>
      <c r="H175" s="10">
        <v>1.3029999999999999</v>
      </c>
      <c r="I175" s="11">
        <v>4.0999999999999996</v>
      </c>
      <c r="J175" s="34">
        <f t="shared" si="22"/>
        <v>5.3422999999999989</v>
      </c>
      <c r="K175" s="10">
        <v>0</v>
      </c>
      <c r="L175" s="10">
        <v>1E-4</v>
      </c>
      <c r="M175" s="10">
        <f t="shared" si="23"/>
        <v>1E-4</v>
      </c>
      <c r="N175" s="11">
        <v>238.7</v>
      </c>
      <c r="O175" s="11">
        <v>97.5</v>
      </c>
      <c r="P175" s="12">
        <f t="shared" si="27"/>
        <v>2.1846153846153848</v>
      </c>
      <c r="Q175" s="12">
        <f>O175/N175</f>
        <v>0.4084625052366988</v>
      </c>
      <c r="R175" s="8">
        <v>0.21299999999999999</v>
      </c>
    </row>
    <row r="176" spans="1:18" ht="15.5" x14ac:dyDescent="0.25">
      <c r="A176" s="8">
        <v>2014</v>
      </c>
      <c r="B176" s="8">
        <v>2</v>
      </c>
      <c r="C176" s="8" t="s">
        <v>25</v>
      </c>
      <c r="D176" s="8">
        <v>3</v>
      </c>
      <c r="E176" s="8">
        <v>5</v>
      </c>
      <c r="F176" s="14" t="s">
        <v>12</v>
      </c>
      <c r="G176" s="8">
        <v>21</v>
      </c>
      <c r="H176" s="10">
        <v>0.52100000000000002</v>
      </c>
      <c r="I176" s="11">
        <v>7.6</v>
      </c>
      <c r="J176" s="34">
        <f t="shared" si="22"/>
        <v>3.9596</v>
      </c>
      <c r="K176" s="10">
        <v>0.34499999999999997</v>
      </c>
      <c r="L176" s="10">
        <v>0.371</v>
      </c>
      <c r="M176" s="10">
        <f t="shared" si="23"/>
        <v>0.71599999999999997</v>
      </c>
      <c r="N176" s="11">
        <v>23.5</v>
      </c>
      <c r="O176" s="11">
        <v>12.9</v>
      </c>
      <c r="P176" s="10">
        <f t="shared" si="27"/>
        <v>2.7906976744186043</v>
      </c>
      <c r="Q176" s="12">
        <f t="shared" ref="Q176:Q183" si="30">O176/N176</f>
        <v>0.54893617021276597</v>
      </c>
      <c r="R176" s="8">
        <v>3.5999999999999997E-2</v>
      </c>
    </row>
    <row r="177" spans="1:18" ht="15.5" x14ac:dyDescent="0.25">
      <c r="A177" s="8">
        <v>2014</v>
      </c>
      <c r="B177" s="8">
        <v>2</v>
      </c>
      <c r="C177" s="8" t="s">
        <v>25</v>
      </c>
      <c r="D177" s="8">
        <v>3</v>
      </c>
      <c r="E177" s="8">
        <v>6</v>
      </c>
      <c r="F177" s="14" t="s">
        <v>22</v>
      </c>
      <c r="G177" s="8">
        <v>23</v>
      </c>
      <c r="H177" s="10">
        <v>0.436</v>
      </c>
      <c r="I177" s="11">
        <v>6.6</v>
      </c>
      <c r="J177" s="34">
        <f t="shared" si="22"/>
        <v>2.8775999999999997</v>
      </c>
      <c r="K177" s="10">
        <v>0.42699999999999999</v>
      </c>
      <c r="L177" s="10">
        <v>0.34</v>
      </c>
      <c r="M177" s="10">
        <f t="shared" si="23"/>
        <v>0.76700000000000002</v>
      </c>
      <c r="N177" s="11">
        <v>61.3</v>
      </c>
      <c r="O177" s="11">
        <v>20.9</v>
      </c>
      <c r="P177" s="10">
        <f t="shared" si="27"/>
        <v>2.6315789473684212</v>
      </c>
      <c r="Q177" s="12">
        <f t="shared" si="30"/>
        <v>0.34094616639477976</v>
      </c>
      <c r="R177" s="13">
        <v>5.5E-2</v>
      </c>
    </row>
    <row r="178" spans="1:18" ht="15.5" x14ac:dyDescent="0.25">
      <c r="A178" s="8">
        <v>2014</v>
      </c>
      <c r="B178" s="8">
        <v>2</v>
      </c>
      <c r="C178" s="8" t="s">
        <v>25</v>
      </c>
      <c r="D178" s="8">
        <v>3</v>
      </c>
      <c r="E178" s="8">
        <v>7</v>
      </c>
      <c r="F178" s="14" t="s">
        <v>23</v>
      </c>
      <c r="G178" s="8">
        <v>15</v>
      </c>
      <c r="H178" s="10">
        <v>0.53900000000000003</v>
      </c>
      <c r="I178" s="11">
        <v>7.3</v>
      </c>
      <c r="J178" s="34">
        <f t="shared" si="22"/>
        <v>3.9347000000000003</v>
      </c>
      <c r="K178" s="10">
        <v>0.504</v>
      </c>
      <c r="L178" s="10">
        <v>0.32700000000000001</v>
      </c>
      <c r="M178" s="10">
        <f t="shared" si="23"/>
        <v>0.83099999999999996</v>
      </c>
      <c r="N178" s="11">
        <v>21.5</v>
      </c>
      <c r="O178" s="11">
        <v>8.1999999999999993</v>
      </c>
      <c r="P178" s="10">
        <f t="shared" si="27"/>
        <v>4.1463414634146352</v>
      </c>
      <c r="Q178" s="12">
        <f t="shared" si="30"/>
        <v>0.38139534883720927</v>
      </c>
      <c r="R178" s="13">
        <v>3.4000000000000002E-2</v>
      </c>
    </row>
    <row r="179" spans="1:18" ht="15.5" x14ac:dyDescent="0.25">
      <c r="A179" s="8">
        <v>2014</v>
      </c>
      <c r="B179" s="8">
        <v>2</v>
      </c>
      <c r="C179" s="8" t="s">
        <v>25</v>
      </c>
      <c r="D179" s="8">
        <v>3</v>
      </c>
      <c r="E179" s="8">
        <v>8</v>
      </c>
      <c r="F179" s="14" t="s">
        <v>24</v>
      </c>
      <c r="G179" s="8">
        <v>37</v>
      </c>
      <c r="H179" s="10">
        <v>0.65500000000000003</v>
      </c>
      <c r="I179" s="11">
        <v>3.5</v>
      </c>
      <c r="J179" s="34">
        <f t="shared" si="22"/>
        <v>2.2925</v>
      </c>
      <c r="K179" s="10">
        <v>0.65900000000000003</v>
      </c>
      <c r="L179" s="10">
        <v>0.60099999999999998</v>
      </c>
      <c r="M179" s="10">
        <f t="shared" si="23"/>
        <v>1.26</v>
      </c>
      <c r="N179" s="11">
        <v>44.2</v>
      </c>
      <c r="O179" s="11">
        <v>14.4</v>
      </c>
      <c r="P179" s="12">
        <f t="shared" si="27"/>
        <v>2.1527777777777777</v>
      </c>
      <c r="Q179" s="12">
        <f t="shared" si="30"/>
        <v>0.32579185520361992</v>
      </c>
      <c r="R179" s="13">
        <v>3.1E-2</v>
      </c>
    </row>
    <row r="180" spans="1:18" ht="15.5" x14ac:dyDescent="0.25">
      <c r="A180" s="8">
        <v>2014</v>
      </c>
      <c r="B180" s="8">
        <v>2</v>
      </c>
      <c r="C180" s="8" t="s">
        <v>25</v>
      </c>
      <c r="D180" s="8">
        <v>3</v>
      </c>
      <c r="E180" s="8">
        <v>9</v>
      </c>
      <c r="F180" s="14" t="s">
        <v>16</v>
      </c>
      <c r="G180" s="8">
        <v>13</v>
      </c>
      <c r="H180" s="10">
        <v>0.497</v>
      </c>
      <c r="I180" s="11">
        <v>6.8</v>
      </c>
      <c r="J180" s="34">
        <f t="shared" si="22"/>
        <v>3.3795999999999999</v>
      </c>
      <c r="K180" s="10">
        <v>0.40300000000000002</v>
      </c>
      <c r="L180" s="10">
        <v>0.41399999999999998</v>
      </c>
      <c r="M180" s="10">
        <f t="shared" si="23"/>
        <v>0.81699999999999995</v>
      </c>
      <c r="N180" s="11">
        <v>41.8</v>
      </c>
      <c r="O180" s="11">
        <v>15</v>
      </c>
      <c r="P180" s="10">
        <f t="shared" si="27"/>
        <v>4.7333333333333334</v>
      </c>
      <c r="Q180" s="12">
        <f t="shared" si="30"/>
        <v>0.35885167464114837</v>
      </c>
      <c r="R180" s="13">
        <v>7.0999999999999994E-2</v>
      </c>
    </row>
    <row r="181" spans="1:18" ht="15.5" x14ac:dyDescent="0.25">
      <c r="A181" s="8">
        <v>2014</v>
      </c>
      <c r="B181" s="8">
        <v>2</v>
      </c>
      <c r="C181" s="8" t="s">
        <v>25</v>
      </c>
      <c r="D181" s="8">
        <v>3</v>
      </c>
      <c r="E181" s="8">
        <v>10</v>
      </c>
      <c r="F181" s="14" t="s">
        <v>17</v>
      </c>
      <c r="G181" s="8">
        <v>10</v>
      </c>
      <c r="H181" s="10">
        <v>0.61799999999999999</v>
      </c>
      <c r="I181" s="11">
        <v>1.8</v>
      </c>
      <c r="J181" s="34">
        <f t="shared" si="22"/>
        <v>1.1124000000000001</v>
      </c>
      <c r="K181" s="10">
        <v>0.57799999999999996</v>
      </c>
      <c r="L181" s="10">
        <v>0.622</v>
      </c>
      <c r="M181" s="10">
        <f t="shared" si="23"/>
        <v>1.2</v>
      </c>
      <c r="N181" s="11">
        <v>21.5</v>
      </c>
      <c r="O181" s="11">
        <v>10.199999999999999</v>
      </c>
      <c r="P181" s="10">
        <f t="shared" si="27"/>
        <v>4.0196078431372548</v>
      </c>
      <c r="Q181" s="12">
        <f t="shared" si="30"/>
        <v>0.47441860465116276</v>
      </c>
      <c r="R181" s="8">
        <v>4.1000000000000002E-2</v>
      </c>
    </row>
    <row r="182" spans="1:18" ht="15.5" x14ac:dyDescent="0.25">
      <c r="A182" s="8">
        <v>2014</v>
      </c>
      <c r="B182" s="8">
        <v>2</v>
      </c>
      <c r="C182" s="8" t="s">
        <v>25</v>
      </c>
      <c r="D182" s="8">
        <v>4</v>
      </c>
      <c r="E182" s="8">
        <v>1</v>
      </c>
      <c r="F182" s="9" t="s">
        <v>7</v>
      </c>
      <c r="G182" s="8">
        <v>39</v>
      </c>
      <c r="H182" s="10">
        <v>1.347</v>
      </c>
      <c r="I182" s="11">
        <v>3.9</v>
      </c>
      <c r="J182" s="34">
        <f t="shared" si="22"/>
        <v>5.2532999999999994</v>
      </c>
      <c r="K182" s="10">
        <v>0</v>
      </c>
      <c r="L182" s="10">
        <v>0</v>
      </c>
      <c r="M182" s="10">
        <f t="shared" si="23"/>
        <v>0</v>
      </c>
      <c r="N182" s="11">
        <v>219.1</v>
      </c>
      <c r="O182" s="11">
        <v>85.3</v>
      </c>
      <c r="P182" s="12">
        <f t="shared" si="27"/>
        <v>0.91441969519343491</v>
      </c>
      <c r="Q182" s="12">
        <f t="shared" si="30"/>
        <v>0.38931994523048835</v>
      </c>
      <c r="R182" s="8">
        <v>7.8E-2</v>
      </c>
    </row>
    <row r="183" spans="1:18" ht="15.5" x14ac:dyDescent="0.25">
      <c r="A183" s="8">
        <v>2014</v>
      </c>
      <c r="B183" s="8">
        <v>2</v>
      </c>
      <c r="C183" s="8" t="s">
        <v>25</v>
      </c>
      <c r="D183" s="8">
        <v>4</v>
      </c>
      <c r="E183" s="8">
        <v>2</v>
      </c>
      <c r="F183" s="9" t="s">
        <v>19</v>
      </c>
      <c r="G183" s="8">
        <v>48</v>
      </c>
      <c r="H183" s="10">
        <v>1.2509999999999999</v>
      </c>
      <c r="I183" s="11">
        <v>5.5</v>
      </c>
      <c r="J183" s="34">
        <f t="shared" si="22"/>
        <v>6.8804999999999996</v>
      </c>
      <c r="K183" s="10">
        <v>0</v>
      </c>
      <c r="L183" s="10">
        <v>0.59799999999999998</v>
      </c>
      <c r="M183" s="10">
        <f t="shared" si="23"/>
        <v>0.59799999999999998</v>
      </c>
      <c r="N183" s="11">
        <v>188.5</v>
      </c>
      <c r="O183" s="11">
        <v>105</v>
      </c>
      <c r="P183" s="12">
        <f t="shared" si="27"/>
        <v>1.2476190476190478</v>
      </c>
      <c r="Q183" s="12">
        <f t="shared" si="30"/>
        <v>0.55702917771883287</v>
      </c>
      <c r="R183" s="8">
        <v>0.13100000000000001</v>
      </c>
    </row>
    <row r="184" spans="1:18" ht="15.5" x14ac:dyDescent="0.25">
      <c r="A184" s="8">
        <v>2014</v>
      </c>
      <c r="B184" s="8">
        <v>2</v>
      </c>
      <c r="C184" s="8" t="s">
        <v>25</v>
      </c>
      <c r="D184" s="8">
        <v>4</v>
      </c>
      <c r="E184" s="8">
        <v>3</v>
      </c>
      <c r="F184" s="14" t="s">
        <v>10</v>
      </c>
      <c r="G184" s="8">
        <v>15</v>
      </c>
      <c r="H184" s="10">
        <v>0.433</v>
      </c>
      <c r="I184" s="11">
        <v>10</v>
      </c>
      <c r="J184" s="34">
        <f t="shared" si="22"/>
        <v>4.33</v>
      </c>
      <c r="K184" s="10">
        <v>0.34499999999999997</v>
      </c>
      <c r="L184" s="10">
        <v>0.41899999999999998</v>
      </c>
      <c r="M184" s="10">
        <f t="shared" si="23"/>
        <v>0.76400000000000001</v>
      </c>
      <c r="N184" s="11">
        <v>98.1</v>
      </c>
      <c r="O184" s="11">
        <v>29.9</v>
      </c>
      <c r="P184" s="10">
        <f t="shared" ref="P184:P201" si="31">(R184/O184)*1000</f>
        <v>3.1772575250836121</v>
      </c>
      <c r="Q184" s="12">
        <f>O184/N184</f>
        <v>0.30479102956167176</v>
      </c>
      <c r="R184" s="13">
        <v>9.5000000000000001E-2</v>
      </c>
    </row>
    <row r="185" spans="1:18" ht="15.5" x14ac:dyDescent="0.25">
      <c r="A185" s="8">
        <v>2014</v>
      </c>
      <c r="B185" s="8">
        <v>2</v>
      </c>
      <c r="C185" s="8" t="s">
        <v>25</v>
      </c>
      <c r="D185" s="8">
        <v>4</v>
      </c>
      <c r="E185" s="8">
        <v>4</v>
      </c>
      <c r="F185" s="9" t="s">
        <v>11</v>
      </c>
      <c r="G185" s="8">
        <v>36</v>
      </c>
      <c r="H185" s="10">
        <v>1.474</v>
      </c>
      <c r="I185" s="11">
        <v>3.5</v>
      </c>
      <c r="J185" s="34">
        <f t="shared" si="22"/>
        <v>5.1589999999999998</v>
      </c>
      <c r="K185" s="10">
        <v>0</v>
      </c>
      <c r="L185" s="10">
        <v>1E-4</v>
      </c>
      <c r="M185" s="10">
        <f t="shared" si="23"/>
        <v>1E-4</v>
      </c>
      <c r="N185" s="11">
        <v>236.4</v>
      </c>
      <c r="O185" s="11">
        <v>121.4</v>
      </c>
      <c r="P185" s="12">
        <f t="shared" si="31"/>
        <v>1.9604612850082372</v>
      </c>
      <c r="Q185" s="12">
        <f>O185/N185</f>
        <v>0.51353637901861249</v>
      </c>
      <c r="R185" s="8">
        <v>0.23799999999999999</v>
      </c>
    </row>
    <row r="186" spans="1:18" ht="15.5" x14ac:dyDescent="0.25">
      <c r="A186" s="8">
        <v>2014</v>
      </c>
      <c r="B186" s="8">
        <v>2</v>
      </c>
      <c r="C186" s="8" t="s">
        <v>25</v>
      </c>
      <c r="D186" s="8">
        <v>4</v>
      </c>
      <c r="E186" s="8">
        <v>5</v>
      </c>
      <c r="F186" s="14" t="s">
        <v>12</v>
      </c>
      <c r="G186" s="8">
        <v>21</v>
      </c>
      <c r="H186" s="10">
        <v>0.43099999999999999</v>
      </c>
      <c r="I186" s="11">
        <v>8.1</v>
      </c>
      <c r="J186" s="34">
        <f t="shared" si="22"/>
        <v>3.4910999999999999</v>
      </c>
      <c r="K186" s="10">
        <v>0.40600000000000003</v>
      </c>
      <c r="L186" s="10">
        <v>0.36399999999999999</v>
      </c>
      <c r="M186" s="10">
        <f t="shared" si="23"/>
        <v>0.77</v>
      </c>
      <c r="N186" s="11">
        <v>34.799999999999997</v>
      </c>
      <c r="O186" s="11">
        <v>11.3</v>
      </c>
      <c r="P186" s="10">
        <f t="shared" si="31"/>
        <v>3.4513274336283182</v>
      </c>
      <c r="Q186" s="12">
        <f t="shared" ref="Q186:Q193" si="32">O186/N186</f>
        <v>0.32471264367816094</v>
      </c>
      <c r="R186" s="8">
        <v>3.9E-2</v>
      </c>
    </row>
    <row r="187" spans="1:18" ht="15.5" x14ac:dyDescent="0.25">
      <c r="A187" s="8">
        <v>2014</v>
      </c>
      <c r="B187" s="8">
        <v>2</v>
      </c>
      <c r="C187" s="8" t="s">
        <v>25</v>
      </c>
      <c r="D187" s="8">
        <v>4</v>
      </c>
      <c r="E187" s="8">
        <v>6</v>
      </c>
      <c r="F187" s="14" t="s">
        <v>22</v>
      </c>
      <c r="G187" s="8">
        <v>24</v>
      </c>
      <c r="H187" s="10">
        <v>0.497</v>
      </c>
      <c r="I187" s="11">
        <v>7.5</v>
      </c>
      <c r="J187" s="34">
        <f t="shared" si="22"/>
        <v>3.7275</v>
      </c>
      <c r="K187" s="10">
        <v>0.35699999999999998</v>
      </c>
      <c r="L187" s="10">
        <v>0.38300000000000001</v>
      </c>
      <c r="M187" s="10">
        <f t="shared" si="23"/>
        <v>0.74</v>
      </c>
      <c r="N187" s="11">
        <v>67.900000000000006</v>
      </c>
      <c r="O187" s="11">
        <v>21.5</v>
      </c>
      <c r="P187" s="10">
        <f t="shared" si="31"/>
        <v>3.3488372093023253</v>
      </c>
      <c r="Q187" s="12">
        <f t="shared" si="32"/>
        <v>0.31664212076583209</v>
      </c>
      <c r="R187" s="13">
        <v>7.1999999999999995E-2</v>
      </c>
    </row>
    <row r="188" spans="1:18" ht="15.5" x14ac:dyDescent="0.25">
      <c r="A188" s="8">
        <v>2014</v>
      </c>
      <c r="B188" s="8">
        <v>2</v>
      </c>
      <c r="C188" s="8" t="s">
        <v>25</v>
      </c>
      <c r="D188" s="8">
        <v>4</v>
      </c>
      <c r="E188" s="8">
        <v>7</v>
      </c>
      <c r="F188" s="14" t="s">
        <v>23</v>
      </c>
      <c r="G188" s="8">
        <v>16</v>
      </c>
      <c r="H188" s="10">
        <v>0.63700000000000001</v>
      </c>
      <c r="I188" s="11">
        <v>6.6</v>
      </c>
      <c r="J188" s="34">
        <f t="shared" si="22"/>
        <v>4.2042000000000002</v>
      </c>
      <c r="K188" s="10">
        <v>0.621</v>
      </c>
      <c r="L188" s="10">
        <v>0.59199999999999997</v>
      </c>
      <c r="M188" s="10">
        <f t="shared" si="23"/>
        <v>1.2130000000000001</v>
      </c>
      <c r="N188" s="11">
        <v>20.9</v>
      </c>
      <c r="O188" s="11">
        <v>7.3</v>
      </c>
      <c r="P188" s="10">
        <f t="shared" si="31"/>
        <v>3.9726027397260273</v>
      </c>
      <c r="Q188" s="12">
        <f t="shared" si="32"/>
        <v>0.34928229665071769</v>
      </c>
      <c r="R188" s="13">
        <v>2.9000000000000001E-2</v>
      </c>
    </row>
    <row r="189" spans="1:18" ht="15.5" x14ac:dyDescent="0.25">
      <c r="A189" s="8">
        <v>2014</v>
      </c>
      <c r="B189" s="8">
        <v>2</v>
      </c>
      <c r="C189" s="8" t="s">
        <v>25</v>
      </c>
      <c r="D189" s="8">
        <v>4</v>
      </c>
      <c r="E189" s="8">
        <v>8</v>
      </c>
      <c r="F189" s="14" t="s">
        <v>24</v>
      </c>
      <c r="G189" s="8">
        <v>32</v>
      </c>
      <c r="H189" s="10">
        <v>0.61099999999999999</v>
      </c>
      <c r="I189" s="11">
        <v>3.1</v>
      </c>
      <c r="J189" s="34">
        <f t="shared" si="22"/>
        <v>1.8941000000000001</v>
      </c>
      <c r="K189" s="10">
        <v>0.628</v>
      </c>
      <c r="L189" s="10">
        <v>0.63600000000000001</v>
      </c>
      <c r="M189" s="10">
        <f t="shared" si="23"/>
        <v>1.264</v>
      </c>
      <c r="N189" s="11">
        <v>37.5</v>
      </c>
      <c r="O189" s="11">
        <v>14.2</v>
      </c>
      <c r="P189" s="12">
        <f t="shared" si="31"/>
        <v>2.5352112676056335</v>
      </c>
      <c r="Q189" s="12">
        <f t="shared" si="32"/>
        <v>0.37866666666666665</v>
      </c>
      <c r="R189" s="13">
        <v>3.5999999999999997E-2</v>
      </c>
    </row>
    <row r="190" spans="1:18" ht="15.5" x14ac:dyDescent="0.25">
      <c r="A190" s="8">
        <v>2014</v>
      </c>
      <c r="B190" s="8">
        <v>2</v>
      </c>
      <c r="C190" s="8" t="s">
        <v>25</v>
      </c>
      <c r="D190" s="8">
        <v>4</v>
      </c>
      <c r="E190" s="8">
        <v>9</v>
      </c>
      <c r="F190" s="14" t="s">
        <v>16</v>
      </c>
      <c r="G190" s="8">
        <v>19</v>
      </c>
      <c r="H190" s="10">
        <v>0.499</v>
      </c>
      <c r="I190" s="11">
        <v>6.8</v>
      </c>
      <c r="J190" s="34">
        <f t="shared" si="22"/>
        <v>3.3931999999999998</v>
      </c>
      <c r="K190" s="10">
        <v>0.48010000000000003</v>
      </c>
      <c r="L190" s="10">
        <v>0.28499999999999998</v>
      </c>
      <c r="M190" s="10">
        <f t="shared" si="23"/>
        <v>0.7651</v>
      </c>
      <c r="N190" s="11">
        <v>40.200000000000003</v>
      </c>
      <c r="O190" s="11">
        <v>14.3</v>
      </c>
      <c r="P190" s="10">
        <f t="shared" si="31"/>
        <v>2.7972027972027971</v>
      </c>
      <c r="Q190" s="12">
        <f t="shared" si="32"/>
        <v>0.35572139303482586</v>
      </c>
      <c r="R190" s="13">
        <v>0.04</v>
      </c>
    </row>
    <row r="191" spans="1:18" ht="15.5" x14ac:dyDescent="0.25">
      <c r="A191" s="8">
        <v>2014</v>
      </c>
      <c r="B191" s="8">
        <v>2</v>
      </c>
      <c r="C191" s="8" t="s">
        <v>25</v>
      </c>
      <c r="D191" s="8">
        <v>4</v>
      </c>
      <c r="E191" s="8">
        <v>10</v>
      </c>
      <c r="F191" s="14" t="s">
        <v>17</v>
      </c>
      <c r="G191" s="8">
        <v>16</v>
      </c>
      <c r="H191" s="10">
        <v>0.68500000000000005</v>
      </c>
      <c r="I191" s="11">
        <v>1.3</v>
      </c>
      <c r="J191" s="34">
        <f t="shared" si="22"/>
        <v>0.89050000000000007</v>
      </c>
      <c r="K191" s="10">
        <v>0.59399999999999997</v>
      </c>
      <c r="L191" s="10">
        <v>0.60499999999999998</v>
      </c>
      <c r="M191" s="10">
        <f t="shared" si="23"/>
        <v>1.1989999999999998</v>
      </c>
      <c r="N191" s="11">
        <v>18.3</v>
      </c>
      <c r="O191" s="11">
        <v>7.9</v>
      </c>
      <c r="P191" s="10">
        <f t="shared" si="31"/>
        <v>4.5569620253164551</v>
      </c>
      <c r="Q191" s="12">
        <f t="shared" si="32"/>
        <v>0.43169398907103823</v>
      </c>
      <c r="R191" s="8">
        <v>3.5999999999999997E-2</v>
      </c>
    </row>
    <row r="192" spans="1:18" ht="15.5" x14ac:dyDescent="0.25">
      <c r="A192" s="8">
        <v>2014</v>
      </c>
      <c r="B192" s="8">
        <v>2</v>
      </c>
      <c r="C192" s="8" t="s">
        <v>25</v>
      </c>
      <c r="D192" s="8">
        <v>5</v>
      </c>
      <c r="E192" s="8">
        <v>1</v>
      </c>
      <c r="F192" s="9" t="s">
        <v>7</v>
      </c>
      <c r="G192" s="8">
        <v>45</v>
      </c>
      <c r="H192" s="10">
        <v>1.302</v>
      </c>
      <c r="I192" s="11">
        <v>4.2</v>
      </c>
      <c r="J192" s="34">
        <f t="shared" si="22"/>
        <v>5.4684000000000008</v>
      </c>
      <c r="K192" s="10">
        <v>0</v>
      </c>
      <c r="L192" s="10">
        <v>0</v>
      </c>
      <c r="M192" s="10">
        <f t="shared" si="23"/>
        <v>0</v>
      </c>
      <c r="N192" s="11">
        <v>182.3</v>
      </c>
      <c r="O192" s="11">
        <v>107.5</v>
      </c>
      <c r="P192" s="12">
        <f t="shared" si="31"/>
        <v>0.61395348837209307</v>
      </c>
      <c r="Q192" s="12">
        <f t="shared" si="32"/>
        <v>0.58968732857926487</v>
      </c>
      <c r="R192" s="8">
        <v>6.6000000000000003E-2</v>
      </c>
    </row>
    <row r="193" spans="1:18" ht="15.5" x14ac:dyDescent="0.25">
      <c r="A193" s="8">
        <v>2014</v>
      </c>
      <c r="B193" s="8">
        <v>2</v>
      </c>
      <c r="C193" s="8" t="s">
        <v>25</v>
      </c>
      <c r="D193" s="8">
        <v>5</v>
      </c>
      <c r="E193" s="8">
        <v>2</v>
      </c>
      <c r="F193" s="9" t="s">
        <v>19</v>
      </c>
      <c r="G193" s="8">
        <v>51</v>
      </c>
      <c r="H193" s="10">
        <v>1.224</v>
      </c>
      <c r="I193" s="11">
        <v>4.9000000000000004</v>
      </c>
      <c r="J193" s="34">
        <f t="shared" si="22"/>
        <v>5.9976000000000003</v>
      </c>
      <c r="K193" s="10">
        <v>0</v>
      </c>
      <c r="L193" s="10">
        <v>0.60199999999999998</v>
      </c>
      <c r="M193" s="10">
        <f t="shared" si="23"/>
        <v>0.60199999999999998</v>
      </c>
      <c r="N193" s="11">
        <v>199.4</v>
      </c>
      <c r="O193" s="11">
        <v>95.6</v>
      </c>
      <c r="P193" s="12">
        <f t="shared" si="31"/>
        <v>1.1297071129707112</v>
      </c>
      <c r="Q193" s="12">
        <f t="shared" si="32"/>
        <v>0.47943831494483446</v>
      </c>
      <c r="R193" s="8">
        <v>0.108</v>
      </c>
    </row>
    <row r="194" spans="1:18" ht="15.5" x14ac:dyDescent="0.25">
      <c r="A194" s="8">
        <v>2014</v>
      </c>
      <c r="B194" s="8">
        <v>2</v>
      </c>
      <c r="C194" s="8" t="s">
        <v>25</v>
      </c>
      <c r="D194" s="8">
        <v>5</v>
      </c>
      <c r="E194" s="8">
        <v>3</v>
      </c>
      <c r="F194" s="14" t="s">
        <v>10</v>
      </c>
      <c r="G194" s="8">
        <v>16</v>
      </c>
      <c r="H194" s="10">
        <v>0.45100000000000001</v>
      </c>
      <c r="I194" s="11">
        <v>9.5</v>
      </c>
      <c r="J194" s="34">
        <f t="shared" si="22"/>
        <v>4.2845000000000004</v>
      </c>
      <c r="K194" s="10">
        <v>0.502</v>
      </c>
      <c r="L194" s="10">
        <v>0.48899999999999999</v>
      </c>
      <c r="M194" s="10">
        <f t="shared" si="23"/>
        <v>0.99099999999999999</v>
      </c>
      <c r="N194" s="11">
        <v>99.9</v>
      </c>
      <c r="O194" s="11">
        <v>31.4</v>
      </c>
      <c r="P194" s="10">
        <f t="shared" si="31"/>
        <v>2.8980891719745223</v>
      </c>
      <c r="Q194" s="12">
        <f>O194/N194</f>
        <v>0.31431431431431428</v>
      </c>
      <c r="R194" s="13">
        <v>9.0999999999999998E-2</v>
      </c>
    </row>
    <row r="195" spans="1:18" ht="15.5" x14ac:dyDescent="0.25">
      <c r="A195" s="8">
        <v>2014</v>
      </c>
      <c r="B195" s="8">
        <v>2</v>
      </c>
      <c r="C195" s="8" t="s">
        <v>25</v>
      </c>
      <c r="D195" s="8">
        <v>5</v>
      </c>
      <c r="E195" s="8">
        <v>4</v>
      </c>
      <c r="F195" s="9" t="s">
        <v>11</v>
      </c>
      <c r="G195" s="8">
        <v>32</v>
      </c>
      <c r="H195" s="10">
        <v>1.3069999999999999</v>
      </c>
      <c r="I195" s="11">
        <v>3.1</v>
      </c>
      <c r="J195" s="34">
        <f t="shared" ref="J195:J258" si="33">H195*I195</f>
        <v>4.0517000000000003</v>
      </c>
      <c r="K195" s="10">
        <v>0</v>
      </c>
      <c r="L195" s="10">
        <v>1E-4</v>
      </c>
      <c r="M195" s="10">
        <f t="shared" ref="M195:M258" si="34">K195+L195</f>
        <v>1E-4</v>
      </c>
      <c r="N195" s="11">
        <v>257.2</v>
      </c>
      <c r="O195" s="11">
        <v>118.9</v>
      </c>
      <c r="P195" s="12">
        <f t="shared" si="31"/>
        <v>1.7409587888982336</v>
      </c>
      <c r="Q195" s="12">
        <f>O195/N195</f>
        <v>0.46228615863141526</v>
      </c>
      <c r="R195" s="8">
        <v>0.20699999999999999</v>
      </c>
    </row>
    <row r="196" spans="1:18" ht="15.5" x14ac:dyDescent="0.25">
      <c r="A196" s="8">
        <v>2014</v>
      </c>
      <c r="B196" s="8">
        <v>2</v>
      </c>
      <c r="C196" s="8" t="s">
        <v>25</v>
      </c>
      <c r="D196" s="8">
        <v>5</v>
      </c>
      <c r="E196" s="8">
        <v>5</v>
      </c>
      <c r="F196" s="14" t="s">
        <v>12</v>
      </c>
      <c r="G196" s="8">
        <v>20</v>
      </c>
      <c r="H196" s="10">
        <v>0.55400000000000005</v>
      </c>
      <c r="I196" s="11">
        <v>6.4</v>
      </c>
      <c r="J196" s="34">
        <f t="shared" si="33"/>
        <v>3.5456000000000003</v>
      </c>
      <c r="K196" s="10">
        <v>0.33700000000000002</v>
      </c>
      <c r="L196" s="10">
        <v>0.58099999999999996</v>
      </c>
      <c r="M196" s="10">
        <f t="shared" si="34"/>
        <v>0.91799999999999993</v>
      </c>
      <c r="N196" s="11">
        <v>32.6</v>
      </c>
      <c r="O196" s="11">
        <v>10.8</v>
      </c>
      <c r="P196" s="10">
        <f t="shared" si="31"/>
        <v>4.0740740740740735</v>
      </c>
      <c r="Q196" s="12">
        <f t="shared" ref="Q196:Q201" si="35">O196/N196</f>
        <v>0.33128834355828224</v>
      </c>
      <c r="R196" s="8">
        <v>4.3999999999999997E-2</v>
      </c>
    </row>
    <row r="197" spans="1:18" ht="15.5" x14ac:dyDescent="0.25">
      <c r="A197" s="8">
        <v>2014</v>
      </c>
      <c r="B197" s="8">
        <v>2</v>
      </c>
      <c r="C197" s="8" t="s">
        <v>25</v>
      </c>
      <c r="D197" s="8">
        <v>5</v>
      </c>
      <c r="E197" s="8">
        <v>6</v>
      </c>
      <c r="F197" s="14" t="s">
        <v>22</v>
      </c>
      <c r="G197" s="8">
        <v>21</v>
      </c>
      <c r="H197" s="10">
        <v>0.49</v>
      </c>
      <c r="I197" s="11">
        <v>7.1</v>
      </c>
      <c r="J197" s="34">
        <f t="shared" si="33"/>
        <v>3.4789999999999996</v>
      </c>
      <c r="K197" s="10">
        <v>0.52</v>
      </c>
      <c r="L197" s="10">
        <v>0.38700000000000001</v>
      </c>
      <c r="M197" s="10">
        <f t="shared" si="34"/>
        <v>0.90700000000000003</v>
      </c>
      <c r="N197" s="11">
        <v>60.8</v>
      </c>
      <c r="O197" s="11">
        <v>21.7</v>
      </c>
      <c r="P197" s="10">
        <f t="shared" si="31"/>
        <v>2.6267281105990787</v>
      </c>
      <c r="Q197" s="12">
        <f t="shared" si="35"/>
        <v>0.35690789473684209</v>
      </c>
      <c r="R197" s="13">
        <v>5.7000000000000002E-2</v>
      </c>
    </row>
    <row r="198" spans="1:18" ht="15.5" x14ac:dyDescent="0.25">
      <c r="A198" s="8">
        <v>2014</v>
      </c>
      <c r="B198" s="8">
        <v>2</v>
      </c>
      <c r="C198" s="8" t="s">
        <v>25</v>
      </c>
      <c r="D198" s="8">
        <v>5</v>
      </c>
      <c r="E198" s="8">
        <v>7</v>
      </c>
      <c r="F198" s="14" t="s">
        <v>23</v>
      </c>
      <c r="G198" s="8">
        <v>18</v>
      </c>
      <c r="H198" s="10">
        <v>0.57299999999999995</v>
      </c>
      <c r="I198" s="11">
        <v>6.8</v>
      </c>
      <c r="J198" s="34">
        <f t="shared" si="33"/>
        <v>3.8963999999999994</v>
      </c>
      <c r="K198" s="10">
        <v>0.48399999999999999</v>
      </c>
      <c r="L198" s="10">
        <v>0.60299999999999998</v>
      </c>
      <c r="M198" s="10">
        <f t="shared" si="34"/>
        <v>1.087</v>
      </c>
      <c r="N198" s="11">
        <v>18.100000000000001</v>
      </c>
      <c r="O198" s="11">
        <v>6.6</v>
      </c>
      <c r="P198" s="10">
        <f t="shared" si="31"/>
        <v>4.2424242424242431</v>
      </c>
      <c r="Q198" s="12">
        <f t="shared" si="35"/>
        <v>0.36464088397790051</v>
      </c>
      <c r="R198" s="13">
        <v>2.8000000000000001E-2</v>
      </c>
    </row>
    <row r="199" spans="1:18" ht="15.5" x14ac:dyDescent="0.25">
      <c r="A199" s="8">
        <v>2014</v>
      </c>
      <c r="B199" s="8">
        <v>2</v>
      </c>
      <c r="C199" s="8" t="s">
        <v>25</v>
      </c>
      <c r="D199" s="8">
        <v>5</v>
      </c>
      <c r="E199" s="8">
        <v>8</v>
      </c>
      <c r="F199" s="14" t="s">
        <v>24</v>
      </c>
      <c r="G199" s="8">
        <v>30</v>
      </c>
      <c r="H199" s="10">
        <v>0.70499999999999996</v>
      </c>
      <c r="I199" s="11">
        <v>2.5</v>
      </c>
      <c r="J199" s="34">
        <f t="shared" si="33"/>
        <v>1.7625</v>
      </c>
      <c r="K199" s="10">
        <v>0.71899999999999997</v>
      </c>
      <c r="L199" s="10">
        <v>0.625</v>
      </c>
      <c r="M199" s="10">
        <f t="shared" si="34"/>
        <v>1.3439999999999999</v>
      </c>
      <c r="N199" s="11">
        <v>36</v>
      </c>
      <c r="O199" s="11">
        <v>11.5</v>
      </c>
      <c r="P199" s="12">
        <f t="shared" si="31"/>
        <v>3.7391304347826084</v>
      </c>
      <c r="Q199" s="12">
        <f t="shared" si="35"/>
        <v>0.31944444444444442</v>
      </c>
      <c r="R199" s="13">
        <v>4.2999999999999997E-2</v>
      </c>
    </row>
    <row r="200" spans="1:18" ht="15.5" x14ac:dyDescent="0.25">
      <c r="A200" s="8">
        <v>2014</v>
      </c>
      <c r="B200" s="8">
        <v>2</v>
      </c>
      <c r="C200" s="8" t="s">
        <v>25</v>
      </c>
      <c r="D200" s="8">
        <v>5</v>
      </c>
      <c r="E200" s="8">
        <v>9</v>
      </c>
      <c r="F200" s="14" t="s">
        <v>16</v>
      </c>
      <c r="G200" s="8">
        <v>22</v>
      </c>
      <c r="H200" s="10">
        <v>0.49099999999999999</v>
      </c>
      <c r="I200" s="11">
        <v>7.3</v>
      </c>
      <c r="J200" s="34">
        <f t="shared" si="33"/>
        <v>3.5842999999999998</v>
      </c>
      <c r="K200" s="10">
        <v>0.38300000000000001</v>
      </c>
      <c r="L200" s="10">
        <v>0.434</v>
      </c>
      <c r="M200" s="10">
        <f t="shared" si="34"/>
        <v>0.81699999999999995</v>
      </c>
      <c r="N200" s="11">
        <v>43.4</v>
      </c>
      <c r="O200" s="11">
        <v>14.9</v>
      </c>
      <c r="P200" s="10">
        <f t="shared" si="31"/>
        <v>3.1543624161073827</v>
      </c>
      <c r="Q200" s="12">
        <f t="shared" si="35"/>
        <v>0.34331797235023043</v>
      </c>
      <c r="R200" s="13">
        <v>4.7E-2</v>
      </c>
    </row>
    <row r="201" spans="1:18" ht="15.5" x14ac:dyDescent="0.25">
      <c r="A201" s="8">
        <v>2014</v>
      </c>
      <c r="B201" s="8">
        <v>2</v>
      </c>
      <c r="C201" s="8" t="s">
        <v>25</v>
      </c>
      <c r="D201" s="8">
        <v>5</v>
      </c>
      <c r="E201" s="8">
        <v>10</v>
      </c>
      <c r="F201" s="14" t="s">
        <v>17</v>
      </c>
      <c r="G201" s="8">
        <v>14</v>
      </c>
      <c r="H201" s="10">
        <v>0.60199999999999998</v>
      </c>
      <c r="I201" s="11">
        <v>1.5</v>
      </c>
      <c r="J201" s="34">
        <f t="shared" si="33"/>
        <v>0.90300000000000002</v>
      </c>
      <c r="K201" s="10">
        <v>0.63</v>
      </c>
      <c r="L201" s="10">
        <v>0.5968</v>
      </c>
      <c r="M201" s="10">
        <f t="shared" si="34"/>
        <v>1.2267999999999999</v>
      </c>
      <c r="N201" s="11">
        <v>25.5</v>
      </c>
      <c r="O201" s="11">
        <v>9.9</v>
      </c>
      <c r="P201" s="10">
        <f t="shared" si="31"/>
        <v>4.141414141414141</v>
      </c>
      <c r="Q201" s="12">
        <f t="shared" si="35"/>
        <v>0.38823529411764707</v>
      </c>
      <c r="R201" s="8">
        <v>4.1000000000000002E-2</v>
      </c>
    </row>
    <row r="202" spans="1:18" ht="15.5" x14ac:dyDescent="0.25">
      <c r="A202" s="8">
        <v>2014</v>
      </c>
      <c r="B202" s="8">
        <v>3</v>
      </c>
      <c r="C202" s="8" t="s">
        <v>6</v>
      </c>
      <c r="D202" s="8">
        <v>1</v>
      </c>
      <c r="E202" s="8">
        <v>1</v>
      </c>
      <c r="F202" s="9" t="s">
        <v>7</v>
      </c>
      <c r="G202" s="19">
        <v>44</v>
      </c>
      <c r="H202" s="10">
        <v>0.94699999999999995</v>
      </c>
      <c r="I202" s="11">
        <v>5.5</v>
      </c>
      <c r="J202" s="13">
        <f t="shared" si="33"/>
        <v>5.2084999999999999</v>
      </c>
      <c r="K202" s="10">
        <v>0</v>
      </c>
      <c r="L202" s="10">
        <v>0</v>
      </c>
      <c r="M202" s="10">
        <f t="shared" si="34"/>
        <v>0</v>
      </c>
      <c r="N202" s="11">
        <v>220.4</v>
      </c>
      <c r="O202" s="11">
        <v>112.5</v>
      </c>
      <c r="P202" s="12">
        <f t="shared" ref="P202:P233" si="36">(R202/O202*1000)</f>
        <v>0.48888888888888887</v>
      </c>
      <c r="Q202" s="12">
        <f>O202/N202</f>
        <v>0.51043557168784026</v>
      </c>
      <c r="R202" s="8">
        <v>5.5E-2</v>
      </c>
    </row>
    <row r="203" spans="1:18" ht="15.5" x14ac:dyDescent="0.25">
      <c r="A203" s="8">
        <v>2014</v>
      </c>
      <c r="B203" s="8">
        <v>3</v>
      </c>
      <c r="C203" s="8" t="s">
        <v>6</v>
      </c>
      <c r="D203" s="8">
        <v>1</v>
      </c>
      <c r="E203" s="8">
        <v>2</v>
      </c>
      <c r="F203" s="9" t="s">
        <v>19</v>
      </c>
      <c r="G203" s="8">
        <v>48</v>
      </c>
      <c r="H203" s="10">
        <v>0.99299999999999999</v>
      </c>
      <c r="I203" s="11">
        <v>6.5</v>
      </c>
      <c r="J203" s="13">
        <f t="shared" si="33"/>
        <v>6.4545000000000003</v>
      </c>
      <c r="K203" s="10">
        <v>0</v>
      </c>
      <c r="L203" s="10">
        <v>0.49199999999999999</v>
      </c>
      <c r="M203" s="10">
        <f t="shared" si="34"/>
        <v>0.49199999999999999</v>
      </c>
      <c r="N203" s="11">
        <v>199.9</v>
      </c>
      <c r="O203" s="11">
        <v>110</v>
      </c>
      <c r="P203" s="12">
        <f t="shared" si="36"/>
        <v>1.0818181818181818</v>
      </c>
      <c r="Q203" s="12">
        <f>O203/N203</f>
        <v>0.55027513756878432</v>
      </c>
      <c r="R203" s="8">
        <v>0.11899999999999999</v>
      </c>
    </row>
    <row r="204" spans="1:18" ht="15.5" x14ac:dyDescent="0.25">
      <c r="A204" s="8">
        <v>2014</v>
      </c>
      <c r="B204" s="8">
        <v>3</v>
      </c>
      <c r="C204" s="8" t="s">
        <v>6</v>
      </c>
      <c r="D204" s="8">
        <v>1</v>
      </c>
      <c r="E204" s="8">
        <v>3</v>
      </c>
      <c r="F204" s="14" t="s">
        <v>10</v>
      </c>
      <c r="G204" s="8">
        <v>52</v>
      </c>
      <c r="H204" s="10">
        <v>0.186</v>
      </c>
      <c r="I204" s="11">
        <v>12.5</v>
      </c>
      <c r="J204" s="13">
        <f t="shared" si="33"/>
        <v>2.3250000000000002</v>
      </c>
      <c r="K204" s="10">
        <v>2.1850000000000001</v>
      </c>
      <c r="L204" s="10">
        <v>2.5000000000000001E-2</v>
      </c>
      <c r="M204" s="10">
        <f t="shared" si="34"/>
        <v>2.21</v>
      </c>
      <c r="N204" s="11">
        <v>107.4</v>
      </c>
      <c r="O204" s="11">
        <v>53.6</v>
      </c>
      <c r="P204" s="12">
        <f t="shared" si="36"/>
        <v>0.83955223880597019</v>
      </c>
      <c r="Q204" s="12">
        <f>O204/N204</f>
        <v>0.49906890130353815</v>
      </c>
      <c r="R204" s="13">
        <v>4.4999999999999998E-2</v>
      </c>
    </row>
    <row r="205" spans="1:18" ht="15.5" x14ac:dyDescent="0.25">
      <c r="A205" s="8">
        <v>2014</v>
      </c>
      <c r="B205" s="8">
        <v>3</v>
      </c>
      <c r="C205" s="8" t="s">
        <v>6</v>
      </c>
      <c r="D205" s="8">
        <v>1</v>
      </c>
      <c r="E205" s="8">
        <v>4</v>
      </c>
      <c r="F205" s="9" t="s">
        <v>11</v>
      </c>
      <c r="G205" s="8">
        <v>36</v>
      </c>
      <c r="H205" s="10">
        <v>1.5740000000000001</v>
      </c>
      <c r="I205" s="11">
        <v>4.2</v>
      </c>
      <c r="J205" s="13">
        <f t="shared" si="33"/>
        <v>6.6108000000000002</v>
      </c>
      <c r="K205" s="10">
        <v>0</v>
      </c>
      <c r="L205" s="10">
        <v>1E-4</v>
      </c>
      <c r="M205" s="10">
        <f t="shared" si="34"/>
        <v>1E-4</v>
      </c>
      <c r="N205" s="11">
        <v>211.1</v>
      </c>
      <c r="O205" s="11">
        <v>109.9</v>
      </c>
      <c r="P205" s="12">
        <f t="shared" si="36"/>
        <v>1.9563239308462237</v>
      </c>
      <c r="Q205" s="12">
        <f>O205/N205</f>
        <v>0.52060634770251069</v>
      </c>
      <c r="R205" s="8">
        <v>0.215</v>
      </c>
    </row>
    <row r="206" spans="1:18" ht="15.5" x14ac:dyDescent="0.25">
      <c r="A206" s="8">
        <v>2014</v>
      </c>
      <c r="B206" s="8">
        <v>3</v>
      </c>
      <c r="C206" s="8" t="s">
        <v>6</v>
      </c>
      <c r="D206" s="8">
        <v>1</v>
      </c>
      <c r="E206" s="8">
        <v>5</v>
      </c>
      <c r="F206" s="14" t="s">
        <v>12</v>
      </c>
      <c r="G206" s="8">
        <v>39</v>
      </c>
      <c r="H206" s="10">
        <v>0.183</v>
      </c>
      <c r="I206" s="11">
        <v>12.7</v>
      </c>
      <c r="J206" s="13">
        <f t="shared" si="33"/>
        <v>2.3240999999999996</v>
      </c>
      <c r="K206" s="10">
        <v>2.492</v>
      </c>
      <c r="L206" s="10">
        <v>2.9000000000000001E-2</v>
      </c>
      <c r="M206" s="10">
        <f t="shared" si="34"/>
        <v>2.5209999999999999</v>
      </c>
      <c r="N206" s="11">
        <v>54.1</v>
      </c>
      <c r="O206" s="11">
        <v>25</v>
      </c>
      <c r="P206" s="12">
        <f t="shared" si="36"/>
        <v>1.48</v>
      </c>
      <c r="Q206" s="12">
        <f t="shared" ref="Q206:Q211" si="37">O206/N206</f>
        <v>0.46210720887245837</v>
      </c>
      <c r="R206" s="13">
        <v>3.6999999999999998E-2</v>
      </c>
    </row>
    <row r="207" spans="1:18" ht="15.5" x14ac:dyDescent="0.25">
      <c r="A207" s="8">
        <v>2014</v>
      </c>
      <c r="B207" s="8">
        <v>3</v>
      </c>
      <c r="C207" s="8" t="s">
        <v>6</v>
      </c>
      <c r="D207" s="8">
        <v>1</v>
      </c>
      <c r="E207" s="8">
        <v>6</v>
      </c>
      <c r="F207" s="14" t="s">
        <v>22</v>
      </c>
      <c r="G207" s="8">
        <v>43</v>
      </c>
      <c r="H207" s="10">
        <v>0.10199999999999999</v>
      </c>
      <c r="I207" s="11">
        <v>16.3</v>
      </c>
      <c r="J207" s="13">
        <f t="shared" si="33"/>
        <v>1.6625999999999999</v>
      </c>
      <c r="K207" s="10">
        <v>3.9049999999999998</v>
      </c>
      <c r="L207" s="10">
        <v>1.2E-2</v>
      </c>
      <c r="M207" s="10">
        <f t="shared" si="34"/>
        <v>3.9169999999999998</v>
      </c>
      <c r="N207" s="11">
        <v>82</v>
      </c>
      <c r="O207" s="11">
        <v>49.9</v>
      </c>
      <c r="P207" s="12">
        <f t="shared" si="36"/>
        <v>1.0821643286573148</v>
      </c>
      <c r="Q207" s="12">
        <f t="shared" si="37"/>
        <v>0.60853658536585364</v>
      </c>
      <c r="R207" s="13">
        <v>5.3999999999999999E-2</v>
      </c>
    </row>
    <row r="208" spans="1:18" ht="15.5" x14ac:dyDescent="0.25">
      <c r="A208" s="8">
        <v>2014</v>
      </c>
      <c r="B208" s="8">
        <v>3</v>
      </c>
      <c r="C208" s="8" t="s">
        <v>6</v>
      </c>
      <c r="D208" s="8">
        <v>1</v>
      </c>
      <c r="E208" s="8">
        <v>7</v>
      </c>
      <c r="F208" s="14" t="s">
        <v>23</v>
      </c>
      <c r="G208" s="8">
        <v>28</v>
      </c>
      <c r="H208" s="10">
        <v>0.121</v>
      </c>
      <c r="I208" s="11">
        <v>13.6</v>
      </c>
      <c r="J208" s="13">
        <f t="shared" si="33"/>
        <v>1.6456</v>
      </c>
      <c r="K208" s="10">
        <v>2.464</v>
      </c>
      <c r="L208" s="10">
        <v>1.7999999999999999E-2</v>
      </c>
      <c r="M208" s="10">
        <f t="shared" si="34"/>
        <v>2.4819999999999998</v>
      </c>
      <c r="N208" s="11">
        <v>58</v>
      </c>
      <c r="O208" s="11">
        <v>20.7</v>
      </c>
      <c r="P208" s="12">
        <f t="shared" si="36"/>
        <v>2.5603864734299515</v>
      </c>
      <c r="Q208" s="12">
        <f t="shared" si="37"/>
        <v>0.35689655172413792</v>
      </c>
      <c r="R208" s="13">
        <v>5.2999999999999999E-2</v>
      </c>
    </row>
    <row r="209" spans="1:18" ht="15.5" x14ac:dyDescent="0.25">
      <c r="A209" s="8">
        <v>2014</v>
      </c>
      <c r="B209" s="8">
        <v>3</v>
      </c>
      <c r="C209" s="8" t="s">
        <v>6</v>
      </c>
      <c r="D209" s="8">
        <v>1</v>
      </c>
      <c r="E209" s="8">
        <v>8</v>
      </c>
      <c r="F209" s="14" t="s">
        <v>24</v>
      </c>
      <c r="G209" s="8">
        <v>45</v>
      </c>
      <c r="H209" s="10">
        <v>0.186</v>
      </c>
      <c r="I209" s="15">
        <v>7.2</v>
      </c>
      <c r="J209" s="13">
        <f t="shared" si="33"/>
        <v>1.3391999999999999</v>
      </c>
      <c r="K209" s="10">
        <v>1.2829999999999999</v>
      </c>
      <c r="L209" s="10">
        <v>2.1999999999999999E-2</v>
      </c>
      <c r="M209" s="10">
        <f t="shared" si="34"/>
        <v>1.3049999999999999</v>
      </c>
      <c r="N209" s="11">
        <v>78.3</v>
      </c>
      <c r="O209" s="11">
        <v>38.1</v>
      </c>
      <c r="P209" s="12">
        <f t="shared" si="36"/>
        <v>2.204724409448819</v>
      </c>
      <c r="Q209" s="12">
        <f t="shared" si="37"/>
        <v>0.4865900383141763</v>
      </c>
      <c r="R209" s="13">
        <v>8.4000000000000005E-2</v>
      </c>
    </row>
    <row r="210" spans="1:18" ht="15.5" x14ac:dyDescent="0.25">
      <c r="A210" s="8">
        <v>2014</v>
      </c>
      <c r="B210" s="8">
        <v>3</v>
      </c>
      <c r="C210" s="8" t="s">
        <v>6</v>
      </c>
      <c r="D210" s="8">
        <v>1</v>
      </c>
      <c r="E210" s="8">
        <v>9</v>
      </c>
      <c r="F210" s="14" t="s">
        <v>16</v>
      </c>
      <c r="G210" s="8">
        <v>44</v>
      </c>
      <c r="H210" s="10">
        <v>0.23100000000000001</v>
      </c>
      <c r="I210" s="15">
        <v>9.8000000000000007</v>
      </c>
      <c r="J210" s="13">
        <f t="shared" si="33"/>
        <v>2.2638000000000003</v>
      </c>
      <c r="K210" s="10">
        <v>1.5429999999999999</v>
      </c>
      <c r="L210" s="10">
        <v>0.02</v>
      </c>
      <c r="M210" s="10">
        <f t="shared" si="34"/>
        <v>1.5629999999999999</v>
      </c>
      <c r="N210" s="11">
        <v>61.1</v>
      </c>
      <c r="O210" s="11">
        <v>21.9</v>
      </c>
      <c r="P210" s="12">
        <f t="shared" si="36"/>
        <v>2.2374429223744294</v>
      </c>
      <c r="Q210" s="12">
        <f t="shared" si="37"/>
        <v>0.35842880523731585</v>
      </c>
      <c r="R210" s="13">
        <v>4.9000000000000002E-2</v>
      </c>
    </row>
    <row r="211" spans="1:18" ht="15.5" x14ac:dyDescent="0.25">
      <c r="A211" s="8">
        <v>2014</v>
      </c>
      <c r="B211" s="8">
        <v>3</v>
      </c>
      <c r="C211" s="8" t="s">
        <v>6</v>
      </c>
      <c r="D211" s="8">
        <v>1</v>
      </c>
      <c r="E211" s="8">
        <v>10</v>
      </c>
      <c r="F211" s="14" t="s">
        <v>17</v>
      </c>
      <c r="G211" s="8">
        <v>38</v>
      </c>
      <c r="H211" s="10">
        <v>0.312</v>
      </c>
      <c r="I211" s="15">
        <v>4.0999999999999996</v>
      </c>
      <c r="J211" s="13">
        <f t="shared" si="33"/>
        <v>1.2791999999999999</v>
      </c>
      <c r="K211" s="10">
        <v>1.0249999999999999</v>
      </c>
      <c r="L211" s="10">
        <v>3.3000000000000002E-2</v>
      </c>
      <c r="M211" s="10">
        <f t="shared" si="34"/>
        <v>1.0579999999999998</v>
      </c>
      <c r="N211" s="11">
        <v>46.2</v>
      </c>
      <c r="O211" s="11">
        <v>16.2</v>
      </c>
      <c r="P211" s="12">
        <f t="shared" si="36"/>
        <v>1.3580246913580247</v>
      </c>
      <c r="Q211" s="12">
        <f t="shared" si="37"/>
        <v>0.3506493506493506</v>
      </c>
      <c r="R211" s="13">
        <v>2.1999999999999999E-2</v>
      </c>
    </row>
    <row r="212" spans="1:18" ht="15.5" x14ac:dyDescent="0.25">
      <c r="A212" s="8">
        <v>2014</v>
      </c>
      <c r="B212" s="8">
        <v>3</v>
      </c>
      <c r="C212" s="8" t="s">
        <v>6</v>
      </c>
      <c r="D212" s="8">
        <v>2</v>
      </c>
      <c r="E212" s="8">
        <v>1</v>
      </c>
      <c r="F212" s="9" t="s">
        <v>7</v>
      </c>
      <c r="G212" s="8">
        <v>40</v>
      </c>
      <c r="H212" s="10">
        <v>1.3049999999999999</v>
      </c>
      <c r="I212" s="11">
        <v>6.3</v>
      </c>
      <c r="J212" s="13">
        <f t="shared" si="33"/>
        <v>8.2214999999999989</v>
      </c>
      <c r="K212" s="10">
        <v>0</v>
      </c>
      <c r="L212" s="10">
        <v>0</v>
      </c>
      <c r="M212" s="10">
        <f t="shared" si="34"/>
        <v>0</v>
      </c>
      <c r="N212" s="11">
        <v>219.3</v>
      </c>
      <c r="O212" s="11">
        <v>97.1</v>
      </c>
      <c r="P212" s="12">
        <f t="shared" si="36"/>
        <v>0.62821833161688978</v>
      </c>
      <c r="Q212" s="12">
        <f>O212/N212</f>
        <v>0.44277245782033736</v>
      </c>
      <c r="R212" s="8">
        <v>6.0999999999999999E-2</v>
      </c>
    </row>
    <row r="213" spans="1:18" ht="15.5" x14ac:dyDescent="0.25">
      <c r="A213" s="8">
        <v>2014</v>
      </c>
      <c r="B213" s="8">
        <v>3</v>
      </c>
      <c r="C213" s="8" t="s">
        <v>6</v>
      </c>
      <c r="D213" s="8">
        <v>2</v>
      </c>
      <c r="E213" s="8">
        <v>2</v>
      </c>
      <c r="F213" s="9" t="s">
        <v>19</v>
      </c>
      <c r="G213" s="8">
        <v>50</v>
      </c>
      <c r="H213" s="10">
        <v>1.222</v>
      </c>
      <c r="I213" s="11">
        <v>6.5</v>
      </c>
      <c r="J213" s="13">
        <f t="shared" si="33"/>
        <v>7.9429999999999996</v>
      </c>
      <c r="K213" s="10">
        <v>0</v>
      </c>
      <c r="L213" s="10">
        <v>0.57199999999999995</v>
      </c>
      <c r="M213" s="10">
        <f t="shared" si="34"/>
        <v>0.57199999999999995</v>
      </c>
      <c r="N213" s="11">
        <v>210.5</v>
      </c>
      <c r="O213" s="11">
        <v>102.1</v>
      </c>
      <c r="P213" s="12">
        <f t="shared" si="36"/>
        <v>1.0381978452497551</v>
      </c>
      <c r="Q213" s="12">
        <f>O213/N213</f>
        <v>0.48503562945368167</v>
      </c>
      <c r="R213" s="8">
        <v>0.106</v>
      </c>
    </row>
    <row r="214" spans="1:18" ht="15.5" x14ac:dyDescent="0.25">
      <c r="A214" s="8">
        <v>2014</v>
      </c>
      <c r="B214" s="8">
        <v>3</v>
      </c>
      <c r="C214" s="8" t="s">
        <v>6</v>
      </c>
      <c r="D214" s="8">
        <v>2</v>
      </c>
      <c r="E214" s="8">
        <v>3</v>
      </c>
      <c r="F214" s="14" t="s">
        <v>10</v>
      </c>
      <c r="G214" s="8">
        <v>43</v>
      </c>
      <c r="H214" s="10">
        <v>0.19</v>
      </c>
      <c r="I214" s="11">
        <v>9.9</v>
      </c>
      <c r="J214" s="13">
        <f t="shared" si="33"/>
        <v>1.881</v>
      </c>
      <c r="K214" s="10">
        <v>1.2070000000000001</v>
      </c>
      <c r="L214" s="10">
        <v>0.02</v>
      </c>
      <c r="M214" s="10">
        <f t="shared" si="34"/>
        <v>1.2270000000000001</v>
      </c>
      <c r="N214" s="11">
        <v>114.9</v>
      </c>
      <c r="O214" s="11">
        <v>46</v>
      </c>
      <c r="P214" s="12">
        <f t="shared" si="36"/>
        <v>1.3043478260869563</v>
      </c>
      <c r="Q214" s="12">
        <f>O214/N214</f>
        <v>0.4003481288076588</v>
      </c>
      <c r="R214" s="13">
        <v>0.06</v>
      </c>
    </row>
    <row r="215" spans="1:18" ht="15.5" x14ac:dyDescent="0.25">
      <c r="A215" s="8">
        <v>2014</v>
      </c>
      <c r="B215" s="8">
        <v>3</v>
      </c>
      <c r="C215" s="8" t="s">
        <v>6</v>
      </c>
      <c r="D215" s="8">
        <v>2</v>
      </c>
      <c r="E215" s="8">
        <v>4</v>
      </c>
      <c r="F215" s="9" t="s">
        <v>11</v>
      </c>
      <c r="G215" s="8">
        <v>39</v>
      </c>
      <c r="H215" s="10">
        <v>1.4239999999999999</v>
      </c>
      <c r="I215" s="11">
        <v>3.6</v>
      </c>
      <c r="J215" s="13">
        <f t="shared" si="33"/>
        <v>5.1264000000000003</v>
      </c>
      <c r="K215" s="10">
        <v>0</v>
      </c>
      <c r="L215" s="10">
        <v>1E-4</v>
      </c>
      <c r="M215" s="10">
        <f t="shared" si="34"/>
        <v>1E-4</v>
      </c>
      <c r="N215" s="11">
        <v>265.3</v>
      </c>
      <c r="O215" s="11">
        <v>110.7</v>
      </c>
      <c r="P215" s="12">
        <f t="shared" si="36"/>
        <v>1.8518518518518516</v>
      </c>
      <c r="Q215" s="12">
        <f>O215/N215</f>
        <v>0.41726347531096869</v>
      </c>
      <c r="R215" s="8">
        <v>0.20499999999999999</v>
      </c>
    </row>
    <row r="216" spans="1:18" ht="15.5" x14ac:dyDescent="0.25">
      <c r="A216" s="8">
        <v>2014</v>
      </c>
      <c r="B216" s="8">
        <v>3</v>
      </c>
      <c r="C216" s="8" t="s">
        <v>6</v>
      </c>
      <c r="D216" s="8">
        <v>2</v>
      </c>
      <c r="E216" s="8">
        <v>5</v>
      </c>
      <c r="F216" s="14" t="s">
        <v>12</v>
      </c>
      <c r="G216" s="8">
        <v>34</v>
      </c>
      <c r="H216" s="10">
        <v>0.14599999999999999</v>
      </c>
      <c r="I216" s="11">
        <v>13</v>
      </c>
      <c r="J216" s="13">
        <f t="shared" si="33"/>
        <v>1.8979999999999999</v>
      </c>
      <c r="K216" s="10">
        <v>2.343</v>
      </c>
      <c r="L216" s="10">
        <v>2.7E-2</v>
      </c>
      <c r="M216" s="10">
        <f t="shared" si="34"/>
        <v>2.37</v>
      </c>
      <c r="N216" s="11">
        <v>58.3</v>
      </c>
      <c r="O216" s="11">
        <v>25.3</v>
      </c>
      <c r="P216" s="12">
        <f t="shared" si="36"/>
        <v>1.1067193675889329</v>
      </c>
      <c r="Q216" s="12">
        <f t="shared" ref="Q216:Q221" si="38">O216/N216</f>
        <v>0.43396226415094341</v>
      </c>
      <c r="R216" s="13">
        <v>2.8000000000000001E-2</v>
      </c>
    </row>
    <row r="217" spans="1:18" ht="15.5" x14ac:dyDescent="0.25">
      <c r="A217" s="8">
        <v>2014</v>
      </c>
      <c r="B217" s="8">
        <v>3</v>
      </c>
      <c r="C217" s="8" t="s">
        <v>6</v>
      </c>
      <c r="D217" s="8">
        <v>2</v>
      </c>
      <c r="E217" s="8">
        <v>6</v>
      </c>
      <c r="F217" s="14" t="s">
        <v>22</v>
      </c>
      <c r="G217" s="8">
        <v>52</v>
      </c>
      <c r="H217" s="10">
        <v>0.105</v>
      </c>
      <c r="I217" s="11">
        <v>12.7</v>
      </c>
      <c r="J217" s="13">
        <f t="shared" si="33"/>
        <v>1.3334999999999999</v>
      </c>
      <c r="K217" s="10">
        <v>2.1520000000000001</v>
      </c>
      <c r="L217" s="10">
        <v>7.0000000000000001E-3</v>
      </c>
      <c r="M217" s="10">
        <f t="shared" si="34"/>
        <v>2.1590000000000003</v>
      </c>
      <c r="N217" s="11">
        <v>84.4</v>
      </c>
      <c r="O217" s="11">
        <v>38.700000000000003</v>
      </c>
      <c r="P217" s="12">
        <f t="shared" si="36"/>
        <v>1.214470284237726</v>
      </c>
      <c r="Q217" s="12">
        <f t="shared" si="38"/>
        <v>0.45853080568720378</v>
      </c>
      <c r="R217" s="13">
        <v>4.7E-2</v>
      </c>
    </row>
    <row r="218" spans="1:18" ht="15.5" x14ac:dyDescent="0.25">
      <c r="A218" s="8">
        <v>2014</v>
      </c>
      <c r="B218" s="8">
        <v>3</v>
      </c>
      <c r="C218" s="8" t="s">
        <v>6</v>
      </c>
      <c r="D218" s="8">
        <v>2</v>
      </c>
      <c r="E218" s="8">
        <v>7</v>
      </c>
      <c r="F218" s="14" t="s">
        <v>23</v>
      </c>
      <c r="G218" s="8">
        <v>25</v>
      </c>
      <c r="H218" s="10">
        <v>0.218</v>
      </c>
      <c r="I218" s="11">
        <v>11.3</v>
      </c>
      <c r="J218" s="13">
        <f t="shared" si="33"/>
        <v>2.4634</v>
      </c>
      <c r="K218" s="10">
        <v>1.8049999999999999</v>
      </c>
      <c r="L218" s="10">
        <v>2.3E-2</v>
      </c>
      <c r="M218" s="10">
        <f t="shared" si="34"/>
        <v>1.8279999999999998</v>
      </c>
      <c r="N218" s="11">
        <v>54.5</v>
      </c>
      <c r="O218" s="11">
        <v>21.5</v>
      </c>
      <c r="P218" s="12">
        <f t="shared" si="36"/>
        <v>2.3720930232558142</v>
      </c>
      <c r="Q218" s="12">
        <f t="shared" si="38"/>
        <v>0.39449541284403672</v>
      </c>
      <c r="R218" s="13">
        <v>5.0999999999999997E-2</v>
      </c>
    </row>
    <row r="219" spans="1:18" ht="15.5" x14ac:dyDescent="0.25">
      <c r="A219" s="8">
        <v>2014</v>
      </c>
      <c r="B219" s="8">
        <v>3</v>
      </c>
      <c r="C219" s="8" t="s">
        <v>6</v>
      </c>
      <c r="D219" s="8">
        <v>2</v>
      </c>
      <c r="E219" s="8">
        <v>8</v>
      </c>
      <c r="F219" s="14" t="s">
        <v>24</v>
      </c>
      <c r="G219" s="8">
        <v>49</v>
      </c>
      <c r="H219" s="10">
        <v>0.188</v>
      </c>
      <c r="I219" s="15">
        <v>5.8</v>
      </c>
      <c r="J219" s="13">
        <f t="shared" si="33"/>
        <v>1.0904</v>
      </c>
      <c r="K219" s="10">
        <v>1.383</v>
      </c>
      <c r="L219" s="10">
        <v>1.9E-2</v>
      </c>
      <c r="M219" s="10">
        <f t="shared" si="34"/>
        <v>1.4019999999999999</v>
      </c>
      <c r="N219" s="11">
        <v>77.099999999999994</v>
      </c>
      <c r="O219" s="11">
        <v>36.5</v>
      </c>
      <c r="P219" s="12">
        <f t="shared" si="36"/>
        <v>2.6575342465753424</v>
      </c>
      <c r="Q219" s="12">
        <f t="shared" si="38"/>
        <v>0.47341115434500652</v>
      </c>
      <c r="R219" s="13">
        <v>9.7000000000000003E-2</v>
      </c>
    </row>
    <row r="220" spans="1:18" ht="15.5" x14ac:dyDescent="0.25">
      <c r="A220" s="8">
        <v>2014</v>
      </c>
      <c r="B220" s="8">
        <v>3</v>
      </c>
      <c r="C220" s="8" t="s">
        <v>6</v>
      </c>
      <c r="D220" s="8">
        <v>2</v>
      </c>
      <c r="E220" s="8">
        <v>9</v>
      </c>
      <c r="F220" s="14" t="s">
        <v>16</v>
      </c>
      <c r="G220" s="8">
        <v>47</v>
      </c>
      <c r="H220" s="10">
        <v>0.16300000000000001</v>
      </c>
      <c r="I220" s="15">
        <v>11.2</v>
      </c>
      <c r="J220" s="13">
        <f t="shared" si="33"/>
        <v>1.8255999999999999</v>
      </c>
      <c r="K220" s="10">
        <v>2.6909999999999998</v>
      </c>
      <c r="L220" s="10">
        <v>1.7999999999999999E-2</v>
      </c>
      <c r="M220" s="10">
        <f t="shared" si="34"/>
        <v>2.7089999999999996</v>
      </c>
      <c r="N220" s="11">
        <v>65.3</v>
      </c>
      <c r="O220" s="11">
        <v>32.6</v>
      </c>
      <c r="P220" s="12">
        <f t="shared" si="36"/>
        <v>2.2699386503067482</v>
      </c>
      <c r="Q220" s="12">
        <f t="shared" si="38"/>
        <v>0.49923430321592654</v>
      </c>
      <c r="R220" s="13">
        <v>7.3999999999999996E-2</v>
      </c>
    </row>
    <row r="221" spans="1:18" ht="15.5" x14ac:dyDescent="0.25">
      <c r="A221" s="8">
        <v>2014</v>
      </c>
      <c r="B221" s="8">
        <v>3</v>
      </c>
      <c r="C221" s="8" t="s">
        <v>6</v>
      </c>
      <c r="D221" s="8">
        <v>2</v>
      </c>
      <c r="E221" s="8">
        <v>10</v>
      </c>
      <c r="F221" s="14" t="s">
        <v>17</v>
      </c>
      <c r="G221" s="8">
        <v>23</v>
      </c>
      <c r="H221" s="10">
        <v>0.32500000000000001</v>
      </c>
      <c r="I221" s="15">
        <v>3.2</v>
      </c>
      <c r="J221" s="13">
        <f t="shared" si="33"/>
        <v>1.04</v>
      </c>
      <c r="K221" s="10">
        <v>1.744</v>
      </c>
      <c r="L221" s="10">
        <v>3.3000000000000002E-2</v>
      </c>
      <c r="M221" s="10">
        <f t="shared" si="34"/>
        <v>1.7769999999999999</v>
      </c>
      <c r="N221" s="11">
        <v>43.7</v>
      </c>
      <c r="O221" s="11">
        <v>14.5</v>
      </c>
      <c r="P221" s="12">
        <f t="shared" si="36"/>
        <v>1.7931034482758621</v>
      </c>
      <c r="Q221" s="12">
        <f t="shared" si="38"/>
        <v>0.33180778032036612</v>
      </c>
      <c r="R221" s="13">
        <v>2.5999999999999999E-2</v>
      </c>
    </row>
    <row r="222" spans="1:18" ht="15.5" x14ac:dyDescent="0.25">
      <c r="A222" s="8">
        <v>2014</v>
      </c>
      <c r="B222" s="8">
        <v>3</v>
      </c>
      <c r="C222" s="8" t="s">
        <v>6</v>
      </c>
      <c r="D222" s="8">
        <v>3</v>
      </c>
      <c r="E222" s="8">
        <v>1</v>
      </c>
      <c r="F222" s="9" t="s">
        <v>7</v>
      </c>
      <c r="G222" s="8">
        <v>47</v>
      </c>
      <c r="H222" s="10">
        <v>1.0840000000000001</v>
      </c>
      <c r="I222" s="11">
        <v>6</v>
      </c>
      <c r="J222" s="13">
        <f t="shared" si="33"/>
        <v>6.5040000000000004</v>
      </c>
      <c r="K222" s="10">
        <v>0</v>
      </c>
      <c r="L222" s="10">
        <v>0</v>
      </c>
      <c r="M222" s="10">
        <f t="shared" si="34"/>
        <v>0</v>
      </c>
      <c r="N222" s="11">
        <v>209.8</v>
      </c>
      <c r="O222" s="11">
        <v>110.9</v>
      </c>
      <c r="P222" s="12">
        <f t="shared" si="36"/>
        <v>0.67628494138863837</v>
      </c>
      <c r="Q222" s="12">
        <f>O222/N222</f>
        <v>0.52859866539561484</v>
      </c>
      <c r="R222" s="8">
        <v>7.4999999999999997E-2</v>
      </c>
    </row>
    <row r="223" spans="1:18" ht="15.5" x14ac:dyDescent="0.25">
      <c r="A223" s="8">
        <v>2014</v>
      </c>
      <c r="B223" s="8">
        <v>3</v>
      </c>
      <c r="C223" s="8" t="s">
        <v>6</v>
      </c>
      <c r="D223" s="8">
        <v>3</v>
      </c>
      <c r="E223" s="8">
        <v>2</v>
      </c>
      <c r="F223" s="9" t="s">
        <v>19</v>
      </c>
      <c r="G223" s="8">
        <v>45</v>
      </c>
      <c r="H223" s="10">
        <v>1.163</v>
      </c>
      <c r="I223" s="11">
        <v>7</v>
      </c>
      <c r="J223" s="13">
        <f t="shared" si="33"/>
        <v>8.141</v>
      </c>
      <c r="K223" s="10">
        <v>0</v>
      </c>
      <c r="L223" s="10">
        <v>0.56599999999999995</v>
      </c>
      <c r="M223" s="10">
        <f t="shared" si="34"/>
        <v>0.56599999999999995</v>
      </c>
      <c r="N223" s="11">
        <v>231.8</v>
      </c>
      <c r="O223" s="11">
        <v>98.5</v>
      </c>
      <c r="P223" s="12">
        <f t="shared" si="36"/>
        <v>0.99492385786802029</v>
      </c>
      <c r="Q223" s="12">
        <f>O223/N223</f>
        <v>0.42493528904227779</v>
      </c>
      <c r="R223" s="8">
        <v>9.8000000000000004E-2</v>
      </c>
    </row>
    <row r="224" spans="1:18" ht="15.5" x14ac:dyDescent="0.25">
      <c r="A224" s="8">
        <v>2014</v>
      </c>
      <c r="B224" s="8">
        <v>3</v>
      </c>
      <c r="C224" s="8" t="s">
        <v>6</v>
      </c>
      <c r="D224" s="8">
        <v>3</v>
      </c>
      <c r="E224" s="8">
        <v>3</v>
      </c>
      <c r="F224" s="14" t="s">
        <v>10</v>
      </c>
      <c r="G224" s="8">
        <v>56</v>
      </c>
      <c r="H224" s="10">
        <v>0.109</v>
      </c>
      <c r="I224" s="11">
        <v>14.5</v>
      </c>
      <c r="J224" s="13">
        <f t="shared" si="33"/>
        <v>1.5805</v>
      </c>
      <c r="K224" s="10">
        <v>3.222</v>
      </c>
      <c r="L224" s="10">
        <v>0.02</v>
      </c>
      <c r="M224" s="10">
        <f t="shared" si="34"/>
        <v>3.242</v>
      </c>
      <c r="N224" s="11">
        <v>119.1</v>
      </c>
      <c r="O224" s="11">
        <v>67.099999999999994</v>
      </c>
      <c r="P224" s="12">
        <f t="shared" si="36"/>
        <v>0.55141579731743662</v>
      </c>
      <c r="Q224" s="12">
        <f>O224/N224</f>
        <v>0.56339210747271196</v>
      </c>
      <c r="R224" s="13">
        <v>3.6999999999999998E-2</v>
      </c>
    </row>
    <row r="225" spans="1:18" ht="15.5" x14ac:dyDescent="0.25">
      <c r="A225" s="8">
        <v>2014</v>
      </c>
      <c r="B225" s="8">
        <v>3</v>
      </c>
      <c r="C225" s="8" t="s">
        <v>6</v>
      </c>
      <c r="D225" s="8">
        <v>3</v>
      </c>
      <c r="E225" s="8">
        <v>4</v>
      </c>
      <c r="F225" s="9" t="s">
        <v>11</v>
      </c>
      <c r="G225" s="8">
        <v>31</v>
      </c>
      <c r="H225" s="10">
        <v>1.484</v>
      </c>
      <c r="I225" s="11">
        <v>3.6</v>
      </c>
      <c r="J225" s="13">
        <f t="shared" si="33"/>
        <v>5.3424000000000005</v>
      </c>
      <c r="K225" s="10">
        <v>0</v>
      </c>
      <c r="L225" s="10">
        <v>1E-4</v>
      </c>
      <c r="M225" s="10">
        <f t="shared" si="34"/>
        <v>1E-4</v>
      </c>
      <c r="N225" s="11">
        <v>247</v>
      </c>
      <c r="O225" s="11">
        <v>112.5</v>
      </c>
      <c r="P225" s="12">
        <f t="shared" si="36"/>
        <v>1.6355555555555554</v>
      </c>
      <c r="Q225" s="12">
        <f>O225/N225</f>
        <v>0.45546558704453444</v>
      </c>
      <c r="R225" s="8">
        <v>0.184</v>
      </c>
    </row>
    <row r="226" spans="1:18" ht="15.5" x14ac:dyDescent="0.25">
      <c r="A226" s="8">
        <v>2014</v>
      </c>
      <c r="B226" s="8">
        <v>3</v>
      </c>
      <c r="C226" s="8" t="s">
        <v>6</v>
      </c>
      <c r="D226" s="8">
        <v>3</v>
      </c>
      <c r="E226" s="8">
        <v>5</v>
      </c>
      <c r="F226" s="14" t="s">
        <v>12</v>
      </c>
      <c r="G226" s="8">
        <v>36</v>
      </c>
      <c r="H226" s="10">
        <v>0.16400000000000001</v>
      </c>
      <c r="I226" s="11">
        <v>12.3</v>
      </c>
      <c r="J226" s="13">
        <f t="shared" si="33"/>
        <v>2.0172000000000003</v>
      </c>
      <c r="K226" s="10">
        <v>2.198</v>
      </c>
      <c r="L226" s="10">
        <v>2.3E-2</v>
      </c>
      <c r="M226" s="10">
        <f t="shared" si="34"/>
        <v>2.2210000000000001</v>
      </c>
      <c r="N226" s="11">
        <v>52</v>
      </c>
      <c r="O226" s="11">
        <v>21</v>
      </c>
      <c r="P226" s="12">
        <f t="shared" si="36"/>
        <v>1.3809523809523809</v>
      </c>
      <c r="Q226" s="12">
        <f t="shared" ref="Q226:Q231" si="39">O226/N226</f>
        <v>0.40384615384615385</v>
      </c>
      <c r="R226" s="13">
        <v>2.9000000000000001E-2</v>
      </c>
    </row>
    <row r="227" spans="1:18" ht="15.5" x14ac:dyDescent="0.25">
      <c r="A227" s="8">
        <v>2014</v>
      </c>
      <c r="B227" s="8">
        <v>3</v>
      </c>
      <c r="C227" s="8" t="s">
        <v>6</v>
      </c>
      <c r="D227" s="8">
        <v>3</v>
      </c>
      <c r="E227" s="8">
        <v>6</v>
      </c>
      <c r="F227" s="14" t="s">
        <v>22</v>
      </c>
      <c r="G227" s="8">
        <v>48</v>
      </c>
      <c r="H227" s="10">
        <v>0.10199999999999999</v>
      </c>
      <c r="I227" s="11">
        <v>13.4</v>
      </c>
      <c r="J227" s="13">
        <f t="shared" si="33"/>
        <v>1.3668</v>
      </c>
      <c r="K227" s="10">
        <v>2.855</v>
      </c>
      <c r="L227" s="10">
        <v>1.2E-2</v>
      </c>
      <c r="M227" s="10">
        <f t="shared" si="34"/>
        <v>2.867</v>
      </c>
      <c r="N227" s="11">
        <v>83.7</v>
      </c>
      <c r="O227" s="11">
        <v>36.5</v>
      </c>
      <c r="P227" s="12">
        <f t="shared" si="36"/>
        <v>1.1506849315068495</v>
      </c>
      <c r="Q227" s="12">
        <f t="shared" si="39"/>
        <v>0.43608124253285541</v>
      </c>
      <c r="R227" s="13">
        <v>4.2000000000000003E-2</v>
      </c>
    </row>
    <row r="228" spans="1:18" ht="15.5" x14ac:dyDescent="0.25">
      <c r="A228" s="8">
        <v>2014</v>
      </c>
      <c r="B228" s="8">
        <v>3</v>
      </c>
      <c r="C228" s="8" t="s">
        <v>6</v>
      </c>
      <c r="D228" s="8">
        <v>3</v>
      </c>
      <c r="E228" s="8">
        <v>7</v>
      </c>
      <c r="F228" s="14" t="s">
        <v>23</v>
      </c>
      <c r="G228" s="8">
        <v>28</v>
      </c>
      <c r="H228" s="10">
        <v>0.223</v>
      </c>
      <c r="I228" s="11">
        <v>10.199999999999999</v>
      </c>
      <c r="J228" s="13">
        <f t="shared" si="33"/>
        <v>2.2746</v>
      </c>
      <c r="K228" s="10">
        <v>1.617</v>
      </c>
      <c r="L228" s="10">
        <v>2.5999999999999999E-2</v>
      </c>
      <c r="M228" s="10">
        <f t="shared" si="34"/>
        <v>1.643</v>
      </c>
      <c r="N228" s="11">
        <v>50.9</v>
      </c>
      <c r="O228" s="11">
        <v>20.3</v>
      </c>
      <c r="P228" s="12">
        <f t="shared" si="36"/>
        <v>2.1182266009852215</v>
      </c>
      <c r="Q228" s="12">
        <f t="shared" si="39"/>
        <v>0.3988212180746562</v>
      </c>
      <c r="R228" s="13">
        <v>4.2999999999999997E-2</v>
      </c>
    </row>
    <row r="229" spans="1:18" ht="15.5" x14ac:dyDescent="0.25">
      <c r="A229" s="8">
        <v>2014</v>
      </c>
      <c r="B229" s="8">
        <v>3</v>
      </c>
      <c r="C229" s="8" t="s">
        <v>6</v>
      </c>
      <c r="D229" s="8">
        <v>3</v>
      </c>
      <c r="E229" s="8">
        <v>8</v>
      </c>
      <c r="F229" s="14" t="s">
        <v>24</v>
      </c>
      <c r="G229" s="8">
        <v>54</v>
      </c>
      <c r="H229" s="10">
        <v>0.192</v>
      </c>
      <c r="I229" s="15">
        <v>7.3</v>
      </c>
      <c r="J229" s="13">
        <f t="shared" si="33"/>
        <v>1.4016</v>
      </c>
      <c r="K229" s="10">
        <v>1.131</v>
      </c>
      <c r="L229" s="10">
        <v>0.02</v>
      </c>
      <c r="M229" s="10">
        <f t="shared" si="34"/>
        <v>1.151</v>
      </c>
      <c r="N229" s="11">
        <v>74.5</v>
      </c>
      <c r="O229" s="11">
        <v>37.5</v>
      </c>
      <c r="P229" s="12">
        <f t="shared" si="36"/>
        <v>0.6133333333333334</v>
      </c>
      <c r="Q229" s="12">
        <f t="shared" si="39"/>
        <v>0.50335570469798663</v>
      </c>
      <c r="R229" s="13">
        <v>2.3E-2</v>
      </c>
    </row>
    <row r="230" spans="1:18" ht="15.5" x14ac:dyDescent="0.25">
      <c r="A230" s="8">
        <v>2014</v>
      </c>
      <c r="B230" s="8">
        <v>3</v>
      </c>
      <c r="C230" s="8" t="s">
        <v>6</v>
      </c>
      <c r="D230" s="8">
        <v>3</v>
      </c>
      <c r="E230" s="8">
        <v>9</v>
      </c>
      <c r="F230" s="14" t="s">
        <v>16</v>
      </c>
      <c r="G230" s="8">
        <v>47</v>
      </c>
      <c r="H230" s="10">
        <v>0.161</v>
      </c>
      <c r="I230" s="15">
        <v>11.6</v>
      </c>
      <c r="J230" s="13">
        <f t="shared" si="33"/>
        <v>1.8675999999999999</v>
      </c>
      <c r="K230" s="10">
        <v>2.585</v>
      </c>
      <c r="L230" s="10">
        <v>1.4E-2</v>
      </c>
      <c r="M230" s="10">
        <f t="shared" si="34"/>
        <v>2.5989999999999998</v>
      </c>
      <c r="N230" s="11">
        <v>66.7</v>
      </c>
      <c r="O230" s="11">
        <v>32.1</v>
      </c>
      <c r="P230" s="12">
        <f t="shared" si="36"/>
        <v>2.5856697819314642</v>
      </c>
      <c r="Q230" s="12">
        <f t="shared" si="39"/>
        <v>0.48125937031484256</v>
      </c>
      <c r="R230" s="13">
        <v>8.3000000000000004E-2</v>
      </c>
    </row>
    <row r="231" spans="1:18" ht="15.5" x14ac:dyDescent="0.25">
      <c r="A231" s="8">
        <v>2014</v>
      </c>
      <c r="B231" s="8">
        <v>3</v>
      </c>
      <c r="C231" s="8" t="s">
        <v>6</v>
      </c>
      <c r="D231" s="8">
        <v>3</v>
      </c>
      <c r="E231" s="8">
        <v>10</v>
      </c>
      <c r="F231" s="14" t="s">
        <v>17</v>
      </c>
      <c r="G231" s="8">
        <v>30</v>
      </c>
      <c r="H231" s="10">
        <v>0.307</v>
      </c>
      <c r="I231" s="15">
        <v>3.8</v>
      </c>
      <c r="J231" s="13">
        <f t="shared" si="33"/>
        <v>1.1665999999999999</v>
      </c>
      <c r="K231" s="10">
        <v>1.603</v>
      </c>
      <c r="L231" s="10">
        <v>2.9000000000000001E-2</v>
      </c>
      <c r="M231" s="10">
        <f t="shared" si="34"/>
        <v>1.6319999999999999</v>
      </c>
      <c r="N231" s="11">
        <v>48.1</v>
      </c>
      <c r="O231" s="11">
        <v>13.5</v>
      </c>
      <c r="P231" s="12">
        <f t="shared" si="36"/>
        <v>1.4074074074074074</v>
      </c>
      <c r="Q231" s="12">
        <f t="shared" si="39"/>
        <v>0.28066528066528068</v>
      </c>
      <c r="R231" s="13">
        <v>1.9E-2</v>
      </c>
    </row>
    <row r="232" spans="1:18" ht="15.5" x14ac:dyDescent="0.25">
      <c r="A232" s="8">
        <v>2014</v>
      </c>
      <c r="B232" s="8">
        <v>3</v>
      </c>
      <c r="C232" s="8" t="s">
        <v>6</v>
      </c>
      <c r="D232" s="8">
        <v>4</v>
      </c>
      <c r="E232" s="8">
        <v>1</v>
      </c>
      <c r="F232" s="9" t="s">
        <v>7</v>
      </c>
      <c r="G232" s="8">
        <v>42</v>
      </c>
      <c r="H232" s="10">
        <v>0.96599999999999997</v>
      </c>
      <c r="I232" s="11">
        <v>5.2</v>
      </c>
      <c r="J232" s="13">
        <f t="shared" si="33"/>
        <v>5.0232000000000001</v>
      </c>
      <c r="K232" s="10">
        <v>0</v>
      </c>
      <c r="L232" s="10">
        <v>1E-4</v>
      </c>
      <c r="M232" s="10">
        <f t="shared" si="34"/>
        <v>1E-4</v>
      </c>
      <c r="N232" s="11">
        <v>214.9</v>
      </c>
      <c r="O232" s="11">
        <v>102.2</v>
      </c>
      <c r="P232" s="12">
        <f t="shared" si="36"/>
        <v>0.81213307240704502</v>
      </c>
      <c r="Q232" s="12">
        <f>O232/N232</f>
        <v>0.47557003257328989</v>
      </c>
      <c r="R232" s="8">
        <v>8.3000000000000004E-2</v>
      </c>
    </row>
    <row r="233" spans="1:18" ht="15.5" x14ac:dyDescent="0.25">
      <c r="A233" s="8">
        <v>2014</v>
      </c>
      <c r="B233" s="8">
        <v>3</v>
      </c>
      <c r="C233" s="8" t="s">
        <v>6</v>
      </c>
      <c r="D233" s="8">
        <v>4</v>
      </c>
      <c r="E233" s="8">
        <v>2</v>
      </c>
      <c r="F233" s="9" t="s">
        <v>19</v>
      </c>
      <c r="G233" s="8">
        <v>55</v>
      </c>
      <c r="H233" s="10">
        <v>1.28</v>
      </c>
      <c r="I233" s="11">
        <v>6.8</v>
      </c>
      <c r="J233" s="13">
        <f t="shared" si="33"/>
        <v>8.7040000000000006</v>
      </c>
      <c r="K233" s="10">
        <v>0</v>
      </c>
      <c r="L233" s="10">
        <v>0.58299999999999996</v>
      </c>
      <c r="M233" s="10">
        <f t="shared" si="34"/>
        <v>0.58299999999999996</v>
      </c>
      <c r="N233" s="11">
        <v>189.7</v>
      </c>
      <c r="O233" s="11">
        <v>103.2</v>
      </c>
      <c r="P233" s="12">
        <f t="shared" si="36"/>
        <v>0.99806201550387585</v>
      </c>
      <c r="Q233" s="12">
        <f>O233/N233</f>
        <v>0.54401686874011601</v>
      </c>
      <c r="R233" s="8">
        <v>0.10299999999999999</v>
      </c>
    </row>
    <row r="234" spans="1:18" ht="15.5" x14ac:dyDescent="0.25">
      <c r="A234" s="8">
        <v>2014</v>
      </c>
      <c r="B234" s="8">
        <v>3</v>
      </c>
      <c r="C234" s="8" t="s">
        <v>6</v>
      </c>
      <c r="D234" s="8">
        <v>4</v>
      </c>
      <c r="E234" s="8">
        <v>3</v>
      </c>
      <c r="F234" s="14" t="s">
        <v>10</v>
      </c>
      <c r="G234" s="8">
        <v>47</v>
      </c>
      <c r="H234" s="10">
        <v>0.11899999999999999</v>
      </c>
      <c r="I234" s="11">
        <v>13.6</v>
      </c>
      <c r="J234" s="13">
        <f t="shared" si="33"/>
        <v>1.6183999999999998</v>
      </c>
      <c r="K234" s="10">
        <v>2.194</v>
      </c>
      <c r="L234" s="10">
        <v>2.3E-2</v>
      </c>
      <c r="M234" s="10">
        <f t="shared" si="34"/>
        <v>2.2170000000000001</v>
      </c>
      <c r="N234" s="11">
        <v>118</v>
      </c>
      <c r="O234" s="11">
        <v>64.400000000000006</v>
      </c>
      <c r="P234" s="12">
        <f t="shared" ref="P234:P251" si="40">(R234/O234*1000)</f>
        <v>0.49689440993788819</v>
      </c>
      <c r="Q234" s="12">
        <f>O234/N234</f>
        <v>0.54576271186440684</v>
      </c>
      <c r="R234" s="13">
        <v>3.2000000000000001E-2</v>
      </c>
    </row>
    <row r="235" spans="1:18" ht="15.5" x14ac:dyDescent="0.25">
      <c r="A235" s="8">
        <v>2014</v>
      </c>
      <c r="B235" s="8">
        <v>3</v>
      </c>
      <c r="C235" s="8" t="s">
        <v>6</v>
      </c>
      <c r="D235" s="8">
        <v>4</v>
      </c>
      <c r="E235" s="8">
        <v>4</v>
      </c>
      <c r="F235" s="9" t="s">
        <v>11</v>
      </c>
      <c r="G235" s="8">
        <v>31</v>
      </c>
      <c r="H235" s="10">
        <v>1.605</v>
      </c>
      <c r="I235" s="11">
        <v>4.2</v>
      </c>
      <c r="J235" s="13">
        <f t="shared" si="33"/>
        <v>6.7410000000000005</v>
      </c>
      <c r="K235" s="10">
        <v>0</v>
      </c>
      <c r="L235" s="10">
        <v>0</v>
      </c>
      <c r="M235" s="10">
        <f t="shared" si="34"/>
        <v>0</v>
      </c>
      <c r="N235" s="11">
        <v>222.8</v>
      </c>
      <c r="O235" s="11">
        <v>113.8</v>
      </c>
      <c r="P235" s="12">
        <f t="shared" si="40"/>
        <v>1.4586994727592268</v>
      </c>
      <c r="Q235" s="12">
        <f>O235/N235</f>
        <v>0.51077199281867136</v>
      </c>
      <c r="R235" s="8">
        <v>0.16600000000000001</v>
      </c>
    </row>
    <row r="236" spans="1:18" ht="15.5" x14ac:dyDescent="0.25">
      <c r="A236" s="8">
        <v>2014</v>
      </c>
      <c r="B236" s="8">
        <v>3</v>
      </c>
      <c r="C236" s="8" t="s">
        <v>6</v>
      </c>
      <c r="D236" s="8">
        <v>4</v>
      </c>
      <c r="E236" s="8">
        <v>5</v>
      </c>
      <c r="F236" s="14" t="s">
        <v>12</v>
      </c>
      <c r="G236" s="8">
        <v>30</v>
      </c>
      <c r="H236" s="10">
        <v>0.19700000000000001</v>
      </c>
      <c r="I236" s="11">
        <v>13.1</v>
      </c>
      <c r="J236" s="13">
        <f t="shared" si="33"/>
        <v>2.5807000000000002</v>
      </c>
      <c r="K236" s="10">
        <v>2.2040000000000002</v>
      </c>
      <c r="L236" s="10">
        <v>2.3E-2</v>
      </c>
      <c r="M236" s="10">
        <f t="shared" si="34"/>
        <v>2.2270000000000003</v>
      </c>
      <c r="N236" s="11">
        <v>51.8</v>
      </c>
      <c r="O236" s="11">
        <v>24.1</v>
      </c>
      <c r="P236" s="12">
        <f t="shared" si="40"/>
        <v>1.3692946058091287</v>
      </c>
      <c r="Q236" s="12">
        <f t="shared" ref="Q236:Q241" si="41">O236/N236</f>
        <v>0.46525096525096532</v>
      </c>
      <c r="R236" s="13">
        <v>3.3000000000000002E-2</v>
      </c>
    </row>
    <row r="237" spans="1:18" ht="15.5" x14ac:dyDescent="0.25">
      <c r="A237" s="8">
        <v>2014</v>
      </c>
      <c r="B237" s="8">
        <v>3</v>
      </c>
      <c r="C237" s="8" t="s">
        <v>6</v>
      </c>
      <c r="D237" s="8">
        <v>4</v>
      </c>
      <c r="E237" s="8">
        <v>6</v>
      </c>
      <c r="F237" s="14" t="s">
        <v>22</v>
      </c>
      <c r="G237" s="8">
        <v>50</v>
      </c>
      <c r="H237" s="10">
        <v>0.13200000000000001</v>
      </c>
      <c r="I237" s="11">
        <v>12.4</v>
      </c>
      <c r="J237" s="13">
        <f t="shared" si="33"/>
        <v>1.6368</v>
      </c>
      <c r="K237" s="10">
        <v>2.1219999999999999</v>
      </c>
      <c r="L237" s="10">
        <v>6.1000000000000004E-3</v>
      </c>
      <c r="M237" s="10">
        <f t="shared" si="34"/>
        <v>2.1280999999999999</v>
      </c>
      <c r="N237" s="11">
        <v>85.8</v>
      </c>
      <c r="O237" s="11">
        <v>40.9</v>
      </c>
      <c r="P237" s="12">
        <f t="shared" si="40"/>
        <v>1.1735941320293399</v>
      </c>
      <c r="Q237" s="12">
        <f t="shared" si="41"/>
        <v>0.4766899766899767</v>
      </c>
      <c r="R237" s="13">
        <v>4.8000000000000001E-2</v>
      </c>
    </row>
    <row r="238" spans="1:18" ht="15.5" x14ac:dyDescent="0.25">
      <c r="A238" s="8">
        <v>2014</v>
      </c>
      <c r="B238" s="8">
        <v>3</v>
      </c>
      <c r="C238" s="8" t="s">
        <v>6</v>
      </c>
      <c r="D238" s="8">
        <v>4</v>
      </c>
      <c r="E238" s="8">
        <v>7</v>
      </c>
      <c r="F238" s="14" t="s">
        <v>23</v>
      </c>
      <c r="G238" s="8">
        <v>27</v>
      </c>
      <c r="H238" s="10">
        <v>0.20399999999999999</v>
      </c>
      <c r="I238" s="11">
        <v>11.8</v>
      </c>
      <c r="J238" s="13">
        <f t="shared" si="33"/>
        <v>2.4072</v>
      </c>
      <c r="K238" s="10">
        <v>1.7629999999999999</v>
      </c>
      <c r="L238" s="10">
        <v>2.5000000000000001E-2</v>
      </c>
      <c r="M238" s="10">
        <f t="shared" si="34"/>
        <v>1.7879999999999998</v>
      </c>
      <c r="N238" s="11">
        <v>43.8</v>
      </c>
      <c r="O238" s="11">
        <v>24.5</v>
      </c>
      <c r="P238" s="12">
        <f t="shared" si="40"/>
        <v>2.285714285714286</v>
      </c>
      <c r="Q238" s="12">
        <f t="shared" si="41"/>
        <v>0.55936073059360736</v>
      </c>
      <c r="R238" s="13">
        <v>5.6000000000000001E-2</v>
      </c>
    </row>
    <row r="239" spans="1:18" ht="15.5" x14ac:dyDescent="0.25">
      <c r="A239" s="8">
        <v>2014</v>
      </c>
      <c r="B239" s="8">
        <v>3</v>
      </c>
      <c r="C239" s="8" t="s">
        <v>6</v>
      </c>
      <c r="D239" s="8">
        <v>4</v>
      </c>
      <c r="E239" s="8">
        <v>8</v>
      </c>
      <c r="F239" s="14" t="s">
        <v>24</v>
      </c>
      <c r="G239" s="8">
        <v>44</v>
      </c>
      <c r="H239" s="10">
        <v>0.186</v>
      </c>
      <c r="I239" s="15">
        <v>8.1</v>
      </c>
      <c r="J239" s="13">
        <f t="shared" si="33"/>
        <v>1.5065999999999999</v>
      </c>
      <c r="K239" s="10">
        <v>1.294</v>
      </c>
      <c r="L239" s="10">
        <v>2.1999999999999999E-2</v>
      </c>
      <c r="M239" s="10">
        <f t="shared" si="34"/>
        <v>1.3160000000000001</v>
      </c>
      <c r="N239" s="11">
        <v>76.2</v>
      </c>
      <c r="O239" s="11">
        <v>38.1</v>
      </c>
      <c r="P239" s="12">
        <f t="shared" si="40"/>
        <v>2.6246719160104988</v>
      </c>
      <c r="Q239" s="12">
        <f t="shared" si="41"/>
        <v>0.5</v>
      </c>
      <c r="R239" s="13">
        <v>0.1</v>
      </c>
    </row>
    <row r="240" spans="1:18" ht="15.5" x14ac:dyDescent="0.25">
      <c r="A240" s="8">
        <v>2014</v>
      </c>
      <c r="B240" s="8">
        <v>3</v>
      </c>
      <c r="C240" s="8" t="s">
        <v>6</v>
      </c>
      <c r="D240" s="8">
        <v>4</v>
      </c>
      <c r="E240" s="8">
        <v>9</v>
      </c>
      <c r="F240" s="14" t="s">
        <v>16</v>
      </c>
      <c r="G240" s="8">
        <v>23</v>
      </c>
      <c r="H240" s="10">
        <v>0.16400000000000001</v>
      </c>
      <c r="I240" s="15">
        <v>9.4</v>
      </c>
      <c r="J240" s="13">
        <f t="shared" si="33"/>
        <v>1.5416000000000001</v>
      </c>
      <c r="K240" s="10">
        <v>1.792</v>
      </c>
      <c r="L240" s="10">
        <v>1.4999999999999999E-2</v>
      </c>
      <c r="M240" s="10">
        <f t="shared" si="34"/>
        <v>1.8069999999999999</v>
      </c>
      <c r="N240" s="11">
        <v>66.5</v>
      </c>
      <c r="O240" s="11">
        <v>21.6</v>
      </c>
      <c r="P240" s="12">
        <f t="shared" si="40"/>
        <v>4.3518518518518512</v>
      </c>
      <c r="Q240" s="12">
        <f t="shared" si="41"/>
        <v>0.324812030075188</v>
      </c>
      <c r="R240" s="13">
        <v>9.4E-2</v>
      </c>
    </row>
    <row r="241" spans="1:18" ht="15.5" x14ac:dyDescent="0.25">
      <c r="A241" s="8">
        <v>2014</v>
      </c>
      <c r="B241" s="8">
        <v>3</v>
      </c>
      <c r="C241" s="8" t="s">
        <v>6</v>
      </c>
      <c r="D241" s="8">
        <v>4</v>
      </c>
      <c r="E241" s="8">
        <v>10</v>
      </c>
      <c r="F241" s="14" t="s">
        <v>17</v>
      </c>
      <c r="G241" s="8">
        <v>32</v>
      </c>
      <c r="H241" s="10">
        <v>0.32100000000000001</v>
      </c>
      <c r="I241" s="15">
        <v>4.2</v>
      </c>
      <c r="J241" s="13">
        <f t="shared" si="33"/>
        <v>1.3482000000000001</v>
      </c>
      <c r="K241" s="10">
        <v>1.0029999999999999</v>
      </c>
      <c r="L241" s="10">
        <v>3.3000000000000002E-2</v>
      </c>
      <c r="M241" s="10">
        <f t="shared" si="34"/>
        <v>1.0359999999999998</v>
      </c>
      <c r="N241" s="11">
        <v>46.3</v>
      </c>
      <c r="O241" s="11">
        <v>18.8</v>
      </c>
      <c r="P241" s="12">
        <f t="shared" si="40"/>
        <v>1.2234042553191489</v>
      </c>
      <c r="Q241" s="12">
        <f t="shared" si="41"/>
        <v>0.40604751619870416</v>
      </c>
      <c r="R241" s="13">
        <v>2.3E-2</v>
      </c>
    </row>
    <row r="242" spans="1:18" ht="15.5" x14ac:dyDescent="0.25">
      <c r="A242" s="8">
        <v>2014</v>
      </c>
      <c r="B242" s="8">
        <v>3</v>
      </c>
      <c r="C242" s="8" t="s">
        <v>6</v>
      </c>
      <c r="D242" s="8">
        <v>5</v>
      </c>
      <c r="E242" s="8">
        <v>1</v>
      </c>
      <c r="F242" s="9" t="s">
        <v>7</v>
      </c>
      <c r="G242" s="8">
        <v>42</v>
      </c>
      <c r="H242" s="10">
        <v>1.0840000000000001</v>
      </c>
      <c r="I242" s="11">
        <v>5.0999999999999996</v>
      </c>
      <c r="J242" s="13">
        <f t="shared" si="33"/>
        <v>5.5284000000000004</v>
      </c>
      <c r="K242" s="10">
        <v>0</v>
      </c>
      <c r="L242" s="10">
        <v>0</v>
      </c>
      <c r="M242" s="10">
        <f t="shared" si="34"/>
        <v>0</v>
      </c>
      <c r="N242" s="11">
        <v>215.6</v>
      </c>
      <c r="O242" s="11">
        <v>84.3</v>
      </c>
      <c r="P242" s="12">
        <f t="shared" si="40"/>
        <v>0.80664294187425867</v>
      </c>
      <c r="Q242" s="12">
        <f>O242/N242</f>
        <v>0.39100185528756959</v>
      </c>
      <c r="R242" s="8">
        <v>6.8000000000000005E-2</v>
      </c>
    </row>
    <row r="243" spans="1:18" ht="15.5" x14ac:dyDescent="0.25">
      <c r="A243" s="8">
        <v>2014</v>
      </c>
      <c r="B243" s="8">
        <v>3</v>
      </c>
      <c r="C243" s="8" t="s">
        <v>6</v>
      </c>
      <c r="D243" s="8">
        <v>5</v>
      </c>
      <c r="E243" s="8">
        <v>2</v>
      </c>
      <c r="F243" s="9" t="s">
        <v>19</v>
      </c>
      <c r="G243" s="8">
        <v>46</v>
      </c>
      <c r="H243" s="10">
        <v>1.3149999999999999</v>
      </c>
      <c r="I243" s="11">
        <v>6.3</v>
      </c>
      <c r="J243" s="13">
        <f t="shared" si="33"/>
        <v>8.2844999999999995</v>
      </c>
      <c r="K243" s="10">
        <v>0</v>
      </c>
      <c r="L243" s="10">
        <v>0.61199999999999999</v>
      </c>
      <c r="M243" s="10">
        <f t="shared" si="34"/>
        <v>0.61199999999999999</v>
      </c>
      <c r="N243" s="11">
        <v>189.2</v>
      </c>
      <c r="O243" s="11">
        <v>100</v>
      </c>
      <c r="P243" s="12">
        <f t="shared" si="40"/>
        <v>1.0900000000000001</v>
      </c>
      <c r="Q243" s="12">
        <f>O243/N243</f>
        <v>0.52854122621564481</v>
      </c>
      <c r="R243" s="8">
        <v>0.109</v>
      </c>
    </row>
    <row r="244" spans="1:18" ht="15.5" x14ac:dyDescent="0.25">
      <c r="A244" s="8">
        <v>2014</v>
      </c>
      <c r="B244" s="8">
        <v>3</v>
      </c>
      <c r="C244" s="8" t="s">
        <v>6</v>
      </c>
      <c r="D244" s="8">
        <v>5</v>
      </c>
      <c r="E244" s="8">
        <v>3</v>
      </c>
      <c r="F244" s="14" t="s">
        <v>10</v>
      </c>
      <c r="G244" s="8">
        <v>48</v>
      </c>
      <c r="H244" s="10">
        <v>0.126</v>
      </c>
      <c r="I244" s="11">
        <v>14.5</v>
      </c>
      <c r="J244" s="13">
        <f t="shared" si="33"/>
        <v>1.827</v>
      </c>
      <c r="K244" s="10">
        <v>3.3719999999999999</v>
      </c>
      <c r="L244" s="10">
        <v>2.1000000000000001E-2</v>
      </c>
      <c r="M244" s="10">
        <f t="shared" si="34"/>
        <v>3.3929999999999998</v>
      </c>
      <c r="N244" s="11">
        <v>120.5</v>
      </c>
      <c r="O244" s="11">
        <v>70.3</v>
      </c>
      <c r="P244" s="12">
        <f t="shared" si="40"/>
        <v>0.4267425320056899</v>
      </c>
      <c r="Q244" s="12">
        <f>O244/N244</f>
        <v>0.58340248962655594</v>
      </c>
      <c r="R244" s="13">
        <v>0.03</v>
      </c>
    </row>
    <row r="245" spans="1:18" ht="15.5" x14ac:dyDescent="0.25">
      <c r="A245" s="8">
        <v>2014</v>
      </c>
      <c r="B245" s="8">
        <v>3</v>
      </c>
      <c r="C245" s="8" t="s">
        <v>6</v>
      </c>
      <c r="D245" s="8">
        <v>5</v>
      </c>
      <c r="E245" s="8">
        <v>4</v>
      </c>
      <c r="F245" s="9" t="s">
        <v>11</v>
      </c>
      <c r="G245" s="8">
        <v>33</v>
      </c>
      <c r="H245" s="10">
        <v>1.603</v>
      </c>
      <c r="I245" s="11">
        <v>4.4000000000000004</v>
      </c>
      <c r="J245" s="13">
        <f t="shared" si="33"/>
        <v>7.0532000000000004</v>
      </c>
      <c r="K245" s="10">
        <v>0</v>
      </c>
      <c r="L245" s="10">
        <v>1E-4</v>
      </c>
      <c r="M245" s="10">
        <f t="shared" si="34"/>
        <v>1E-4</v>
      </c>
      <c r="N245" s="11">
        <v>218.9</v>
      </c>
      <c r="O245" s="11">
        <v>138</v>
      </c>
      <c r="P245" s="12">
        <f t="shared" si="40"/>
        <v>1.2463768115942029</v>
      </c>
      <c r="Q245" s="12">
        <f>O245/N245</f>
        <v>0.63042485153037919</v>
      </c>
      <c r="R245" s="8">
        <v>0.17199999999999999</v>
      </c>
    </row>
    <row r="246" spans="1:18" ht="15.5" x14ac:dyDescent="0.25">
      <c r="A246" s="8">
        <v>2014</v>
      </c>
      <c r="B246" s="8">
        <v>3</v>
      </c>
      <c r="C246" s="8" t="s">
        <v>6</v>
      </c>
      <c r="D246" s="8">
        <v>5</v>
      </c>
      <c r="E246" s="8">
        <v>5</v>
      </c>
      <c r="F246" s="14" t="s">
        <v>12</v>
      </c>
      <c r="G246" s="8">
        <v>31</v>
      </c>
      <c r="H246" s="10">
        <v>0.14399999999999999</v>
      </c>
      <c r="I246" s="11">
        <v>12.6</v>
      </c>
      <c r="J246" s="13">
        <f t="shared" si="33"/>
        <v>1.8143999999999998</v>
      </c>
      <c r="K246" s="10">
        <v>2.153</v>
      </c>
      <c r="L246" s="10">
        <v>1.7000000000000001E-2</v>
      </c>
      <c r="M246" s="10">
        <f t="shared" si="34"/>
        <v>2.17</v>
      </c>
      <c r="N246" s="11">
        <v>52.3</v>
      </c>
      <c r="O246" s="11">
        <v>20.7</v>
      </c>
      <c r="P246" s="12">
        <f t="shared" si="40"/>
        <v>1.78743961352657</v>
      </c>
      <c r="Q246" s="12">
        <f t="shared" ref="Q246:Q253" si="42">O246/N246</f>
        <v>0.39579349904397704</v>
      </c>
      <c r="R246" s="13">
        <v>3.6999999999999998E-2</v>
      </c>
    </row>
    <row r="247" spans="1:18" ht="15.5" x14ac:dyDescent="0.25">
      <c r="A247" s="8">
        <v>2014</v>
      </c>
      <c r="B247" s="8">
        <v>3</v>
      </c>
      <c r="C247" s="8" t="s">
        <v>6</v>
      </c>
      <c r="D247" s="8">
        <v>5</v>
      </c>
      <c r="E247" s="8">
        <v>6</v>
      </c>
      <c r="F247" s="14" t="s">
        <v>22</v>
      </c>
      <c r="G247" s="8">
        <v>55</v>
      </c>
      <c r="H247" s="10">
        <v>0.10199999999999999</v>
      </c>
      <c r="I247" s="11">
        <v>14.1</v>
      </c>
      <c r="J247" s="13">
        <f t="shared" si="33"/>
        <v>1.4381999999999999</v>
      </c>
      <c r="K247" s="10">
        <v>2.8639999999999999</v>
      </c>
      <c r="L247" s="10">
        <v>0.01</v>
      </c>
      <c r="M247" s="10">
        <f t="shared" si="34"/>
        <v>2.8739999999999997</v>
      </c>
      <c r="N247" s="11">
        <v>84.9</v>
      </c>
      <c r="O247" s="11">
        <v>42.8</v>
      </c>
      <c r="P247" s="12">
        <f t="shared" si="40"/>
        <v>1.238317757009346</v>
      </c>
      <c r="Q247" s="12">
        <f t="shared" si="42"/>
        <v>0.50412249705535916</v>
      </c>
      <c r="R247" s="13">
        <v>5.2999999999999999E-2</v>
      </c>
    </row>
    <row r="248" spans="1:18" ht="15.5" x14ac:dyDescent="0.25">
      <c r="A248" s="8">
        <v>2014</v>
      </c>
      <c r="B248" s="8">
        <v>3</v>
      </c>
      <c r="C248" s="8" t="s">
        <v>6</v>
      </c>
      <c r="D248" s="8">
        <v>5</v>
      </c>
      <c r="E248" s="8">
        <v>7</v>
      </c>
      <c r="F248" s="14" t="s">
        <v>23</v>
      </c>
      <c r="G248" s="8">
        <v>29</v>
      </c>
      <c r="H248" s="10">
        <v>0.191</v>
      </c>
      <c r="I248" s="11">
        <v>11.3</v>
      </c>
      <c r="J248" s="13">
        <f t="shared" si="33"/>
        <v>2.1583000000000001</v>
      </c>
      <c r="K248" s="10">
        <v>1.752</v>
      </c>
      <c r="L248" s="10">
        <v>2.9000000000000001E-2</v>
      </c>
      <c r="M248" s="10">
        <f t="shared" si="34"/>
        <v>1.7809999999999999</v>
      </c>
      <c r="N248" s="11">
        <v>55.3</v>
      </c>
      <c r="O248" s="11">
        <v>21.7</v>
      </c>
      <c r="P248" s="12">
        <f t="shared" si="40"/>
        <v>2.8110599078341014</v>
      </c>
      <c r="Q248" s="12">
        <f t="shared" si="42"/>
        <v>0.39240506329113922</v>
      </c>
      <c r="R248" s="13">
        <v>6.0999999999999999E-2</v>
      </c>
    </row>
    <row r="249" spans="1:18" ht="15.5" x14ac:dyDescent="0.25">
      <c r="A249" s="8">
        <v>2014</v>
      </c>
      <c r="B249" s="8">
        <v>3</v>
      </c>
      <c r="C249" s="8" t="s">
        <v>6</v>
      </c>
      <c r="D249" s="8">
        <v>5</v>
      </c>
      <c r="E249" s="8">
        <v>8</v>
      </c>
      <c r="F249" s="14" t="s">
        <v>24</v>
      </c>
      <c r="G249" s="8">
        <v>41</v>
      </c>
      <c r="H249" s="10">
        <v>0.186</v>
      </c>
      <c r="I249" s="15">
        <v>7.2</v>
      </c>
      <c r="J249" s="13">
        <f t="shared" si="33"/>
        <v>1.3391999999999999</v>
      </c>
      <c r="K249" s="10">
        <v>1.288</v>
      </c>
      <c r="L249" s="10">
        <v>1.4999999999999999E-2</v>
      </c>
      <c r="M249" s="10">
        <f t="shared" si="34"/>
        <v>1.3029999999999999</v>
      </c>
      <c r="N249" s="11">
        <v>74.099999999999994</v>
      </c>
      <c r="O249" s="11">
        <v>38.299999999999997</v>
      </c>
      <c r="P249" s="12">
        <f t="shared" si="40"/>
        <v>2.5587467362924285</v>
      </c>
      <c r="Q249" s="12">
        <f t="shared" si="42"/>
        <v>0.51686909581646423</v>
      </c>
      <c r="R249" s="13">
        <v>9.8000000000000004E-2</v>
      </c>
    </row>
    <row r="250" spans="1:18" ht="15.5" x14ac:dyDescent="0.25">
      <c r="A250" s="8">
        <v>2014</v>
      </c>
      <c r="B250" s="8">
        <v>3</v>
      </c>
      <c r="C250" s="8" t="s">
        <v>6</v>
      </c>
      <c r="D250" s="8">
        <v>5</v>
      </c>
      <c r="E250" s="8">
        <v>9</v>
      </c>
      <c r="F250" s="14" t="s">
        <v>16</v>
      </c>
      <c r="G250" s="8">
        <v>48</v>
      </c>
      <c r="H250" s="10">
        <v>0.112</v>
      </c>
      <c r="I250" s="15">
        <v>13.5</v>
      </c>
      <c r="J250" s="13">
        <f t="shared" si="33"/>
        <v>1.512</v>
      </c>
      <c r="K250" s="10">
        <v>2.5649999999999999</v>
      </c>
      <c r="L250" s="10">
        <v>1.2999999999999999E-2</v>
      </c>
      <c r="M250" s="10">
        <f t="shared" si="34"/>
        <v>2.5779999999999998</v>
      </c>
      <c r="N250" s="11">
        <v>72.400000000000006</v>
      </c>
      <c r="O250" s="11">
        <v>30.4</v>
      </c>
      <c r="P250" s="12">
        <f t="shared" si="40"/>
        <v>2.8552631578947372</v>
      </c>
      <c r="Q250" s="12">
        <f t="shared" si="42"/>
        <v>0.41988950276243087</v>
      </c>
      <c r="R250" s="13">
        <v>8.6800000000000002E-2</v>
      </c>
    </row>
    <row r="251" spans="1:18" ht="15.5" x14ac:dyDescent="0.25">
      <c r="A251" s="8">
        <v>2014</v>
      </c>
      <c r="B251" s="8">
        <v>3</v>
      </c>
      <c r="C251" s="8" t="s">
        <v>6</v>
      </c>
      <c r="D251" s="8">
        <v>5</v>
      </c>
      <c r="E251" s="8">
        <v>10</v>
      </c>
      <c r="F251" s="14" t="s">
        <v>17</v>
      </c>
      <c r="G251" s="8">
        <v>22</v>
      </c>
      <c r="H251" s="10">
        <v>0.316</v>
      </c>
      <c r="I251" s="15">
        <v>3.2</v>
      </c>
      <c r="J251" s="13">
        <f t="shared" si="33"/>
        <v>1.0112000000000001</v>
      </c>
      <c r="K251" s="10">
        <v>1.5309999999999999</v>
      </c>
      <c r="L251" s="10">
        <v>3.5999999999999997E-2</v>
      </c>
      <c r="M251" s="10">
        <f t="shared" si="34"/>
        <v>1.5669999999999999</v>
      </c>
      <c r="N251" s="11">
        <v>44.5</v>
      </c>
      <c r="O251" s="11">
        <v>12.4</v>
      </c>
      <c r="P251" s="12">
        <f t="shared" si="40"/>
        <v>1.2096774193548385</v>
      </c>
      <c r="Q251" s="12">
        <f t="shared" si="42"/>
        <v>0.27865168539325841</v>
      </c>
      <c r="R251" s="13">
        <v>1.4999999999999999E-2</v>
      </c>
    </row>
    <row r="252" spans="1:18" ht="15.5" x14ac:dyDescent="0.25">
      <c r="A252" s="8">
        <v>2014</v>
      </c>
      <c r="B252" s="8">
        <v>3</v>
      </c>
      <c r="C252" s="8" t="s">
        <v>25</v>
      </c>
      <c r="D252" s="8">
        <v>1</v>
      </c>
      <c r="E252" s="8">
        <v>1</v>
      </c>
      <c r="F252" s="9" t="s">
        <v>7</v>
      </c>
      <c r="G252" s="8">
        <v>47</v>
      </c>
      <c r="H252" s="10">
        <v>1.2050000000000001</v>
      </c>
      <c r="I252" s="11">
        <v>3.3</v>
      </c>
      <c r="J252" s="34">
        <f t="shared" si="33"/>
        <v>3.9765000000000001</v>
      </c>
      <c r="K252" s="10">
        <v>0</v>
      </c>
      <c r="L252" s="10">
        <v>0</v>
      </c>
      <c r="M252" s="10">
        <f t="shared" si="34"/>
        <v>0</v>
      </c>
      <c r="N252" s="11">
        <v>203.8</v>
      </c>
      <c r="O252" s="11">
        <v>109.3</v>
      </c>
      <c r="P252" s="12">
        <f t="shared" ref="P252:P283" si="43">(R252/O252)*1000</f>
        <v>0.5855443732845379</v>
      </c>
      <c r="Q252" s="12">
        <f t="shared" si="42"/>
        <v>0.53631010794896949</v>
      </c>
      <c r="R252" s="8">
        <v>6.4000000000000001E-2</v>
      </c>
    </row>
    <row r="253" spans="1:18" ht="15.5" x14ac:dyDescent="0.25">
      <c r="A253" s="8">
        <v>2014</v>
      </c>
      <c r="B253" s="8">
        <v>3</v>
      </c>
      <c r="C253" s="8" t="s">
        <v>25</v>
      </c>
      <c r="D253" s="8">
        <v>1</v>
      </c>
      <c r="E253" s="8">
        <v>2</v>
      </c>
      <c r="F253" s="9" t="s">
        <v>19</v>
      </c>
      <c r="G253" s="8">
        <v>53</v>
      </c>
      <c r="H253" s="10">
        <v>1.0309999999999999</v>
      </c>
      <c r="I253" s="11">
        <v>6.8</v>
      </c>
      <c r="J253" s="34">
        <f t="shared" si="33"/>
        <v>7.0107999999999988</v>
      </c>
      <c r="K253" s="10">
        <v>0</v>
      </c>
      <c r="L253" s="10">
        <v>0.52</v>
      </c>
      <c r="M253" s="10">
        <f t="shared" si="34"/>
        <v>0.52</v>
      </c>
      <c r="N253" s="11">
        <v>243.5</v>
      </c>
      <c r="O253" s="11">
        <v>96.6</v>
      </c>
      <c r="P253" s="12">
        <f t="shared" si="43"/>
        <v>1.1594202898550727</v>
      </c>
      <c r="Q253" s="12">
        <f t="shared" si="42"/>
        <v>0.39671457905544144</v>
      </c>
      <c r="R253" s="8">
        <v>0.112</v>
      </c>
    </row>
    <row r="254" spans="1:18" ht="15.5" x14ac:dyDescent="0.25">
      <c r="A254" s="8">
        <v>2014</v>
      </c>
      <c r="B254" s="8">
        <v>3</v>
      </c>
      <c r="C254" s="8" t="s">
        <v>25</v>
      </c>
      <c r="D254" s="8">
        <v>1</v>
      </c>
      <c r="E254" s="8">
        <v>3</v>
      </c>
      <c r="F254" s="14" t="s">
        <v>10</v>
      </c>
      <c r="G254" s="8">
        <v>13</v>
      </c>
      <c r="H254" s="10">
        <v>0.443</v>
      </c>
      <c r="I254" s="11">
        <v>9.5</v>
      </c>
      <c r="J254" s="34">
        <f t="shared" si="33"/>
        <v>4.2084999999999999</v>
      </c>
      <c r="K254" s="10">
        <v>0.373</v>
      </c>
      <c r="L254" s="10">
        <v>0.41399999999999998</v>
      </c>
      <c r="M254" s="10">
        <f t="shared" si="34"/>
        <v>0.78699999999999992</v>
      </c>
      <c r="N254" s="11">
        <v>98.4</v>
      </c>
      <c r="O254" s="11">
        <v>30.8</v>
      </c>
      <c r="P254" s="10">
        <f t="shared" si="43"/>
        <v>3.133116883116883</v>
      </c>
      <c r="Q254" s="12">
        <f>O254/N254</f>
        <v>0.31300813008130079</v>
      </c>
      <c r="R254" s="13">
        <v>9.6500000000000002E-2</v>
      </c>
    </row>
    <row r="255" spans="1:18" ht="15.5" x14ac:dyDescent="0.25">
      <c r="A255" s="8">
        <v>2014</v>
      </c>
      <c r="B255" s="8">
        <v>3</v>
      </c>
      <c r="C255" s="8" t="s">
        <v>25</v>
      </c>
      <c r="D255" s="8">
        <v>1</v>
      </c>
      <c r="E255" s="8">
        <v>4</v>
      </c>
      <c r="F255" s="9" t="s">
        <v>11</v>
      </c>
      <c r="G255" s="8">
        <v>39</v>
      </c>
      <c r="H255" s="10">
        <v>1.397</v>
      </c>
      <c r="I255" s="11">
        <v>4.5</v>
      </c>
      <c r="J255" s="34">
        <f t="shared" si="33"/>
        <v>6.2865000000000002</v>
      </c>
      <c r="K255" s="10">
        <v>0</v>
      </c>
      <c r="L255" s="10">
        <v>0</v>
      </c>
      <c r="M255" s="10">
        <f t="shared" si="34"/>
        <v>0</v>
      </c>
      <c r="N255" s="11">
        <v>235.7</v>
      </c>
      <c r="O255" s="11">
        <v>125.4</v>
      </c>
      <c r="P255" s="12">
        <f t="shared" si="43"/>
        <v>1.339712918660287</v>
      </c>
      <c r="Q255" s="12">
        <f>O255/N255</f>
        <v>0.53203224437844721</v>
      </c>
      <c r="R255" s="8">
        <v>0.16800000000000001</v>
      </c>
    </row>
    <row r="256" spans="1:18" ht="15.5" x14ac:dyDescent="0.25">
      <c r="A256" s="8">
        <v>2014</v>
      </c>
      <c r="B256" s="8">
        <v>3</v>
      </c>
      <c r="C256" s="8" t="s">
        <v>25</v>
      </c>
      <c r="D256" s="8">
        <v>1</v>
      </c>
      <c r="E256" s="8">
        <v>5</v>
      </c>
      <c r="F256" s="14" t="s">
        <v>12</v>
      </c>
      <c r="G256" s="8">
        <v>20</v>
      </c>
      <c r="H256" s="10">
        <v>0.39900000000000002</v>
      </c>
      <c r="I256" s="11">
        <v>6.8</v>
      </c>
      <c r="J256" s="34">
        <f t="shared" si="33"/>
        <v>2.7132000000000001</v>
      </c>
      <c r="K256" s="10">
        <v>0.34799999999999998</v>
      </c>
      <c r="L256" s="10">
        <v>0.315</v>
      </c>
      <c r="M256" s="10">
        <f t="shared" si="34"/>
        <v>0.66300000000000003</v>
      </c>
      <c r="N256" s="11">
        <v>34.200000000000003</v>
      </c>
      <c r="O256" s="11">
        <v>10.199999999999999</v>
      </c>
      <c r="P256" s="10">
        <f t="shared" si="43"/>
        <v>3.7254901960784315</v>
      </c>
      <c r="Q256" s="12">
        <f t="shared" ref="Q256:Q263" si="44">O256/N256</f>
        <v>0.29824561403508765</v>
      </c>
      <c r="R256" s="8">
        <v>3.7999999999999999E-2</v>
      </c>
    </row>
    <row r="257" spans="1:18" ht="15.5" x14ac:dyDescent="0.25">
      <c r="A257" s="8">
        <v>2014</v>
      </c>
      <c r="B257" s="8">
        <v>3</v>
      </c>
      <c r="C257" s="8" t="s">
        <v>25</v>
      </c>
      <c r="D257" s="8">
        <v>1</v>
      </c>
      <c r="E257" s="8">
        <v>6</v>
      </c>
      <c r="F257" s="14" t="s">
        <v>22</v>
      </c>
      <c r="G257" s="8">
        <v>25</v>
      </c>
      <c r="H257" s="10">
        <v>0.41799999999999998</v>
      </c>
      <c r="I257" s="11">
        <v>6.8</v>
      </c>
      <c r="J257" s="34">
        <f t="shared" si="33"/>
        <v>2.8423999999999996</v>
      </c>
      <c r="K257" s="10">
        <v>0.33900000000000002</v>
      </c>
      <c r="L257" s="10">
        <v>0.33200000000000002</v>
      </c>
      <c r="M257" s="10">
        <f t="shared" si="34"/>
        <v>0.67100000000000004</v>
      </c>
      <c r="N257" s="11">
        <v>58.4</v>
      </c>
      <c r="O257" s="11">
        <v>22.6</v>
      </c>
      <c r="P257" s="10">
        <f t="shared" si="43"/>
        <v>2.3451327433628317</v>
      </c>
      <c r="Q257" s="12">
        <f t="shared" si="44"/>
        <v>0.38698630136986306</v>
      </c>
      <c r="R257" s="13">
        <v>5.2999999999999999E-2</v>
      </c>
    </row>
    <row r="258" spans="1:18" ht="15.5" x14ac:dyDescent="0.25">
      <c r="A258" s="8">
        <v>2014</v>
      </c>
      <c r="B258" s="8">
        <v>3</v>
      </c>
      <c r="C258" s="8" t="s">
        <v>25</v>
      </c>
      <c r="D258" s="8">
        <v>1</v>
      </c>
      <c r="E258" s="8">
        <v>7</v>
      </c>
      <c r="F258" s="14" t="s">
        <v>23</v>
      </c>
      <c r="G258" s="8">
        <v>18</v>
      </c>
      <c r="H258" s="10">
        <v>0.48699999999999999</v>
      </c>
      <c r="I258" s="11">
        <v>7.9</v>
      </c>
      <c r="J258" s="34">
        <f t="shared" si="33"/>
        <v>3.8473000000000002</v>
      </c>
      <c r="K258" s="10">
        <v>0.39900000000000002</v>
      </c>
      <c r="L258" s="10">
        <v>0.313</v>
      </c>
      <c r="M258" s="10">
        <f t="shared" si="34"/>
        <v>0.71199999999999997</v>
      </c>
      <c r="N258" s="11">
        <v>22.4</v>
      </c>
      <c r="O258" s="11">
        <v>8.8000000000000007</v>
      </c>
      <c r="P258" s="10">
        <f t="shared" si="43"/>
        <v>3.6363636363636362</v>
      </c>
      <c r="Q258" s="12">
        <f t="shared" si="44"/>
        <v>0.3928571428571429</v>
      </c>
      <c r="R258" s="13">
        <v>3.2000000000000001E-2</v>
      </c>
    </row>
    <row r="259" spans="1:18" ht="15.5" x14ac:dyDescent="0.25">
      <c r="A259" s="8">
        <v>2014</v>
      </c>
      <c r="B259" s="8">
        <v>3</v>
      </c>
      <c r="C259" s="8" t="s">
        <v>25</v>
      </c>
      <c r="D259" s="8">
        <v>1</v>
      </c>
      <c r="E259" s="8">
        <v>8</v>
      </c>
      <c r="F259" s="14" t="s">
        <v>24</v>
      </c>
      <c r="G259" s="8">
        <v>39</v>
      </c>
      <c r="H259" s="10">
        <v>0.65200000000000002</v>
      </c>
      <c r="I259" s="11">
        <v>2.4</v>
      </c>
      <c r="J259" s="34">
        <f t="shared" ref="J259:J322" si="45">H259*I259</f>
        <v>1.5648</v>
      </c>
      <c r="K259" s="10">
        <v>0.65300000000000002</v>
      </c>
      <c r="L259" s="10">
        <v>0.58199999999999996</v>
      </c>
      <c r="M259" s="10">
        <f t="shared" ref="M259:M322" si="46">K259+L259</f>
        <v>1.2349999999999999</v>
      </c>
      <c r="N259" s="11">
        <v>33.799999999999997</v>
      </c>
      <c r="O259" s="11">
        <v>12.4</v>
      </c>
      <c r="P259" s="12">
        <f t="shared" si="43"/>
        <v>2.5</v>
      </c>
      <c r="Q259" s="12">
        <f t="shared" si="44"/>
        <v>0.36686390532544383</v>
      </c>
      <c r="R259" s="13">
        <v>3.1E-2</v>
      </c>
    </row>
    <row r="260" spans="1:18" ht="15.5" x14ac:dyDescent="0.25">
      <c r="A260" s="8">
        <v>2014</v>
      </c>
      <c r="B260" s="8">
        <v>3</v>
      </c>
      <c r="C260" s="8" t="s">
        <v>25</v>
      </c>
      <c r="D260" s="8">
        <v>1</v>
      </c>
      <c r="E260" s="8">
        <v>9</v>
      </c>
      <c r="F260" s="14" t="s">
        <v>16</v>
      </c>
      <c r="G260" s="8">
        <v>21</v>
      </c>
      <c r="H260" s="10">
        <v>0.44</v>
      </c>
      <c r="I260" s="11">
        <v>7.7</v>
      </c>
      <c r="J260" s="34">
        <f t="shared" si="45"/>
        <v>3.3879999999999999</v>
      </c>
      <c r="K260" s="10">
        <v>0.41199999999999998</v>
      </c>
      <c r="L260" s="10">
        <v>0.29099999999999998</v>
      </c>
      <c r="M260" s="10">
        <f t="shared" si="46"/>
        <v>0.70299999999999996</v>
      </c>
      <c r="N260" s="11">
        <v>42.7</v>
      </c>
      <c r="O260" s="11">
        <v>19.100000000000001</v>
      </c>
      <c r="P260" s="10">
        <f t="shared" si="43"/>
        <v>3.0366492146596857</v>
      </c>
      <c r="Q260" s="12">
        <f t="shared" si="44"/>
        <v>0.44730679156908665</v>
      </c>
      <c r="R260" s="13">
        <v>5.8000000000000003E-2</v>
      </c>
    </row>
    <row r="261" spans="1:18" ht="15.5" x14ac:dyDescent="0.25">
      <c r="A261" s="8">
        <v>2014</v>
      </c>
      <c r="B261" s="8">
        <v>3</v>
      </c>
      <c r="C261" s="8" t="s">
        <v>25</v>
      </c>
      <c r="D261" s="8">
        <v>1</v>
      </c>
      <c r="E261" s="8">
        <v>10</v>
      </c>
      <c r="F261" s="14" t="s">
        <v>17</v>
      </c>
      <c r="G261" s="8">
        <v>25</v>
      </c>
      <c r="H261" s="10">
        <v>0.61699999999999999</v>
      </c>
      <c r="I261" s="11">
        <v>1.5</v>
      </c>
      <c r="J261" s="34">
        <f t="shared" si="45"/>
        <v>0.92549999999999999</v>
      </c>
      <c r="K261" s="10">
        <v>0.55700000000000005</v>
      </c>
      <c r="L261" s="10">
        <v>0.5655</v>
      </c>
      <c r="M261" s="10">
        <f t="shared" si="46"/>
        <v>1.1225000000000001</v>
      </c>
      <c r="N261" s="11">
        <v>27</v>
      </c>
      <c r="O261" s="11">
        <v>9.1999999999999993</v>
      </c>
      <c r="P261" s="10">
        <f t="shared" si="43"/>
        <v>2.3913043478260869</v>
      </c>
      <c r="Q261" s="12">
        <f t="shared" si="44"/>
        <v>0.34074074074074073</v>
      </c>
      <c r="R261" s="8">
        <v>2.1999999999999999E-2</v>
      </c>
    </row>
    <row r="262" spans="1:18" ht="15.5" x14ac:dyDescent="0.25">
      <c r="A262" s="8">
        <v>2014</v>
      </c>
      <c r="B262" s="8">
        <v>3</v>
      </c>
      <c r="C262" s="8" t="s">
        <v>25</v>
      </c>
      <c r="D262" s="8">
        <v>2</v>
      </c>
      <c r="E262" s="8">
        <v>1</v>
      </c>
      <c r="F262" s="9" t="s">
        <v>7</v>
      </c>
      <c r="G262" s="8">
        <v>38</v>
      </c>
      <c r="H262" s="10">
        <v>1.22</v>
      </c>
      <c r="I262" s="11">
        <v>3.2</v>
      </c>
      <c r="J262" s="34">
        <f t="shared" si="45"/>
        <v>3.9039999999999999</v>
      </c>
      <c r="K262" s="10">
        <v>0</v>
      </c>
      <c r="L262" s="10">
        <v>1E-4</v>
      </c>
      <c r="M262" s="10">
        <f t="shared" si="46"/>
        <v>1E-4</v>
      </c>
      <c r="N262" s="11">
        <v>214.9</v>
      </c>
      <c r="O262" s="11">
        <v>115.8</v>
      </c>
      <c r="P262" s="12">
        <f t="shared" si="43"/>
        <v>0.56131260794473237</v>
      </c>
      <c r="Q262" s="12">
        <f t="shared" si="44"/>
        <v>0.53885528152629125</v>
      </c>
      <c r="R262" s="8">
        <v>6.5000000000000002E-2</v>
      </c>
    </row>
    <row r="263" spans="1:18" ht="15.5" x14ac:dyDescent="0.25">
      <c r="A263" s="8">
        <v>2014</v>
      </c>
      <c r="B263" s="8">
        <v>3</v>
      </c>
      <c r="C263" s="8" t="s">
        <v>25</v>
      </c>
      <c r="D263" s="8">
        <v>2</v>
      </c>
      <c r="E263" s="8">
        <v>2</v>
      </c>
      <c r="F263" s="9" t="s">
        <v>19</v>
      </c>
      <c r="G263" s="8">
        <v>50</v>
      </c>
      <c r="H263" s="10">
        <v>1.103</v>
      </c>
      <c r="I263" s="11">
        <v>5.4</v>
      </c>
      <c r="J263" s="34">
        <f t="shared" si="45"/>
        <v>5.9561999999999999</v>
      </c>
      <c r="K263" s="10">
        <v>0</v>
      </c>
      <c r="L263" s="10">
        <v>0.55400000000000005</v>
      </c>
      <c r="M263" s="10">
        <f t="shared" si="46"/>
        <v>0.55400000000000005</v>
      </c>
      <c r="N263" s="11">
        <v>216</v>
      </c>
      <c r="O263" s="11">
        <v>112</v>
      </c>
      <c r="P263" s="12">
        <f t="shared" si="43"/>
        <v>0.9553571428571429</v>
      </c>
      <c r="Q263" s="12">
        <f t="shared" si="44"/>
        <v>0.51851851851851849</v>
      </c>
      <c r="R263" s="8">
        <v>0.107</v>
      </c>
    </row>
    <row r="264" spans="1:18" ht="15.5" x14ac:dyDescent="0.25">
      <c r="A264" s="8">
        <v>2014</v>
      </c>
      <c r="B264" s="8">
        <v>3</v>
      </c>
      <c r="C264" s="8" t="s">
        <v>25</v>
      </c>
      <c r="D264" s="8">
        <v>2</v>
      </c>
      <c r="E264" s="8">
        <v>3</v>
      </c>
      <c r="F264" s="14" t="s">
        <v>10</v>
      </c>
      <c r="G264" s="8">
        <v>13</v>
      </c>
      <c r="H264" s="10">
        <v>0.495</v>
      </c>
      <c r="I264" s="11">
        <v>8.3000000000000007</v>
      </c>
      <c r="J264" s="34">
        <f t="shared" si="45"/>
        <v>4.1085000000000003</v>
      </c>
      <c r="K264" s="10">
        <v>0.372</v>
      </c>
      <c r="L264" s="10">
        <v>0.39400000000000002</v>
      </c>
      <c r="M264" s="10">
        <f t="shared" si="46"/>
        <v>0.76600000000000001</v>
      </c>
      <c r="N264" s="11">
        <v>96</v>
      </c>
      <c r="O264" s="11">
        <v>27.7</v>
      </c>
      <c r="P264" s="10">
        <f t="shared" si="43"/>
        <v>3.3212996389891694</v>
      </c>
      <c r="Q264" s="12">
        <f>O264/N264</f>
        <v>0.28854166666666664</v>
      </c>
      <c r="R264" s="13">
        <v>9.1999999999999998E-2</v>
      </c>
    </row>
    <row r="265" spans="1:18" ht="15.5" x14ac:dyDescent="0.25">
      <c r="A265" s="8">
        <v>2014</v>
      </c>
      <c r="B265" s="8">
        <v>3</v>
      </c>
      <c r="C265" s="8" t="s">
        <v>25</v>
      </c>
      <c r="D265" s="8">
        <v>2</v>
      </c>
      <c r="E265" s="8">
        <v>4</v>
      </c>
      <c r="F265" s="9" t="s">
        <v>11</v>
      </c>
      <c r="G265" s="8">
        <v>37</v>
      </c>
      <c r="H265" s="10">
        <v>1.3160000000000001</v>
      </c>
      <c r="I265" s="11">
        <v>3.4</v>
      </c>
      <c r="J265" s="34">
        <f t="shared" si="45"/>
        <v>4.4744000000000002</v>
      </c>
      <c r="K265" s="10">
        <v>0</v>
      </c>
      <c r="L265" s="10">
        <v>0</v>
      </c>
      <c r="M265" s="10">
        <f t="shared" si="46"/>
        <v>0</v>
      </c>
      <c r="N265" s="11">
        <v>222.7</v>
      </c>
      <c r="O265" s="11">
        <v>109.5</v>
      </c>
      <c r="P265" s="12">
        <f t="shared" si="43"/>
        <v>1.7716894977168949</v>
      </c>
      <c r="Q265" s="12">
        <f>O265/N265</f>
        <v>0.49169286035024701</v>
      </c>
      <c r="R265" s="8">
        <v>0.19400000000000001</v>
      </c>
    </row>
    <row r="266" spans="1:18" ht="15.5" x14ac:dyDescent="0.25">
      <c r="A266" s="8">
        <v>2014</v>
      </c>
      <c r="B266" s="8">
        <v>3</v>
      </c>
      <c r="C266" s="8" t="s">
        <v>25</v>
      </c>
      <c r="D266" s="8">
        <v>2</v>
      </c>
      <c r="E266" s="8">
        <v>5</v>
      </c>
      <c r="F266" s="14" t="s">
        <v>12</v>
      </c>
      <c r="G266" s="8">
        <v>21</v>
      </c>
      <c r="H266" s="10">
        <v>0.41899999999999998</v>
      </c>
      <c r="I266" s="11">
        <v>7.5</v>
      </c>
      <c r="J266" s="34">
        <f t="shared" si="45"/>
        <v>3.1425000000000001</v>
      </c>
      <c r="K266" s="10">
        <v>0.39100000000000001</v>
      </c>
      <c r="L266" s="10">
        <v>0.30299999999999999</v>
      </c>
      <c r="M266" s="10">
        <f t="shared" si="46"/>
        <v>0.69399999999999995</v>
      </c>
      <c r="N266" s="11">
        <v>30.7</v>
      </c>
      <c r="O266" s="11">
        <v>15.6</v>
      </c>
      <c r="P266" s="10">
        <f t="shared" si="43"/>
        <v>3.9102564102564106</v>
      </c>
      <c r="Q266" s="12">
        <f t="shared" ref="Q266:Q273" si="47">O266/N266</f>
        <v>0.50814332247557004</v>
      </c>
      <c r="R266" s="8">
        <v>6.0999999999999999E-2</v>
      </c>
    </row>
    <row r="267" spans="1:18" ht="15.5" x14ac:dyDescent="0.25">
      <c r="A267" s="8">
        <v>2014</v>
      </c>
      <c r="B267" s="8">
        <v>3</v>
      </c>
      <c r="C267" s="8" t="s">
        <v>25</v>
      </c>
      <c r="D267" s="8">
        <v>2</v>
      </c>
      <c r="E267" s="8">
        <v>6</v>
      </c>
      <c r="F267" s="14" t="s">
        <v>22</v>
      </c>
      <c r="G267" s="8">
        <v>23</v>
      </c>
      <c r="H267" s="10">
        <v>0.46300000000000002</v>
      </c>
      <c r="I267" s="11">
        <v>7.4</v>
      </c>
      <c r="J267" s="34">
        <f t="shared" si="45"/>
        <v>3.4262000000000001</v>
      </c>
      <c r="K267" s="10">
        <v>0.31900000000000001</v>
      </c>
      <c r="L267" s="10">
        <v>0.25600000000000001</v>
      </c>
      <c r="M267" s="10">
        <f t="shared" si="46"/>
        <v>0.57499999999999996</v>
      </c>
      <c r="N267" s="11">
        <v>61</v>
      </c>
      <c r="O267" s="11">
        <v>20.399999999999999</v>
      </c>
      <c r="P267" s="10">
        <f t="shared" si="43"/>
        <v>3.0392156862745101</v>
      </c>
      <c r="Q267" s="12">
        <f t="shared" si="47"/>
        <v>0.33442622950819667</v>
      </c>
      <c r="R267" s="13">
        <v>6.2E-2</v>
      </c>
    </row>
    <row r="268" spans="1:18" ht="15.5" x14ac:dyDescent="0.25">
      <c r="A268" s="8">
        <v>2014</v>
      </c>
      <c r="B268" s="8">
        <v>3</v>
      </c>
      <c r="C268" s="8" t="s">
        <v>25</v>
      </c>
      <c r="D268" s="8">
        <v>2</v>
      </c>
      <c r="E268" s="8">
        <v>7</v>
      </c>
      <c r="F268" s="14" t="s">
        <v>23</v>
      </c>
      <c r="G268" s="8">
        <v>21</v>
      </c>
      <c r="H268" s="10">
        <v>0.505</v>
      </c>
      <c r="I268" s="11">
        <v>6.8</v>
      </c>
      <c r="J268" s="34">
        <f t="shared" si="45"/>
        <v>3.4339999999999997</v>
      </c>
      <c r="K268" s="10">
        <v>0.45500000000000002</v>
      </c>
      <c r="L268" s="10">
        <v>0.30199999999999999</v>
      </c>
      <c r="M268" s="10">
        <f t="shared" si="46"/>
        <v>0.75700000000000001</v>
      </c>
      <c r="N268" s="11">
        <v>25.5</v>
      </c>
      <c r="O268" s="11">
        <v>7.5</v>
      </c>
      <c r="P268" s="10">
        <f t="shared" si="43"/>
        <v>4.1333333333333337</v>
      </c>
      <c r="Q268" s="12">
        <f t="shared" si="47"/>
        <v>0.29411764705882354</v>
      </c>
      <c r="R268" s="13">
        <v>3.1E-2</v>
      </c>
    </row>
    <row r="269" spans="1:18" ht="15.5" x14ac:dyDescent="0.25">
      <c r="A269" s="8">
        <v>2014</v>
      </c>
      <c r="B269" s="8">
        <v>3</v>
      </c>
      <c r="C269" s="8" t="s">
        <v>25</v>
      </c>
      <c r="D269" s="8">
        <v>2</v>
      </c>
      <c r="E269" s="8">
        <v>8</v>
      </c>
      <c r="F269" s="14" t="s">
        <v>24</v>
      </c>
      <c r="G269" s="8">
        <v>42</v>
      </c>
      <c r="H269" s="10">
        <v>0.66300000000000003</v>
      </c>
      <c r="I269" s="11">
        <v>2.8</v>
      </c>
      <c r="J269" s="34">
        <f t="shared" si="45"/>
        <v>1.8564000000000001</v>
      </c>
      <c r="K269" s="10">
        <v>0.60799999999999998</v>
      </c>
      <c r="L269" s="10">
        <v>0.56899999999999995</v>
      </c>
      <c r="M269" s="10">
        <f t="shared" si="46"/>
        <v>1.177</v>
      </c>
      <c r="N269" s="11">
        <v>44.7</v>
      </c>
      <c r="O269" s="11">
        <v>13.7</v>
      </c>
      <c r="P269" s="12">
        <f t="shared" si="43"/>
        <v>1.9708029197080292</v>
      </c>
      <c r="Q269" s="12">
        <f t="shared" si="47"/>
        <v>0.30648769574944068</v>
      </c>
      <c r="R269" s="13">
        <v>2.7E-2</v>
      </c>
    </row>
    <row r="270" spans="1:18" ht="15.5" x14ac:dyDescent="0.25">
      <c r="A270" s="8">
        <v>2014</v>
      </c>
      <c r="B270" s="8">
        <v>3</v>
      </c>
      <c r="C270" s="8" t="s">
        <v>25</v>
      </c>
      <c r="D270" s="8">
        <v>2</v>
      </c>
      <c r="E270" s="8">
        <v>9</v>
      </c>
      <c r="F270" s="14" t="s">
        <v>16</v>
      </c>
      <c r="G270" s="8">
        <v>19</v>
      </c>
      <c r="H270" s="10">
        <v>0.42899999999999999</v>
      </c>
      <c r="I270" s="11">
        <v>6</v>
      </c>
      <c r="J270" s="34">
        <f t="shared" si="45"/>
        <v>2.5739999999999998</v>
      </c>
      <c r="K270" s="10">
        <v>0.39400000000000002</v>
      </c>
      <c r="L270" s="10">
        <v>0.28399999999999997</v>
      </c>
      <c r="M270" s="10">
        <f t="shared" si="46"/>
        <v>0.67799999999999994</v>
      </c>
      <c r="N270" s="11">
        <v>39.6</v>
      </c>
      <c r="O270" s="11">
        <v>14.7</v>
      </c>
      <c r="P270" s="10">
        <f t="shared" si="43"/>
        <v>3.6734693877551021</v>
      </c>
      <c r="Q270" s="12">
        <f t="shared" si="47"/>
        <v>0.37121212121212116</v>
      </c>
      <c r="R270" s="13">
        <v>5.3999999999999999E-2</v>
      </c>
    </row>
    <row r="271" spans="1:18" ht="15.5" x14ac:dyDescent="0.25">
      <c r="A271" s="8">
        <v>2014</v>
      </c>
      <c r="B271" s="8">
        <v>3</v>
      </c>
      <c r="C271" s="8" t="s">
        <v>25</v>
      </c>
      <c r="D271" s="8">
        <v>2</v>
      </c>
      <c r="E271" s="8">
        <v>10</v>
      </c>
      <c r="F271" s="14" t="s">
        <v>17</v>
      </c>
      <c r="G271" s="8">
        <v>18</v>
      </c>
      <c r="H271" s="10">
        <v>0.63700000000000001</v>
      </c>
      <c r="I271" s="11">
        <v>1.8</v>
      </c>
      <c r="J271" s="34">
        <f t="shared" si="45"/>
        <v>1.1466000000000001</v>
      </c>
      <c r="K271" s="10">
        <v>0.57999999999999996</v>
      </c>
      <c r="L271" s="10">
        <v>0.61099999999999999</v>
      </c>
      <c r="M271" s="10">
        <f t="shared" si="46"/>
        <v>1.1909999999999998</v>
      </c>
      <c r="N271" s="11">
        <v>25.6</v>
      </c>
      <c r="O271" s="11">
        <v>8.4</v>
      </c>
      <c r="P271" s="10">
        <f t="shared" si="43"/>
        <v>3.5714285714285712</v>
      </c>
      <c r="Q271" s="12">
        <f t="shared" si="47"/>
        <v>0.328125</v>
      </c>
      <c r="R271" s="8">
        <v>0.03</v>
      </c>
    </row>
    <row r="272" spans="1:18" ht="15.5" x14ac:dyDescent="0.25">
      <c r="A272" s="8">
        <v>2014</v>
      </c>
      <c r="B272" s="8">
        <v>3</v>
      </c>
      <c r="C272" s="8" t="s">
        <v>25</v>
      </c>
      <c r="D272" s="8">
        <v>3</v>
      </c>
      <c r="E272" s="8">
        <v>1</v>
      </c>
      <c r="F272" s="9" t="s">
        <v>7</v>
      </c>
      <c r="G272" s="8">
        <v>34</v>
      </c>
      <c r="H272" s="10">
        <v>1.1419999999999999</v>
      </c>
      <c r="I272" s="11">
        <v>3.9</v>
      </c>
      <c r="J272" s="34">
        <f t="shared" si="45"/>
        <v>4.4537999999999993</v>
      </c>
      <c r="K272" s="10">
        <v>0</v>
      </c>
      <c r="L272" s="10">
        <v>1E-4</v>
      </c>
      <c r="M272" s="10">
        <f t="shared" si="46"/>
        <v>1E-4</v>
      </c>
      <c r="N272" s="11">
        <v>237.2</v>
      </c>
      <c r="O272" s="11">
        <v>90</v>
      </c>
      <c r="P272" s="12">
        <f t="shared" si="43"/>
        <v>0.83333333333333326</v>
      </c>
      <c r="Q272" s="12">
        <f t="shared" si="47"/>
        <v>0.37942664418212479</v>
      </c>
      <c r="R272" s="8">
        <v>7.4999999999999997E-2</v>
      </c>
    </row>
    <row r="273" spans="1:18" ht="15.5" x14ac:dyDescent="0.25">
      <c r="A273" s="8">
        <v>2014</v>
      </c>
      <c r="B273" s="8">
        <v>3</v>
      </c>
      <c r="C273" s="8" t="s">
        <v>25</v>
      </c>
      <c r="D273" s="8">
        <v>3</v>
      </c>
      <c r="E273" s="8">
        <v>2</v>
      </c>
      <c r="F273" s="9" t="s">
        <v>19</v>
      </c>
      <c r="G273" s="8">
        <v>48</v>
      </c>
      <c r="H273" s="10">
        <v>1.1299999999999999</v>
      </c>
      <c r="I273" s="11">
        <v>5.8</v>
      </c>
      <c r="J273" s="34">
        <f t="shared" si="45"/>
        <v>6.5539999999999994</v>
      </c>
      <c r="K273" s="10">
        <v>0</v>
      </c>
      <c r="L273" s="10">
        <v>0.57499999999999996</v>
      </c>
      <c r="M273" s="10">
        <f t="shared" si="46"/>
        <v>0.57499999999999996</v>
      </c>
      <c r="N273" s="11">
        <v>231.2</v>
      </c>
      <c r="O273" s="11">
        <v>104.8</v>
      </c>
      <c r="P273" s="12">
        <f t="shared" si="43"/>
        <v>0.80152671755725202</v>
      </c>
      <c r="Q273" s="12">
        <f t="shared" si="47"/>
        <v>0.45328719723183392</v>
      </c>
      <c r="R273" s="8">
        <v>8.4000000000000005E-2</v>
      </c>
    </row>
    <row r="274" spans="1:18" ht="15.5" x14ac:dyDescent="0.25">
      <c r="A274" s="8">
        <v>2014</v>
      </c>
      <c r="B274" s="8">
        <v>3</v>
      </c>
      <c r="C274" s="8" t="s">
        <v>25</v>
      </c>
      <c r="D274" s="8">
        <v>3</v>
      </c>
      <c r="E274" s="8">
        <v>3</v>
      </c>
      <c r="F274" s="14" t="s">
        <v>10</v>
      </c>
      <c r="G274" s="8">
        <v>15</v>
      </c>
      <c r="H274" s="10">
        <v>0.45500000000000002</v>
      </c>
      <c r="I274" s="11">
        <v>8.9</v>
      </c>
      <c r="J274" s="34">
        <f t="shared" si="45"/>
        <v>4.0495000000000001</v>
      </c>
      <c r="K274" s="10">
        <v>0.42199999999999999</v>
      </c>
      <c r="L274" s="10">
        <v>0.38700000000000001</v>
      </c>
      <c r="M274" s="10">
        <f t="shared" si="46"/>
        <v>0.80899999999999994</v>
      </c>
      <c r="N274" s="11">
        <v>89</v>
      </c>
      <c r="O274" s="11">
        <v>30.5</v>
      </c>
      <c r="P274" s="10">
        <f t="shared" si="43"/>
        <v>3.0163934426229511</v>
      </c>
      <c r="Q274" s="12">
        <f>O274/N274</f>
        <v>0.34269662921348315</v>
      </c>
      <c r="R274" s="13">
        <v>9.1999999999999998E-2</v>
      </c>
    </row>
    <row r="275" spans="1:18" ht="15.5" x14ac:dyDescent="0.25">
      <c r="A275" s="8">
        <v>2014</v>
      </c>
      <c r="B275" s="8">
        <v>3</v>
      </c>
      <c r="C275" s="8" t="s">
        <v>25</v>
      </c>
      <c r="D275" s="8">
        <v>3</v>
      </c>
      <c r="E275" s="8">
        <v>4</v>
      </c>
      <c r="F275" s="9" t="s">
        <v>11</v>
      </c>
      <c r="G275" s="8">
        <v>40</v>
      </c>
      <c r="H275" s="10">
        <v>1.3959999999999999</v>
      </c>
      <c r="I275" s="11">
        <v>3.2</v>
      </c>
      <c r="J275" s="34">
        <f t="shared" si="45"/>
        <v>4.4672000000000001</v>
      </c>
      <c r="K275" s="10">
        <v>0</v>
      </c>
      <c r="L275" s="10">
        <v>1E-4</v>
      </c>
      <c r="M275" s="10">
        <f t="shared" si="46"/>
        <v>1E-4</v>
      </c>
      <c r="N275" s="11">
        <v>209.7</v>
      </c>
      <c r="O275" s="11">
        <v>116.8</v>
      </c>
      <c r="P275" s="12">
        <f t="shared" si="43"/>
        <v>1.3441780821917808</v>
      </c>
      <c r="Q275" s="12">
        <f>O275/N275</f>
        <v>0.55698617072007628</v>
      </c>
      <c r="R275" s="8">
        <v>0.157</v>
      </c>
    </row>
    <row r="276" spans="1:18" ht="15.5" x14ac:dyDescent="0.25">
      <c r="A276" s="8">
        <v>2014</v>
      </c>
      <c r="B276" s="8">
        <v>3</v>
      </c>
      <c r="C276" s="8" t="s">
        <v>25</v>
      </c>
      <c r="D276" s="8">
        <v>3</v>
      </c>
      <c r="E276" s="8">
        <v>5</v>
      </c>
      <c r="F276" s="14" t="s">
        <v>12</v>
      </c>
      <c r="G276" s="8">
        <v>21</v>
      </c>
      <c r="H276" s="10">
        <v>0.48299999999999998</v>
      </c>
      <c r="I276" s="11">
        <v>8.1999999999999993</v>
      </c>
      <c r="J276" s="34">
        <f t="shared" si="45"/>
        <v>3.9605999999999995</v>
      </c>
      <c r="K276" s="10">
        <v>0.46800000000000003</v>
      </c>
      <c r="L276" s="10">
        <v>0.32500000000000001</v>
      </c>
      <c r="M276" s="10">
        <f t="shared" si="46"/>
        <v>0.79300000000000004</v>
      </c>
      <c r="N276" s="11">
        <v>36.4</v>
      </c>
      <c r="O276" s="11">
        <v>12</v>
      </c>
      <c r="P276" s="10">
        <f t="shared" si="43"/>
        <v>4</v>
      </c>
      <c r="Q276" s="12">
        <f t="shared" ref="Q276:Q283" si="48">O276/N276</f>
        <v>0.32967032967032966</v>
      </c>
      <c r="R276" s="8">
        <v>4.8000000000000001E-2</v>
      </c>
    </row>
    <row r="277" spans="1:18" ht="15.5" x14ac:dyDescent="0.25">
      <c r="A277" s="8">
        <v>2014</v>
      </c>
      <c r="B277" s="8">
        <v>3</v>
      </c>
      <c r="C277" s="8" t="s">
        <v>25</v>
      </c>
      <c r="D277" s="8">
        <v>3</v>
      </c>
      <c r="E277" s="8">
        <v>6</v>
      </c>
      <c r="F277" s="14" t="s">
        <v>22</v>
      </c>
      <c r="G277" s="8">
        <v>29</v>
      </c>
      <c r="H277" s="10">
        <v>0.45600000000000002</v>
      </c>
      <c r="I277" s="11">
        <v>7.7</v>
      </c>
      <c r="J277" s="34">
        <f t="shared" si="45"/>
        <v>3.5112000000000001</v>
      </c>
      <c r="K277" s="10">
        <v>0.47299999999999998</v>
      </c>
      <c r="L277" s="10">
        <v>0.372</v>
      </c>
      <c r="M277" s="10">
        <f t="shared" si="46"/>
        <v>0.84499999999999997</v>
      </c>
      <c r="N277" s="11">
        <v>66</v>
      </c>
      <c r="O277" s="11">
        <v>21.1</v>
      </c>
      <c r="P277" s="10">
        <f t="shared" si="43"/>
        <v>3.0331753554502368</v>
      </c>
      <c r="Q277" s="12">
        <f t="shared" si="48"/>
        <v>0.3196969696969697</v>
      </c>
      <c r="R277" s="13">
        <v>6.4000000000000001E-2</v>
      </c>
    </row>
    <row r="278" spans="1:18" ht="15.5" x14ac:dyDescent="0.25">
      <c r="A278" s="8">
        <v>2014</v>
      </c>
      <c r="B278" s="8">
        <v>3</v>
      </c>
      <c r="C278" s="8" t="s">
        <v>25</v>
      </c>
      <c r="D278" s="8">
        <v>3</v>
      </c>
      <c r="E278" s="8">
        <v>7</v>
      </c>
      <c r="F278" s="14" t="s">
        <v>23</v>
      </c>
      <c r="G278" s="8">
        <v>17</v>
      </c>
      <c r="H278" s="10">
        <v>0.56699999999999995</v>
      </c>
      <c r="I278" s="11">
        <v>6.5</v>
      </c>
      <c r="J278" s="34">
        <f t="shared" si="45"/>
        <v>3.6854999999999998</v>
      </c>
      <c r="K278" s="10">
        <v>0.45100000000000001</v>
      </c>
      <c r="L278" s="10">
        <v>0.625</v>
      </c>
      <c r="M278" s="10">
        <f t="shared" si="46"/>
        <v>1.0760000000000001</v>
      </c>
      <c r="N278" s="11">
        <v>24</v>
      </c>
      <c r="O278" s="11">
        <v>7.9</v>
      </c>
      <c r="P278" s="10">
        <f t="shared" si="43"/>
        <v>4.3037974683544302</v>
      </c>
      <c r="Q278" s="12">
        <f t="shared" si="48"/>
        <v>0.32916666666666666</v>
      </c>
      <c r="R278" s="13">
        <v>3.4000000000000002E-2</v>
      </c>
    </row>
    <row r="279" spans="1:18" ht="15.5" x14ac:dyDescent="0.25">
      <c r="A279" s="8">
        <v>2014</v>
      </c>
      <c r="B279" s="8">
        <v>3</v>
      </c>
      <c r="C279" s="8" t="s">
        <v>25</v>
      </c>
      <c r="D279" s="8">
        <v>3</v>
      </c>
      <c r="E279" s="8">
        <v>8</v>
      </c>
      <c r="F279" s="14" t="s">
        <v>24</v>
      </c>
      <c r="G279" s="8">
        <v>30</v>
      </c>
      <c r="H279" s="10">
        <v>0.63300000000000001</v>
      </c>
      <c r="I279" s="11">
        <v>2.9</v>
      </c>
      <c r="J279" s="34">
        <f t="shared" si="45"/>
        <v>1.8356999999999999</v>
      </c>
      <c r="K279" s="10">
        <v>0.56999999999999995</v>
      </c>
      <c r="L279" s="10">
        <v>0.60399999999999998</v>
      </c>
      <c r="M279" s="10">
        <f t="shared" si="46"/>
        <v>1.1739999999999999</v>
      </c>
      <c r="N279" s="11">
        <v>40.299999999999997</v>
      </c>
      <c r="O279" s="11">
        <v>14.3</v>
      </c>
      <c r="P279" s="12">
        <f t="shared" si="43"/>
        <v>3.0069930069930066</v>
      </c>
      <c r="Q279" s="12">
        <f t="shared" si="48"/>
        <v>0.35483870967741937</v>
      </c>
      <c r="R279" s="8">
        <v>4.2999999999999997E-2</v>
      </c>
    </row>
    <row r="280" spans="1:18" ht="15.5" x14ac:dyDescent="0.25">
      <c r="A280" s="8">
        <v>2014</v>
      </c>
      <c r="B280" s="8">
        <v>3</v>
      </c>
      <c r="C280" s="8" t="s">
        <v>25</v>
      </c>
      <c r="D280" s="8">
        <v>3</v>
      </c>
      <c r="E280" s="8">
        <v>9</v>
      </c>
      <c r="F280" s="14" t="s">
        <v>16</v>
      </c>
      <c r="G280" s="8">
        <v>25</v>
      </c>
      <c r="H280" s="10">
        <v>0.42799999999999999</v>
      </c>
      <c r="I280" s="11">
        <v>6.9</v>
      </c>
      <c r="J280" s="34">
        <f t="shared" si="45"/>
        <v>2.9532000000000003</v>
      </c>
      <c r="K280" s="10">
        <v>0.33900000000000002</v>
      </c>
      <c r="L280" s="10">
        <v>0.34399999999999997</v>
      </c>
      <c r="M280" s="10">
        <f t="shared" si="46"/>
        <v>0.68300000000000005</v>
      </c>
      <c r="N280" s="11">
        <v>39.5</v>
      </c>
      <c r="O280" s="11">
        <v>14</v>
      </c>
      <c r="P280" s="10">
        <f t="shared" si="43"/>
        <v>3.3571428571428572</v>
      </c>
      <c r="Q280" s="12">
        <f t="shared" si="48"/>
        <v>0.35443037974683544</v>
      </c>
      <c r="R280" s="13">
        <v>4.7E-2</v>
      </c>
    </row>
    <row r="281" spans="1:18" ht="15.5" x14ac:dyDescent="0.25">
      <c r="A281" s="8">
        <v>2014</v>
      </c>
      <c r="B281" s="8">
        <v>3</v>
      </c>
      <c r="C281" s="8" t="s">
        <v>25</v>
      </c>
      <c r="D281" s="8">
        <v>3</v>
      </c>
      <c r="E281" s="8">
        <v>10</v>
      </c>
      <c r="F281" s="14" t="s">
        <v>17</v>
      </c>
      <c r="G281" s="8">
        <v>21</v>
      </c>
      <c r="H281" s="10">
        <v>0.63</v>
      </c>
      <c r="I281" s="11">
        <v>1.7</v>
      </c>
      <c r="J281" s="34">
        <f t="shared" si="45"/>
        <v>1.071</v>
      </c>
      <c r="K281" s="10">
        <v>0.57099999999999995</v>
      </c>
      <c r="L281" s="10">
        <v>0.58299999999999996</v>
      </c>
      <c r="M281" s="10">
        <f t="shared" si="46"/>
        <v>1.1539999999999999</v>
      </c>
      <c r="N281" s="11">
        <v>23.2</v>
      </c>
      <c r="O281" s="11">
        <v>9.6</v>
      </c>
      <c r="P281" s="10">
        <f t="shared" si="43"/>
        <v>4.375</v>
      </c>
      <c r="Q281" s="12">
        <f t="shared" si="48"/>
        <v>0.41379310344827586</v>
      </c>
      <c r="R281" s="8">
        <v>4.2000000000000003E-2</v>
      </c>
    </row>
    <row r="282" spans="1:18" ht="15.5" x14ac:dyDescent="0.25">
      <c r="A282" s="8">
        <v>2014</v>
      </c>
      <c r="B282" s="8">
        <v>3</v>
      </c>
      <c r="C282" s="8" t="s">
        <v>25</v>
      </c>
      <c r="D282" s="8">
        <v>4</v>
      </c>
      <c r="E282" s="8">
        <v>1</v>
      </c>
      <c r="F282" s="9" t="s">
        <v>7</v>
      </c>
      <c r="G282" s="8">
        <v>41</v>
      </c>
      <c r="H282" s="10">
        <v>1.302</v>
      </c>
      <c r="I282" s="11">
        <v>4.3</v>
      </c>
      <c r="J282" s="34">
        <f t="shared" si="45"/>
        <v>5.5986000000000002</v>
      </c>
      <c r="K282" s="10">
        <v>0</v>
      </c>
      <c r="L282" s="10">
        <v>0</v>
      </c>
      <c r="M282" s="10">
        <f t="shared" si="46"/>
        <v>0</v>
      </c>
      <c r="N282" s="11">
        <v>221.2</v>
      </c>
      <c r="O282" s="11">
        <v>107.5</v>
      </c>
      <c r="P282" s="12">
        <f t="shared" si="43"/>
        <v>0.58604651162790689</v>
      </c>
      <c r="Q282" s="12">
        <f t="shared" si="48"/>
        <v>0.4859855334538879</v>
      </c>
      <c r="R282" s="8">
        <v>6.3E-2</v>
      </c>
    </row>
    <row r="283" spans="1:18" ht="15.5" x14ac:dyDescent="0.25">
      <c r="A283" s="8">
        <v>2014</v>
      </c>
      <c r="B283" s="8">
        <v>3</v>
      </c>
      <c r="C283" s="8" t="s">
        <v>25</v>
      </c>
      <c r="D283" s="8">
        <v>4</v>
      </c>
      <c r="E283" s="8">
        <v>2</v>
      </c>
      <c r="F283" s="9" t="s">
        <v>19</v>
      </c>
      <c r="G283" s="8">
        <v>47</v>
      </c>
      <c r="H283" s="10">
        <v>1.2829999999999999</v>
      </c>
      <c r="I283" s="11">
        <v>6.1</v>
      </c>
      <c r="J283" s="34">
        <f t="shared" si="45"/>
        <v>7.8262999999999989</v>
      </c>
      <c r="K283" s="10">
        <v>0</v>
      </c>
      <c r="L283" s="10">
        <v>0.58199999999999996</v>
      </c>
      <c r="M283" s="10">
        <f t="shared" si="46"/>
        <v>0.58199999999999996</v>
      </c>
      <c r="N283" s="11">
        <v>204</v>
      </c>
      <c r="O283" s="11">
        <v>85.5</v>
      </c>
      <c r="P283" s="12">
        <f t="shared" si="43"/>
        <v>1.4152046783625731</v>
      </c>
      <c r="Q283" s="12">
        <f t="shared" si="48"/>
        <v>0.41911764705882354</v>
      </c>
      <c r="R283" s="8">
        <v>0.121</v>
      </c>
    </row>
    <row r="284" spans="1:18" ht="15.5" x14ac:dyDescent="0.25">
      <c r="A284" s="8">
        <v>2014</v>
      </c>
      <c r="B284" s="8">
        <v>3</v>
      </c>
      <c r="C284" s="8" t="s">
        <v>25</v>
      </c>
      <c r="D284" s="8">
        <v>4</v>
      </c>
      <c r="E284" s="8">
        <v>3</v>
      </c>
      <c r="F284" s="14" t="s">
        <v>10</v>
      </c>
      <c r="G284" s="8">
        <v>16</v>
      </c>
      <c r="H284" s="10">
        <v>0.46700000000000003</v>
      </c>
      <c r="I284" s="11">
        <v>9.1</v>
      </c>
      <c r="J284" s="34">
        <f t="shared" si="45"/>
        <v>4.2496999999999998</v>
      </c>
      <c r="K284" s="10">
        <v>0.41599999999999998</v>
      </c>
      <c r="L284" s="10">
        <v>0.42</v>
      </c>
      <c r="M284" s="10">
        <f t="shared" si="46"/>
        <v>0.83599999999999997</v>
      </c>
      <c r="N284" s="11">
        <v>84</v>
      </c>
      <c r="O284" s="11">
        <v>27.5</v>
      </c>
      <c r="P284" s="10">
        <f t="shared" ref="P284:P301" si="49">(R284/O284)*1000</f>
        <v>3.1272727272727274</v>
      </c>
      <c r="Q284" s="12">
        <f>O284/N284</f>
        <v>0.32738095238095238</v>
      </c>
      <c r="R284" s="13">
        <v>8.5999999999999993E-2</v>
      </c>
    </row>
    <row r="285" spans="1:18" ht="15.5" x14ac:dyDescent="0.25">
      <c r="A285" s="8">
        <v>2014</v>
      </c>
      <c r="B285" s="8">
        <v>3</v>
      </c>
      <c r="C285" s="8" t="s">
        <v>25</v>
      </c>
      <c r="D285" s="8">
        <v>4</v>
      </c>
      <c r="E285" s="8">
        <v>4</v>
      </c>
      <c r="F285" s="9" t="s">
        <v>11</v>
      </c>
      <c r="G285" s="8">
        <v>39</v>
      </c>
      <c r="H285" s="10">
        <v>1.46</v>
      </c>
      <c r="I285" s="11">
        <v>3.3</v>
      </c>
      <c r="J285" s="34">
        <f t="shared" si="45"/>
        <v>4.8179999999999996</v>
      </c>
      <c r="K285" s="10">
        <v>0</v>
      </c>
      <c r="L285" s="10">
        <v>1E-4</v>
      </c>
      <c r="M285" s="10">
        <f t="shared" si="46"/>
        <v>1E-4</v>
      </c>
      <c r="N285" s="11">
        <v>236</v>
      </c>
      <c r="O285" s="11">
        <v>139.9</v>
      </c>
      <c r="P285" s="12">
        <f t="shared" si="49"/>
        <v>1.0293066476054324</v>
      </c>
      <c r="Q285" s="12">
        <f>O285/N285</f>
        <v>0.59279661016949159</v>
      </c>
      <c r="R285" s="8">
        <v>0.14399999999999999</v>
      </c>
    </row>
    <row r="286" spans="1:18" ht="15.5" x14ac:dyDescent="0.25">
      <c r="A286" s="8">
        <v>2014</v>
      </c>
      <c r="B286" s="8">
        <v>3</v>
      </c>
      <c r="C286" s="8" t="s">
        <v>25</v>
      </c>
      <c r="D286" s="8">
        <v>4</v>
      </c>
      <c r="E286" s="8">
        <v>5</v>
      </c>
      <c r="F286" s="14" t="s">
        <v>12</v>
      </c>
      <c r="G286" s="8">
        <v>20</v>
      </c>
      <c r="H286" s="10">
        <v>0.39200000000000002</v>
      </c>
      <c r="I286" s="11">
        <v>7.5</v>
      </c>
      <c r="J286" s="34">
        <f t="shared" si="45"/>
        <v>2.94</v>
      </c>
      <c r="K286" s="10">
        <v>0.20699999999999999</v>
      </c>
      <c r="L286" s="10">
        <v>0.255</v>
      </c>
      <c r="M286" s="10">
        <f t="shared" si="46"/>
        <v>0.46199999999999997</v>
      </c>
      <c r="N286" s="11">
        <v>33.799999999999997</v>
      </c>
      <c r="O286" s="11">
        <v>10.7</v>
      </c>
      <c r="P286" s="10">
        <f t="shared" si="49"/>
        <v>4.2056074766355138</v>
      </c>
      <c r="Q286" s="12">
        <f t="shared" ref="Q286:Q293" si="50">O286/N286</f>
        <v>0.31656804733727811</v>
      </c>
      <c r="R286" s="8">
        <v>4.4999999999999998E-2</v>
      </c>
    </row>
    <row r="287" spans="1:18" ht="15.5" x14ac:dyDescent="0.25">
      <c r="A287" s="8">
        <v>2014</v>
      </c>
      <c r="B287" s="8">
        <v>3</v>
      </c>
      <c r="C287" s="8" t="s">
        <v>25</v>
      </c>
      <c r="D287" s="8">
        <v>4</v>
      </c>
      <c r="E287" s="8">
        <v>6</v>
      </c>
      <c r="F287" s="14" t="s">
        <v>22</v>
      </c>
      <c r="G287" s="8">
        <v>24</v>
      </c>
      <c r="H287" s="10">
        <v>0.59099999999999997</v>
      </c>
      <c r="I287" s="11">
        <v>5.8</v>
      </c>
      <c r="J287" s="34">
        <f t="shared" si="45"/>
        <v>3.4277999999999995</v>
      </c>
      <c r="K287" s="10">
        <v>0.433</v>
      </c>
      <c r="L287" s="10">
        <v>0.54700000000000004</v>
      </c>
      <c r="M287" s="10">
        <f t="shared" si="46"/>
        <v>0.98</v>
      </c>
      <c r="N287" s="11">
        <v>57.4</v>
      </c>
      <c r="O287" s="11">
        <v>23.7</v>
      </c>
      <c r="P287" s="10">
        <f t="shared" si="49"/>
        <v>2.9957805907172994</v>
      </c>
      <c r="Q287" s="12">
        <f t="shared" si="50"/>
        <v>0.41289198606271776</v>
      </c>
      <c r="R287" s="13">
        <v>7.0999999999999994E-2</v>
      </c>
    </row>
    <row r="288" spans="1:18" ht="15.5" x14ac:dyDescent="0.25">
      <c r="A288" s="8">
        <v>2014</v>
      </c>
      <c r="B288" s="8">
        <v>3</v>
      </c>
      <c r="C288" s="8" t="s">
        <v>25</v>
      </c>
      <c r="D288" s="8">
        <v>4</v>
      </c>
      <c r="E288" s="8">
        <v>7</v>
      </c>
      <c r="F288" s="14" t="s">
        <v>23</v>
      </c>
      <c r="G288" s="8">
        <v>16</v>
      </c>
      <c r="H288" s="10">
        <v>0.53600000000000003</v>
      </c>
      <c r="I288" s="11">
        <v>7.2</v>
      </c>
      <c r="J288" s="34">
        <f t="shared" si="45"/>
        <v>3.8592000000000004</v>
      </c>
      <c r="K288" s="10">
        <v>0.498</v>
      </c>
      <c r="L288" s="10">
        <v>0.35799999999999998</v>
      </c>
      <c r="M288" s="10">
        <f t="shared" si="46"/>
        <v>0.85599999999999998</v>
      </c>
      <c r="N288" s="11">
        <v>18.100000000000001</v>
      </c>
      <c r="O288" s="11">
        <v>8.1</v>
      </c>
      <c r="P288" s="10">
        <f t="shared" si="49"/>
        <v>3.7037037037037037</v>
      </c>
      <c r="Q288" s="12">
        <f t="shared" si="50"/>
        <v>0.4475138121546961</v>
      </c>
      <c r="R288" s="13">
        <v>0.03</v>
      </c>
    </row>
    <row r="289" spans="1:18" ht="15.5" x14ac:dyDescent="0.25">
      <c r="A289" s="8">
        <v>2014</v>
      </c>
      <c r="B289" s="8">
        <v>3</v>
      </c>
      <c r="C289" s="8" t="s">
        <v>25</v>
      </c>
      <c r="D289" s="8">
        <v>4</v>
      </c>
      <c r="E289" s="8">
        <v>8</v>
      </c>
      <c r="F289" s="14" t="s">
        <v>24</v>
      </c>
      <c r="G289" s="8">
        <v>32</v>
      </c>
      <c r="H289" s="10">
        <v>0.61699999999999999</v>
      </c>
      <c r="I289" s="11">
        <v>3.1</v>
      </c>
      <c r="J289" s="34">
        <f t="shared" si="45"/>
        <v>1.9127000000000001</v>
      </c>
      <c r="K289" s="10">
        <v>0.64300000000000002</v>
      </c>
      <c r="L289" s="10">
        <v>0.56100000000000005</v>
      </c>
      <c r="M289" s="10">
        <f t="shared" si="46"/>
        <v>1.2040000000000002</v>
      </c>
      <c r="N289" s="11">
        <v>38.1</v>
      </c>
      <c r="O289" s="11">
        <v>11.6</v>
      </c>
      <c r="P289" s="12">
        <f t="shared" si="49"/>
        <v>2.8448275862068968</v>
      </c>
      <c r="Q289" s="12">
        <f t="shared" si="50"/>
        <v>0.30446194225721784</v>
      </c>
      <c r="R289" s="13">
        <v>3.3000000000000002E-2</v>
      </c>
    </row>
    <row r="290" spans="1:18" ht="15.5" x14ac:dyDescent="0.25">
      <c r="A290" s="8">
        <v>2014</v>
      </c>
      <c r="B290" s="8">
        <v>3</v>
      </c>
      <c r="C290" s="8" t="s">
        <v>25</v>
      </c>
      <c r="D290" s="8">
        <v>4</v>
      </c>
      <c r="E290" s="8">
        <v>9</v>
      </c>
      <c r="F290" s="14" t="s">
        <v>16</v>
      </c>
      <c r="G290" s="8">
        <v>18</v>
      </c>
      <c r="H290" s="10">
        <v>0.44</v>
      </c>
      <c r="I290" s="11">
        <v>6.2</v>
      </c>
      <c r="J290" s="34">
        <f t="shared" si="45"/>
        <v>2.7280000000000002</v>
      </c>
      <c r="K290" s="10">
        <v>0.42399999999999999</v>
      </c>
      <c r="L290" s="10">
        <v>0.36</v>
      </c>
      <c r="M290" s="10">
        <f t="shared" si="46"/>
        <v>0.78400000000000003</v>
      </c>
      <c r="N290" s="11">
        <v>44</v>
      </c>
      <c r="O290" s="11">
        <v>15.6</v>
      </c>
      <c r="P290" s="10">
        <f t="shared" si="49"/>
        <v>3.333333333333333</v>
      </c>
      <c r="Q290" s="12">
        <f t="shared" si="50"/>
        <v>0.35454545454545455</v>
      </c>
      <c r="R290" s="13">
        <v>5.1999999999999998E-2</v>
      </c>
    </row>
    <row r="291" spans="1:18" ht="15.5" x14ac:dyDescent="0.25">
      <c r="A291" s="8">
        <v>2014</v>
      </c>
      <c r="B291" s="8">
        <v>3</v>
      </c>
      <c r="C291" s="8" t="s">
        <v>25</v>
      </c>
      <c r="D291" s="8">
        <v>4</v>
      </c>
      <c r="E291" s="8">
        <v>10</v>
      </c>
      <c r="F291" s="14" t="s">
        <v>17</v>
      </c>
      <c r="G291" s="8">
        <v>14</v>
      </c>
      <c r="H291" s="10">
        <v>0.63900000000000001</v>
      </c>
      <c r="I291" s="11">
        <v>1.8</v>
      </c>
      <c r="J291" s="34">
        <f t="shared" si="45"/>
        <v>1.1502000000000001</v>
      </c>
      <c r="K291" s="10">
        <v>0.54600000000000004</v>
      </c>
      <c r="L291" s="10">
        <v>0.63700000000000001</v>
      </c>
      <c r="M291" s="10">
        <f t="shared" si="46"/>
        <v>1.1830000000000001</v>
      </c>
      <c r="N291" s="11">
        <v>20.100000000000001</v>
      </c>
      <c r="O291" s="11">
        <v>9.8000000000000007</v>
      </c>
      <c r="P291" s="10">
        <f t="shared" si="49"/>
        <v>3.4693877551020407</v>
      </c>
      <c r="Q291" s="12">
        <f t="shared" si="50"/>
        <v>0.48756218905472637</v>
      </c>
      <c r="R291" s="8">
        <v>3.4000000000000002E-2</v>
      </c>
    </row>
    <row r="292" spans="1:18" ht="15.5" x14ac:dyDescent="0.25">
      <c r="A292" s="8">
        <v>2014</v>
      </c>
      <c r="B292" s="8">
        <v>3</v>
      </c>
      <c r="C292" s="8" t="s">
        <v>25</v>
      </c>
      <c r="D292" s="8">
        <v>5</v>
      </c>
      <c r="E292" s="8">
        <v>1</v>
      </c>
      <c r="F292" s="9" t="s">
        <v>7</v>
      </c>
      <c r="G292" s="8">
        <v>50</v>
      </c>
      <c r="H292" s="10">
        <v>1.22</v>
      </c>
      <c r="I292" s="11">
        <v>3</v>
      </c>
      <c r="J292" s="34">
        <f t="shared" si="45"/>
        <v>3.66</v>
      </c>
      <c r="K292" s="10">
        <v>0</v>
      </c>
      <c r="L292" s="10">
        <v>1E-4</v>
      </c>
      <c r="M292" s="10">
        <f t="shared" si="46"/>
        <v>1E-4</v>
      </c>
      <c r="N292" s="11">
        <v>213</v>
      </c>
      <c r="O292" s="11">
        <v>91.1</v>
      </c>
      <c r="P292" s="12">
        <f t="shared" si="49"/>
        <v>0.71350164654226134</v>
      </c>
      <c r="Q292" s="12">
        <f t="shared" si="50"/>
        <v>0.42769953051643189</v>
      </c>
      <c r="R292" s="8">
        <v>6.5000000000000002E-2</v>
      </c>
    </row>
    <row r="293" spans="1:18" ht="15.5" x14ac:dyDescent="0.25">
      <c r="A293" s="8">
        <v>2014</v>
      </c>
      <c r="B293" s="8">
        <v>3</v>
      </c>
      <c r="C293" s="8" t="s">
        <v>25</v>
      </c>
      <c r="D293" s="8">
        <v>5</v>
      </c>
      <c r="E293" s="8">
        <v>2</v>
      </c>
      <c r="F293" s="9" t="s">
        <v>19</v>
      </c>
      <c r="G293" s="8">
        <v>48</v>
      </c>
      <c r="H293" s="10">
        <v>1.1659999999999999</v>
      </c>
      <c r="I293" s="11">
        <v>5.2</v>
      </c>
      <c r="J293" s="34">
        <f t="shared" si="45"/>
        <v>6.0632000000000001</v>
      </c>
      <c r="K293" s="10">
        <v>0</v>
      </c>
      <c r="L293" s="10">
        <v>0.58399999999999996</v>
      </c>
      <c r="M293" s="10">
        <f t="shared" si="46"/>
        <v>0.58399999999999996</v>
      </c>
      <c r="N293" s="11">
        <v>183.5</v>
      </c>
      <c r="O293" s="11">
        <v>92.7</v>
      </c>
      <c r="P293" s="12">
        <f t="shared" si="49"/>
        <v>1.2944983818770226</v>
      </c>
      <c r="Q293" s="12">
        <f t="shared" si="50"/>
        <v>0.50517711171662127</v>
      </c>
      <c r="R293" s="8">
        <v>0.12</v>
      </c>
    </row>
    <row r="294" spans="1:18" ht="15.5" x14ac:dyDescent="0.25">
      <c r="A294" s="8">
        <v>2014</v>
      </c>
      <c r="B294" s="8">
        <v>3</v>
      </c>
      <c r="C294" s="8" t="s">
        <v>25</v>
      </c>
      <c r="D294" s="8">
        <v>5</v>
      </c>
      <c r="E294" s="8">
        <v>3</v>
      </c>
      <c r="F294" s="14" t="s">
        <v>10</v>
      </c>
      <c r="G294" s="8">
        <v>15</v>
      </c>
      <c r="H294" s="10">
        <v>0.42899999999999999</v>
      </c>
      <c r="I294" s="11">
        <v>10.6</v>
      </c>
      <c r="J294" s="34">
        <f t="shared" si="45"/>
        <v>4.5473999999999997</v>
      </c>
      <c r="K294" s="10">
        <v>0.44700000000000001</v>
      </c>
      <c r="L294" s="10">
        <v>0.499</v>
      </c>
      <c r="M294" s="10">
        <f t="shared" si="46"/>
        <v>0.94599999999999995</v>
      </c>
      <c r="N294" s="11">
        <v>85.2</v>
      </c>
      <c r="O294" s="11">
        <v>28.4</v>
      </c>
      <c r="P294" s="10">
        <f t="shared" si="49"/>
        <v>3.3098591549295775</v>
      </c>
      <c r="Q294" s="12">
        <f>O294/N294</f>
        <v>0.33333333333333331</v>
      </c>
      <c r="R294" s="13">
        <v>9.4E-2</v>
      </c>
    </row>
    <row r="295" spans="1:18" ht="15.5" x14ac:dyDescent="0.25">
      <c r="A295" s="8">
        <v>2014</v>
      </c>
      <c r="B295" s="8">
        <v>3</v>
      </c>
      <c r="C295" s="8" t="s">
        <v>25</v>
      </c>
      <c r="D295" s="8">
        <v>5</v>
      </c>
      <c r="E295" s="8">
        <v>4</v>
      </c>
      <c r="F295" s="9" t="s">
        <v>11</v>
      </c>
      <c r="G295" s="8">
        <v>38</v>
      </c>
      <c r="H295" s="10">
        <v>1.4059999999999999</v>
      </c>
      <c r="I295" s="11">
        <v>3.2</v>
      </c>
      <c r="J295" s="34">
        <f t="shared" si="45"/>
        <v>4.4992000000000001</v>
      </c>
      <c r="K295" s="10">
        <v>0</v>
      </c>
      <c r="L295" s="10">
        <v>0</v>
      </c>
      <c r="M295" s="10">
        <f t="shared" si="46"/>
        <v>0</v>
      </c>
      <c r="N295" s="11">
        <v>237.5</v>
      </c>
      <c r="O295" s="11">
        <v>120.6</v>
      </c>
      <c r="P295" s="12">
        <f t="shared" si="49"/>
        <v>1.5422885572139304</v>
      </c>
      <c r="Q295" s="12">
        <f>O295/N295</f>
        <v>0.50778947368421046</v>
      </c>
      <c r="R295" s="8">
        <v>0.186</v>
      </c>
    </row>
    <row r="296" spans="1:18" ht="15.5" x14ac:dyDescent="0.25">
      <c r="A296" s="8">
        <v>2014</v>
      </c>
      <c r="B296" s="8">
        <v>3</v>
      </c>
      <c r="C296" s="8" t="s">
        <v>25</v>
      </c>
      <c r="D296" s="8">
        <v>5</v>
      </c>
      <c r="E296" s="8">
        <v>5</v>
      </c>
      <c r="F296" s="14" t="s">
        <v>12</v>
      </c>
      <c r="G296" s="8">
        <v>21</v>
      </c>
      <c r="H296" s="10">
        <v>0.42199999999999999</v>
      </c>
      <c r="I296" s="11">
        <v>6.8</v>
      </c>
      <c r="J296" s="34">
        <f t="shared" si="45"/>
        <v>2.8695999999999997</v>
      </c>
      <c r="K296" s="10">
        <v>0.30299999999999999</v>
      </c>
      <c r="L296" s="10">
        <v>0.375</v>
      </c>
      <c r="M296" s="10">
        <f t="shared" si="46"/>
        <v>0.67799999999999994</v>
      </c>
      <c r="N296" s="11">
        <v>37.1</v>
      </c>
      <c r="O296" s="11">
        <v>11.7</v>
      </c>
      <c r="P296" s="10">
        <f t="shared" si="49"/>
        <v>4.0170940170940179</v>
      </c>
      <c r="Q296" s="12">
        <f t="shared" ref="Q296:Q301" si="51">O296/N296</f>
        <v>0.3153638814016172</v>
      </c>
      <c r="R296" s="8">
        <v>4.7E-2</v>
      </c>
    </row>
    <row r="297" spans="1:18" ht="15.5" x14ac:dyDescent="0.25">
      <c r="A297" s="8">
        <v>2014</v>
      </c>
      <c r="B297" s="8">
        <v>3</v>
      </c>
      <c r="C297" s="8" t="s">
        <v>25</v>
      </c>
      <c r="D297" s="8">
        <v>5</v>
      </c>
      <c r="E297" s="8">
        <v>6</v>
      </c>
      <c r="F297" s="14" t="s">
        <v>22</v>
      </c>
      <c r="G297" s="8">
        <v>27</v>
      </c>
      <c r="H297" s="10">
        <v>0.56799999999999995</v>
      </c>
      <c r="I297" s="11">
        <v>6.5</v>
      </c>
      <c r="J297" s="34">
        <f t="shared" si="45"/>
        <v>3.6919999999999997</v>
      </c>
      <c r="K297" s="10">
        <v>0.46200000000000002</v>
      </c>
      <c r="L297" s="10">
        <v>0.64300000000000002</v>
      </c>
      <c r="M297" s="10">
        <f t="shared" si="46"/>
        <v>1.105</v>
      </c>
      <c r="N297" s="11">
        <v>56</v>
      </c>
      <c r="O297" s="11">
        <v>23.4</v>
      </c>
      <c r="P297" s="10">
        <f t="shared" si="49"/>
        <v>2.350427350427351</v>
      </c>
      <c r="Q297" s="12">
        <f t="shared" si="51"/>
        <v>0.41785714285714282</v>
      </c>
      <c r="R297" s="13">
        <v>5.5E-2</v>
      </c>
    </row>
    <row r="298" spans="1:18" ht="15.5" x14ac:dyDescent="0.25">
      <c r="A298" s="8">
        <v>2014</v>
      </c>
      <c r="B298" s="8">
        <v>3</v>
      </c>
      <c r="C298" s="8" t="s">
        <v>25</v>
      </c>
      <c r="D298" s="8">
        <v>5</v>
      </c>
      <c r="E298" s="8">
        <v>7</v>
      </c>
      <c r="F298" s="14" t="s">
        <v>23</v>
      </c>
      <c r="G298" s="8">
        <v>19</v>
      </c>
      <c r="H298" s="10">
        <v>0.49399999999999999</v>
      </c>
      <c r="I298" s="11">
        <v>7.2</v>
      </c>
      <c r="J298" s="34">
        <f t="shared" si="45"/>
        <v>3.5568</v>
      </c>
      <c r="K298" s="10">
        <v>0.378</v>
      </c>
      <c r="L298" s="10">
        <v>0.38600000000000001</v>
      </c>
      <c r="M298" s="10">
        <f t="shared" si="46"/>
        <v>0.76400000000000001</v>
      </c>
      <c r="N298" s="11">
        <v>21.9</v>
      </c>
      <c r="O298" s="11">
        <v>9.6</v>
      </c>
      <c r="P298" s="10">
        <f t="shared" si="49"/>
        <v>3.6458333333333339</v>
      </c>
      <c r="Q298" s="12">
        <f t="shared" si="51"/>
        <v>0.43835616438356168</v>
      </c>
      <c r="R298" s="13">
        <v>3.5000000000000003E-2</v>
      </c>
    </row>
    <row r="299" spans="1:18" ht="15.5" x14ac:dyDescent="0.25">
      <c r="A299" s="8">
        <v>2014</v>
      </c>
      <c r="B299" s="8">
        <v>3</v>
      </c>
      <c r="C299" s="8" t="s">
        <v>25</v>
      </c>
      <c r="D299" s="8">
        <v>5</v>
      </c>
      <c r="E299" s="8">
        <v>8</v>
      </c>
      <c r="F299" s="14" t="s">
        <v>24</v>
      </c>
      <c r="G299" s="8">
        <v>30</v>
      </c>
      <c r="H299" s="10">
        <v>0.63800000000000001</v>
      </c>
      <c r="I299" s="11">
        <v>3.3</v>
      </c>
      <c r="J299" s="34">
        <f t="shared" si="45"/>
        <v>2.1053999999999999</v>
      </c>
      <c r="K299" s="10">
        <v>0.61399999999999999</v>
      </c>
      <c r="L299" s="10">
        <v>0.66</v>
      </c>
      <c r="M299" s="10">
        <f t="shared" si="46"/>
        <v>1.274</v>
      </c>
      <c r="N299" s="11">
        <v>39.6</v>
      </c>
      <c r="O299" s="11">
        <v>12</v>
      </c>
      <c r="P299" s="12">
        <f t="shared" si="49"/>
        <v>3.75</v>
      </c>
      <c r="Q299" s="12">
        <f t="shared" si="51"/>
        <v>0.30303030303030304</v>
      </c>
      <c r="R299" s="13">
        <v>4.4999999999999998E-2</v>
      </c>
    </row>
    <row r="300" spans="1:18" ht="15.5" x14ac:dyDescent="0.25">
      <c r="A300" s="8">
        <v>2014</v>
      </c>
      <c r="B300" s="8">
        <v>3</v>
      </c>
      <c r="C300" s="8" t="s">
        <v>25</v>
      </c>
      <c r="D300" s="8">
        <v>5</v>
      </c>
      <c r="E300" s="8">
        <v>9</v>
      </c>
      <c r="F300" s="14" t="s">
        <v>16</v>
      </c>
      <c r="G300" s="8">
        <v>21</v>
      </c>
      <c r="H300" s="10">
        <v>0.505</v>
      </c>
      <c r="I300" s="11">
        <v>7.1</v>
      </c>
      <c r="J300" s="34">
        <f t="shared" si="45"/>
        <v>3.5854999999999997</v>
      </c>
      <c r="K300" s="10">
        <v>0.439</v>
      </c>
      <c r="L300" s="10">
        <v>0.39500000000000002</v>
      </c>
      <c r="M300" s="10">
        <f t="shared" si="46"/>
        <v>0.83400000000000007</v>
      </c>
      <c r="N300" s="11">
        <v>49.2</v>
      </c>
      <c r="O300" s="11">
        <v>14.8</v>
      </c>
      <c r="P300" s="10">
        <f t="shared" si="49"/>
        <v>2.5675675675675675</v>
      </c>
      <c r="Q300" s="12">
        <f t="shared" si="51"/>
        <v>0.30081300813008127</v>
      </c>
      <c r="R300" s="13">
        <v>3.7999999999999999E-2</v>
      </c>
    </row>
    <row r="301" spans="1:18" ht="15.5" x14ac:dyDescent="0.25">
      <c r="A301" s="8">
        <v>2014</v>
      </c>
      <c r="B301" s="8">
        <v>3</v>
      </c>
      <c r="C301" s="8" t="s">
        <v>25</v>
      </c>
      <c r="D301" s="8">
        <v>5</v>
      </c>
      <c r="E301" s="8">
        <v>10</v>
      </c>
      <c r="F301" s="14" t="s">
        <v>17</v>
      </c>
      <c r="G301" s="8">
        <v>16</v>
      </c>
      <c r="H301" s="10">
        <v>0.626</v>
      </c>
      <c r="I301" s="11">
        <v>1.5</v>
      </c>
      <c r="J301" s="34">
        <f t="shared" si="45"/>
        <v>0.93900000000000006</v>
      </c>
      <c r="K301" s="10">
        <v>0.628</v>
      </c>
      <c r="L301" s="10">
        <v>0.54600000000000004</v>
      </c>
      <c r="M301" s="10">
        <f t="shared" si="46"/>
        <v>1.1739999999999999</v>
      </c>
      <c r="N301" s="11">
        <v>19.2</v>
      </c>
      <c r="O301" s="11">
        <v>6.9</v>
      </c>
      <c r="P301" s="10">
        <f t="shared" si="49"/>
        <v>4.2028985507246377</v>
      </c>
      <c r="Q301" s="12">
        <f t="shared" si="51"/>
        <v>0.35937500000000006</v>
      </c>
      <c r="R301" s="8">
        <v>2.9000000000000001E-2</v>
      </c>
    </row>
    <row r="302" spans="1:18" ht="15.5" x14ac:dyDescent="0.25">
      <c r="A302" s="8">
        <v>2020</v>
      </c>
      <c r="B302" s="8">
        <v>1</v>
      </c>
      <c r="C302" s="8" t="s">
        <v>6</v>
      </c>
      <c r="D302" s="8">
        <v>1</v>
      </c>
      <c r="E302" s="8">
        <v>1</v>
      </c>
      <c r="F302" s="9" t="s">
        <v>7</v>
      </c>
      <c r="G302" s="8">
        <v>41</v>
      </c>
      <c r="H302" s="10">
        <v>1.036</v>
      </c>
      <c r="I302" s="11">
        <v>6</v>
      </c>
      <c r="J302" s="13">
        <f t="shared" si="45"/>
        <v>6.2160000000000002</v>
      </c>
      <c r="K302" s="10">
        <v>0</v>
      </c>
      <c r="L302" s="10">
        <v>0</v>
      </c>
      <c r="M302" s="10">
        <f t="shared" si="46"/>
        <v>0</v>
      </c>
      <c r="N302" s="11">
        <v>121</v>
      </c>
      <c r="O302" s="11">
        <v>100.2</v>
      </c>
      <c r="P302" s="12">
        <f t="shared" ref="P302:P333" si="52">(R302/O302*1000)</f>
        <v>0.66866267465069862</v>
      </c>
      <c r="Q302" s="12">
        <f>O302/N302</f>
        <v>0.82809917355371898</v>
      </c>
      <c r="R302" s="8">
        <v>6.7000000000000004E-2</v>
      </c>
    </row>
    <row r="303" spans="1:18" ht="15.5" x14ac:dyDescent="0.25">
      <c r="A303" s="8">
        <v>2020</v>
      </c>
      <c r="B303" s="8">
        <v>1</v>
      </c>
      <c r="C303" s="8" t="s">
        <v>6</v>
      </c>
      <c r="D303" s="8">
        <v>1</v>
      </c>
      <c r="E303" s="8">
        <v>2</v>
      </c>
      <c r="F303" s="9" t="s">
        <v>19</v>
      </c>
      <c r="G303" s="8">
        <v>50</v>
      </c>
      <c r="H303" s="10">
        <v>1.1140000000000001</v>
      </c>
      <c r="I303" s="11">
        <v>7.1</v>
      </c>
      <c r="J303" s="13">
        <f t="shared" si="45"/>
        <v>7.9094000000000007</v>
      </c>
      <c r="K303" s="10">
        <v>0</v>
      </c>
      <c r="L303" s="10">
        <v>0.55600000000000005</v>
      </c>
      <c r="M303" s="10">
        <f t="shared" si="46"/>
        <v>0.55600000000000005</v>
      </c>
      <c r="N303" s="11">
        <v>187.3</v>
      </c>
      <c r="O303" s="11">
        <v>94.5</v>
      </c>
      <c r="P303" s="12">
        <f t="shared" si="52"/>
        <v>1.4814814814814816</v>
      </c>
      <c r="Q303" s="12">
        <f>O303/N303</f>
        <v>0.50453817405232249</v>
      </c>
      <c r="R303" s="8">
        <v>0.14000000000000001</v>
      </c>
    </row>
    <row r="304" spans="1:18" ht="15.5" x14ac:dyDescent="0.25">
      <c r="A304" s="8">
        <v>2020</v>
      </c>
      <c r="B304" s="8">
        <v>1</v>
      </c>
      <c r="C304" s="8" t="s">
        <v>6</v>
      </c>
      <c r="D304" s="8">
        <v>1</v>
      </c>
      <c r="E304" s="8">
        <v>3</v>
      </c>
      <c r="F304" s="14" t="s">
        <v>10</v>
      </c>
      <c r="G304" s="8">
        <v>46</v>
      </c>
      <c r="H304" s="10">
        <v>0.13400000000000001</v>
      </c>
      <c r="I304" s="11">
        <v>13.6</v>
      </c>
      <c r="J304" s="13">
        <f t="shared" si="45"/>
        <v>1.8224</v>
      </c>
      <c r="K304" s="10">
        <v>2.1019999999999999</v>
      </c>
      <c r="L304" s="10">
        <v>2.3E-2</v>
      </c>
      <c r="M304" s="10">
        <f t="shared" si="46"/>
        <v>2.125</v>
      </c>
      <c r="N304" s="11">
        <v>118.9</v>
      </c>
      <c r="O304" s="11">
        <v>59.9</v>
      </c>
      <c r="P304" s="12">
        <f t="shared" si="52"/>
        <v>1.2020033388981635</v>
      </c>
      <c r="Q304" s="12">
        <f>O304/N304</f>
        <v>0.50378469301934392</v>
      </c>
      <c r="R304" s="13">
        <v>7.1999999999999995E-2</v>
      </c>
    </row>
    <row r="305" spans="1:18" ht="15.5" x14ac:dyDescent="0.25">
      <c r="A305" s="8">
        <v>2020</v>
      </c>
      <c r="B305" s="8">
        <v>1</v>
      </c>
      <c r="C305" s="8" t="s">
        <v>6</v>
      </c>
      <c r="D305" s="8">
        <v>1</v>
      </c>
      <c r="E305" s="8">
        <v>4</v>
      </c>
      <c r="F305" s="9" t="s">
        <v>11</v>
      </c>
      <c r="G305" s="8">
        <v>34</v>
      </c>
      <c r="H305" s="10">
        <v>1.306</v>
      </c>
      <c r="I305" s="11">
        <v>4.0999999999999996</v>
      </c>
      <c r="J305" s="13">
        <f t="shared" si="45"/>
        <v>5.3545999999999996</v>
      </c>
      <c r="K305" s="10">
        <v>0</v>
      </c>
      <c r="L305" s="10">
        <v>1E-4</v>
      </c>
      <c r="M305" s="10">
        <f t="shared" si="46"/>
        <v>1E-4</v>
      </c>
      <c r="N305" s="11">
        <v>256.5</v>
      </c>
      <c r="O305" s="11">
        <v>125.4</v>
      </c>
      <c r="P305" s="12">
        <f t="shared" si="52"/>
        <v>1.3875598086124401</v>
      </c>
      <c r="Q305" s="12">
        <f>O305/N305</f>
        <v>0.48888888888888893</v>
      </c>
      <c r="R305" s="8">
        <v>0.17399999999999999</v>
      </c>
    </row>
    <row r="306" spans="1:18" ht="15.5" x14ac:dyDescent="0.25">
      <c r="A306" s="8">
        <v>2020</v>
      </c>
      <c r="B306" s="8">
        <v>1</v>
      </c>
      <c r="C306" s="8" t="s">
        <v>6</v>
      </c>
      <c r="D306" s="8">
        <v>1</v>
      </c>
      <c r="E306" s="8">
        <v>5</v>
      </c>
      <c r="F306" s="14" t="s">
        <v>12</v>
      </c>
      <c r="G306" s="8">
        <v>34</v>
      </c>
      <c r="H306" s="10">
        <v>0.188</v>
      </c>
      <c r="I306" s="11">
        <v>13.2</v>
      </c>
      <c r="J306" s="13">
        <f t="shared" si="45"/>
        <v>2.4815999999999998</v>
      </c>
      <c r="K306" s="10">
        <v>2.2050000000000001</v>
      </c>
      <c r="L306" s="10">
        <v>0.02</v>
      </c>
      <c r="M306" s="10">
        <f t="shared" si="46"/>
        <v>2.2250000000000001</v>
      </c>
      <c r="N306" s="11">
        <v>54.9</v>
      </c>
      <c r="O306" s="11">
        <v>23.3</v>
      </c>
      <c r="P306" s="12">
        <f t="shared" si="52"/>
        <v>1.459227467811159</v>
      </c>
      <c r="Q306" s="12">
        <f t="shared" ref="Q306:Q311" si="53">O306/N306</f>
        <v>0.42440801457194904</v>
      </c>
      <c r="R306" s="13">
        <v>3.4000000000000002E-2</v>
      </c>
    </row>
    <row r="307" spans="1:18" ht="15.5" x14ac:dyDescent="0.25">
      <c r="A307" s="8">
        <v>2020</v>
      </c>
      <c r="B307" s="8">
        <v>1</v>
      </c>
      <c r="C307" s="8" t="s">
        <v>6</v>
      </c>
      <c r="D307" s="8">
        <v>1</v>
      </c>
      <c r="E307" s="8">
        <v>6</v>
      </c>
      <c r="F307" s="14" t="s">
        <v>22</v>
      </c>
      <c r="G307" s="8">
        <v>42</v>
      </c>
      <c r="H307" s="10">
        <v>9.6000000000000002E-2</v>
      </c>
      <c r="I307" s="11">
        <v>16.399999999999999</v>
      </c>
      <c r="J307" s="13">
        <f t="shared" si="45"/>
        <v>1.5743999999999998</v>
      </c>
      <c r="K307" s="10">
        <v>3.448</v>
      </c>
      <c r="L307" s="10">
        <v>7.0000000000000001E-3</v>
      </c>
      <c r="M307" s="10">
        <f t="shared" si="46"/>
        <v>3.4550000000000001</v>
      </c>
      <c r="N307" s="11">
        <v>85.4</v>
      </c>
      <c r="O307" s="11">
        <v>45.2</v>
      </c>
      <c r="P307" s="12">
        <f t="shared" si="52"/>
        <v>1.2389380530973451</v>
      </c>
      <c r="Q307" s="12">
        <f t="shared" si="53"/>
        <v>0.52927400468384078</v>
      </c>
      <c r="R307" s="13">
        <v>5.6000000000000001E-2</v>
      </c>
    </row>
    <row r="308" spans="1:18" ht="15.5" x14ac:dyDescent="0.25">
      <c r="A308" s="8">
        <v>2020</v>
      </c>
      <c r="B308" s="8">
        <v>1</v>
      </c>
      <c r="C308" s="8" t="s">
        <v>6</v>
      </c>
      <c r="D308" s="8">
        <v>1</v>
      </c>
      <c r="E308" s="8">
        <v>7</v>
      </c>
      <c r="F308" s="14" t="s">
        <v>23</v>
      </c>
      <c r="G308" s="8">
        <v>33</v>
      </c>
      <c r="H308" s="10">
        <v>0.19900000000000001</v>
      </c>
      <c r="I308" s="11">
        <v>10</v>
      </c>
      <c r="J308" s="13">
        <f t="shared" si="45"/>
        <v>1.9900000000000002</v>
      </c>
      <c r="K308" s="10">
        <v>1.62</v>
      </c>
      <c r="L308" s="10">
        <v>1.4999999999999999E-2</v>
      </c>
      <c r="M308" s="10">
        <f t="shared" si="46"/>
        <v>1.635</v>
      </c>
      <c r="N308" s="11">
        <v>55.2</v>
      </c>
      <c r="O308" s="11">
        <v>20.8</v>
      </c>
      <c r="P308" s="12">
        <f t="shared" si="52"/>
        <v>2.2596153846153846</v>
      </c>
      <c r="Q308" s="12">
        <f t="shared" si="53"/>
        <v>0.37681159420289856</v>
      </c>
      <c r="R308" s="13">
        <v>4.7E-2</v>
      </c>
    </row>
    <row r="309" spans="1:18" ht="15.5" x14ac:dyDescent="0.25">
      <c r="A309" s="8">
        <v>2020</v>
      </c>
      <c r="B309" s="8">
        <v>1</v>
      </c>
      <c r="C309" s="8" t="s">
        <v>6</v>
      </c>
      <c r="D309" s="8">
        <v>1</v>
      </c>
      <c r="E309" s="8">
        <v>8</v>
      </c>
      <c r="F309" s="14" t="s">
        <v>24</v>
      </c>
      <c r="G309" s="8">
        <v>58</v>
      </c>
      <c r="H309" s="10">
        <v>0.19600000000000001</v>
      </c>
      <c r="I309" s="15">
        <v>6.2</v>
      </c>
      <c r="J309" s="13">
        <f t="shared" si="45"/>
        <v>1.2152000000000001</v>
      </c>
      <c r="K309" s="10">
        <v>1.145</v>
      </c>
      <c r="L309" s="10">
        <v>1.7999999999999999E-2</v>
      </c>
      <c r="M309" s="10">
        <f t="shared" si="46"/>
        <v>1.163</v>
      </c>
      <c r="N309" s="11">
        <v>75.33</v>
      </c>
      <c r="O309" s="11">
        <v>36.700000000000003</v>
      </c>
      <c r="P309" s="12">
        <f t="shared" si="52"/>
        <v>0.7901907356948229</v>
      </c>
      <c r="Q309" s="12">
        <f t="shared" si="53"/>
        <v>0.48718969865923278</v>
      </c>
      <c r="R309" s="13">
        <v>2.9000000000000001E-2</v>
      </c>
    </row>
    <row r="310" spans="1:18" ht="15.5" x14ac:dyDescent="0.25">
      <c r="A310" s="8">
        <v>2020</v>
      </c>
      <c r="B310" s="8">
        <v>1</v>
      </c>
      <c r="C310" s="8" t="s">
        <v>6</v>
      </c>
      <c r="D310" s="8">
        <v>1</v>
      </c>
      <c r="E310" s="8">
        <v>9</v>
      </c>
      <c r="F310" s="14" t="s">
        <v>16</v>
      </c>
      <c r="G310" s="8">
        <v>51</v>
      </c>
      <c r="H310" s="10">
        <v>0.152</v>
      </c>
      <c r="I310" s="15">
        <v>12.2</v>
      </c>
      <c r="J310" s="13">
        <f t="shared" si="45"/>
        <v>1.8543999999999998</v>
      </c>
      <c r="K310" s="10">
        <v>2.5089999999999999</v>
      </c>
      <c r="L310" s="10">
        <v>1.0999999999999999E-2</v>
      </c>
      <c r="M310" s="10">
        <f t="shared" si="46"/>
        <v>2.52</v>
      </c>
      <c r="N310" s="11">
        <v>69.3</v>
      </c>
      <c r="O310" s="11">
        <v>31.8</v>
      </c>
      <c r="P310" s="12">
        <f t="shared" si="52"/>
        <v>0.78616352201257866</v>
      </c>
      <c r="Q310" s="12">
        <f t="shared" si="53"/>
        <v>0.45887445887445888</v>
      </c>
      <c r="R310" s="13">
        <v>2.5000000000000001E-2</v>
      </c>
    </row>
    <row r="311" spans="1:18" ht="15.5" x14ac:dyDescent="0.25">
      <c r="A311" s="8">
        <v>2020</v>
      </c>
      <c r="B311" s="8">
        <v>1</v>
      </c>
      <c r="C311" s="8" t="s">
        <v>6</v>
      </c>
      <c r="D311" s="8">
        <v>1</v>
      </c>
      <c r="E311" s="8">
        <v>10</v>
      </c>
      <c r="F311" s="14" t="s">
        <v>17</v>
      </c>
      <c r="G311" s="8">
        <v>22</v>
      </c>
      <c r="H311" s="10">
        <v>0.316</v>
      </c>
      <c r="I311" s="15">
        <v>4.3</v>
      </c>
      <c r="J311" s="13">
        <f t="shared" si="45"/>
        <v>1.3588</v>
      </c>
      <c r="K311" s="10">
        <v>1.406779661017</v>
      </c>
      <c r="L311" s="10">
        <v>3.5999999999999997E-2</v>
      </c>
      <c r="M311" s="10">
        <f t="shared" si="46"/>
        <v>1.4427796610170001</v>
      </c>
      <c r="N311" s="11">
        <v>43.2</v>
      </c>
      <c r="O311" s="11">
        <v>13.1</v>
      </c>
      <c r="P311" s="12">
        <f t="shared" si="52"/>
        <v>1.3740458015267176</v>
      </c>
      <c r="Q311" s="12">
        <f t="shared" si="53"/>
        <v>0.3032407407407407</v>
      </c>
      <c r="R311" s="13">
        <v>1.7999999999999999E-2</v>
      </c>
    </row>
    <row r="312" spans="1:18" ht="15.5" x14ac:dyDescent="0.25">
      <c r="A312" s="8">
        <v>2020</v>
      </c>
      <c r="B312" s="8">
        <v>1</v>
      </c>
      <c r="C312" s="8" t="s">
        <v>6</v>
      </c>
      <c r="D312" s="8">
        <v>2</v>
      </c>
      <c r="E312" s="8">
        <v>1</v>
      </c>
      <c r="F312" s="9" t="s">
        <v>7</v>
      </c>
      <c r="G312" s="8">
        <v>47</v>
      </c>
      <c r="H312" s="10">
        <v>1.2030000000000001</v>
      </c>
      <c r="I312" s="11">
        <v>5.5</v>
      </c>
      <c r="J312" s="13">
        <f t="shared" si="45"/>
        <v>6.6165000000000003</v>
      </c>
      <c r="K312" s="10">
        <v>0</v>
      </c>
      <c r="L312" s="10">
        <v>0</v>
      </c>
      <c r="M312" s="10">
        <f t="shared" si="46"/>
        <v>0</v>
      </c>
      <c r="N312" s="11">
        <v>203.7</v>
      </c>
      <c r="O312" s="11">
        <v>101.4</v>
      </c>
      <c r="P312" s="12">
        <f t="shared" si="52"/>
        <v>0.72978303747534512</v>
      </c>
      <c r="Q312" s="12">
        <f>O312/N312</f>
        <v>0.49779086892488961</v>
      </c>
      <c r="R312" s="8">
        <v>7.3999999999999996E-2</v>
      </c>
    </row>
    <row r="313" spans="1:18" ht="15.5" x14ac:dyDescent="0.25">
      <c r="A313" s="8">
        <v>2020</v>
      </c>
      <c r="B313" s="8">
        <v>1</v>
      </c>
      <c r="C313" s="8" t="s">
        <v>6</v>
      </c>
      <c r="D313" s="8">
        <v>2</v>
      </c>
      <c r="E313" s="8">
        <v>2</v>
      </c>
      <c r="F313" s="9" t="s">
        <v>19</v>
      </c>
      <c r="G313" s="8">
        <v>44</v>
      </c>
      <c r="H313" s="10">
        <v>1.129</v>
      </c>
      <c r="I313" s="11">
        <v>6.5</v>
      </c>
      <c r="J313" s="13">
        <f t="shared" si="45"/>
        <v>7.3384999999999998</v>
      </c>
      <c r="K313" s="10">
        <v>0</v>
      </c>
      <c r="L313" s="10">
        <v>0.57199999999999995</v>
      </c>
      <c r="M313" s="10">
        <f t="shared" si="46"/>
        <v>0.57199999999999995</v>
      </c>
      <c r="N313" s="11">
        <v>192.3</v>
      </c>
      <c r="O313" s="11">
        <v>110.7</v>
      </c>
      <c r="P313" s="12">
        <f t="shared" si="52"/>
        <v>1.2195121951219512</v>
      </c>
      <c r="Q313" s="12">
        <f>O313/N313</f>
        <v>0.57566302652106083</v>
      </c>
      <c r="R313" s="8">
        <v>0.13500000000000001</v>
      </c>
    </row>
    <row r="314" spans="1:18" ht="15.5" x14ac:dyDescent="0.25">
      <c r="A314" s="8">
        <v>2020</v>
      </c>
      <c r="B314" s="8">
        <v>1</v>
      </c>
      <c r="C314" s="8" t="s">
        <v>6</v>
      </c>
      <c r="D314" s="8">
        <v>2</v>
      </c>
      <c r="E314" s="8">
        <v>3</v>
      </c>
      <c r="F314" s="14" t="s">
        <v>10</v>
      </c>
      <c r="G314" s="8">
        <v>44</v>
      </c>
      <c r="H314" s="10">
        <v>0.11899999999999999</v>
      </c>
      <c r="I314" s="11">
        <v>14.6</v>
      </c>
      <c r="J314" s="13">
        <f t="shared" si="45"/>
        <v>1.7373999999999998</v>
      </c>
      <c r="K314" s="10">
        <v>3.2130000000000001</v>
      </c>
      <c r="L314" s="10">
        <v>2.1999999999999999E-2</v>
      </c>
      <c r="M314" s="10">
        <f t="shared" si="46"/>
        <v>3.2349999999999999</v>
      </c>
      <c r="N314" s="11">
        <v>122.5</v>
      </c>
      <c r="O314" s="11">
        <v>70.5</v>
      </c>
      <c r="P314" s="12">
        <f t="shared" si="52"/>
        <v>1.1631205673758866</v>
      </c>
      <c r="Q314" s="12">
        <f>O314/N314</f>
        <v>0.57551020408163267</v>
      </c>
      <c r="R314" s="13">
        <v>8.2000000000000003E-2</v>
      </c>
    </row>
    <row r="315" spans="1:18" ht="15.5" x14ac:dyDescent="0.25">
      <c r="A315" s="8">
        <v>2020</v>
      </c>
      <c r="B315" s="8">
        <v>1</v>
      </c>
      <c r="C315" s="8" t="s">
        <v>6</v>
      </c>
      <c r="D315" s="8">
        <v>2</v>
      </c>
      <c r="E315" s="8">
        <v>4</v>
      </c>
      <c r="F315" s="9" t="s">
        <v>11</v>
      </c>
      <c r="G315" s="8">
        <v>32</v>
      </c>
      <c r="H315" s="10">
        <v>1.3839999999999999</v>
      </c>
      <c r="I315" s="11">
        <v>3.5</v>
      </c>
      <c r="J315" s="13">
        <f t="shared" si="45"/>
        <v>4.8439999999999994</v>
      </c>
      <c r="K315" s="10">
        <v>0</v>
      </c>
      <c r="L315" s="10">
        <v>0</v>
      </c>
      <c r="M315" s="10">
        <f t="shared" si="46"/>
        <v>0</v>
      </c>
      <c r="N315" s="11">
        <v>224.3</v>
      </c>
      <c r="O315" s="11">
        <v>115.2</v>
      </c>
      <c r="P315" s="12">
        <f t="shared" si="52"/>
        <v>1.9010416666666665</v>
      </c>
      <c r="Q315" s="12">
        <f>O315/N315</f>
        <v>0.51359786000891661</v>
      </c>
      <c r="R315" s="8">
        <v>0.219</v>
      </c>
    </row>
    <row r="316" spans="1:18" ht="15.5" x14ac:dyDescent="0.25">
      <c r="A316" s="8">
        <v>2020</v>
      </c>
      <c r="B316" s="8">
        <v>1</v>
      </c>
      <c r="C316" s="8" t="s">
        <v>6</v>
      </c>
      <c r="D316" s="8">
        <v>2</v>
      </c>
      <c r="E316" s="8">
        <v>5</v>
      </c>
      <c r="F316" s="14" t="s">
        <v>12</v>
      </c>
      <c r="G316" s="8">
        <v>45</v>
      </c>
      <c r="H316" s="10">
        <v>0.20300000000000001</v>
      </c>
      <c r="I316" s="11">
        <v>12.6</v>
      </c>
      <c r="J316" s="13">
        <f t="shared" si="45"/>
        <v>2.5578000000000003</v>
      </c>
      <c r="K316" s="10">
        <v>2.3079999999999998</v>
      </c>
      <c r="L316" s="10">
        <v>1.4E-2</v>
      </c>
      <c r="M316" s="10">
        <f t="shared" si="46"/>
        <v>2.3219999999999996</v>
      </c>
      <c r="N316" s="11">
        <v>50.2</v>
      </c>
      <c r="O316" s="11">
        <v>21.9</v>
      </c>
      <c r="P316" s="12">
        <f t="shared" si="52"/>
        <v>1.5981735159817354</v>
      </c>
      <c r="Q316" s="12">
        <f t="shared" ref="Q316:Q321" si="54">O316/N316</f>
        <v>0.43625498007968122</v>
      </c>
      <c r="R316" s="13">
        <v>3.5000000000000003E-2</v>
      </c>
    </row>
    <row r="317" spans="1:18" ht="15.5" x14ac:dyDescent="0.25">
      <c r="A317" s="8">
        <v>2020</v>
      </c>
      <c r="B317" s="8">
        <v>1</v>
      </c>
      <c r="C317" s="8" t="s">
        <v>6</v>
      </c>
      <c r="D317" s="8">
        <v>2</v>
      </c>
      <c r="E317" s="8">
        <v>6</v>
      </c>
      <c r="F317" s="14" t="s">
        <v>22</v>
      </c>
      <c r="G317" s="8">
        <v>55</v>
      </c>
      <c r="H317" s="10">
        <v>0.112</v>
      </c>
      <c r="I317" s="11">
        <v>12.7</v>
      </c>
      <c r="J317" s="13">
        <f t="shared" si="45"/>
        <v>1.4223999999999999</v>
      </c>
      <c r="K317" s="10">
        <v>2.9940000000000002</v>
      </c>
      <c r="L317" s="10">
        <v>1.7999999999999999E-2</v>
      </c>
      <c r="M317" s="10">
        <f t="shared" si="46"/>
        <v>3.012</v>
      </c>
      <c r="N317" s="11">
        <v>86.9</v>
      </c>
      <c r="O317" s="11">
        <v>39.700000000000003</v>
      </c>
      <c r="P317" s="12">
        <f t="shared" si="52"/>
        <v>1.0579345088161209</v>
      </c>
      <c r="Q317" s="12">
        <f t="shared" si="54"/>
        <v>0.45684695051783658</v>
      </c>
      <c r="R317" s="13">
        <v>4.2000000000000003E-2</v>
      </c>
    </row>
    <row r="318" spans="1:18" ht="15.5" x14ac:dyDescent="0.25">
      <c r="A318" s="8">
        <v>2020</v>
      </c>
      <c r="B318" s="8">
        <v>1</v>
      </c>
      <c r="C318" s="8" t="s">
        <v>6</v>
      </c>
      <c r="D318" s="8">
        <v>2</v>
      </c>
      <c r="E318" s="8">
        <v>7</v>
      </c>
      <c r="F318" s="14" t="s">
        <v>23</v>
      </c>
      <c r="G318" s="8">
        <v>36</v>
      </c>
      <c r="H318" s="10">
        <v>0.151</v>
      </c>
      <c r="I318" s="11">
        <v>11.6</v>
      </c>
      <c r="J318" s="13">
        <f t="shared" si="45"/>
        <v>1.7515999999999998</v>
      </c>
      <c r="K318" s="10">
        <v>1.754</v>
      </c>
      <c r="L318" s="10">
        <v>2.1999999999999999E-2</v>
      </c>
      <c r="M318" s="10">
        <f t="shared" si="46"/>
        <v>1.776</v>
      </c>
      <c r="N318" s="11">
        <v>56.6</v>
      </c>
      <c r="O318" s="11">
        <v>19.100000000000001</v>
      </c>
      <c r="P318" s="12">
        <f t="shared" si="52"/>
        <v>2.670157068062827</v>
      </c>
      <c r="Q318" s="12">
        <f t="shared" si="54"/>
        <v>0.33745583038869259</v>
      </c>
      <c r="R318" s="13">
        <v>5.0999999999999997E-2</v>
      </c>
    </row>
    <row r="319" spans="1:18" ht="15.5" x14ac:dyDescent="0.25">
      <c r="A319" s="8">
        <v>2020</v>
      </c>
      <c r="B319" s="8">
        <v>1</v>
      </c>
      <c r="C319" s="8" t="s">
        <v>6</v>
      </c>
      <c r="D319" s="8">
        <v>2</v>
      </c>
      <c r="E319" s="8">
        <v>8</v>
      </c>
      <c r="F319" s="14" t="s">
        <v>24</v>
      </c>
      <c r="G319" s="8">
        <v>45</v>
      </c>
      <c r="H319" s="10">
        <v>0.193</v>
      </c>
      <c r="I319" s="15">
        <v>6</v>
      </c>
      <c r="J319" s="13">
        <f t="shared" si="45"/>
        <v>1.1579999999999999</v>
      </c>
      <c r="K319" s="10">
        <v>0.89800000000000002</v>
      </c>
      <c r="L319" s="10">
        <v>1.4E-2</v>
      </c>
      <c r="M319" s="10">
        <f t="shared" si="46"/>
        <v>0.91200000000000003</v>
      </c>
      <c r="N319" s="11">
        <v>72.900000000000006</v>
      </c>
      <c r="O319" s="11">
        <v>35.200000000000003</v>
      </c>
      <c r="P319" s="12">
        <f t="shared" si="52"/>
        <v>2.6420454545454541</v>
      </c>
      <c r="Q319" s="12">
        <f t="shared" si="54"/>
        <v>0.48285322359396432</v>
      </c>
      <c r="R319" s="13">
        <v>9.2999999999999999E-2</v>
      </c>
    </row>
    <row r="320" spans="1:18" ht="15.5" x14ac:dyDescent="0.25">
      <c r="A320" s="8">
        <v>2020</v>
      </c>
      <c r="B320" s="8">
        <v>1</v>
      </c>
      <c r="C320" s="8" t="s">
        <v>6</v>
      </c>
      <c r="D320" s="8">
        <v>2</v>
      </c>
      <c r="E320" s="8">
        <v>9</v>
      </c>
      <c r="F320" s="14" t="s">
        <v>16</v>
      </c>
      <c r="G320" s="8">
        <v>30</v>
      </c>
      <c r="H320" s="10">
        <v>0.14799999999999999</v>
      </c>
      <c r="I320" s="15">
        <v>11.5</v>
      </c>
      <c r="J320" s="13">
        <f t="shared" si="45"/>
        <v>1.702</v>
      </c>
      <c r="K320" s="10">
        <v>1.6839999999999999</v>
      </c>
      <c r="L320" s="10">
        <v>1.4E-2</v>
      </c>
      <c r="M320" s="10">
        <f t="shared" si="46"/>
        <v>1.698</v>
      </c>
      <c r="N320" s="11">
        <v>67.099999999999994</v>
      </c>
      <c r="O320" s="11">
        <v>26.3</v>
      </c>
      <c r="P320" s="12">
        <f t="shared" si="52"/>
        <v>3.0798479087452471</v>
      </c>
      <c r="Q320" s="12">
        <f t="shared" si="54"/>
        <v>0.39195230998509689</v>
      </c>
      <c r="R320" s="13">
        <v>8.1000000000000003E-2</v>
      </c>
    </row>
    <row r="321" spans="1:18" ht="15.5" x14ac:dyDescent="0.25">
      <c r="A321" s="8">
        <v>2020</v>
      </c>
      <c r="B321" s="8">
        <v>1</v>
      </c>
      <c r="C321" s="8" t="s">
        <v>6</v>
      </c>
      <c r="D321" s="8">
        <v>2</v>
      </c>
      <c r="E321" s="8">
        <v>10</v>
      </c>
      <c r="F321" s="14" t="s">
        <v>17</v>
      </c>
      <c r="G321" s="8">
        <v>30</v>
      </c>
      <c r="H321" s="10">
        <v>0.30499999999999999</v>
      </c>
      <c r="I321" s="15">
        <v>3.3</v>
      </c>
      <c r="J321" s="13">
        <f t="shared" si="45"/>
        <v>1.0065</v>
      </c>
      <c r="K321" s="10">
        <v>1.806</v>
      </c>
      <c r="L321" s="10">
        <v>3.7999999999999999E-2</v>
      </c>
      <c r="M321" s="10">
        <f t="shared" si="46"/>
        <v>1.8440000000000001</v>
      </c>
      <c r="N321" s="11">
        <v>43</v>
      </c>
      <c r="O321" s="11">
        <v>14.2</v>
      </c>
      <c r="P321" s="12">
        <f t="shared" si="52"/>
        <v>1.0563380281690142</v>
      </c>
      <c r="Q321" s="12">
        <f t="shared" si="54"/>
        <v>0.33023255813953489</v>
      </c>
      <c r="R321" s="13">
        <v>1.4999999999999999E-2</v>
      </c>
    </row>
    <row r="322" spans="1:18" ht="15.5" x14ac:dyDescent="0.25">
      <c r="A322" s="8">
        <v>2020</v>
      </c>
      <c r="B322" s="8">
        <v>1</v>
      </c>
      <c r="C322" s="8" t="s">
        <v>6</v>
      </c>
      <c r="D322" s="8">
        <v>3</v>
      </c>
      <c r="E322" s="8">
        <v>1</v>
      </c>
      <c r="F322" s="9" t="s">
        <v>7</v>
      </c>
      <c r="G322" s="8">
        <v>45</v>
      </c>
      <c r="H322" s="10">
        <v>1.0940000000000001</v>
      </c>
      <c r="I322" s="11">
        <v>5</v>
      </c>
      <c r="J322" s="13">
        <f t="shared" si="45"/>
        <v>5.4700000000000006</v>
      </c>
      <c r="K322" s="10">
        <v>0</v>
      </c>
      <c r="L322" s="10">
        <v>1E-4</v>
      </c>
      <c r="M322" s="10">
        <f t="shared" si="46"/>
        <v>1E-4</v>
      </c>
      <c r="N322" s="11">
        <v>211.5</v>
      </c>
      <c r="O322" s="11">
        <v>86.3</v>
      </c>
      <c r="P322" s="12">
        <f t="shared" si="52"/>
        <v>0.86906141367323286</v>
      </c>
      <c r="Q322" s="12">
        <f>O322/N322</f>
        <v>0.40803782505910163</v>
      </c>
      <c r="R322" s="8">
        <v>7.4999999999999997E-2</v>
      </c>
    </row>
    <row r="323" spans="1:18" ht="15.5" x14ac:dyDescent="0.25">
      <c r="A323" s="8">
        <v>2020</v>
      </c>
      <c r="B323" s="8">
        <v>1</v>
      </c>
      <c r="C323" s="8" t="s">
        <v>6</v>
      </c>
      <c r="D323" s="8">
        <v>3</v>
      </c>
      <c r="E323" s="8">
        <v>2</v>
      </c>
      <c r="F323" s="9" t="s">
        <v>19</v>
      </c>
      <c r="G323" s="8">
        <v>50</v>
      </c>
      <c r="H323" s="10">
        <v>1.2370000000000001</v>
      </c>
      <c r="I323" s="11">
        <v>6.3</v>
      </c>
      <c r="J323" s="13">
        <f t="shared" ref="J323:J386" si="55">H323*I323</f>
        <v>7.7931000000000008</v>
      </c>
      <c r="K323" s="10">
        <v>0</v>
      </c>
      <c r="L323" s="10">
        <v>0.58899999999999997</v>
      </c>
      <c r="M323" s="10">
        <f t="shared" ref="M323:M386" si="56">K323+L323</f>
        <v>0.58899999999999997</v>
      </c>
      <c r="N323" s="11">
        <v>184.2</v>
      </c>
      <c r="O323" s="11">
        <v>97.3</v>
      </c>
      <c r="P323" s="12">
        <f t="shared" si="52"/>
        <v>1.0585817060637204</v>
      </c>
      <c r="Q323" s="12">
        <f>O323/N323</f>
        <v>0.52823018458197613</v>
      </c>
      <c r="R323" s="8">
        <v>0.10299999999999999</v>
      </c>
    </row>
    <row r="324" spans="1:18" ht="15.5" x14ac:dyDescent="0.25">
      <c r="A324" s="8">
        <v>2020</v>
      </c>
      <c r="B324" s="8">
        <v>1</v>
      </c>
      <c r="C324" s="8" t="s">
        <v>6</v>
      </c>
      <c r="D324" s="8">
        <v>3</v>
      </c>
      <c r="E324" s="8">
        <v>3</v>
      </c>
      <c r="F324" s="14" t="s">
        <v>10</v>
      </c>
      <c r="G324" s="8">
        <v>54</v>
      </c>
      <c r="H324" s="10">
        <v>0.112</v>
      </c>
      <c r="I324" s="11">
        <v>14.8</v>
      </c>
      <c r="J324" s="13">
        <f t="shared" si="55"/>
        <v>1.6576000000000002</v>
      </c>
      <c r="K324" s="10">
        <v>3.4470000000000001</v>
      </c>
      <c r="L324" s="10">
        <v>2.1000000000000001E-2</v>
      </c>
      <c r="M324" s="10">
        <f t="shared" si="56"/>
        <v>3.468</v>
      </c>
      <c r="N324" s="11">
        <v>126.9</v>
      </c>
      <c r="O324" s="11">
        <v>68.599999999999994</v>
      </c>
      <c r="P324" s="12">
        <f t="shared" si="52"/>
        <v>0.62682215743440228</v>
      </c>
      <c r="Q324" s="12">
        <f>O324/N324</f>
        <v>0.54058313632781707</v>
      </c>
      <c r="R324" s="13">
        <v>4.2999999999999997E-2</v>
      </c>
    </row>
    <row r="325" spans="1:18" ht="15.5" x14ac:dyDescent="0.25">
      <c r="A325" s="8">
        <v>2020</v>
      </c>
      <c r="B325" s="8">
        <v>1</v>
      </c>
      <c r="C325" s="8" t="s">
        <v>6</v>
      </c>
      <c r="D325" s="8">
        <v>3</v>
      </c>
      <c r="E325" s="8">
        <v>4</v>
      </c>
      <c r="F325" s="9" t="s">
        <v>11</v>
      </c>
      <c r="G325" s="8">
        <v>33</v>
      </c>
      <c r="H325" s="10">
        <v>1.381</v>
      </c>
      <c r="I325" s="11">
        <v>3.5</v>
      </c>
      <c r="J325" s="13">
        <f t="shared" si="55"/>
        <v>4.8334999999999999</v>
      </c>
      <c r="K325" s="10">
        <v>0</v>
      </c>
      <c r="L325" s="10">
        <v>0</v>
      </c>
      <c r="M325" s="10">
        <f t="shared" si="56"/>
        <v>0</v>
      </c>
      <c r="N325" s="11">
        <v>182.6</v>
      </c>
      <c r="O325" s="11">
        <v>96.7</v>
      </c>
      <c r="P325" s="12">
        <f t="shared" si="52"/>
        <v>2.1302998965873834</v>
      </c>
      <c r="Q325" s="12">
        <f>O325/N325</f>
        <v>0.52957283680175249</v>
      </c>
      <c r="R325" s="8">
        <v>0.20599999999999999</v>
      </c>
    </row>
    <row r="326" spans="1:18" ht="15.5" x14ac:dyDescent="0.25">
      <c r="A326" s="8">
        <v>2020</v>
      </c>
      <c r="B326" s="8">
        <v>1</v>
      </c>
      <c r="C326" s="8" t="s">
        <v>6</v>
      </c>
      <c r="D326" s="8">
        <v>3</v>
      </c>
      <c r="E326" s="8">
        <v>5</v>
      </c>
      <c r="F326" s="14" t="s">
        <v>12</v>
      </c>
      <c r="G326" s="8">
        <v>36</v>
      </c>
      <c r="H326" s="10">
        <v>0.20499999999999999</v>
      </c>
      <c r="I326" s="11">
        <v>12.9</v>
      </c>
      <c r="J326" s="13">
        <f t="shared" si="55"/>
        <v>2.6444999999999999</v>
      </c>
      <c r="K326" s="10">
        <v>2.3519999999999999</v>
      </c>
      <c r="L326" s="10">
        <v>1.9E-2</v>
      </c>
      <c r="M326" s="10">
        <f t="shared" si="56"/>
        <v>2.371</v>
      </c>
      <c r="N326" s="11">
        <v>58.5</v>
      </c>
      <c r="O326" s="11">
        <v>20.5</v>
      </c>
      <c r="P326" s="12">
        <f t="shared" si="52"/>
        <v>1.1707317073170731</v>
      </c>
      <c r="Q326" s="12">
        <f t="shared" ref="Q326:Q331" si="57">O326/N326</f>
        <v>0.3504273504273504</v>
      </c>
      <c r="R326" s="13">
        <v>2.4E-2</v>
      </c>
    </row>
    <row r="327" spans="1:18" ht="15.5" x14ac:dyDescent="0.25">
      <c r="A327" s="8">
        <v>2020</v>
      </c>
      <c r="B327" s="8">
        <v>1</v>
      </c>
      <c r="C327" s="8" t="s">
        <v>6</v>
      </c>
      <c r="D327" s="8">
        <v>3</v>
      </c>
      <c r="E327" s="8">
        <v>6</v>
      </c>
      <c r="F327" s="14" t="s">
        <v>22</v>
      </c>
      <c r="G327" s="8">
        <v>57</v>
      </c>
      <c r="H327" s="10">
        <v>0.16700000000000001</v>
      </c>
      <c r="I327" s="11">
        <v>12.7</v>
      </c>
      <c r="J327" s="13">
        <f t="shared" si="55"/>
        <v>2.1208999999999998</v>
      </c>
      <c r="K327" s="10">
        <v>2.1360000000000001</v>
      </c>
      <c r="L327" s="10">
        <v>8.0000000000000002E-3</v>
      </c>
      <c r="M327" s="10">
        <f t="shared" si="56"/>
        <v>2.1440000000000001</v>
      </c>
      <c r="N327" s="11">
        <v>80</v>
      </c>
      <c r="O327" s="11">
        <v>40.299999999999997</v>
      </c>
      <c r="P327" s="12">
        <f t="shared" si="52"/>
        <v>1.315136476426799</v>
      </c>
      <c r="Q327" s="12">
        <f t="shared" si="57"/>
        <v>0.50374999999999992</v>
      </c>
      <c r="R327" s="13">
        <v>5.2999999999999999E-2</v>
      </c>
    </row>
    <row r="328" spans="1:18" ht="15.5" x14ac:dyDescent="0.25">
      <c r="A328" s="8">
        <v>2020</v>
      </c>
      <c r="B328" s="8">
        <v>1</v>
      </c>
      <c r="C328" s="8" t="s">
        <v>6</v>
      </c>
      <c r="D328" s="8">
        <v>3</v>
      </c>
      <c r="E328" s="8">
        <v>7</v>
      </c>
      <c r="F328" s="14" t="s">
        <v>23</v>
      </c>
      <c r="G328" s="8">
        <v>30</v>
      </c>
      <c r="H328" s="10">
        <v>0.17399999999999999</v>
      </c>
      <c r="I328" s="11">
        <v>12</v>
      </c>
      <c r="J328" s="13">
        <f t="shared" si="55"/>
        <v>2.0880000000000001</v>
      </c>
      <c r="K328" s="10">
        <v>2.5150000000000001</v>
      </c>
      <c r="L328" s="10">
        <v>2.1999999999999999E-2</v>
      </c>
      <c r="M328" s="10">
        <f t="shared" si="56"/>
        <v>2.5369999999999999</v>
      </c>
      <c r="N328" s="11">
        <v>54.3</v>
      </c>
      <c r="O328" s="11">
        <v>22.7</v>
      </c>
      <c r="P328" s="12">
        <f t="shared" si="52"/>
        <v>2.0264317180616738</v>
      </c>
      <c r="Q328" s="12">
        <f t="shared" si="57"/>
        <v>0.41804788213627991</v>
      </c>
      <c r="R328" s="13">
        <v>4.5999999999999999E-2</v>
      </c>
    </row>
    <row r="329" spans="1:18" ht="15.5" x14ac:dyDescent="0.25">
      <c r="A329" s="8">
        <v>2020</v>
      </c>
      <c r="B329" s="8">
        <v>1</v>
      </c>
      <c r="C329" s="8" t="s">
        <v>6</v>
      </c>
      <c r="D329" s="8">
        <v>3</v>
      </c>
      <c r="E329" s="8">
        <v>8</v>
      </c>
      <c r="F329" s="14" t="s">
        <v>24</v>
      </c>
      <c r="G329" s="8">
        <v>56</v>
      </c>
      <c r="H329" s="10">
        <v>0.186</v>
      </c>
      <c r="I329" s="15">
        <v>6.1</v>
      </c>
      <c r="J329" s="13">
        <f t="shared" si="55"/>
        <v>1.1345999999999998</v>
      </c>
      <c r="K329" s="10">
        <v>0.92500000000000004</v>
      </c>
      <c r="L329" s="10">
        <v>1.2999999999999999E-2</v>
      </c>
      <c r="M329" s="10">
        <f t="shared" si="56"/>
        <v>0.93800000000000006</v>
      </c>
      <c r="N329" s="11">
        <v>76.5</v>
      </c>
      <c r="O329" s="11">
        <v>39.200000000000003</v>
      </c>
      <c r="P329" s="12">
        <f t="shared" si="52"/>
        <v>1.5051020408163263</v>
      </c>
      <c r="Q329" s="12">
        <f t="shared" si="57"/>
        <v>0.51241830065359484</v>
      </c>
      <c r="R329" s="13">
        <v>5.8999999999999997E-2</v>
      </c>
    </row>
    <row r="330" spans="1:18" ht="15.5" x14ac:dyDescent="0.25">
      <c r="A330" s="8">
        <v>2020</v>
      </c>
      <c r="B330" s="8">
        <v>1</v>
      </c>
      <c r="C330" s="8" t="s">
        <v>6</v>
      </c>
      <c r="D330" s="8">
        <v>3</v>
      </c>
      <c r="E330" s="8">
        <v>9</v>
      </c>
      <c r="F330" s="14" t="s">
        <v>16</v>
      </c>
      <c r="G330" s="8">
        <v>53</v>
      </c>
      <c r="H330" s="10">
        <v>0.16600000000000001</v>
      </c>
      <c r="I330" s="15">
        <v>11.2</v>
      </c>
      <c r="J330" s="13">
        <f t="shared" si="55"/>
        <v>1.8592</v>
      </c>
      <c r="K330" s="10">
        <v>1.7989999999999999</v>
      </c>
      <c r="L330" s="10">
        <v>1.7999999999999999E-2</v>
      </c>
      <c r="M330" s="10">
        <f t="shared" si="56"/>
        <v>1.8169999999999999</v>
      </c>
      <c r="N330" s="11">
        <v>68.2</v>
      </c>
      <c r="O330" s="11">
        <v>29.5</v>
      </c>
      <c r="P330" s="12">
        <f t="shared" si="52"/>
        <v>0.94915254237288138</v>
      </c>
      <c r="Q330" s="12">
        <f t="shared" si="57"/>
        <v>0.43255131964809385</v>
      </c>
      <c r="R330" s="13">
        <v>2.8000000000000001E-2</v>
      </c>
    </row>
    <row r="331" spans="1:18" ht="15.5" x14ac:dyDescent="0.25">
      <c r="A331" s="8">
        <v>2020</v>
      </c>
      <c r="B331" s="8">
        <v>1</v>
      </c>
      <c r="C331" s="8" t="s">
        <v>6</v>
      </c>
      <c r="D331" s="8">
        <v>3</v>
      </c>
      <c r="E331" s="8">
        <v>10</v>
      </c>
      <c r="F331" s="14" t="s">
        <v>17</v>
      </c>
      <c r="G331" s="8">
        <v>23</v>
      </c>
      <c r="H331" s="10">
        <v>0.32900000000000001</v>
      </c>
      <c r="I331" s="15">
        <v>3.5</v>
      </c>
      <c r="J331" s="13">
        <f t="shared" si="55"/>
        <v>1.1515</v>
      </c>
      <c r="K331" s="10">
        <v>1.591</v>
      </c>
      <c r="L331" s="10">
        <v>3.5999999999999997E-2</v>
      </c>
      <c r="M331" s="10">
        <f t="shared" si="56"/>
        <v>1.627</v>
      </c>
      <c r="N331" s="11">
        <v>43.6</v>
      </c>
      <c r="O331" s="11">
        <v>11.1</v>
      </c>
      <c r="P331" s="12">
        <f t="shared" si="52"/>
        <v>2.522522522522523</v>
      </c>
      <c r="Q331" s="12">
        <f t="shared" si="57"/>
        <v>0.25458715596330272</v>
      </c>
      <c r="R331" s="13">
        <v>2.8000000000000001E-2</v>
      </c>
    </row>
    <row r="332" spans="1:18" ht="15.5" x14ac:dyDescent="0.25">
      <c r="A332" s="8">
        <v>2020</v>
      </c>
      <c r="B332" s="8">
        <v>1</v>
      </c>
      <c r="C332" s="8" t="s">
        <v>6</v>
      </c>
      <c r="D332" s="8">
        <v>4</v>
      </c>
      <c r="E332" s="8">
        <v>1</v>
      </c>
      <c r="F332" s="9" t="s">
        <v>7</v>
      </c>
      <c r="G332" s="8">
        <v>42</v>
      </c>
      <c r="H332" s="10">
        <v>1.169</v>
      </c>
      <c r="I332" s="11">
        <v>5.3</v>
      </c>
      <c r="J332" s="13">
        <f t="shared" si="55"/>
        <v>6.1957000000000004</v>
      </c>
      <c r="K332" s="10">
        <v>0</v>
      </c>
      <c r="L332" s="10">
        <v>0</v>
      </c>
      <c r="M332" s="10">
        <f t="shared" si="56"/>
        <v>0</v>
      </c>
      <c r="N332" s="11">
        <v>213.8</v>
      </c>
      <c r="O332" s="11">
        <v>101.7</v>
      </c>
      <c r="P332" s="12">
        <f t="shared" si="52"/>
        <v>0.82595870206489674</v>
      </c>
      <c r="Q332" s="12">
        <f>O332/N332</f>
        <v>0.47567820392890553</v>
      </c>
      <c r="R332" s="8">
        <v>8.4000000000000005E-2</v>
      </c>
    </row>
    <row r="333" spans="1:18" ht="15.5" x14ac:dyDescent="0.25">
      <c r="A333" s="8">
        <v>2020</v>
      </c>
      <c r="B333" s="8">
        <v>1</v>
      </c>
      <c r="C333" s="8" t="s">
        <v>6</v>
      </c>
      <c r="D333" s="8">
        <v>4</v>
      </c>
      <c r="E333" s="8">
        <v>2</v>
      </c>
      <c r="F333" s="9" t="s">
        <v>19</v>
      </c>
      <c r="G333" s="8">
        <v>56</v>
      </c>
      <c r="H333" s="10">
        <v>1.127</v>
      </c>
      <c r="I333" s="11">
        <v>6</v>
      </c>
      <c r="J333" s="13">
        <f t="shared" si="55"/>
        <v>6.7620000000000005</v>
      </c>
      <c r="K333" s="10">
        <v>0</v>
      </c>
      <c r="L333" s="10">
        <v>0.56299999999999994</v>
      </c>
      <c r="M333" s="10">
        <f t="shared" si="56"/>
        <v>0.56299999999999994</v>
      </c>
      <c r="N333" s="11">
        <v>190.3</v>
      </c>
      <c r="O333" s="11">
        <v>89.5</v>
      </c>
      <c r="P333" s="12">
        <f t="shared" si="52"/>
        <v>1.2849162011173185</v>
      </c>
      <c r="Q333" s="12">
        <f>O333/N333</f>
        <v>0.47031003678402522</v>
      </c>
      <c r="R333" s="8">
        <v>0.115</v>
      </c>
    </row>
    <row r="334" spans="1:18" ht="15.5" x14ac:dyDescent="0.25">
      <c r="A334" s="8">
        <v>2020</v>
      </c>
      <c r="B334" s="8">
        <v>1</v>
      </c>
      <c r="C334" s="8" t="s">
        <v>6</v>
      </c>
      <c r="D334" s="8">
        <v>4</v>
      </c>
      <c r="E334" s="8">
        <v>3</v>
      </c>
      <c r="F334" s="14" t="s">
        <v>10</v>
      </c>
      <c r="G334" s="8">
        <v>46</v>
      </c>
      <c r="H334" s="10">
        <v>0.13700000000000001</v>
      </c>
      <c r="I334" s="11">
        <v>14.2</v>
      </c>
      <c r="J334" s="13">
        <f t="shared" si="55"/>
        <v>1.9454</v>
      </c>
      <c r="K334" s="10">
        <v>3.3860000000000001</v>
      </c>
      <c r="L334" s="10">
        <v>2.1000000000000001E-2</v>
      </c>
      <c r="M334" s="10">
        <f t="shared" si="56"/>
        <v>3.407</v>
      </c>
      <c r="N334" s="11">
        <v>126.3</v>
      </c>
      <c r="O334" s="11">
        <v>66.5</v>
      </c>
      <c r="P334" s="12">
        <f t="shared" ref="P334:P351" si="58">(R334/O334*1000)</f>
        <v>0.66165413533834583</v>
      </c>
      <c r="Q334" s="12">
        <f>O334/N334</f>
        <v>0.52652414885193988</v>
      </c>
      <c r="R334" s="13">
        <v>4.3999999999999997E-2</v>
      </c>
    </row>
    <row r="335" spans="1:18" ht="15.5" x14ac:dyDescent="0.25">
      <c r="A335" s="8">
        <v>2020</v>
      </c>
      <c r="B335" s="8">
        <v>1</v>
      </c>
      <c r="C335" s="8" t="s">
        <v>6</v>
      </c>
      <c r="D335" s="8">
        <v>4</v>
      </c>
      <c r="E335" s="8">
        <v>4</v>
      </c>
      <c r="F335" s="9" t="s">
        <v>11</v>
      </c>
      <c r="G335" s="8">
        <v>33</v>
      </c>
      <c r="H335" s="10">
        <v>1.262</v>
      </c>
      <c r="I335" s="11">
        <v>3.5</v>
      </c>
      <c r="J335" s="13">
        <f t="shared" si="55"/>
        <v>4.4169999999999998</v>
      </c>
      <c r="K335" s="10">
        <v>0</v>
      </c>
      <c r="L335" s="10">
        <v>0</v>
      </c>
      <c r="M335" s="10">
        <f t="shared" si="56"/>
        <v>0</v>
      </c>
      <c r="N335" s="11">
        <v>275.10000000000002</v>
      </c>
      <c r="O335" s="11">
        <v>121.4</v>
      </c>
      <c r="P335" s="12">
        <f t="shared" si="58"/>
        <v>1.3509060955518946</v>
      </c>
      <c r="Q335" s="12">
        <f>O335/N335</f>
        <v>0.44129407488186112</v>
      </c>
      <c r="R335" s="8">
        <v>0.16400000000000001</v>
      </c>
    </row>
    <row r="336" spans="1:18" ht="15.5" x14ac:dyDescent="0.25">
      <c r="A336" s="8">
        <v>2020</v>
      </c>
      <c r="B336" s="8">
        <v>1</v>
      </c>
      <c r="C336" s="8" t="s">
        <v>6</v>
      </c>
      <c r="D336" s="8">
        <v>4</v>
      </c>
      <c r="E336" s="8">
        <v>5</v>
      </c>
      <c r="F336" s="14" t="s">
        <v>12</v>
      </c>
      <c r="G336" s="8">
        <v>39</v>
      </c>
      <c r="H336" s="10">
        <v>0.19900000000000001</v>
      </c>
      <c r="I336" s="11">
        <v>12.6</v>
      </c>
      <c r="J336" s="13">
        <f t="shared" si="55"/>
        <v>2.5074000000000001</v>
      </c>
      <c r="K336" s="10">
        <v>2.262</v>
      </c>
      <c r="L336" s="10">
        <v>1.9E-2</v>
      </c>
      <c r="M336" s="10">
        <f t="shared" si="56"/>
        <v>2.2810000000000001</v>
      </c>
      <c r="N336" s="11">
        <v>51.4</v>
      </c>
      <c r="O336" s="11">
        <v>24.3</v>
      </c>
      <c r="P336" s="12">
        <f t="shared" si="58"/>
        <v>1.7283950617283952</v>
      </c>
      <c r="Q336" s="12">
        <f t="shared" ref="Q336:Q341" si="59">O336/N336</f>
        <v>0.47276264591439693</v>
      </c>
      <c r="R336" s="13">
        <v>4.2000000000000003E-2</v>
      </c>
    </row>
    <row r="337" spans="1:18" ht="15.5" x14ac:dyDescent="0.25">
      <c r="A337" s="8">
        <v>2020</v>
      </c>
      <c r="B337" s="8">
        <v>1</v>
      </c>
      <c r="C337" s="8" t="s">
        <v>6</v>
      </c>
      <c r="D337" s="8">
        <v>4</v>
      </c>
      <c r="E337" s="8">
        <v>6</v>
      </c>
      <c r="F337" s="14" t="s">
        <v>22</v>
      </c>
      <c r="G337" s="8">
        <v>40</v>
      </c>
      <c r="H337" s="10">
        <v>0.108</v>
      </c>
      <c r="I337" s="11">
        <v>13.3</v>
      </c>
      <c r="J337" s="13">
        <f t="shared" si="55"/>
        <v>1.4364000000000001</v>
      </c>
      <c r="K337" s="10">
        <v>2.9129999999999998</v>
      </c>
      <c r="L337" s="10">
        <v>1.0999999999999999E-2</v>
      </c>
      <c r="M337" s="10">
        <f t="shared" si="56"/>
        <v>2.9239999999999999</v>
      </c>
      <c r="N337" s="11">
        <v>87.4</v>
      </c>
      <c r="O337" s="11">
        <v>39.799999999999997</v>
      </c>
      <c r="P337" s="12">
        <f t="shared" si="58"/>
        <v>1.0804020100502512</v>
      </c>
      <c r="Q337" s="12">
        <f t="shared" si="59"/>
        <v>0.4553775743707093</v>
      </c>
      <c r="R337" s="13">
        <v>4.2999999999999997E-2</v>
      </c>
    </row>
    <row r="338" spans="1:18" ht="15.5" x14ac:dyDescent="0.25">
      <c r="A338" s="8">
        <v>2020</v>
      </c>
      <c r="B338" s="8">
        <v>1</v>
      </c>
      <c r="C338" s="8" t="s">
        <v>6</v>
      </c>
      <c r="D338" s="8">
        <v>4</v>
      </c>
      <c r="E338" s="8">
        <v>7</v>
      </c>
      <c r="F338" s="14" t="s">
        <v>23</v>
      </c>
      <c r="G338" s="8">
        <v>35</v>
      </c>
      <c r="H338" s="10">
        <v>0.20300000000000001</v>
      </c>
      <c r="I338" s="11">
        <v>12.1</v>
      </c>
      <c r="J338" s="13">
        <f t="shared" si="55"/>
        <v>2.4563000000000001</v>
      </c>
      <c r="K338" s="10">
        <v>2.4550000000000001</v>
      </c>
      <c r="L338" s="10">
        <v>2.4E-2</v>
      </c>
      <c r="M338" s="10">
        <f t="shared" si="56"/>
        <v>2.4790000000000001</v>
      </c>
      <c r="N338" s="11">
        <v>51.5</v>
      </c>
      <c r="O338" s="11">
        <v>25.2</v>
      </c>
      <c r="P338" s="12">
        <f t="shared" si="58"/>
        <v>2.5793650793650795</v>
      </c>
      <c r="Q338" s="12">
        <f t="shared" si="59"/>
        <v>0.48932038834951452</v>
      </c>
      <c r="R338" s="13">
        <v>6.5000000000000002E-2</v>
      </c>
    </row>
    <row r="339" spans="1:18" ht="15.5" x14ac:dyDescent="0.25">
      <c r="A339" s="8">
        <v>2020</v>
      </c>
      <c r="B339" s="8">
        <v>1</v>
      </c>
      <c r="C339" s="8" t="s">
        <v>6</v>
      </c>
      <c r="D339" s="8">
        <v>4</v>
      </c>
      <c r="E339" s="8">
        <v>8</v>
      </c>
      <c r="F339" s="14" t="s">
        <v>24</v>
      </c>
      <c r="G339" s="8">
        <v>48</v>
      </c>
      <c r="H339" s="10">
        <v>0.192</v>
      </c>
      <c r="I339" s="15">
        <v>7.3</v>
      </c>
      <c r="J339" s="13">
        <f t="shared" si="55"/>
        <v>1.4016</v>
      </c>
      <c r="K339" s="10">
        <v>0.98199999999999998</v>
      </c>
      <c r="L339" s="10">
        <v>1.2999999999999999E-2</v>
      </c>
      <c r="M339" s="10">
        <f t="shared" si="56"/>
        <v>0.995</v>
      </c>
      <c r="N339" s="11">
        <v>74.3</v>
      </c>
      <c r="O339" s="11">
        <v>38.5</v>
      </c>
      <c r="P339" s="12">
        <f t="shared" si="58"/>
        <v>1.9220779220779221</v>
      </c>
      <c r="Q339" s="12">
        <f t="shared" si="59"/>
        <v>0.51816958277254377</v>
      </c>
      <c r="R339" s="13">
        <v>7.3999999999999996E-2</v>
      </c>
    </row>
    <row r="340" spans="1:18" ht="15.5" x14ac:dyDescent="0.25">
      <c r="A340" s="8">
        <v>2020</v>
      </c>
      <c r="B340" s="8">
        <v>1</v>
      </c>
      <c r="C340" s="8" t="s">
        <v>6</v>
      </c>
      <c r="D340" s="8">
        <v>4</v>
      </c>
      <c r="E340" s="8">
        <v>9</v>
      </c>
      <c r="F340" s="14" t="s">
        <v>16</v>
      </c>
      <c r="G340" s="8">
        <v>54</v>
      </c>
      <c r="H340" s="10">
        <v>0.14699999999999999</v>
      </c>
      <c r="I340" s="15">
        <v>12.2</v>
      </c>
      <c r="J340" s="13">
        <f t="shared" si="55"/>
        <v>1.7933999999999999</v>
      </c>
      <c r="K340" s="10">
        <v>2.8010000000000002</v>
      </c>
      <c r="L340" s="10">
        <v>8.0999999999999996E-3</v>
      </c>
      <c r="M340" s="10">
        <f t="shared" si="56"/>
        <v>2.8091000000000004</v>
      </c>
      <c r="N340" s="11">
        <v>69.8</v>
      </c>
      <c r="O340" s="11">
        <v>31.4</v>
      </c>
      <c r="P340" s="12">
        <f t="shared" si="58"/>
        <v>0.70063694267515919</v>
      </c>
      <c r="Q340" s="12">
        <f t="shared" si="59"/>
        <v>0.44985673352435529</v>
      </c>
      <c r="R340" s="13">
        <v>2.1999999999999999E-2</v>
      </c>
    </row>
    <row r="341" spans="1:18" ht="15.5" x14ac:dyDescent="0.25">
      <c r="A341" s="8">
        <v>2020</v>
      </c>
      <c r="B341" s="8">
        <v>1</v>
      </c>
      <c r="C341" s="8" t="s">
        <v>6</v>
      </c>
      <c r="D341" s="8">
        <v>4</v>
      </c>
      <c r="E341" s="8">
        <v>10</v>
      </c>
      <c r="F341" s="14" t="s">
        <v>17</v>
      </c>
      <c r="G341" s="8">
        <v>36</v>
      </c>
      <c r="H341" s="10">
        <v>0.33500000000000002</v>
      </c>
      <c r="I341" s="15">
        <v>3.4</v>
      </c>
      <c r="J341" s="13">
        <f t="shared" si="55"/>
        <v>1.139</v>
      </c>
      <c r="K341" s="10">
        <v>1.6040000000000001</v>
      </c>
      <c r="L341" s="10">
        <v>3.4000000000000002E-2</v>
      </c>
      <c r="M341" s="10">
        <f t="shared" si="56"/>
        <v>1.6380000000000001</v>
      </c>
      <c r="N341" s="11">
        <v>47.1</v>
      </c>
      <c r="O341" s="11">
        <v>12.7</v>
      </c>
      <c r="P341" s="12">
        <f t="shared" si="58"/>
        <v>1.1811023622047243</v>
      </c>
      <c r="Q341" s="12">
        <f t="shared" si="59"/>
        <v>0.26963906581740976</v>
      </c>
      <c r="R341" s="13">
        <v>1.4999999999999999E-2</v>
      </c>
    </row>
    <row r="342" spans="1:18" ht="15.5" x14ac:dyDescent="0.25">
      <c r="A342" s="8">
        <v>2020</v>
      </c>
      <c r="B342" s="8">
        <v>1</v>
      </c>
      <c r="C342" s="8" t="s">
        <v>6</v>
      </c>
      <c r="D342" s="8">
        <v>5</v>
      </c>
      <c r="E342" s="8">
        <v>1</v>
      </c>
      <c r="F342" s="9" t="s">
        <v>7</v>
      </c>
      <c r="G342" s="8">
        <v>50</v>
      </c>
      <c r="H342" s="10">
        <v>1.2549999999999999</v>
      </c>
      <c r="I342" s="11">
        <v>6.5</v>
      </c>
      <c r="J342" s="13">
        <f t="shared" si="55"/>
        <v>8.1574999999999989</v>
      </c>
      <c r="K342" s="10">
        <v>0</v>
      </c>
      <c r="L342" s="10">
        <v>1E-4</v>
      </c>
      <c r="M342" s="10">
        <f t="shared" si="56"/>
        <v>1E-4</v>
      </c>
      <c r="N342" s="11">
        <v>209.1</v>
      </c>
      <c r="O342" s="11">
        <v>100.7</v>
      </c>
      <c r="P342" s="12">
        <f t="shared" si="58"/>
        <v>0.67527308838133071</v>
      </c>
      <c r="Q342" s="12">
        <f>O342/N342</f>
        <v>0.48158775705404117</v>
      </c>
      <c r="R342" s="8">
        <v>6.8000000000000005E-2</v>
      </c>
    </row>
    <row r="343" spans="1:18" ht="15.5" x14ac:dyDescent="0.25">
      <c r="A343" s="8">
        <v>2020</v>
      </c>
      <c r="B343" s="8">
        <v>1</v>
      </c>
      <c r="C343" s="8" t="s">
        <v>6</v>
      </c>
      <c r="D343" s="8">
        <v>5</v>
      </c>
      <c r="E343" s="8">
        <v>2</v>
      </c>
      <c r="F343" s="9" t="s">
        <v>19</v>
      </c>
      <c r="G343" s="8">
        <v>52</v>
      </c>
      <c r="H343" s="10">
        <v>0.90200000000000002</v>
      </c>
      <c r="I343" s="11">
        <v>7.1</v>
      </c>
      <c r="J343" s="13">
        <f t="shared" si="55"/>
        <v>6.4041999999999994</v>
      </c>
      <c r="K343" s="10">
        <v>0</v>
      </c>
      <c r="L343" s="10">
        <v>0.47399999999999998</v>
      </c>
      <c r="M343" s="10">
        <f t="shared" si="56"/>
        <v>0.47399999999999998</v>
      </c>
      <c r="N343" s="11">
        <v>203.5</v>
      </c>
      <c r="O343" s="11">
        <v>102.2</v>
      </c>
      <c r="P343" s="12">
        <f t="shared" si="58"/>
        <v>0.93933463796477501</v>
      </c>
      <c r="Q343" s="12">
        <f>O343/N343</f>
        <v>0.50221130221130228</v>
      </c>
      <c r="R343" s="8">
        <v>9.6000000000000002E-2</v>
      </c>
    </row>
    <row r="344" spans="1:18" ht="15.5" x14ac:dyDescent="0.25">
      <c r="A344" s="8">
        <v>2020</v>
      </c>
      <c r="B344" s="8">
        <v>1</v>
      </c>
      <c r="C344" s="8" t="s">
        <v>6</v>
      </c>
      <c r="D344" s="8">
        <v>5</v>
      </c>
      <c r="E344" s="8">
        <v>3</v>
      </c>
      <c r="F344" s="14" t="s">
        <v>10</v>
      </c>
      <c r="G344" s="8">
        <v>45</v>
      </c>
      <c r="H344" s="10">
        <v>0.14199999999999999</v>
      </c>
      <c r="I344" s="11">
        <v>13.6</v>
      </c>
      <c r="J344" s="13">
        <f t="shared" si="55"/>
        <v>1.9311999999999998</v>
      </c>
      <c r="K344" s="10">
        <v>2.3660000000000001</v>
      </c>
      <c r="L344" s="10">
        <v>1.9E-2</v>
      </c>
      <c r="M344" s="10">
        <f t="shared" si="56"/>
        <v>2.3850000000000002</v>
      </c>
      <c r="N344" s="11">
        <v>122.3</v>
      </c>
      <c r="O344" s="11">
        <v>68.3</v>
      </c>
      <c r="P344" s="12">
        <f t="shared" si="58"/>
        <v>0.55636896046852125</v>
      </c>
      <c r="Q344" s="12">
        <f>O344/N344</f>
        <v>0.55846279640228946</v>
      </c>
      <c r="R344" s="13">
        <v>3.7999999999999999E-2</v>
      </c>
    </row>
    <row r="345" spans="1:18" ht="15.5" x14ac:dyDescent="0.25">
      <c r="A345" s="8">
        <v>2020</v>
      </c>
      <c r="B345" s="8">
        <v>1</v>
      </c>
      <c r="C345" s="8" t="s">
        <v>6</v>
      </c>
      <c r="D345" s="8">
        <v>5</v>
      </c>
      <c r="E345" s="8">
        <v>4</v>
      </c>
      <c r="F345" s="9" t="s">
        <v>11</v>
      </c>
      <c r="G345" s="8">
        <v>36</v>
      </c>
      <c r="H345" s="10">
        <v>1.2689999999999999</v>
      </c>
      <c r="I345" s="11">
        <v>4.3</v>
      </c>
      <c r="J345" s="13">
        <f t="shared" si="55"/>
        <v>5.4566999999999997</v>
      </c>
      <c r="K345" s="10">
        <v>0</v>
      </c>
      <c r="L345" s="10">
        <v>0</v>
      </c>
      <c r="M345" s="10">
        <f t="shared" si="56"/>
        <v>0</v>
      </c>
      <c r="N345" s="11">
        <v>245.5</v>
      </c>
      <c r="O345" s="11">
        <v>100.3</v>
      </c>
      <c r="P345" s="12">
        <f t="shared" si="58"/>
        <v>1.8344965104685942</v>
      </c>
      <c r="Q345" s="12">
        <f>O345/N345</f>
        <v>0.4085539714867617</v>
      </c>
      <c r="R345" s="8">
        <v>0.184</v>
      </c>
    </row>
    <row r="346" spans="1:18" ht="15.5" x14ac:dyDescent="0.25">
      <c r="A346" s="8">
        <v>2020</v>
      </c>
      <c r="B346" s="8">
        <v>1</v>
      </c>
      <c r="C346" s="8" t="s">
        <v>6</v>
      </c>
      <c r="D346" s="8">
        <v>5</v>
      </c>
      <c r="E346" s="8">
        <v>5</v>
      </c>
      <c r="F346" s="14" t="s">
        <v>12</v>
      </c>
      <c r="G346" s="8">
        <v>37</v>
      </c>
      <c r="H346" s="10">
        <v>0.214</v>
      </c>
      <c r="I346" s="11">
        <v>11.8</v>
      </c>
      <c r="J346" s="13">
        <f t="shared" si="55"/>
        <v>2.5251999999999999</v>
      </c>
      <c r="K346" s="10">
        <v>1.8420000000000001</v>
      </c>
      <c r="L346" s="10">
        <v>2.8000000000000001E-2</v>
      </c>
      <c r="M346" s="10">
        <f t="shared" si="56"/>
        <v>1.87</v>
      </c>
      <c r="N346" s="11">
        <v>60.6</v>
      </c>
      <c r="O346" s="11">
        <v>19.7</v>
      </c>
      <c r="P346" s="12">
        <f t="shared" si="58"/>
        <v>1.7258883248730965</v>
      </c>
      <c r="Q346" s="12">
        <f t="shared" ref="Q346:Q353" si="60">O346/N346</f>
        <v>0.32508250825082508</v>
      </c>
      <c r="R346" s="13">
        <v>3.4000000000000002E-2</v>
      </c>
    </row>
    <row r="347" spans="1:18" ht="15.5" x14ac:dyDescent="0.25">
      <c r="A347" s="8">
        <v>2020</v>
      </c>
      <c r="B347" s="8">
        <v>1</v>
      </c>
      <c r="C347" s="8" t="s">
        <v>6</v>
      </c>
      <c r="D347" s="8">
        <v>5</v>
      </c>
      <c r="E347" s="8">
        <v>6</v>
      </c>
      <c r="F347" s="14" t="s">
        <v>22</v>
      </c>
      <c r="G347" s="8">
        <v>53</v>
      </c>
      <c r="H347" s="10">
        <v>0.113</v>
      </c>
      <c r="I347" s="11">
        <v>12.7</v>
      </c>
      <c r="J347" s="13">
        <f t="shared" si="55"/>
        <v>1.4351</v>
      </c>
      <c r="K347" s="10">
        <v>1.9259999999999999</v>
      </c>
      <c r="L347" s="10">
        <v>1.9E-2</v>
      </c>
      <c r="M347" s="10">
        <f t="shared" si="56"/>
        <v>1.9449999999999998</v>
      </c>
      <c r="N347" s="11">
        <v>86.6</v>
      </c>
      <c r="O347" s="11">
        <v>36.4</v>
      </c>
      <c r="P347" s="12">
        <f t="shared" si="58"/>
        <v>0.60439560439560436</v>
      </c>
      <c r="Q347" s="12">
        <f t="shared" si="60"/>
        <v>0.42032332563510394</v>
      </c>
      <c r="R347" s="13">
        <v>2.1999999999999999E-2</v>
      </c>
    </row>
    <row r="348" spans="1:18" ht="15.5" x14ac:dyDescent="0.25">
      <c r="A348" s="8">
        <v>2020</v>
      </c>
      <c r="B348" s="8">
        <v>1</v>
      </c>
      <c r="C348" s="8" t="s">
        <v>6</v>
      </c>
      <c r="D348" s="8">
        <v>5</v>
      </c>
      <c r="E348" s="8">
        <v>7</v>
      </c>
      <c r="F348" s="14" t="s">
        <v>23</v>
      </c>
      <c r="G348" s="8">
        <v>30</v>
      </c>
      <c r="H348" s="10">
        <v>0.224</v>
      </c>
      <c r="I348" s="11">
        <v>11.9</v>
      </c>
      <c r="J348" s="13">
        <f t="shared" si="55"/>
        <v>2.6656</v>
      </c>
      <c r="K348" s="10">
        <v>1.6479999999999999</v>
      </c>
      <c r="L348" s="10">
        <v>2.8000000000000001E-2</v>
      </c>
      <c r="M348" s="10">
        <f t="shared" si="56"/>
        <v>1.6759999999999999</v>
      </c>
      <c r="N348" s="11">
        <v>45.3</v>
      </c>
      <c r="O348" s="11">
        <v>16.399999999999999</v>
      </c>
      <c r="P348" s="12">
        <f t="shared" si="58"/>
        <v>2.3780487804878052</v>
      </c>
      <c r="Q348" s="12">
        <f t="shared" si="60"/>
        <v>0.36203090507726271</v>
      </c>
      <c r="R348" s="13">
        <v>3.9E-2</v>
      </c>
    </row>
    <row r="349" spans="1:18" ht="15.5" x14ac:dyDescent="0.25">
      <c r="A349" s="8">
        <v>2020</v>
      </c>
      <c r="B349" s="8">
        <v>1</v>
      </c>
      <c r="C349" s="8" t="s">
        <v>6</v>
      </c>
      <c r="D349" s="8">
        <v>5</v>
      </c>
      <c r="E349" s="8">
        <v>8</v>
      </c>
      <c r="F349" s="14" t="s">
        <v>24</v>
      </c>
      <c r="G349" s="8">
        <v>55</v>
      </c>
      <c r="H349" s="10">
        <v>0.16800000000000001</v>
      </c>
      <c r="I349" s="15">
        <v>8.3000000000000007</v>
      </c>
      <c r="J349" s="13">
        <f t="shared" si="55"/>
        <v>1.3944000000000003</v>
      </c>
      <c r="K349" s="10">
        <v>1.6020000000000001</v>
      </c>
      <c r="L349" s="10">
        <v>0.02</v>
      </c>
      <c r="M349" s="10">
        <f t="shared" si="56"/>
        <v>1.6220000000000001</v>
      </c>
      <c r="N349" s="11">
        <v>77.8</v>
      </c>
      <c r="O349" s="11">
        <v>37.6</v>
      </c>
      <c r="P349" s="12">
        <f t="shared" si="58"/>
        <v>0.6436170212765957</v>
      </c>
      <c r="Q349" s="12">
        <f t="shared" si="60"/>
        <v>0.48329048843187666</v>
      </c>
      <c r="R349" s="13">
        <v>2.4199999999999999E-2</v>
      </c>
    </row>
    <row r="350" spans="1:18" ht="15.5" x14ac:dyDescent="0.25">
      <c r="A350" s="8">
        <v>2020</v>
      </c>
      <c r="B350" s="8">
        <v>1</v>
      </c>
      <c r="C350" s="8" t="s">
        <v>6</v>
      </c>
      <c r="D350" s="8">
        <v>5</v>
      </c>
      <c r="E350" s="8">
        <v>9</v>
      </c>
      <c r="F350" s="14" t="s">
        <v>16</v>
      </c>
      <c r="G350" s="8">
        <v>35</v>
      </c>
      <c r="H350" s="10">
        <v>0.16300000000000001</v>
      </c>
      <c r="I350" s="15">
        <v>9.1999999999999993</v>
      </c>
      <c r="J350" s="13">
        <f t="shared" si="55"/>
        <v>1.4996</v>
      </c>
      <c r="K350" s="10">
        <v>1.7410000000000001</v>
      </c>
      <c r="L350" s="10">
        <v>1.4E-2</v>
      </c>
      <c r="M350" s="10">
        <f t="shared" si="56"/>
        <v>1.7550000000000001</v>
      </c>
      <c r="N350" s="11">
        <v>63.2</v>
      </c>
      <c r="O350" s="11">
        <v>25.7</v>
      </c>
      <c r="P350" s="12">
        <f t="shared" si="58"/>
        <v>3.8715953307393001</v>
      </c>
      <c r="Q350" s="12">
        <f t="shared" si="60"/>
        <v>0.40664556962025311</v>
      </c>
      <c r="R350" s="13">
        <v>9.9500000000000005E-2</v>
      </c>
    </row>
    <row r="351" spans="1:18" ht="15.5" x14ac:dyDescent="0.25">
      <c r="A351" s="8">
        <v>2020</v>
      </c>
      <c r="B351" s="8">
        <v>1</v>
      </c>
      <c r="C351" s="8" t="s">
        <v>6</v>
      </c>
      <c r="D351" s="8">
        <v>5</v>
      </c>
      <c r="E351" s="8">
        <v>10</v>
      </c>
      <c r="F351" s="14" t="s">
        <v>17</v>
      </c>
      <c r="G351" s="8">
        <v>25</v>
      </c>
      <c r="H351" s="10">
        <v>0.34200000000000003</v>
      </c>
      <c r="I351" s="15">
        <v>3</v>
      </c>
      <c r="J351" s="13">
        <f t="shared" si="55"/>
        <v>1.026</v>
      </c>
      <c r="K351" s="10">
        <v>1.603</v>
      </c>
      <c r="L351" s="10">
        <v>3.5000000000000003E-2</v>
      </c>
      <c r="M351" s="10">
        <f t="shared" si="56"/>
        <v>1.6379999999999999</v>
      </c>
      <c r="N351" s="11">
        <v>40.5</v>
      </c>
      <c r="O351" s="11">
        <v>12.2</v>
      </c>
      <c r="P351" s="12">
        <f t="shared" si="58"/>
        <v>1.557377049180328</v>
      </c>
      <c r="Q351" s="12">
        <f t="shared" si="60"/>
        <v>0.30123456790123454</v>
      </c>
      <c r="R351" s="13">
        <v>1.9E-2</v>
      </c>
    </row>
    <row r="352" spans="1:18" ht="15.5" x14ac:dyDescent="0.25">
      <c r="A352" s="8">
        <v>2020</v>
      </c>
      <c r="B352" s="8">
        <v>1</v>
      </c>
      <c r="C352" s="8" t="s">
        <v>25</v>
      </c>
      <c r="D352" s="8">
        <v>1</v>
      </c>
      <c r="E352" s="8">
        <v>1</v>
      </c>
      <c r="F352" s="9" t="s">
        <v>7</v>
      </c>
      <c r="G352" s="8">
        <v>48</v>
      </c>
      <c r="H352" s="10">
        <v>1.0740000000000001</v>
      </c>
      <c r="I352" s="11">
        <v>4.4000000000000004</v>
      </c>
      <c r="J352" s="34">
        <f t="shared" si="55"/>
        <v>4.7256000000000009</v>
      </c>
      <c r="K352" s="10">
        <v>0</v>
      </c>
      <c r="L352" s="10">
        <v>1E-4</v>
      </c>
      <c r="M352" s="10">
        <f t="shared" si="56"/>
        <v>1E-4</v>
      </c>
      <c r="N352" s="11">
        <v>201.6</v>
      </c>
      <c r="O352" s="11">
        <v>95.4</v>
      </c>
      <c r="P352" s="12">
        <f t="shared" ref="P352:P383" si="61">(R352/O352)*1000</f>
        <v>0.68134171907756813</v>
      </c>
      <c r="Q352" s="12">
        <f t="shared" si="60"/>
        <v>0.47321428571428575</v>
      </c>
      <c r="R352" s="8">
        <v>6.5000000000000002E-2</v>
      </c>
    </row>
    <row r="353" spans="1:18" ht="15.5" x14ac:dyDescent="0.25">
      <c r="A353" s="8">
        <v>2020</v>
      </c>
      <c r="B353" s="8">
        <v>1</v>
      </c>
      <c r="C353" s="8" t="s">
        <v>25</v>
      </c>
      <c r="D353" s="8">
        <v>1</v>
      </c>
      <c r="E353" s="8">
        <v>2</v>
      </c>
      <c r="F353" s="9" t="s">
        <v>19</v>
      </c>
      <c r="G353" s="8">
        <v>54</v>
      </c>
      <c r="H353" s="10">
        <v>1.1080000000000001</v>
      </c>
      <c r="I353" s="11">
        <v>7.1</v>
      </c>
      <c r="J353" s="34">
        <f t="shared" si="55"/>
        <v>7.8668000000000005</v>
      </c>
      <c r="K353" s="10">
        <v>0</v>
      </c>
      <c r="L353" s="10">
        <v>0.56699999999999995</v>
      </c>
      <c r="M353" s="10">
        <f t="shared" si="56"/>
        <v>0.56699999999999995</v>
      </c>
      <c r="N353" s="11">
        <v>193.3</v>
      </c>
      <c r="O353" s="11">
        <v>94.5</v>
      </c>
      <c r="P353" s="12">
        <f t="shared" si="61"/>
        <v>1.0793650793650793</v>
      </c>
      <c r="Q353" s="12">
        <f t="shared" si="60"/>
        <v>0.48887739265390584</v>
      </c>
      <c r="R353" s="8">
        <v>0.10199999999999999</v>
      </c>
    </row>
    <row r="354" spans="1:18" ht="15.5" x14ac:dyDescent="0.25">
      <c r="A354" s="8">
        <v>2020</v>
      </c>
      <c r="B354" s="8">
        <v>1</v>
      </c>
      <c r="C354" s="8" t="s">
        <v>25</v>
      </c>
      <c r="D354" s="8">
        <v>1</v>
      </c>
      <c r="E354" s="8">
        <v>3</v>
      </c>
      <c r="F354" s="14" t="s">
        <v>10</v>
      </c>
      <c r="G354" s="8">
        <v>13</v>
      </c>
      <c r="H354" s="10">
        <v>0.40200000000000002</v>
      </c>
      <c r="I354" s="11">
        <v>10.199999999999999</v>
      </c>
      <c r="J354" s="34">
        <f t="shared" si="55"/>
        <v>4.1003999999999996</v>
      </c>
      <c r="K354" s="10">
        <v>0.32800000000000001</v>
      </c>
      <c r="L354" s="10">
        <v>0.39100000000000001</v>
      </c>
      <c r="M354" s="10">
        <f t="shared" si="56"/>
        <v>0.71900000000000008</v>
      </c>
      <c r="N354" s="11">
        <v>100.5</v>
      </c>
      <c r="O354" s="11">
        <v>29.1</v>
      </c>
      <c r="P354" s="10">
        <f t="shared" si="61"/>
        <v>3.2302405498281788</v>
      </c>
      <c r="Q354" s="12">
        <f>O354/N354</f>
        <v>0.28955223880597014</v>
      </c>
      <c r="R354" s="13">
        <v>9.4E-2</v>
      </c>
    </row>
    <row r="355" spans="1:18" ht="15.5" x14ac:dyDescent="0.25">
      <c r="A355" s="8">
        <v>2020</v>
      </c>
      <c r="B355" s="8">
        <v>1</v>
      </c>
      <c r="C355" s="8" t="s">
        <v>25</v>
      </c>
      <c r="D355" s="8">
        <v>1</v>
      </c>
      <c r="E355" s="8">
        <v>4</v>
      </c>
      <c r="F355" s="9" t="s">
        <v>11</v>
      </c>
      <c r="G355" s="8">
        <v>30</v>
      </c>
      <c r="H355" s="10">
        <v>1.375</v>
      </c>
      <c r="I355" s="11">
        <v>3.1</v>
      </c>
      <c r="J355" s="34">
        <f t="shared" si="55"/>
        <v>4.2625000000000002</v>
      </c>
      <c r="K355" s="10">
        <v>0</v>
      </c>
      <c r="L355" s="10">
        <v>0</v>
      </c>
      <c r="M355" s="10">
        <f t="shared" si="56"/>
        <v>0</v>
      </c>
      <c r="N355" s="11">
        <v>222.5</v>
      </c>
      <c r="O355" s="11">
        <v>92.9</v>
      </c>
      <c r="P355" s="12">
        <f t="shared" si="61"/>
        <v>2.7448869752421956</v>
      </c>
      <c r="Q355" s="12">
        <f>O355/N355</f>
        <v>0.41752808988764045</v>
      </c>
      <c r="R355" s="8">
        <v>0.255</v>
      </c>
    </row>
    <row r="356" spans="1:18" ht="15.5" x14ac:dyDescent="0.25">
      <c r="A356" s="8">
        <v>2020</v>
      </c>
      <c r="B356" s="8">
        <v>1</v>
      </c>
      <c r="C356" s="8" t="s">
        <v>25</v>
      </c>
      <c r="D356" s="8">
        <v>1</v>
      </c>
      <c r="E356" s="8">
        <v>5</v>
      </c>
      <c r="F356" s="14" t="s">
        <v>12</v>
      </c>
      <c r="G356" s="8">
        <v>30</v>
      </c>
      <c r="H356" s="10">
        <v>0.39900000000000002</v>
      </c>
      <c r="I356" s="11">
        <v>7.8</v>
      </c>
      <c r="J356" s="34">
        <f t="shared" si="55"/>
        <v>3.1122000000000001</v>
      </c>
      <c r="K356" s="10">
        <v>0.26500000000000001</v>
      </c>
      <c r="L356" s="10">
        <v>0.35599999999999998</v>
      </c>
      <c r="M356" s="10">
        <f t="shared" si="56"/>
        <v>0.621</v>
      </c>
      <c r="N356" s="11">
        <v>31.8</v>
      </c>
      <c r="O356" s="11">
        <v>10.5</v>
      </c>
      <c r="P356" s="10">
        <f t="shared" si="61"/>
        <v>2.5714285714285712</v>
      </c>
      <c r="Q356" s="12">
        <f t="shared" ref="Q356:Q363" si="62">O356/N356</f>
        <v>0.330188679245283</v>
      </c>
      <c r="R356" s="8">
        <v>2.7E-2</v>
      </c>
    </row>
    <row r="357" spans="1:18" ht="15.5" x14ac:dyDescent="0.25">
      <c r="A357" s="8">
        <v>2020</v>
      </c>
      <c r="B357" s="8">
        <v>1</v>
      </c>
      <c r="C357" s="8" t="s">
        <v>25</v>
      </c>
      <c r="D357" s="8">
        <v>1</v>
      </c>
      <c r="E357" s="8">
        <v>6</v>
      </c>
      <c r="F357" s="14" t="s">
        <v>22</v>
      </c>
      <c r="G357" s="8">
        <v>21</v>
      </c>
      <c r="H357" s="10">
        <v>0.40400000000000003</v>
      </c>
      <c r="I357" s="11">
        <v>6.8</v>
      </c>
      <c r="J357" s="34">
        <f t="shared" si="55"/>
        <v>2.7472000000000003</v>
      </c>
      <c r="K357" s="10">
        <v>0.29899999999999999</v>
      </c>
      <c r="L357" s="10">
        <v>0.28399999999999997</v>
      </c>
      <c r="M357" s="10">
        <f t="shared" si="56"/>
        <v>0.58299999999999996</v>
      </c>
      <c r="N357" s="11">
        <v>55.2</v>
      </c>
      <c r="O357" s="11">
        <v>18</v>
      </c>
      <c r="P357" s="10">
        <f t="shared" si="61"/>
        <v>2.8888888888888888</v>
      </c>
      <c r="Q357" s="12">
        <f t="shared" si="62"/>
        <v>0.32608695652173914</v>
      </c>
      <c r="R357" s="13">
        <v>5.1999999999999998E-2</v>
      </c>
    </row>
    <row r="358" spans="1:18" ht="15.5" x14ac:dyDescent="0.25">
      <c r="A358" s="8">
        <v>2020</v>
      </c>
      <c r="B358" s="8">
        <v>1</v>
      </c>
      <c r="C358" s="8" t="s">
        <v>25</v>
      </c>
      <c r="D358" s="8">
        <v>1</v>
      </c>
      <c r="E358" s="8">
        <v>7</v>
      </c>
      <c r="F358" s="14" t="s">
        <v>23</v>
      </c>
      <c r="G358" s="8">
        <v>20</v>
      </c>
      <c r="H358" s="10">
        <v>0.55600000000000005</v>
      </c>
      <c r="I358" s="11">
        <v>6.5</v>
      </c>
      <c r="J358" s="34">
        <f t="shared" si="55"/>
        <v>3.6140000000000003</v>
      </c>
      <c r="K358" s="10">
        <v>0.38600000000000001</v>
      </c>
      <c r="L358" s="10">
        <v>0.497</v>
      </c>
      <c r="M358" s="10">
        <f t="shared" si="56"/>
        <v>0.88300000000000001</v>
      </c>
      <c r="N358" s="11">
        <v>24.3</v>
      </c>
      <c r="O358" s="11">
        <v>8.4</v>
      </c>
      <c r="P358" s="10">
        <f t="shared" si="61"/>
        <v>4.166666666666667</v>
      </c>
      <c r="Q358" s="12">
        <f t="shared" si="62"/>
        <v>0.34567901234567899</v>
      </c>
      <c r="R358" s="13">
        <v>3.5000000000000003E-2</v>
      </c>
    </row>
    <row r="359" spans="1:18" ht="15.5" x14ac:dyDescent="0.25">
      <c r="A359" s="8">
        <v>2020</v>
      </c>
      <c r="B359" s="8">
        <v>1</v>
      </c>
      <c r="C359" s="8" t="s">
        <v>25</v>
      </c>
      <c r="D359" s="8">
        <v>1</v>
      </c>
      <c r="E359" s="8">
        <v>8</v>
      </c>
      <c r="F359" s="14" t="s">
        <v>24</v>
      </c>
      <c r="G359" s="8">
        <v>33</v>
      </c>
      <c r="H359" s="10">
        <v>0.629</v>
      </c>
      <c r="I359" s="11">
        <v>3.4</v>
      </c>
      <c r="J359" s="34">
        <f t="shared" si="55"/>
        <v>2.1385999999999998</v>
      </c>
      <c r="K359" s="10">
        <v>0.622</v>
      </c>
      <c r="L359" s="10">
        <v>0.6</v>
      </c>
      <c r="M359" s="10">
        <f t="shared" si="56"/>
        <v>1.222</v>
      </c>
      <c r="N359" s="11">
        <v>35.1</v>
      </c>
      <c r="O359" s="11">
        <v>13.3</v>
      </c>
      <c r="P359" s="12">
        <f t="shared" si="61"/>
        <v>2.9323308270676689</v>
      </c>
      <c r="Q359" s="12">
        <f t="shared" si="62"/>
        <v>0.37891737891737892</v>
      </c>
      <c r="R359" s="13">
        <v>3.9E-2</v>
      </c>
    </row>
    <row r="360" spans="1:18" ht="15.5" x14ac:dyDescent="0.25">
      <c r="A360" s="8">
        <v>2020</v>
      </c>
      <c r="B360" s="8">
        <v>1</v>
      </c>
      <c r="C360" s="8" t="s">
        <v>25</v>
      </c>
      <c r="D360" s="8">
        <v>1</v>
      </c>
      <c r="E360" s="8">
        <v>9</v>
      </c>
      <c r="F360" s="14" t="s">
        <v>16</v>
      </c>
      <c r="G360" s="8">
        <v>18</v>
      </c>
      <c r="H360" s="10">
        <v>0.41299999999999998</v>
      </c>
      <c r="I360" s="11">
        <v>6.5</v>
      </c>
      <c r="J360" s="34">
        <f t="shared" si="55"/>
        <v>2.6844999999999999</v>
      </c>
      <c r="K360" s="10">
        <v>0.39100000000000001</v>
      </c>
      <c r="L360" s="10">
        <v>0.27900000000000003</v>
      </c>
      <c r="M360" s="10">
        <f t="shared" si="56"/>
        <v>0.67</v>
      </c>
      <c r="N360" s="11">
        <v>40.700000000000003</v>
      </c>
      <c r="O360" s="11">
        <v>15.7</v>
      </c>
      <c r="P360" s="10">
        <f t="shared" si="61"/>
        <v>2.8662420382165608</v>
      </c>
      <c r="Q360" s="12">
        <f t="shared" si="62"/>
        <v>0.38574938574938572</v>
      </c>
      <c r="R360" s="13">
        <v>4.4999999999999998E-2</v>
      </c>
    </row>
    <row r="361" spans="1:18" ht="15.5" x14ac:dyDescent="0.25">
      <c r="A361" s="8">
        <v>2020</v>
      </c>
      <c r="B361" s="8">
        <v>1</v>
      </c>
      <c r="C361" s="8" t="s">
        <v>25</v>
      </c>
      <c r="D361" s="8">
        <v>1</v>
      </c>
      <c r="E361" s="8">
        <v>10</v>
      </c>
      <c r="F361" s="14" t="s">
        <v>17</v>
      </c>
      <c r="G361" s="8">
        <v>14</v>
      </c>
      <c r="H361" s="10">
        <v>0.66400000000000003</v>
      </c>
      <c r="I361" s="11">
        <v>1.5</v>
      </c>
      <c r="J361" s="34">
        <f t="shared" si="55"/>
        <v>0.996</v>
      </c>
      <c r="K361" s="10">
        <v>0.60399999999999998</v>
      </c>
      <c r="L361" s="10">
        <v>0.61499999999999999</v>
      </c>
      <c r="M361" s="10">
        <f t="shared" si="56"/>
        <v>1.2189999999999999</v>
      </c>
      <c r="N361" s="11">
        <v>18.3</v>
      </c>
      <c r="O361" s="11">
        <v>7.7</v>
      </c>
      <c r="P361" s="10">
        <f t="shared" si="61"/>
        <v>4.9350649350649345</v>
      </c>
      <c r="Q361" s="12">
        <f t="shared" si="62"/>
        <v>0.42076502732240434</v>
      </c>
      <c r="R361" s="8">
        <v>3.7999999999999999E-2</v>
      </c>
    </row>
    <row r="362" spans="1:18" ht="15.5" x14ac:dyDescent="0.25">
      <c r="A362" s="8">
        <v>2020</v>
      </c>
      <c r="B362" s="8">
        <v>1</v>
      </c>
      <c r="C362" s="8" t="s">
        <v>25</v>
      </c>
      <c r="D362" s="8">
        <v>2</v>
      </c>
      <c r="E362" s="8">
        <v>1</v>
      </c>
      <c r="F362" s="9" t="s">
        <v>7</v>
      </c>
      <c r="G362" s="8">
        <v>44</v>
      </c>
      <c r="H362" s="10">
        <v>1.256</v>
      </c>
      <c r="I362" s="11">
        <v>3.2</v>
      </c>
      <c r="J362" s="34">
        <f t="shared" si="55"/>
        <v>4.0192000000000005</v>
      </c>
      <c r="K362" s="10">
        <v>0</v>
      </c>
      <c r="L362" s="10">
        <v>1E-4</v>
      </c>
      <c r="M362" s="10">
        <f t="shared" si="56"/>
        <v>1E-4</v>
      </c>
      <c r="N362" s="11">
        <v>183.7</v>
      </c>
      <c r="O362" s="11">
        <v>121.2</v>
      </c>
      <c r="P362" s="12">
        <f t="shared" si="61"/>
        <v>0.58580858085808574</v>
      </c>
      <c r="Q362" s="12">
        <f t="shared" si="62"/>
        <v>0.65977136635819278</v>
      </c>
      <c r="R362" s="8">
        <v>7.0999999999999994E-2</v>
      </c>
    </row>
    <row r="363" spans="1:18" ht="15.5" x14ac:dyDescent="0.25">
      <c r="A363" s="8">
        <v>2020</v>
      </c>
      <c r="B363" s="8">
        <v>1</v>
      </c>
      <c r="C363" s="8" t="s">
        <v>25</v>
      </c>
      <c r="D363" s="8">
        <v>2</v>
      </c>
      <c r="E363" s="8">
        <v>2</v>
      </c>
      <c r="F363" s="9" t="s">
        <v>19</v>
      </c>
      <c r="G363" s="8">
        <v>47</v>
      </c>
      <c r="H363" s="10">
        <v>1.2110000000000001</v>
      </c>
      <c r="I363" s="11">
        <v>8.1999999999999993</v>
      </c>
      <c r="J363" s="34">
        <f t="shared" si="55"/>
        <v>9.9301999999999992</v>
      </c>
      <c r="K363" s="10">
        <v>0</v>
      </c>
      <c r="L363" s="10">
        <v>0.56999999999999995</v>
      </c>
      <c r="M363" s="10">
        <f t="shared" si="56"/>
        <v>0.56999999999999995</v>
      </c>
      <c r="N363" s="11">
        <v>201.8</v>
      </c>
      <c r="O363" s="11">
        <v>100</v>
      </c>
      <c r="P363" s="12">
        <f t="shared" si="61"/>
        <v>0.98</v>
      </c>
      <c r="Q363" s="12">
        <f t="shared" si="62"/>
        <v>0.49554013875123881</v>
      </c>
      <c r="R363" s="8">
        <v>9.8000000000000004E-2</v>
      </c>
    </row>
    <row r="364" spans="1:18" ht="15.5" x14ac:dyDescent="0.25">
      <c r="A364" s="8">
        <v>2020</v>
      </c>
      <c r="B364" s="8">
        <v>1</v>
      </c>
      <c r="C364" s="8" t="s">
        <v>25</v>
      </c>
      <c r="D364" s="8">
        <v>2</v>
      </c>
      <c r="E364" s="8">
        <v>3</v>
      </c>
      <c r="F364" s="14" t="s">
        <v>10</v>
      </c>
      <c r="G364" s="8">
        <v>15</v>
      </c>
      <c r="H364" s="10">
        <v>0.434</v>
      </c>
      <c r="I364" s="11">
        <v>9.4</v>
      </c>
      <c r="J364" s="34">
        <f t="shared" si="55"/>
        <v>4.0796000000000001</v>
      </c>
      <c r="K364" s="10">
        <v>0.433</v>
      </c>
      <c r="L364" s="10">
        <v>0.52500000000000002</v>
      </c>
      <c r="M364" s="10">
        <f t="shared" si="56"/>
        <v>0.95799999999999996</v>
      </c>
      <c r="N364" s="11">
        <v>90.1</v>
      </c>
      <c r="O364" s="11">
        <v>25.4</v>
      </c>
      <c r="P364" s="10">
        <f t="shared" si="61"/>
        <v>3.3070866141732287</v>
      </c>
      <c r="Q364" s="12">
        <f>O364/N364</f>
        <v>0.28190899001109876</v>
      </c>
      <c r="R364" s="13">
        <v>8.4000000000000005E-2</v>
      </c>
    </row>
    <row r="365" spans="1:18" ht="15.5" x14ac:dyDescent="0.25">
      <c r="A365" s="8">
        <v>2020</v>
      </c>
      <c r="B365" s="8">
        <v>1</v>
      </c>
      <c r="C365" s="8" t="s">
        <v>25</v>
      </c>
      <c r="D365" s="8">
        <v>2</v>
      </c>
      <c r="E365" s="8">
        <v>4</v>
      </c>
      <c r="F365" s="9" t="s">
        <v>11</v>
      </c>
      <c r="G365" s="8">
        <v>34</v>
      </c>
      <c r="H365" s="10">
        <v>1.3069999999999999</v>
      </c>
      <c r="I365" s="11">
        <v>3.3</v>
      </c>
      <c r="J365" s="34">
        <f t="shared" si="55"/>
        <v>4.3130999999999995</v>
      </c>
      <c r="K365" s="10">
        <v>0</v>
      </c>
      <c r="L365" s="10">
        <v>0</v>
      </c>
      <c r="M365" s="10">
        <f t="shared" si="56"/>
        <v>0</v>
      </c>
      <c r="N365" s="11">
        <v>205.6</v>
      </c>
      <c r="O365" s="11">
        <v>99</v>
      </c>
      <c r="P365" s="12">
        <f t="shared" si="61"/>
        <v>1.9797979797979799</v>
      </c>
      <c r="Q365" s="12">
        <f>O365/N365</f>
        <v>0.48151750972762647</v>
      </c>
      <c r="R365" s="8">
        <v>0.19600000000000001</v>
      </c>
    </row>
    <row r="366" spans="1:18" ht="15.5" x14ac:dyDescent="0.25">
      <c r="A366" s="8">
        <v>2020</v>
      </c>
      <c r="B366" s="8">
        <v>1</v>
      </c>
      <c r="C366" s="8" t="s">
        <v>25</v>
      </c>
      <c r="D366" s="8">
        <v>2</v>
      </c>
      <c r="E366" s="8">
        <v>5</v>
      </c>
      <c r="F366" s="14" t="s">
        <v>12</v>
      </c>
      <c r="G366" s="8">
        <v>29</v>
      </c>
      <c r="H366" s="10">
        <v>0.42199999999999999</v>
      </c>
      <c r="I366" s="11">
        <v>6.9</v>
      </c>
      <c r="J366" s="34">
        <f t="shared" si="55"/>
        <v>2.9117999999999999</v>
      </c>
      <c r="K366" s="10">
        <v>0.30399999999999999</v>
      </c>
      <c r="L366" s="10">
        <v>0.249</v>
      </c>
      <c r="M366" s="10">
        <f t="shared" si="56"/>
        <v>0.55299999999999994</v>
      </c>
      <c r="N366" s="11">
        <v>30.1</v>
      </c>
      <c r="O366" s="11">
        <v>6.7</v>
      </c>
      <c r="P366" s="10">
        <f t="shared" si="61"/>
        <v>4.1791044776119399</v>
      </c>
      <c r="Q366" s="12">
        <f t="shared" ref="Q366:Q373" si="63">O366/N366</f>
        <v>0.22259136212624583</v>
      </c>
      <c r="R366" s="8">
        <v>2.8000000000000001E-2</v>
      </c>
    </row>
    <row r="367" spans="1:18" ht="15.5" x14ac:dyDescent="0.25">
      <c r="A367" s="8">
        <v>2020</v>
      </c>
      <c r="B367" s="8">
        <v>1</v>
      </c>
      <c r="C367" s="8" t="s">
        <v>25</v>
      </c>
      <c r="D367" s="8">
        <v>2</v>
      </c>
      <c r="E367" s="8">
        <v>6</v>
      </c>
      <c r="F367" s="14" t="s">
        <v>22</v>
      </c>
      <c r="G367" s="8">
        <v>24</v>
      </c>
      <c r="H367" s="10">
        <v>0.42899999999999999</v>
      </c>
      <c r="I367" s="11">
        <v>6.4</v>
      </c>
      <c r="J367" s="34">
        <f t="shared" si="55"/>
        <v>2.7456</v>
      </c>
      <c r="K367" s="10">
        <v>0.34599999999999997</v>
      </c>
      <c r="L367" s="10">
        <v>0.29399999999999998</v>
      </c>
      <c r="M367" s="10">
        <f t="shared" si="56"/>
        <v>0.6399999999999999</v>
      </c>
      <c r="N367" s="11">
        <v>59.1</v>
      </c>
      <c r="O367" s="11">
        <v>18.2</v>
      </c>
      <c r="P367" s="10">
        <f t="shared" si="61"/>
        <v>3.5714285714285716</v>
      </c>
      <c r="Q367" s="12">
        <f t="shared" si="63"/>
        <v>0.30795262267343482</v>
      </c>
      <c r="R367" s="13">
        <v>6.5000000000000002E-2</v>
      </c>
    </row>
    <row r="368" spans="1:18" ht="15.5" x14ac:dyDescent="0.25">
      <c r="A368" s="8">
        <v>2020</v>
      </c>
      <c r="B368" s="8">
        <v>1</v>
      </c>
      <c r="C368" s="8" t="s">
        <v>25</v>
      </c>
      <c r="D368" s="8">
        <v>2</v>
      </c>
      <c r="E368" s="8">
        <v>7</v>
      </c>
      <c r="F368" s="14" t="s">
        <v>23</v>
      </c>
      <c r="G368" s="8">
        <v>20</v>
      </c>
      <c r="H368" s="10">
        <v>0.48399999999999999</v>
      </c>
      <c r="I368" s="11">
        <v>6.7</v>
      </c>
      <c r="J368" s="34">
        <f t="shared" si="55"/>
        <v>3.2427999999999999</v>
      </c>
      <c r="K368" s="10">
        <v>0.41799999999999998</v>
      </c>
      <c r="L368" s="10">
        <v>0.35199999999999998</v>
      </c>
      <c r="M368" s="10">
        <f t="shared" si="56"/>
        <v>0.77</v>
      </c>
      <c r="N368" s="11">
        <v>25.7</v>
      </c>
      <c r="O368" s="11">
        <v>9.5</v>
      </c>
      <c r="P368" s="10">
        <f t="shared" si="61"/>
        <v>4.2105263157894735</v>
      </c>
      <c r="Q368" s="12">
        <f t="shared" si="63"/>
        <v>0.36964980544747084</v>
      </c>
      <c r="R368" s="13">
        <v>0.04</v>
      </c>
    </row>
    <row r="369" spans="1:18" ht="15.5" x14ac:dyDescent="0.25">
      <c r="A369" s="8">
        <v>2020</v>
      </c>
      <c r="B369" s="8">
        <v>1</v>
      </c>
      <c r="C369" s="8" t="s">
        <v>25</v>
      </c>
      <c r="D369" s="8">
        <v>2</v>
      </c>
      <c r="E369" s="8">
        <v>8</v>
      </c>
      <c r="F369" s="14" t="s">
        <v>24</v>
      </c>
      <c r="G369" s="8">
        <v>31</v>
      </c>
      <c r="H369" s="10">
        <v>0.63</v>
      </c>
      <c r="I369" s="11">
        <v>3.2</v>
      </c>
      <c r="J369" s="34">
        <f t="shared" si="55"/>
        <v>2.016</v>
      </c>
      <c r="K369" s="10">
        <v>0.5</v>
      </c>
      <c r="L369" s="10">
        <v>0.61799999999999999</v>
      </c>
      <c r="M369" s="10">
        <f t="shared" si="56"/>
        <v>1.1179999999999999</v>
      </c>
      <c r="N369" s="11">
        <v>44.3</v>
      </c>
      <c r="O369" s="11">
        <v>11.9</v>
      </c>
      <c r="P369" s="12">
        <f t="shared" si="61"/>
        <v>3.1932773109243695</v>
      </c>
      <c r="Q369" s="12">
        <f t="shared" si="63"/>
        <v>0.26862302483069977</v>
      </c>
      <c r="R369" s="13">
        <v>3.7999999999999999E-2</v>
      </c>
    </row>
    <row r="370" spans="1:18" ht="15.5" x14ac:dyDescent="0.25">
      <c r="A370" s="8">
        <v>2020</v>
      </c>
      <c r="B370" s="8">
        <v>1</v>
      </c>
      <c r="C370" s="8" t="s">
        <v>25</v>
      </c>
      <c r="D370" s="8">
        <v>2</v>
      </c>
      <c r="E370" s="8">
        <v>9</v>
      </c>
      <c r="F370" s="14" t="s">
        <v>16</v>
      </c>
      <c r="G370" s="8">
        <v>23</v>
      </c>
      <c r="H370" s="10">
        <v>0.39900000000000002</v>
      </c>
      <c r="I370" s="11">
        <v>7.4</v>
      </c>
      <c r="J370" s="34">
        <f t="shared" si="55"/>
        <v>2.9526000000000003</v>
      </c>
      <c r="K370" s="10">
        <v>0.23300000000000001</v>
      </c>
      <c r="L370" s="10">
        <v>0.30399999999999999</v>
      </c>
      <c r="M370" s="10">
        <f t="shared" si="56"/>
        <v>0.53700000000000003</v>
      </c>
      <c r="N370" s="11">
        <v>39.200000000000003</v>
      </c>
      <c r="O370" s="11">
        <v>14.1</v>
      </c>
      <c r="P370" s="10">
        <f t="shared" si="61"/>
        <v>3.7588652482269502</v>
      </c>
      <c r="Q370" s="12">
        <f t="shared" si="63"/>
        <v>0.35969387755102039</v>
      </c>
      <c r="R370" s="13">
        <v>5.2999999999999999E-2</v>
      </c>
    </row>
    <row r="371" spans="1:18" ht="15.5" x14ac:dyDescent="0.25">
      <c r="A371" s="8">
        <v>2020</v>
      </c>
      <c r="B371" s="8">
        <v>1</v>
      </c>
      <c r="C371" s="8" t="s">
        <v>25</v>
      </c>
      <c r="D371" s="8">
        <v>2</v>
      </c>
      <c r="E371" s="8">
        <v>10</v>
      </c>
      <c r="F371" s="14" t="s">
        <v>17</v>
      </c>
      <c r="G371" s="8">
        <v>18</v>
      </c>
      <c r="H371" s="10">
        <v>0.68200000000000005</v>
      </c>
      <c r="I371" s="11">
        <v>1.9</v>
      </c>
      <c r="J371" s="34">
        <f t="shared" si="55"/>
        <v>1.2958000000000001</v>
      </c>
      <c r="K371" s="10">
        <v>0.61399999999999999</v>
      </c>
      <c r="L371" s="10">
        <v>0.54200000000000004</v>
      </c>
      <c r="M371" s="10">
        <f t="shared" si="56"/>
        <v>1.1560000000000001</v>
      </c>
      <c r="N371" s="11">
        <v>27.9</v>
      </c>
      <c r="O371" s="11">
        <v>6.3</v>
      </c>
      <c r="P371" s="10">
        <f t="shared" si="61"/>
        <v>3.9682539682539688</v>
      </c>
      <c r="Q371" s="12">
        <f t="shared" si="63"/>
        <v>0.22580645161290322</v>
      </c>
      <c r="R371" s="8">
        <v>2.5000000000000001E-2</v>
      </c>
    </row>
    <row r="372" spans="1:18" ht="15.5" x14ac:dyDescent="0.25">
      <c r="A372" s="8">
        <v>2020</v>
      </c>
      <c r="B372" s="8">
        <v>1</v>
      </c>
      <c r="C372" s="8" t="s">
        <v>25</v>
      </c>
      <c r="D372" s="8">
        <v>3</v>
      </c>
      <c r="E372" s="8">
        <v>1</v>
      </c>
      <c r="F372" s="9" t="s">
        <v>7</v>
      </c>
      <c r="G372" s="8">
        <v>38</v>
      </c>
      <c r="H372" s="10">
        <v>0.85399999999999998</v>
      </c>
      <c r="I372" s="11">
        <v>4.3</v>
      </c>
      <c r="J372" s="34">
        <f t="shared" si="55"/>
        <v>3.6721999999999997</v>
      </c>
      <c r="K372" s="10">
        <v>0</v>
      </c>
      <c r="L372" s="10">
        <v>1E-4</v>
      </c>
      <c r="M372" s="10">
        <f t="shared" si="56"/>
        <v>1E-4</v>
      </c>
      <c r="N372" s="11">
        <v>198.4</v>
      </c>
      <c r="O372" s="11">
        <v>87.5</v>
      </c>
      <c r="P372" s="12">
        <f t="shared" si="61"/>
        <v>0.69714285714285706</v>
      </c>
      <c r="Q372" s="12">
        <f t="shared" si="63"/>
        <v>0.44102822580645162</v>
      </c>
      <c r="R372" s="8">
        <v>6.0999999999999999E-2</v>
      </c>
    </row>
    <row r="373" spans="1:18" ht="15.5" x14ac:dyDescent="0.25">
      <c r="A373" s="8">
        <v>2020</v>
      </c>
      <c r="B373" s="8">
        <v>1</v>
      </c>
      <c r="C373" s="8" t="s">
        <v>25</v>
      </c>
      <c r="D373" s="8">
        <v>3</v>
      </c>
      <c r="E373" s="8">
        <v>2</v>
      </c>
      <c r="F373" s="9" t="s">
        <v>19</v>
      </c>
      <c r="G373" s="8">
        <v>42</v>
      </c>
      <c r="H373" s="10">
        <v>0.98099999999999998</v>
      </c>
      <c r="I373" s="11">
        <v>7.9</v>
      </c>
      <c r="J373" s="34">
        <f t="shared" si="55"/>
        <v>7.7499000000000002</v>
      </c>
      <c r="K373" s="10">
        <v>0</v>
      </c>
      <c r="L373" s="10">
        <v>0.499</v>
      </c>
      <c r="M373" s="10">
        <f t="shared" si="56"/>
        <v>0.499</v>
      </c>
      <c r="N373" s="11">
        <v>213.7</v>
      </c>
      <c r="O373" s="11">
        <v>99.5</v>
      </c>
      <c r="P373" s="12">
        <f t="shared" si="61"/>
        <v>1.0050251256281408</v>
      </c>
      <c r="Q373" s="12">
        <f t="shared" si="63"/>
        <v>0.46560598970519423</v>
      </c>
      <c r="R373" s="8">
        <v>0.1</v>
      </c>
    </row>
    <row r="374" spans="1:18" ht="15.5" x14ac:dyDescent="0.25">
      <c r="A374" s="8">
        <v>2020</v>
      </c>
      <c r="B374" s="8">
        <v>1</v>
      </c>
      <c r="C374" s="8" t="s">
        <v>25</v>
      </c>
      <c r="D374" s="8">
        <v>3</v>
      </c>
      <c r="E374" s="8">
        <v>3</v>
      </c>
      <c r="F374" s="14" t="s">
        <v>10</v>
      </c>
      <c r="G374" s="8">
        <v>16</v>
      </c>
      <c r="H374" s="10">
        <v>0.4</v>
      </c>
      <c r="I374" s="11">
        <v>9.5</v>
      </c>
      <c r="J374" s="34">
        <f t="shared" si="55"/>
        <v>3.8000000000000003</v>
      </c>
      <c r="K374" s="10">
        <v>0.32200000000000001</v>
      </c>
      <c r="L374" s="10">
        <v>0.434</v>
      </c>
      <c r="M374" s="10">
        <f t="shared" si="56"/>
        <v>0.75600000000000001</v>
      </c>
      <c r="N374" s="11">
        <v>99.8</v>
      </c>
      <c r="O374" s="11">
        <v>27.3</v>
      </c>
      <c r="P374" s="10">
        <f t="shared" si="61"/>
        <v>3.1135531135531136</v>
      </c>
      <c r="Q374" s="12">
        <f>O374/N374</f>
        <v>0.27354709418837675</v>
      </c>
      <c r="R374" s="13">
        <v>8.5000000000000006E-2</v>
      </c>
    </row>
    <row r="375" spans="1:18" ht="15.5" x14ac:dyDescent="0.25">
      <c r="A375" s="8">
        <v>2020</v>
      </c>
      <c r="B375" s="8">
        <v>1</v>
      </c>
      <c r="C375" s="8" t="s">
        <v>25</v>
      </c>
      <c r="D375" s="8">
        <v>3</v>
      </c>
      <c r="E375" s="8">
        <v>4</v>
      </c>
      <c r="F375" s="9" t="s">
        <v>11</v>
      </c>
      <c r="G375" s="8">
        <v>34</v>
      </c>
      <c r="H375" s="10">
        <v>1.2030000000000001</v>
      </c>
      <c r="I375" s="11">
        <v>2.8</v>
      </c>
      <c r="J375" s="34">
        <f t="shared" si="55"/>
        <v>3.3683999999999998</v>
      </c>
      <c r="K375" s="10">
        <v>0</v>
      </c>
      <c r="L375" s="10">
        <v>1E-4</v>
      </c>
      <c r="M375" s="10">
        <f t="shared" si="56"/>
        <v>1E-4</v>
      </c>
      <c r="N375" s="11">
        <v>253.8</v>
      </c>
      <c r="O375" s="11">
        <v>117.3</v>
      </c>
      <c r="P375" s="12">
        <f t="shared" si="61"/>
        <v>1.6538789428815004</v>
      </c>
      <c r="Q375" s="12">
        <f>O375/N375</f>
        <v>0.4621749408983451</v>
      </c>
      <c r="R375" s="8">
        <v>0.19400000000000001</v>
      </c>
    </row>
    <row r="376" spans="1:18" ht="15.5" x14ac:dyDescent="0.25">
      <c r="A376" s="8">
        <v>2020</v>
      </c>
      <c r="B376" s="8">
        <v>1</v>
      </c>
      <c r="C376" s="8" t="s">
        <v>25</v>
      </c>
      <c r="D376" s="8">
        <v>3</v>
      </c>
      <c r="E376" s="8">
        <v>5</v>
      </c>
      <c r="F376" s="14" t="s">
        <v>12</v>
      </c>
      <c r="G376" s="8">
        <v>28</v>
      </c>
      <c r="H376" s="10">
        <v>0.45800000000000002</v>
      </c>
      <c r="I376" s="11">
        <v>7.1</v>
      </c>
      <c r="J376" s="34">
        <f t="shared" si="55"/>
        <v>3.2517999999999998</v>
      </c>
      <c r="K376" s="10">
        <v>0.38500000000000001</v>
      </c>
      <c r="L376" s="10">
        <v>0.29099999999999998</v>
      </c>
      <c r="M376" s="10">
        <f t="shared" si="56"/>
        <v>0.67599999999999993</v>
      </c>
      <c r="N376" s="11">
        <v>31.9</v>
      </c>
      <c r="O376" s="11">
        <v>11.5</v>
      </c>
      <c r="P376" s="10">
        <f t="shared" si="61"/>
        <v>4.4347826086956523</v>
      </c>
      <c r="Q376" s="12">
        <f t="shared" ref="Q376:Q383" si="64">O376/N376</f>
        <v>0.36050156739811912</v>
      </c>
      <c r="R376" s="8">
        <v>5.0999999999999997E-2</v>
      </c>
    </row>
    <row r="377" spans="1:18" ht="15.5" x14ac:dyDescent="0.25">
      <c r="A377" s="8">
        <v>2020</v>
      </c>
      <c r="B377" s="8">
        <v>1</v>
      </c>
      <c r="C377" s="8" t="s">
        <v>25</v>
      </c>
      <c r="D377" s="8">
        <v>3</v>
      </c>
      <c r="E377" s="8">
        <v>6</v>
      </c>
      <c r="F377" s="14" t="s">
        <v>22</v>
      </c>
      <c r="G377" s="8">
        <v>21</v>
      </c>
      <c r="H377" s="10">
        <v>0.44500000000000001</v>
      </c>
      <c r="I377" s="11">
        <v>7.2</v>
      </c>
      <c r="J377" s="34">
        <f t="shared" si="55"/>
        <v>3.2040000000000002</v>
      </c>
      <c r="K377" s="10">
        <v>0.39300000000000002</v>
      </c>
      <c r="L377" s="10">
        <v>0.36899999999999999</v>
      </c>
      <c r="M377" s="10">
        <f t="shared" si="56"/>
        <v>0.76200000000000001</v>
      </c>
      <c r="N377" s="11">
        <v>66.8</v>
      </c>
      <c r="O377" s="11">
        <v>21.3</v>
      </c>
      <c r="P377" s="10">
        <f t="shared" si="61"/>
        <v>3.23943661971831</v>
      </c>
      <c r="Q377" s="12">
        <f t="shared" si="64"/>
        <v>0.31886227544910184</v>
      </c>
      <c r="R377" s="13">
        <v>6.9000000000000006E-2</v>
      </c>
    </row>
    <row r="378" spans="1:18" ht="15.5" x14ac:dyDescent="0.25">
      <c r="A378" s="8">
        <v>2020</v>
      </c>
      <c r="B378" s="8">
        <v>1</v>
      </c>
      <c r="C378" s="8" t="s">
        <v>25</v>
      </c>
      <c r="D378" s="8">
        <v>3</v>
      </c>
      <c r="E378" s="8">
        <v>7</v>
      </c>
      <c r="F378" s="14" t="s">
        <v>23</v>
      </c>
      <c r="G378" s="8">
        <v>15</v>
      </c>
      <c r="H378" s="10">
        <v>0.56200000000000006</v>
      </c>
      <c r="I378" s="11">
        <v>5.8</v>
      </c>
      <c r="J378" s="34">
        <f t="shared" si="55"/>
        <v>3.2596000000000003</v>
      </c>
      <c r="K378" s="10">
        <v>0.46300000000000002</v>
      </c>
      <c r="L378" s="10">
        <v>0.57199999999999995</v>
      </c>
      <c r="M378" s="10">
        <f t="shared" si="56"/>
        <v>1.0349999999999999</v>
      </c>
      <c r="N378" s="11">
        <v>18.2</v>
      </c>
      <c r="O378" s="11">
        <v>8.1</v>
      </c>
      <c r="P378" s="10">
        <f t="shared" si="61"/>
        <v>4.3209876543209882</v>
      </c>
      <c r="Q378" s="12">
        <f t="shared" si="64"/>
        <v>0.44505494505494503</v>
      </c>
      <c r="R378" s="13">
        <v>3.5000000000000003E-2</v>
      </c>
    </row>
    <row r="379" spans="1:18" ht="15.5" x14ac:dyDescent="0.25">
      <c r="A379" s="8">
        <v>2020</v>
      </c>
      <c r="B379" s="8">
        <v>1</v>
      </c>
      <c r="C379" s="8" t="s">
        <v>25</v>
      </c>
      <c r="D379" s="8">
        <v>3</v>
      </c>
      <c r="E379" s="8">
        <v>8</v>
      </c>
      <c r="F379" s="14" t="s">
        <v>24</v>
      </c>
      <c r="G379" s="8">
        <v>34</v>
      </c>
      <c r="H379" s="10">
        <v>0.625</v>
      </c>
      <c r="I379" s="11">
        <v>2.1</v>
      </c>
      <c r="J379" s="34">
        <f t="shared" si="55"/>
        <v>1.3125</v>
      </c>
      <c r="K379" s="10">
        <v>0.63700000000000001</v>
      </c>
      <c r="L379" s="10">
        <v>0.63</v>
      </c>
      <c r="M379" s="10">
        <f t="shared" si="56"/>
        <v>1.2669999999999999</v>
      </c>
      <c r="N379" s="11">
        <v>43.4</v>
      </c>
      <c r="O379" s="11">
        <v>13.7</v>
      </c>
      <c r="P379" s="12">
        <f t="shared" si="61"/>
        <v>2.6277372262773722</v>
      </c>
      <c r="Q379" s="12">
        <f t="shared" si="64"/>
        <v>0.31566820276497698</v>
      </c>
      <c r="R379" s="13">
        <v>3.5999999999999997E-2</v>
      </c>
    </row>
    <row r="380" spans="1:18" ht="15.5" x14ac:dyDescent="0.25">
      <c r="A380" s="8">
        <v>2020</v>
      </c>
      <c r="B380" s="8">
        <v>1</v>
      </c>
      <c r="C380" s="8" t="s">
        <v>25</v>
      </c>
      <c r="D380" s="8">
        <v>3</v>
      </c>
      <c r="E380" s="8">
        <v>9</v>
      </c>
      <c r="F380" s="14" t="s">
        <v>16</v>
      </c>
      <c r="G380" s="8">
        <v>25</v>
      </c>
      <c r="H380" s="10">
        <v>0.40899999999999997</v>
      </c>
      <c r="I380" s="11">
        <v>7.4</v>
      </c>
      <c r="J380" s="34">
        <f t="shared" si="55"/>
        <v>3.0266000000000002</v>
      </c>
      <c r="K380" s="10">
        <v>0.318</v>
      </c>
      <c r="L380" s="10">
        <v>0.317</v>
      </c>
      <c r="M380" s="10">
        <f t="shared" si="56"/>
        <v>0.63500000000000001</v>
      </c>
      <c r="N380" s="11">
        <v>31.1</v>
      </c>
      <c r="O380" s="11">
        <v>14.7</v>
      </c>
      <c r="P380" s="10">
        <f t="shared" si="61"/>
        <v>2.7891156462585038</v>
      </c>
      <c r="Q380" s="12">
        <f t="shared" si="64"/>
        <v>0.47266881028938901</v>
      </c>
      <c r="R380" s="13">
        <v>4.1000000000000002E-2</v>
      </c>
    </row>
    <row r="381" spans="1:18" ht="15.5" x14ac:dyDescent="0.25">
      <c r="A381" s="8">
        <v>2020</v>
      </c>
      <c r="B381" s="8">
        <v>1</v>
      </c>
      <c r="C381" s="8" t="s">
        <v>25</v>
      </c>
      <c r="D381" s="8">
        <v>3</v>
      </c>
      <c r="E381" s="8">
        <v>10</v>
      </c>
      <c r="F381" s="14" t="s">
        <v>17</v>
      </c>
      <c r="G381" s="8">
        <v>13</v>
      </c>
      <c r="H381" s="10">
        <v>0.65500000000000003</v>
      </c>
      <c r="I381" s="11">
        <v>1.4</v>
      </c>
      <c r="J381" s="34">
        <f t="shared" si="55"/>
        <v>0.91699999999999993</v>
      </c>
      <c r="K381" s="10">
        <v>0.58899999999999997</v>
      </c>
      <c r="L381" s="10">
        <v>0.63</v>
      </c>
      <c r="M381" s="10">
        <f t="shared" si="56"/>
        <v>1.2189999999999999</v>
      </c>
      <c r="N381" s="11">
        <v>22.8</v>
      </c>
      <c r="O381" s="11">
        <v>9.9</v>
      </c>
      <c r="P381" s="10">
        <f t="shared" si="61"/>
        <v>3.3333333333333335</v>
      </c>
      <c r="Q381" s="12">
        <f t="shared" si="64"/>
        <v>0.43421052631578949</v>
      </c>
      <c r="R381" s="8">
        <v>3.3000000000000002E-2</v>
      </c>
    </row>
    <row r="382" spans="1:18" ht="15.5" x14ac:dyDescent="0.25">
      <c r="A382" s="8">
        <v>2020</v>
      </c>
      <c r="B382" s="8">
        <v>1</v>
      </c>
      <c r="C382" s="8" t="s">
        <v>25</v>
      </c>
      <c r="D382" s="8">
        <v>4</v>
      </c>
      <c r="E382" s="8">
        <v>1</v>
      </c>
      <c r="F382" s="9" t="s">
        <v>7</v>
      </c>
      <c r="G382" s="8">
        <v>51</v>
      </c>
      <c r="H382" s="10">
        <v>1.151</v>
      </c>
      <c r="I382" s="11">
        <v>3.4</v>
      </c>
      <c r="J382" s="34">
        <f t="shared" si="55"/>
        <v>3.9133999999999998</v>
      </c>
      <c r="K382" s="10">
        <v>0</v>
      </c>
      <c r="L382" s="10">
        <v>0</v>
      </c>
      <c r="M382" s="10">
        <f t="shared" si="56"/>
        <v>0</v>
      </c>
      <c r="N382" s="11">
        <v>205.6</v>
      </c>
      <c r="O382" s="11">
        <v>105.6</v>
      </c>
      <c r="P382" s="12">
        <f t="shared" si="61"/>
        <v>0.69128787878787878</v>
      </c>
      <c r="Q382" s="12">
        <f t="shared" si="64"/>
        <v>0.51361867704280151</v>
      </c>
      <c r="R382" s="8">
        <v>7.2999999999999995E-2</v>
      </c>
    </row>
    <row r="383" spans="1:18" ht="15.5" x14ac:dyDescent="0.25">
      <c r="A383" s="8">
        <v>2020</v>
      </c>
      <c r="B383" s="8">
        <v>1</v>
      </c>
      <c r="C383" s="8" t="s">
        <v>25</v>
      </c>
      <c r="D383" s="8">
        <v>4</v>
      </c>
      <c r="E383" s="8">
        <v>2</v>
      </c>
      <c r="F383" s="9" t="s">
        <v>19</v>
      </c>
      <c r="G383" s="8">
        <v>48</v>
      </c>
      <c r="H383" s="10">
        <v>1.2370000000000001</v>
      </c>
      <c r="I383" s="11">
        <v>7.2</v>
      </c>
      <c r="J383" s="34">
        <f t="shared" si="55"/>
        <v>8.9064000000000014</v>
      </c>
      <c r="K383" s="10">
        <v>0</v>
      </c>
      <c r="L383" s="10">
        <v>0.57399999999999995</v>
      </c>
      <c r="M383" s="10">
        <f t="shared" si="56"/>
        <v>0.57399999999999995</v>
      </c>
      <c r="N383" s="11">
        <v>224.1</v>
      </c>
      <c r="O383" s="11">
        <v>108.9</v>
      </c>
      <c r="P383" s="12">
        <f t="shared" si="61"/>
        <v>1.0651974288337924</v>
      </c>
      <c r="Q383" s="12">
        <f t="shared" si="64"/>
        <v>0.48594377510040165</v>
      </c>
      <c r="R383" s="8">
        <v>0.11600000000000001</v>
      </c>
    </row>
    <row r="384" spans="1:18" ht="15.5" x14ac:dyDescent="0.25">
      <c r="A384" s="8">
        <v>2020</v>
      </c>
      <c r="B384" s="8">
        <v>1</v>
      </c>
      <c r="C384" s="8" t="s">
        <v>25</v>
      </c>
      <c r="D384" s="8">
        <v>4</v>
      </c>
      <c r="E384" s="8">
        <v>3</v>
      </c>
      <c r="F384" s="14" t="s">
        <v>10</v>
      </c>
      <c r="G384" s="8">
        <v>14</v>
      </c>
      <c r="H384" s="10">
        <v>0.45400000000000001</v>
      </c>
      <c r="I384" s="11">
        <v>8.6999999999999993</v>
      </c>
      <c r="J384" s="34">
        <f t="shared" si="55"/>
        <v>3.9497999999999998</v>
      </c>
      <c r="K384" s="10">
        <v>0.36699999999999999</v>
      </c>
      <c r="L384" s="10">
        <v>0.438</v>
      </c>
      <c r="M384" s="10">
        <f t="shared" si="56"/>
        <v>0.80499999999999994</v>
      </c>
      <c r="N384" s="11">
        <v>88.3</v>
      </c>
      <c r="O384" s="11">
        <v>28.4</v>
      </c>
      <c r="P384" s="10">
        <f t="shared" ref="P384:P401" si="65">(R384/O384)*1000</f>
        <v>2.7887323943661975</v>
      </c>
      <c r="Q384" s="12">
        <f>O384/N384</f>
        <v>0.32163080407701017</v>
      </c>
      <c r="R384" s="13">
        <v>7.9200000000000007E-2</v>
      </c>
    </row>
    <row r="385" spans="1:18" ht="15.5" x14ac:dyDescent="0.25">
      <c r="A385" s="8">
        <v>2020</v>
      </c>
      <c r="B385" s="8">
        <v>1</v>
      </c>
      <c r="C385" s="8" t="s">
        <v>25</v>
      </c>
      <c r="D385" s="8">
        <v>4</v>
      </c>
      <c r="E385" s="8">
        <v>4</v>
      </c>
      <c r="F385" s="9" t="s">
        <v>11</v>
      </c>
      <c r="G385" s="8">
        <v>35</v>
      </c>
      <c r="H385" s="10">
        <v>1.3380000000000001</v>
      </c>
      <c r="I385" s="11">
        <v>3.5</v>
      </c>
      <c r="J385" s="34">
        <f t="shared" si="55"/>
        <v>4.6829999999999998</v>
      </c>
      <c r="K385" s="10">
        <v>0</v>
      </c>
      <c r="L385" s="10">
        <v>1E-4</v>
      </c>
      <c r="M385" s="10">
        <f t="shared" si="56"/>
        <v>1E-4</v>
      </c>
      <c r="N385" s="11">
        <v>229.6</v>
      </c>
      <c r="O385" s="11">
        <v>105.8</v>
      </c>
      <c r="P385" s="12">
        <f t="shared" si="65"/>
        <v>1.7107750472589791</v>
      </c>
      <c r="Q385" s="12">
        <f>O385/N385</f>
        <v>0.46080139372822299</v>
      </c>
      <c r="R385" s="8">
        <v>0.18099999999999999</v>
      </c>
    </row>
    <row r="386" spans="1:18" ht="15.5" x14ac:dyDescent="0.25">
      <c r="A386" s="8">
        <v>2020</v>
      </c>
      <c r="B386" s="8">
        <v>1</v>
      </c>
      <c r="C386" s="8" t="s">
        <v>25</v>
      </c>
      <c r="D386" s="8">
        <v>4</v>
      </c>
      <c r="E386" s="8">
        <v>5</v>
      </c>
      <c r="F386" s="14" t="s">
        <v>12</v>
      </c>
      <c r="G386" s="8">
        <v>30</v>
      </c>
      <c r="H386" s="10">
        <v>0.40500000000000003</v>
      </c>
      <c r="I386" s="11">
        <v>7.3</v>
      </c>
      <c r="J386" s="34">
        <f t="shared" si="55"/>
        <v>2.9565000000000001</v>
      </c>
      <c r="K386" s="10">
        <v>0.38300000000000001</v>
      </c>
      <c r="L386" s="10">
        <v>0.377</v>
      </c>
      <c r="M386" s="10">
        <f t="shared" si="56"/>
        <v>0.76</v>
      </c>
      <c r="N386" s="11">
        <v>33.5</v>
      </c>
      <c r="O386" s="11">
        <v>9.8000000000000007</v>
      </c>
      <c r="P386" s="10">
        <f t="shared" si="65"/>
        <v>3.5714285714285712</v>
      </c>
      <c r="Q386" s="12">
        <f t="shared" ref="Q386:Q393" si="66">O386/N386</f>
        <v>0.29253731343283584</v>
      </c>
      <c r="R386" s="8">
        <v>3.5000000000000003E-2</v>
      </c>
    </row>
    <row r="387" spans="1:18" ht="15.5" x14ac:dyDescent="0.25">
      <c r="A387" s="8">
        <v>2020</v>
      </c>
      <c r="B387" s="8">
        <v>1</v>
      </c>
      <c r="C387" s="8" t="s">
        <v>25</v>
      </c>
      <c r="D387" s="8">
        <v>4</v>
      </c>
      <c r="E387" s="8">
        <v>6</v>
      </c>
      <c r="F387" s="14" t="s">
        <v>22</v>
      </c>
      <c r="G387" s="8">
        <v>25</v>
      </c>
      <c r="H387" s="10">
        <v>0.46700000000000003</v>
      </c>
      <c r="I387" s="11">
        <v>6.5</v>
      </c>
      <c r="J387" s="34">
        <f t="shared" ref="J387:J450" si="67">H387*I387</f>
        <v>3.0355000000000003</v>
      </c>
      <c r="K387" s="10">
        <v>0.434</v>
      </c>
      <c r="L387" s="10">
        <v>0.32400000000000001</v>
      </c>
      <c r="M387" s="10">
        <f t="shared" ref="M387:M449" si="68">K387+L387</f>
        <v>0.75800000000000001</v>
      </c>
      <c r="N387" s="11">
        <v>58.8</v>
      </c>
      <c r="O387" s="11">
        <v>19.5</v>
      </c>
      <c r="P387" s="10">
        <f t="shared" si="65"/>
        <v>2.358974358974359</v>
      </c>
      <c r="Q387" s="12">
        <f t="shared" si="66"/>
        <v>0.33163265306122452</v>
      </c>
      <c r="R387" s="13">
        <v>4.5999999999999999E-2</v>
      </c>
    </row>
    <row r="388" spans="1:18" ht="15.5" x14ac:dyDescent="0.25">
      <c r="A388" s="8">
        <v>2020</v>
      </c>
      <c r="B388" s="8">
        <v>1</v>
      </c>
      <c r="C388" s="8" t="s">
        <v>25</v>
      </c>
      <c r="D388" s="8">
        <v>4</v>
      </c>
      <c r="E388" s="8">
        <v>7</v>
      </c>
      <c r="F388" s="14" t="s">
        <v>23</v>
      </c>
      <c r="G388" s="8">
        <v>18</v>
      </c>
      <c r="H388" s="10">
        <v>0.54500000000000004</v>
      </c>
      <c r="I388" s="11">
        <v>6.4</v>
      </c>
      <c r="J388" s="34">
        <f t="shared" si="67"/>
        <v>3.4880000000000004</v>
      </c>
      <c r="K388" s="10">
        <v>0.47899999999999998</v>
      </c>
      <c r="L388" s="10">
        <v>0.63800000000000001</v>
      </c>
      <c r="M388" s="10">
        <f t="shared" si="68"/>
        <v>1.117</v>
      </c>
      <c r="N388" s="11">
        <v>21.4</v>
      </c>
      <c r="O388" s="11">
        <v>7.4</v>
      </c>
      <c r="P388" s="10">
        <f t="shared" si="65"/>
        <v>3.5135135135135132</v>
      </c>
      <c r="Q388" s="12">
        <f t="shared" si="66"/>
        <v>0.34579439252336452</v>
      </c>
      <c r="R388" s="13">
        <v>2.5999999999999999E-2</v>
      </c>
    </row>
    <row r="389" spans="1:18" ht="15.5" x14ac:dyDescent="0.25">
      <c r="A389" s="8">
        <v>2020</v>
      </c>
      <c r="B389" s="8">
        <v>1</v>
      </c>
      <c r="C389" s="8" t="s">
        <v>25</v>
      </c>
      <c r="D389" s="8">
        <v>4</v>
      </c>
      <c r="E389" s="8">
        <v>8</v>
      </c>
      <c r="F389" s="14" t="s">
        <v>24</v>
      </c>
      <c r="G389" s="8">
        <v>37</v>
      </c>
      <c r="H389" s="10">
        <v>0.63200000000000001</v>
      </c>
      <c r="I389" s="11">
        <v>2.6</v>
      </c>
      <c r="J389" s="34">
        <f t="shared" si="67"/>
        <v>1.6432</v>
      </c>
      <c r="K389" s="10">
        <v>0.64</v>
      </c>
      <c r="L389" s="10">
        <v>0.59499999999999997</v>
      </c>
      <c r="M389" s="10">
        <f t="shared" si="68"/>
        <v>1.2349999999999999</v>
      </c>
      <c r="N389" s="11">
        <v>34.799999999999997</v>
      </c>
      <c r="O389" s="11">
        <v>12.5</v>
      </c>
      <c r="P389" s="12">
        <f t="shared" si="65"/>
        <v>3.2</v>
      </c>
      <c r="Q389" s="12">
        <f t="shared" si="66"/>
        <v>0.35919540229885061</v>
      </c>
      <c r="R389" s="13">
        <v>0.04</v>
      </c>
    </row>
    <row r="390" spans="1:18" ht="15.5" x14ac:dyDescent="0.25">
      <c r="A390" s="8">
        <v>2020</v>
      </c>
      <c r="B390" s="8">
        <v>1</v>
      </c>
      <c r="C390" s="8" t="s">
        <v>25</v>
      </c>
      <c r="D390" s="8">
        <v>4</v>
      </c>
      <c r="E390" s="8">
        <v>9</v>
      </c>
      <c r="F390" s="14" t="s">
        <v>16</v>
      </c>
      <c r="G390" s="8">
        <v>26</v>
      </c>
      <c r="H390" s="10">
        <v>0.42799999999999999</v>
      </c>
      <c r="I390" s="11">
        <v>7.6</v>
      </c>
      <c r="J390" s="34">
        <f t="shared" si="67"/>
        <v>3.2527999999999997</v>
      </c>
      <c r="K390" s="10">
        <v>0.36099999999999999</v>
      </c>
      <c r="L390" s="10">
        <v>0.39500000000000002</v>
      </c>
      <c r="M390" s="10">
        <f t="shared" si="68"/>
        <v>0.75600000000000001</v>
      </c>
      <c r="N390" s="11">
        <v>42.8</v>
      </c>
      <c r="O390" s="11">
        <v>17.2</v>
      </c>
      <c r="P390" s="10">
        <f t="shared" si="65"/>
        <v>3.1976744186046511</v>
      </c>
      <c r="Q390" s="12">
        <f t="shared" si="66"/>
        <v>0.40186915887850466</v>
      </c>
      <c r="R390" s="13">
        <v>5.5E-2</v>
      </c>
    </row>
    <row r="391" spans="1:18" ht="15.5" x14ac:dyDescent="0.25">
      <c r="A391" s="8">
        <v>2020</v>
      </c>
      <c r="B391" s="8">
        <v>1</v>
      </c>
      <c r="C391" s="8" t="s">
        <v>25</v>
      </c>
      <c r="D391" s="8">
        <v>4</v>
      </c>
      <c r="E391" s="8">
        <v>10</v>
      </c>
      <c r="F391" s="14" t="s">
        <v>17</v>
      </c>
      <c r="G391" s="8">
        <v>17</v>
      </c>
      <c r="H391" s="10">
        <v>0.69699999999999995</v>
      </c>
      <c r="I391" s="11">
        <v>1.6</v>
      </c>
      <c r="J391" s="34">
        <f t="shared" si="67"/>
        <v>1.1152</v>
      </c>
      <c r="K391" s="10">
        <v>0.625</v>
      </c>
      <c r="L391" s="10">
        <v>0.59</v>
      </c>
      <c r="M391" s="10">
        <f t="shared" si="68"/>
        <v>1.2149999999999999</v>
      </c>
      <c r="N391" s="11">
        <v>25.7</v>
      </c>
      <c r="O391" s="11">
        <v>8.5</v>
      </c>
      <c r="P391" s="10">
        <f t="shared" si="65"/>
        <v>4.5882352941176476</v>
      </c>
      <c r="Q391" s="12">
        <f t="shared" si="66"/>
        <v>0.33073929961089493</v>
      </c>
      <c r="R391" s="8">
        <v>3.9E-2</v>
      </c>
    </row>
    <row r="392" spans="1:18" ht="15.5" x14ac:dyDescent="0.25">
      <c r="A392" s="8">
        <v>2020</v>
      </c>
      <c r="B392" s="8">
        <v>1</v>
      </c>
      <c r="C392" s="8" t="s">
        <v>25</v>
      </c>
      <c r="D392" s="8">
        <v>5</v>
      </c>
      <c r="E392" s="8">
        <v>1</v>
      </c>
      <c r="F392" s="9" t="s">
        <v>7</v>
      </c>
      <c r="G392" s="8">
        <v>49</v>
      </c>
      <c r="H392" s="10">
        <v>1.089</v>
      </c>
      <c r="I392" s="11">
        <v>3.8</v>
      </c>
      <c r="J392" s="34">
        <f t="shared" si="67"/>
        <v>4.1381999999999994</v>
      </c>
      <c r="K392" s="10">
        <v>0</v>
      </c>
      <c r="L392" s="10">
        <v>0</v>
      </c>
      <c r="M392" s="10">
        <f t="shared" si="68"/>
        <v>0</v>
      </c>
      <c r="N392" s="11">
        <v>191.9</v>
      </c>
      <c r="O392" s="11">
        <v>104</v>
      </c>
      <c r="P392" s="12">
        <f t="shared" si="65"/>
        <v>0.61538461538461542</v>
      </c>
      <c r="Q392" s="12">
        <f t="shared" si="66"/>
        <v>0.5419489317352788</v>
      </c>
      <c r="R392" s="8">
        <v>6.4000000000000001E-2</v>
      </c>
    </row>
    <row r="393" spans="1:18" ht="15.5" x14ac:dyDescent="0.25">
      <c r="A393" s="8">
        <v>2020</v>
      </c>
      <c r="B393" s="8">
        <v>1</v>
      </c>
      <c r="C393" s="8" t="s">
        <v>25</v>
      </c>
      <c r="D393" s="8">
        <v>5</v>
      </c>
      <c r="E393" s="8">
        <v>2</v>
      </c>
      <c r="F393" s="9" t="s">
        <v>19</v>
      </c>
      <c r="G393" s="8">
        <v>46</v>
      </c>
      <c r="H393" s="10">
        <v>1.22</v>
      </c>
      <c r="I393" s="11">
        <v>8.4</v>
      </c>
      <c r="J393" s="34">
        <f t="shared" si="67"/>
        <v>10.247999999999999</v>
      </c>
      <c r="K393" s="10">
        <v>0</v>
      </c>
      <c r="L393" s="10">
        <v>0.55600000000000005</v>
      </c>
      <c r="M393" s="10">
        <f t="shared" si="68"/>
        <v>0.55600000000000005</v>
      </c>
      <c r="N393" s="11">
        <v>205</v>
      </c>
      <c r="O393" s="11">
        <v>102.4</v>
      </c>
      <c r="P393" s="12">
        <f t="shared" si="65"/>
        <v>1.162109375</v>
      </c>
      <c r="Q393" s="12">
        <f t="shared" si="66"/>
        <v>0.49951219512195127</v>
      </c>
      <c r="R393" s="8">
        <v>0.11899999999999999</v>
      </c>
    </row>
    <row r="394" spans="1:18" ht="15.5" x14ac:dyDescent="0.25">
      <c r="A394" s="8">
        <v>2020</v>
      </c>
      <c r="B394" s="8">
        <v>1</v>
      </c>
      <c r="C394" s="8" t="s">
        <v>25</v>
      </c>
      <c r="D394" s="8">
        <v>5</v>
      </c>
      <c r="E394" s="8">
        <v>3</v>
      </c>
      <c r="F394" s="14" t="s">
        <v>10</v>
      </c>
      <c r="G394" s="8">
        <v>15</v>
      </c>
      <c r="H394" s="10">
        <v>0.42</v>
      </c>
      <c r="I394" s="11">
        <v>10.1</v>
      </c>
      <c r="J394" s="34">
        <f t="shared" si="67"/>
        <v>4.242</v>
      </c>
      <c r="K394" s="10">
        <v>0.34699999999999998</v>
      </c>
      <c r="L394" s="10">
        <v>0.503</v>
      </c>
      <c r="M394" s="10">
        <f t="shared" si="68"/>
        <v>0.85</v>
      </c>
      <c r="N394" s="11">
        <v>90.6</v>
      </c>
      <c r="O394" s="11">
        <v>27.2</v>
      </c>
      <c r="P394" s="10">
        <f t="shared" si="65"/>
        <v>2.7573529411764706</v>
      </c>
      <c r="Q394" s="12">
        <f>O394/N394</f>
        <v>0.30022075055187641</v>
      </c>
      <c r="R394" s="13">
        <v>7.4999999999999997E-2</v>
      </c>
    </row>
    <row r="395" spans="1:18" ht="15.5" x14ac:dyDescent="0.25">
      <c r="A395" s="8">
        <v>2020</v>
      </c>
      <c r="B395" s="8">
        <v>1</v>
      </c>
      <c r="C395" s="8" t="s">
        <v>25</v>
      </c>
      <c r="D395" s="8">
        <v>5</v>
      </c>
      <c r="E395" s="8">
        <v>4</v>
      </c>
      <c r="F395" s="9" t="s">
        <v>11</v>
      </c>
      <c r="G395" s="8">
        <v>39</v>
      </c>
      <c r="H395" s="10">
        <v>1.3</v>
      </c>
      <c r="I395" s="11">
        <v>3.2</v>
      </c>
      <c r="J395" s="34">
        <f t="shared" si="67"/>
        <v>4.16</v>
      </c>
      <c r="K395" s="10">
        <v>0</v>
      </c>
      <c r="L395" s="10">
        <v>0</v>
      </c>
      <c r="M395" s="10">
        <f t="shared" si="68"/>
        <v>0</v>
      </c>
      <c r="N395" s="11">
        <v>231.4</v>
      </c>
      <c r="O395" s="11">
        <v>108.1</v>
      </c>
      <c r="P395" s="12">
        <f t="shared" si="65"/>
        <v>2.3126734505087883</v>
      </c>
      <c r="Q395" s="12">
        <f>O395/N395</f>
        <v>0.46715643906655141</v>
      </c>
      <c r="R395" s="8">
        <v>0.25</v>
      </c>
    </row>
    <row r="396" spans="1:18" ht="15.5" x14ac:dyDescent="0.25">
      <c r="A396" s="8">
        <v>2020</v>
      </c>
      <c r="B396" s="8">
        <v>1</v>
      </c>
      <c r="C396" s="8" t="s">
        <v>25</v>
      </c>
      <c r="D396" s="8">
        <v>5</v>
      </c>
      <c r="E396" s="8">
        <v>5</v>
      </c>
      <c r="F396" s="14" t="s">
        <v>12</v>
      </c>
      <c r="G396" s="8">
        <v>30</v>
      </c>
      <c r="H396" s="10">
        <v>0.40500000000000003</v>
      </c>
      <c r="I396" s="11">
        <v>6.8</v>
      </c>
      <c r="J396" s="34">
        <f t="shared" si="67"/>
        <v>2.754</v>
      </c>
      <c r="K396" s="10">
        <v>0.27500000000000002</v>
      </c>
      <c r="L396" s="10">
        <v>0.23499999999999999</v>
      </c>
      <c r="M396" s="10">
        <f t="shared" si="68"/>
        <v>0.51</v>
      </c>
      <c r="N396" s="11">
        <v>27.4</v>
      </c>
      <c r="O396" s="11">
        <v>12.3</v>
      </c>
      <c r="P396" s="10">
        <f t="shared" si="65"/>
        <v>3.9024390243902438</v>
      </c>
      <c r="Q396" s="12">
        <f t="shared" ref="Q396:Q401" si="69">O396/N396</f>
        <v>0.44890510948905116</v>
      </c>
      <c r="R396" s="13">
        <v>4.8000000000000001E-2</v>
      </c>
    </row>
    <row r="397" spans="1:18" ht="15.5" x14ac:dyDescent="0.25">
      <c r="A397" s="8">
        <v>2020</v>
      </c>
      <c r="B397" s="8">
        <v>1</v>
      </c>
      <c r="C397" s="8" t="s">
        <v>25</v>
      </c>
      <c r="D397" s="8">
        <v>5</v>
      </c>
      <c r="E397" s="8">
        <v>6</v>
      </c>
      <c r="F397" s="14" t="s">
        <v>22</v>
      </c>
      <c r="G397" s="8">
        <v>28</v>
      </c>
      <c r="H397" s="10">
        <v>0.45600000000000002</v>
      </c>
      <c r="I397" s="11">
        <v>5.9</v>
      </c>
      <c r="J397" s="34">
        <f t="shared" si="67"/>
        <v>2.6904000000000003</v>
      </c>
      <c r="K397" s="10">
        <v>0.38100000000000001</v>
      </c>
      <c r="L397" s="10">
        <v>0.29099999999999998</v>
      </c>
      <c r="M397" s="10">
        <f t="shared" si="68"/>
        <v>0.67199999999999993</v>
      </c>
      <c r="N397" s="11">
        <v>59</v>
      </c>
      <c r="O397" s="11">
        <v>17.5</v>
      </c>
      <c r="P397" s="10">
        <f t="shared" si="65"/>
        <v>3.1428571428571428</v>
      </c>
      <c r="Q397" s="12">
        <f t="shared" si="69"/>
        <v>0.29661016949152541</v>
      </c>
      <c r="R397" s="13">
        <v>5.5E-2</v>
      </c>
    </row>
    <row r="398" spans="1:18" ht="15.5" x14ac:dyDescent="0.25">
      <c r="A398" s="8">
        <v>2020</v>
      </c>
      <c r="B398" s="8">
        <v>1</v>
      </c>
      <c r="C398" s="8" t="s">
        <v>25</v>
      </c>
      <c r="D398" s="8">
        <v>5</v>
      </c>
      <c r="E398" s="8">
        <v>7</v>
      </c>
      <c r="F398" s="14" t="s">
        <v>23</v>
      </c>
      <c r="G398" s="8">
        <v>25</v>
      </c>
      <c r="H398" s="10">
        <v>0.51200000000000001</v>
      </c>
      <c r="I398" s="11">
        <v>6.1</v>
      </c>
      <c r="J398" s="34">
        <f t="shared" si="67"/>
        <v>3.1231999999999998</v>
      </c>
      <c r="K398" s="10">
        <v>0.42499999999999999</v>
      </c>
      <c r="L398" s="10">
        <v>0.374</v>
      </c>
      <c r="M398" s="10">
        <f t="shared" si="68"/>
        <v>0.79899999999999993</v>
      </c>
      <c r="N398" s="11">
        <v>20.8</v>
      </c>
      <c r="O398" s="11">
        <v>8.3000000000000007</v>
      </c>
      <c r="P398" s="10">
        <f t="shared" si="65"/>
        <v>4.096385542168675</v>
      </c>
      <c r="Q398" s="12">
        <f t="shared" si="69"/>
        <v>0.39903846153846156</v>
      </c>
      <c r="R398" s="13">
        <v>3.4000000000000002E-2</v>
      </c>
    </row>
    <row r="399" spans="1:18" ht="15.5" x14ac:dyDescent="0.25">
      <c r="A399" s="8">
        <v>2020</v>
      </c>
      <c r="B399" s="8">
        <v>1</v>
      </c>
      <c r="C399" s="8" t="s">
        <v>25</v>
      </c>
      <c r="D399" s="8">
        <v>5</v>
      </c>
      <c r="E399" s="8">
        <v>8</v>
      </c>
      <c r="F399" s="14" t="s">
        <v>24</v>
      </c>
      <c r="G399" s="8">
        <v>38</v>
      </c>
      <c r="H399" s="10">
        <v>0.70299999999999996</v>
      </c>
      <c r="I399" s="11">
        <v>2.7</v>
      </c>
      <c r="J399" s="34">
        <f t="shared" si="67"/>
        <v>1.8981000000000001</v>
      </c>
      <c r="K399" s="10">
        <v>0.67400000000000004</v>
      </c>
      <c r="L399" s="10">
        <v>0.58599999999999997</v>
      </c>
      <c r="M399" s="10">
        <f t="shared" si="68"/>
        <v>1.26</v>
      </c>
      <c r="N399" s="11">
        <v>38.1</v>
      </c>
      <c r="O399" s="11">
        <v>11.8</v>
      </c>
      <c r="P399" s="12">
        <f t="shared" si="65"/>
        <v>2.2881355932203391</v>
      </c>
      <c r="Q399" s="12">
        <f t="shared" si="69"/>
        <v>0.30971128608923887</v>
      </c>
      <c r="R399" s="13">
        <v>2.7E-2</v>
      </c>
    </row>
    <row r="400" spans="1:18" ht="15.5" x14ac:dyDescent="0.25">
      <c r="A400" s="8">
        <v>2020</v>
      </c>
      <c r="B400" s="8">
        <v>1</v>
      </c>
      <c r="C400" s="8" t="s">
        <v>25</v>
      </c>
      <c r="D400" s="8">
        <v>5</v>
      </c>
      <c r="E400" s="8">
        <v>9</v>
      </c>
      <c r="F400" s="14" t="s">
        <v>16</v>
      </c>
      <c r="G400" s="8">
        <v>21</v>
      </c>
      <c r="H400" s="10">
        <v>0.41799999999999998</v>
      </c>
      <c r="I400" s="11">
        <v>5.9</v>
      </c>
      <c r="J400" s="34">
        <f t="shared" si="67"/>
        <v>2.4662000000000002</v>
      </c>
      <c r="K400" s="10">
        <v>0.39500000000000002</v>
      </c>
      <c r="L400" s="10">
        <v>0.38500000000000001</v>
      </c>
      <c r="M400" s="10">
        <f t="shared" si="68"/>
        <v>0.78</v>
      </c>
      <c r="N400" s="11">
        <v>40.799999999999997</v>
      </c>
      <c r="O400" s="11">
        <v>16.3</v>
      </c>
      <c r="P400" s="10">
        <f t="shared" si="65"/>
        <v>2.8834355828220861</v>
      </c>
      <c r="Q400" s="12">
        <f t="shared" si="69"/>
        <v>0.39950980392156865</v>
      </c>
      <c r="R400" s="13">
        <v>4.7E-2</v>
      </c>
    </row>
    <row r="401" spans="1:18" ht="15.5" x14ac:dyDescent="0.25">
      <c r="A401" s="8">
        <v>2020</v>
      </c>
      <c r="B401" s="8">
        <v>1</v>
      </c>
      <c r="C401" s="8" t="s">
        <v>25</v>
      </c>
      <c r="D401" s="8">
        <v>5</v>
      </c>
      <c r="E401" s="8">
        <v>10</v>
      </c>
      <c r="F401" s="14" t="s">
        <v>17</v>
      </c>
      <c r="G401" s="8">
        <v>13</v>
      </c>
      <c r="H401" s="10">
        <v>0.70399999999999996</v>
      </c>
      <c r="I401" s="11">
        <v>1.3</v>
      </c>
      <c r="J401" s="34">
        <f t="shared" si="67"/>
        <v>0.91520000000000001</v>
      </c>
      <c r="K401" s="10">
        <v>0.70199999999999996</v>
      </c>
      <c r="L401" s="10">
        <v>0.61</v>
      </c>
      <c r="M401" s="10">
        <f t="shared" si="68"/>
        <v>1.3119999999999998</v>
      </c>
      <c r="N401" s="11">
        <v>19.899999999999999</v>
      </c>
      <c r="O401" s="11">
        <v>7.5</v>
      </c>
      <c r="P401" s="10">
        <f t="shared" si="65"/>
        <v>4.1333333333333337</v>
      </c>
      <c r="Q401" s="12">
        <f t="shared" si="69"/>
        <v>0.37688442211055279</v>
      </c>
      <c r="R401" s="8">
        <v>3.1E-2</v>
      </c>
    </row>
    <row r="402" spans="1:18" ht="15.5" x14ac:dyDescent="0.25">
      <c r="A402" s="8">
        <v>2020</v>
      </c>
      <c r="B402" s="8">
        <v>2</v>
      </c>
      <c r="C402" s="8" t="s">
        <v>6</v>
      </c>
      <c r="D402" s="8">
        <v>1</v>
      </c>
      <c r="E402" s="8">
        <v>1</v>
      </c>
      <c r="F402" s="9" t="s">
        <v>7</v>
      </c>
      <c r="G402" s="8">
        <v>48</v>
      </c>
      <c r="H402" s="10">
        <v>0.98499999999999999</v>
      </c>
      <c r="I402" s="11">
        <v>6.7</v>
      </c>
      <c r="J402" s="13">
        <f t="shared" si="67"/>
        <v>6.5994999999999999</v>
      </c>
      <c r="K402" s="10">
        <v>0</v>
      </c>
      <c r="L402" s="10">
        <v>0</v>
      </c>
      <c r="M402" s="10">
        <f t="shared" si="68"/>
        <v>0</v>
      </c>
      <c r="N402" s="11">
        <v>221.5</v>
      </c>
      <c r="O402" s="11">
        <v>96.8</v>
      </c>
      <c r="P402" s="12">
        <f t="shared" ref="P402:P433" si="70">(R402/O402*1000)</f>
        <v>0.66115702479338845</v>
      </c>
      <c r="Q402" s="12">
        <f>O402/N402</f>
        <v>0.43702031602708802</v>
      </c>
      <c r="R402" s="8">
        <v>6.4000000000000001E-2</v>
      </c>
    </row>
    <row r="403" spans="1:18" ht="15.5" x14ac:dyDescent="0.25">
      <c r="A403" s="8">
        <v>2020</v>
      </c>
      <c r="B403" s="8">
        <v>2</v>
      </c>
      <c r="C403" s="8" t="s">
        <v>6</v>
      </c>
      <c r="D403" s="8">
        <v>1</v>
      </c>
      <c r="E403" s="8">
        <v>2</v>
      </c>
      <c r="F403" s="9" t="s">
        <v>19</v>
      </c>
      <c r="G403" s="8">
        <v>45</v>
      </c>
      <c r="H403" s="10">
        <v>0.99</v>
      </c>
      <c r="I403" s="11">
        <v>7</v>
      </c>
      <c r="J403" s="13">
        <f t="shared" si="67"/>
        <v>6.93</v>
      </c>
      <c r="K403" s="10">
        <v>0</v>
      </c>
      <c r="L403" s="10">
        <v>0.48199999999999998</v>
      </c>
      <c r="M403" s="10">
        <f t="shared" si="68"/>
        <v>0.48199999999999998</v>
      </c>
      <c r="N403" s="11">
        <v>225.9</v>
      </c>
      <c r="O403" s="11">
        <v>110.5</v>
      </c>
      <c r="P403" s="12">
        <f t="shared" si="70"/>
        <v>0.99547511312217196</v>
      </c>
      <c r="Q403" s="12">
        <f>O403/N403</f>
        <v>0.48915449313855686</v>
      </c>
      <c r="R403" s="8">
        <v>0.11</v>
      </c>
    </row>
    <row r="404" spans="1:18" ht="15.5" x14ac:dyDescent="0.25">
      <c r="A404" s="8">
        <v>2020</v>
      </c>
      <c r="B404" s="8">
        <v>2</v>
      </c>
      <c r="C404" s="8" t="s">
        <v>6</v>
      </c>
      <c r="D404" s="8">
        <v>1</v>
      </c>
      <c r="E404" s="8">
        <v>3</v>
      </c>
      <c r="F404" s="14" t="s">
        <v>10</v>
      </c>
      <c r="G404" s="8">
        <v>47</v>
      </c>
      <c r="H404" s="10">
        <v>0.13100000000000001</v>
      </c>
      <c r="I404" s="11">
        <v>14.2</v>
      </c>
      <c r="J404" s="13">
        <f t="shared" si="67"/>
        <v>1.8602000000000001</v>
      </c>
      <c r="K404" s="10">
        <v>3.3050000000000002</v>
      </c>
      <c r="L404" s="10">
        <v>2.1999999999999999E-2</v>
      </c>
      <c r="M404" s="10">
        <f t="shared" si="68"/>
        <v>3.327</v>
      </c>
      <c r="N404" s="11">
        <v>124.6</v>
      </c>
      <c r="O404" s="11">
        <v>67.599999999999994</v>
      </c>
      <c r="P404" s="12">
        <f t="shared" si="70"/>
        <v>0.85798816568047354</v>
      </c>
      <c r="Q404" s="12">
        <f>O404/N404</f>
        <v>0.5425361155698234</v>
      </c>
      <c r="R404" s="13">
        <v>5.8000000000000003E-2</v>
      </c>
    </row>
    <row r="405" spans="1:18" ht="15.5" x14ac:dyDescent="0.25">
      <c r="A405" s="8">
        <v>2020</v>
      </c>
      <c r="B405" s="8">
        <v>2</v>
      </c>
      <c r="C405" s="8" t="s">
        <v>6</v>
      </c>
      <c r="D405" s="8">
        <v>1</v>
      </c>
      <c r="E405" s="8">
        <v>4</v>
      </c>
      <c r="F405" s="9" t="s">
        <v>11</v>
      </c>
      <c r="G405" s="8">
        <v>36</v>
      </c>
      <c r="H405" s="10">
        <v>1.3049999999999999</v>
      </c>
      <c r="I405" s="11">
        <v>4.2</v>
      </c>
      <c r="J405" s="13">
        <f t="shared" si="67"/>
        <v>5.4809999999999999</v>
      </c>
      <c r="K405" s="10">
        <v>0</v>
      </c>
      <c r="L405" s="10">
        <v>1E-4</v>
      </c>
      <c r="M405" s="10">
        <f t="shared" si="68"/>
        <v>1E-4</v>
      </c>
      <c r="N405" s="11">
        <v>246</v>
      </c>
      <c r="O405" s="11">
        <v>118.8</v>
      </c>
      <c r="P405" s="12">
        <f t="shared" si="70"/>
        <v>1.7508417508417506</v>
      </c>
      <c r="Q405" s="12">
        <f>O405/N405</f>
        <v>0.48292682926829267</v>
      </c>
      <c r="R405" s="8">
        <v>0.20799999999999999</v>
      </c>
    </row>
    <row r="406" spans="1:18" ht="15.5" x14ac:dyDescent="0.25">
      <c r="A406" s="8">
        <v>2020</v>
      </c>
      <c r="B406" s="8">
        <v>2</v>
      </c>
      <c r="C406" s="8" t="s">
        <v>6</v>
      </c>
      <c r="D406" s="8">
        <v>1</v>
      </c>
      <c r="E406" s="8">
        <v>5</v>
      </c>
      <c r="F406" s="14" t="s">
        <v>12</v>
      </c>
      <c r="G406" s="8">
        <v>37</v>
      </c>
      <c r="H406" s="10">
        <v>0.16200000000000001</v>
      </c>
      <c r="I406" s="11">
        <v>14.4</v>
      </c>
      <c r="J406" s="13">
        <f t="shared" si="67"/>
        <v>2.3328000000000002</v>
      </c>
      <c r="K406" s="10">
        <v>3.294</v>
      </c>
      <c r="L406" s="10">
        <v>7.1000000000000004E-3</v>
      </c>
      <c r="M406" s="10">
        <f t="shared" si="68"/>
        <v>3.3010999999999999</v>
      </c>
      <c r="N406" s="11">
        <v>54.5</v>
      </c>
      <c r="O406" s="11">
        <v>25.2</v>
      </c>
      <c r="P406" s="12">
        <f t="shared" si="70"/>
        <v>1.1507936507936509</v>
      </c>
      <c r="Q406" s="12">
        <f t="shared" ref="Q406:Q411" si="71">O406/N406</f>
        <v>0.4623853211009174</v>
      </c>
      <c r="R406" s="13">
        <v>2.9000000000000001E-2</v>
      </c>
    </row>
    <row r="407" spans="1:18" ht="15.5" x14ac:dyDescent="0.25">
      <c r="A407" s="8">
        <v>2020</v>
      </c>
      <c r="B407" s="8">
        <v>2</v>
      </c>
      <c r="C407" s="8" t="s">
        <v>6</v>
      </c>
      <c r="D407" s="8">
        <v>1</v>
      </c>
      <c r="E407" s="8">
        <v>6</v>
      </c>
      <c r="F407" s="14" t="s">
        <v>22</v>
      </c>
      <c r="G407" s="8">
        <v>51</v>
      </c>
      <c r="H407" s="10">
        <v>0.124</v>
      </c>
      <c r="I407" s="11">
        <v>15.1</v>
      </c>
      <c r="J407" s="13">
        <f t="shared" si="67"/>
        <v>1.8723999999999998</v>
      </c>
      <c r="K407" s="10">
        <v>3.4550000000000001</v>
      </c>
      <c r="L407" s="10">
        <v>1.2999999999999999E-2</v>
      </c>
      <c r="M407" s="10">
        <f t="shared" si="68"/>
        <v>3.468</v>
      </c>
      <c r="N407" s="11">
        <v>82.3</v>
      </c>
      <c r="O407" s="11">
        <v>45.3</v>
      </c>
      <c r="P407" s="12">
        <f t="shared" si="70"/>
        <v>1.3245033112582782</v>
      </c>
      <c r="Q407" s="12">
        <f t="shared" si="71"/>
        <v>0.55042527339003644</v>
      </c>
      <c r="R407" s="13">
        <v>0.06</v>
      </c>
    </row>
    <row r="408" spans="1:18" ht="15.5" x14ac:dyDescent="0.25">
      <c r="A408" s="8">
        <v>2020</v>
      </c>
      <c r="B408" s="8">
        <v>2</v>
      </c>
      <c r="C408" s="8" t="s">
        <v>6</v>
      </c>
      <c r="D408" s="8">
        <v>1</v>
      </c>
      <c r="E408" s="8">
        <v>7</v>
      </c>
      <c r="F408" s="14" t="s">
        <v>23</v>
      </c>
      <c r="G408" s="8">
        <v>35</v>
      </c>
      <c r="H408" s="10">
        <v>0.17299999999999999</v>
      </c>
      <c r="I408" s="11">
        <v>12.2</v>
      </c>
      <c r="J408" s="13">
        <f t="shared" si="67"/>
        <v>2.1105999999999998</v>
      </c>
      <c r="K408" s="10">
        <v>2.6120000000000001</v>
      </c>
      <c r="L408" s="10">
        <v>1.4999999999999999E-2</v>
      </c>
      <c r="M408" s="10">
        <f t="shared" si="68"/>
        <v>2.6270000000000002</v>
      </c>
      <c r="N408" s="11">
        <v>54.9</v>
      </c>
      <c r="O408" s="11">
        <v>25</v>
      </c>
      <c r="P408" s="12">
        <f t="shared" si="70"/>
        <v>1.72</v>
      </c>
      <c r="Q408" s="12">
        <f t="shared" si="71"/>
        <v>0.45537340619307831</v>
      </c>
      <c r="R408" s="13">
        <v>4.2999999999999997E-2</v>
      </c>
    </row>
    <row r="409" spans="1:18" ht="15.5" x14ac:dyDescent="0.25">
      <c r="A409" s="8">
        <v>2020</v>
      </c>
      <c r="B409" s="8">
        <v>2</v>
      </c>
      <c r="C409" s="8" t="s">
        <v>6</v>
      </c>
      <c r="D409" s="8">
        <v>1</v>
      </c>
      <c r="E409" s="8">
        <v>8</v>
      </c>
      <c r="F409" s="14" t="s">
        <v>24</v>
      </c>
      <c r="G409" s="8">
        <v>56</v>
      </c>
      <c r="H409" s="10">
        <v>0.19500000000000001</v>
      </c>
      <c r="I409" s="15">
        <v>5.5</v>
      </c>
      <c r="J409" s="13">
        <f t="shared" si="67"/>
        <v>1.0725</v>
      </c>
      <c r="K409" s="10">
        <v>0.89</v>
      </c>
      <c r="L409" s="10">
        <v>1.4E-2</v>
      </c>
      <c r="M409" s="10">
        <f t="shared" si="68"/>
        <v>0.90400000000000003</v>
      </c>
      <c r="N409" s="11">
        <v>75.599999999999994</v>
      </c>
      <c r="O409" s="11">
        <v>35.700000000000003</v>
      </c>
      <c r="P409" s="12">
        <f t="shared" si="70"/>
        <v>0.70028011204481788</v>
      </c>
      <c r="Q409" s="12">
        <f t="shared" si="71"/>
        <v>0.47222222222222232</v>
      </c>
      <c r="R409" s="13">
        <v>2.5000000000000001E-2</v>
      </c>
    </row>
    <row r="410" spans="1:18" ht="15.5" x14ac:dyDescent="0.25">
      <c r="A410" s="8">
        <v>2020</v>
      </c>
      <c r="B410" s="8">
        <v>2</v>
      </c>
      <c r="C410" s="8" t="s">
        <v>6</v>
      </c>
      <c r="D410" s="8">
        <v>1</v>
      </c>
      <c r="E410" s="8">
        <v>9</v>
      </c>
      <c r="F410" s="14" t="s">
        <v>16</v>
      </c>
      <c r="G410" s="8">
        <v>59</v>
      </c>
      <c r="H410" s="10">
        <v>0.13300000000000001</v>
      </c>
      <c r="I410" s="15">
        <v>12.3</v>
      </c>
      <c r="J410" s="13">
        <f t="shared" si="67"/>
        <v>1.6359000000000001</v>
      </c>
      <c r="K410" s="10">
        <v>2.8010000000000002</v>
      </c>
      <c r="L410" s="10">
        <v>1.7999999999999999E-2</v>
      </c>
      <c r="M410" s="10">
        <f t="shared" si="68"/>
        <v>2.819</v>
      </c>
      <c r="N410" s="11">
        <v>71</v>
      </c>
      <c r="O410" s="11">
        <v>30.8</v>
      </c>
      <c r="P410" s="12">
        <f t="shared" si="70"/>
        <v>1.1525974025974024</v>
      </c>
      <c r="Q410" s="12">
        <f t="shared" si="71"/>
        <v>0.43380281690140848</v>
      </c>
      <c r="R410" s="13">
        <v>3.5499999999999997E-2</v>
      </c>
    </row>
    <row r="411" spans="1:18" ht="15.5" x14ac:dyDescent="0.25">
      <c r="A411" s="8">
        <v>2020</v>
      </c>
      <c r="B411" s="8">
        <v>2</v>
      </c>
      <c r="C411" s="8" t="s">
        <v>6</v>
      </c>
      <c r="D411" s="8">
        <v>1</v>
      </c>
      <c r="E411" s="8">
        <v>10</v>
      </c>
      <c r="F411" s="14" t="s">
        <v>17</v>
      </c>
      <c r="G411" s="8">
        <v>26</v>
      </c>
      <c r="H411" s="10">
        <v>0.32200000000000001</v>
      </c>
      <c r="I411" s="15">
        <v>3.4</v>
      </c>
      <c r="J411" s="13">
        <f t="shared" si="67"/>
        <v>1.0948</v>
      </c>
      <c r="K411" s="10">
        <v>1.5840000000000001</v>
      </c>
      <c r="L411" s="10">
        <v>3.5000000000000003E-2</v>
      </c>
      <c r="M411" s="10">
        <f t="shared" si="68"/>
        <v>1.619</v>
      </c>
      <c r="N411" s="11">
        <v>45.6</v>
      </c>
      <c r="O411" s="11">
        <v>11.4</v>
      </c>
      <c r="P411" s="12">
        <f t="shared" si="70"/>
        <v>1.5789473684210524</v>
      </c>
      <c r="Q411" s="12">
        <f t="shared" si="71"/>
        <v>0.25</v>
      </c>
      <c r="R411" s="13">
        <v>1.7999999999999999E-2</v>
      </c>
    </row>
    <row r="412" spans="1:18" ht="15.5" x14ac:dyDescent="0.25">
      <c r="A412" s="8">
        <v>2020</v>
      </c>
      <c r="B412" s="8">
        <v>2</v>
      </c>
      <c r="C412" s="8" t="s">
        <v>6</v>
      </c>
      <c r="D412" s="8">
        <v>2</v>
      </c>
      <c r="E412" s="8">
        <v>1</v>
      </c>
      <c r="F412" s="9" t="s">
        <v>7</v>
      </c>
      <c r="G412" s="8">
        <v>40</v>
      </c>
      <c r="H412" s="10">
        <v>1.034</v>
      </c>
      <c r="I412" s="11">
        <v>6.7</v>
      </c>
      <c r="J412" s="13">
        <f t="shared" si="67"/>
        <v>6.9278000000000004</v>
      </c>
      <c r="K412" s="10">
        <v>0</v>
      </c>
      <c r="L412" s="10">
        <v>0</v>
      </c>
      <c r="M412" s="10">
        <f t="shared" si="68"/>
        <v>0</v>
      </c>
      <c r="N412" s="11">
        <v>200.7</v>
      </c>
      <c r="O412" s="11">
        <v>110.5</v>
      </c>
      <c r="P412" s="12">
        <f t="shared" si="70"/>
        <v>0.64253393665158365</v>
      </c>
      <c r="Q412" s="12">
        <f>O412/N412</f>
        <v>0.55057299451918285</v>
      </c>
      <c r="R412" s="8">
        <v>7.0999999999999994E-2</v>
      </c>
    </row>
    <row r="413" spans="1:18" ht="15.5" x14ac:dyDescent="0.25">
      <c r="A413" s="8">
        <v>2020</v>
      </c>
      <c r="B413" s="8">
        <v>2</v>
      </c>
      <c r="C413" s="8" t="s">
        <v>6</v>
      </c>
      <c r="D413" s="8">
        <v>2</v>
      </c>
      <c r="E413" s="8">
        <v>2</v>
      </c>
      <c r="F413" s="9" t="s">
        <v>19</v>
      </c>
      <c r="G413" s="8">
        <v>51</v>
      </c>
      <c r="H413" s="10">
        <v>1.0549999999999999</v>
      </c>
      <c r="I413" s="11">
        <v>6.2</v>
      </c>
      <c r="J413" s="13">
        <f t="shared" si="67"/>
        <v>6.5409999999999995</v>
      </c>
      <c r="K413" s="10">
        <v>0</v>
      </c>
      <c r="L413" s="10">
        <v>0.53200000000000003</v>
      </c>
      <c r="M413" s="10">
        <f t="shared" si="68"/>
        <v>0.53200000000000003</v>
      </c>
      <c r="N413" s="11">
        <v>203.3</v>
      </c>
      <c r="O413" s="11">
        <v>101.4</v>
      </c>
      <c r="P413" s="12">
        <f t="shared" si="70"/>
        <v>1.2820512820512822</v>
      </c>
      <c r="Q413" s="12">
        <f>O413/N413</f>
        <v>0.49877029021151009</v>
      </c>
      <c r="R413" s="8">
        <v>0.13</v>
      </c>
    </row>
    <row r="414" spans="1:18" ht="15.5" x14ac:dyDescent="0.25">
      <c r="A414" s="8">
        <v>2020</v>
      </c>
      <c r="B414" s="8">
        <v>2</v>
      </c>
      <c r="C414" s="8" t="s">
        <v>6</v>
      </c>
      <c r="D414" s="8">
        <v>2</v>
      </c>
      <c r="E414" s="8">
        <v>3</v>
      </c>
      <c r="F414" s="14" t="s">
        <v>10</v>
      </c>
      <c r="G414" s="8">
        <v>41</v>
      </c>
      <c r="H414" s="10">
        <v>0.184</v>
      </c>
      <c r="I414" s="11">
        <v>14.2</v>
      </c>
      <c r="J414" s="13">
        <f t="shared" si="67"/>
        <v>2.6128</v>
      </c>
      <c r="K414" s="10">
        <v>3.0230000000000001</v>
      </c>
      <c r="L414" s="10">
        <v>2.1000000000000001E-2</v>
      </c>
      <c r="M414" s="10">
        <f t="shared" si="68"/>
        <v>3.044</v>
      </c>
      <c r="N414" s="11">
        <v>107.4</v>
      </c>
      <c r="O414" s="11">
        <v>61.2</v>
      </c>
      <c r="P414" s="12">
        <f t="shared" si="70"/>
        <v>0.89869281045751626</v>
      </c>
      <c r="Q414" s="12">
        <f>O414/N414</f>
        <v>0.56983240223463683</v>
      </c>
      <c r="R414" s="13">
        <v>5.5E-2</v>
      </c>
    </row>
    <row r="415" spans="1:18" ht="15.5" x14ac:dyDescent="0.25">
      <c r="A415" s="8">
        <v>2020</v>
      </c>
      <c r="B415" s="8">
        <v>2</v>
      </c>
      <c r="C415" s="8" t="s">
        <v>6</v>
      </c>
      <c r="D415" s="8">
        <v>2</v>
      </c>
      <c r="E415" s="8">
        <v>4</v>
      </c>
      <c r="F415" s="9" t="s">
        <v>11</v>
      </c>
      <c r="G415" s="8">
        <v>36</v>
      </c>
      <c r="H415" s="10">
        <v>1.429</v>
      </c>
      <c r="I415" s="11">
        <v>4</v>
      </c>
      <c r="J415" s="13">
        <f t="shared" si="67"/>
        <v>5.7160000000000002</v>
      </c>
      <c r="K415" s="10">
        <v>0</v>
      </c>
      <c r="L415" s="10">
        <v>1E-4</v>
      </c>
      <c r="M415" s="10">
        <f t="shared" si="68"/>
        <v>1E-4</v>
      </c>
      <c r="N415" s="11">
        <v>207.3</v>
      </c>
      <c r="O415" s="11">
        <v>104.7</v>
      </c>
      <c r="P415" s="12">
        <f t="shared" si="70"/>
        <v>2.0534861509073541</v>
      </c>
      <c r="Q415" s="12">
        <f>O415/N415</f>
        <v>0.50506512301013018</v>
      </c>
      <c r="R415" s="8">
        <v>0.215</v>
      </c>
    </row>
    <row r="416" spans="1:18" ht="15.5" x14ac:dyDescent="0.25">
      <c r="A416" s="8">
        <v>2020</v>
      </c>
      <c r="B416" s="8">
        <v>2</v>
      </c>
      <c r="C416" s="8" t="s">
        <v>6</v>
      </c>
      <c r="D416" s="8">
        <v>2</v>
      </c>
      <c r="E416" s="8">
        <v>5</v>
      </c>
      <c r="F416" s="14" t="s">
        <v>12</v>
      </c>
      <c r="G416" s="8">
        <v>39</v>
      </c>
      <c r="H416" s="10">
        <v>0.19600000000000001</v>
      </c>
      <c r="I416" s="11">
        <v>13.1</v>
      </c>
      <c r="J416" s="13">
        <f t="shared" si="67"/>
        <v>2.5676000000000001</v>
      </c>
      <c r="K416" s="10">
        <v>2.3159999999999998</v>
      </c>
      <c r="L416" s="10">
        <v>1.4999999999999999E-2</v>
      </c>
      <c r="M416" s="10">
        <f t="shared" si="68"/>
        <v>2.331</v>
      </c>
      <c r="N416" s="11">
        <v>63.5</v>
      </c>
      <c r="O416" s="11">
        <v>22.2</v>
      </c>
      <c r="P416" s="12">
        <f t="shared" si="70"/>
        <v>1.9819819819819822</v>
      </c>
      <c r="Q416" s="12">
        <f t="shared" ref="Q416:Q421" si="72">O416/N416</f>
        <v>0.34960629921259839</v>
      </c>
      <c r="R416" s="13">
        <v>4.3999999999999997E-2</v>
      </c>
    </row>
    <row r="417" spans="1:18" ht="15.5" x14ac:dyDescent="0.25">
      <c r="A417" s="8">
        <v>2020</v>
      </c>
      <c r="B417" s="8">
        <v>2</v>
      </c>
      <c r="C417" s="8" t="s">
        <v>6</v>
      </c>
      <c r="D417" s="8">
        <v>2</v>
      </c>
      <c r="E417" s="8">
        <v>6</v>
      </c>
      <c r="F417" s="14" t="s">
        <v>22</v>
      </c>
      <c r="G417" s="8">
        <v>53</v>
      </c>
      <c r="H417" s="10">
        <v>0.11600000000000001</v>
      </c>
      <c r="I417" s="11">
        <v>12.4</v>
      </c>
      <c r="J417" s="13">
        <f t="shared" si="67"/>
        <v>1.4384000000000001</v>
      </c>
      <c r="K417" s="10">
        <v>1.8759999999999999</v>
      </c>
      <c r="L417" s="10">
        <v>8.0999999999999996E-3</v>
      </c>
      <c r="M417" s="10">
        <f t="shared" si="68"/>
        <v>1.8840999999999999</v>
      </c>
      <c r="N417" s="11">
        <v>85</v>
      </c>
      <c r="O417" s="11">
        <v>35.700000000000003</v>
      </c>
      <c r="P417" s="12">
        <f t="shared" si="70"/>
        <v>1.2324929971988794</v>
      </c>
      <c r="Q417" s="12">
        <f t="shared" si="72"/>
        <v>0.42000000000000004</v>
      </c>
      <c r="R417" s="13">
        <v>4.3999999999999997E-2</v>
      </c>
    </row>
    <row r="418" spans="1:18" ht="15.5" x14ac:dyDescent="0.25">
      <c r="A418" s="8">
        <v>2020</v>
      </c>
      <c r="B418" s="8">
        <v>2</v>
      </c>
      <c r="C418" s="8" t="s">
        <v>6</v>
      </c>
      <c r="D418" s="8">
        <v>2</v>
      </c>
      <c r="E418" s="8">
        <v>7</v>
      </c>
      <c r="F418" s="14" t="s">
        <v>23</v>
      </c>
      <c r="G418" s="8">
        <v>38</v>
      </c>
      <c r="H418" s="10">
        <v>0.16800000000000001</v>
      </c>
      <c r="I418" s="11">
        <v>11.6</v>
      </c>
      <c r="J418" s="13">
        <f t="shared" si="67"/>
        <v>1.9488000000000001</v>
      </c>
      <c r="K418" s="10">
        <v>1.5289999999999999</v>
      </c>
      <c r="L418" s="10">
        <v>1.7999999999999999E-2</v>
      </c>
      <c r="M418" s="10">
        <f t="shared" si="68"/>
        <v>1.5469999999999999</v>
      </c>
      <c r="N418" s="11">
        <v>56.1</v>
      </c>
      <c r="O418" s="11">
        <v>20.2</v>
      </c>
      <c r="P418" s="12">
        <f t="shared" si="70"/>
        <v>1.9801980198019802</v>
      </c>
      <c r="Q418" s="12">
        <f t="shared" si="72"/>
        <v>0.36007130124777181</v>
      </c>
      <c r="R418" s="13">
        <v>0.04</v>
      </c>
    </row>
    <row r="419" spans="1:18" ht="15.5" x14ac:dyDescent="0.25">
      <c r="A419" s="8">
        <v>2020</v>
      </c>
      <c r="B419" s="8">
        <v>2</v>
      </c>
      <c r="C419" s="8" t="s">
        <v>6</v>
      </c>
      <c r="D419" s="8">
        <v>2</v>
      </c>
      <c r="E419" s="8">
        <v>8</v>
      </c>
      <c r="F419" s="14" t="s">
        <v>24</v>
      </c>
      <c r="G419" s="8">
        <v>47</v>
      </c>
      <c r="H419" s="10">
        <v>0.17699999999999999</v>
      </c>
      <c r="I419" s="15">
        <v>5.7</v>
      </c>
      <c r="J419" s="13">
        <f t="shared" si="67"/>
        <v>1.0088999999999999</v>
      </c>
      <c r="K419" s="10">
        <v>0.91900000000000004</v>
      </c>
      <c r="L419" s="10">
        <v>0.02</v>
      </c>
      <c r="M419" s="10">
        <f t="shared" si="68"/>
        <v>0.93900000000000006</v>
      </c>
      <c r="N419" s="11">
        <v>79.7</v>
      </c>
      <c r="O419" s="11">
        <v>39.799999999999997</v>
      </c>
      <c r="P419" s="12">
        <f t="shared" si="70"/>
        <v>2.5879396984924621</v>
      </c>
      <c r="Q419" s="12">
        <f t="shared" si="72"/>
        <v>0.49937264742785442</v>
      </c>
      <c r="R419" s="13">
        <v>0.10299999999999999</v>
      </c>
    </row>
    <row r="420" spans="1:18" ht="15.5" x14ac:dyDescent="0.25">
      <c r="A420" s="8">
        <v>2020</v>
      </c>
      <c r="B420" s="8">
        <v>2</v>
      </c>
      <c r="C420" s="8" t="s">
        <v>6</v>
      </c>
      <c r="D420" s="8">
        <v>2</v>
      </c>
      <c r="E420" s="8">
        <v>9</v>
      </c>
      <c r="F420" s="14" t="s">
        <v>16</v>
      </c>
      <c r="G420" s="8">
        <v>32</v>
      </c>
      <c r="H420" s="10">
        <v>0.16300000000000001</v>
      </c>
      <c r="I420" s="15">
        <v>10.7</v>
      </c>
      <c r="J420" s="13">
        <f t="shared" si="67"/>
        <v>1.7441</v>
      </c>
      <c r="K420" s="10">
        <v>2.6539999999999999</v>
      </c>
      <c r="L420" s="10">
        <v>1.9E-2</v>
      </c>
      <c r="M420" s="10">
        <f t="shared" si="68"/>
        <v>2.673</v>
      </c>
      <c r="N420" s="11">
        <v>65.900000000000006</v>
      </c>
      <c r="O420" s="11">
        <v>29.1</v>
      </c>
      <c r="P420" s="12">
        <f t="shared" si="70"/>
        <v>3.1821305841924397</v>
      </c>
      <c r="Q420" s="12">
        <f t="shared" si="72"/>
        <v>0.44157814871016693</v>
      </c>
      <c r="R420" s="13">
        <v>9.2600000000000002E-2</v>
      </c>
    </row>
    <row r="421" spans="1:18" ht="15.5" x14ac:dyDescent="0.25">
      <c r="A421" s="8">
        <v>2020</v>
      </c>
      <c r="B421" s="8">
        <v>2</v>
      </c>
      <c r="C421" s="8" t="s">
        <v>6</v>
      </c>
      <c r="D421" s="8">
        <v>2</v>
      </c>
      <c r="E421" s="8">
        <v>10</v>
      </c>
      <c r="F421" s="14" t="s">
        <v>17</v>
      </c>
      <c r="G421" s="8">
        <v>37</v>
      </c>
      <c r="H421" s="10">
        <v>0.307</v>
      </c>
      <c r="I421" s="15">
        <v>3.3</v>
      </c>
      <c r="J421" s="13">
        <f t="shared" si="67"/>
        <v>1.0130999999999999</v>
      </c>
      <c r="K421" s="10">
        <v>1.4810000000000001</v>
      </c>
      <c r="L421" s="10">
        <v>3.6999999999999998E-2</v>
      </c>
      <c r="M421" s="10">
        <f t="shared" si="68"/>
        <v>1.518</v>
      </c>
      <c r="N421" s="11">
        <v>48.3</v>
      </c>
      <c r="O421" s="11">
        <v>12.6</v>
      </c>
      <c r="P421" s="12">
        <f t="shared" si="70"/>
        <v>1.5079365079365081</v>
      </c>
      <c r="Q421" s="12">
        <f t="shared" si="72"/>
        <v>0.2608695652173913</v>
      </c>
      <c r="R421" s="13">
        <v>1.9E-2</v>
      </c>
    </row>
    <row r="422" spans="1:18" ht="15.5" x14ac:dyDescent="0.25">
      <c r="A422" s="8">
        <v>2020</v>
      </c>
      <c r="B422" s="8">
        <v>2</v>
      </c>
      <c r="C422" s="8" t="s">
        <v>6</v>
      </c>
      <c r="D422" s="8">
        <v>3</v>
      </c>
      <c r="E422" s="8">
        <v>1</v>
      </c>
      <c r="F422" s="9" t="s">
        <v>7</v>
      </c>
      <c r="G422" s="8">
        <v>55</v>
      </c>
      <c r="H422" s="10">
        <v>1.208</v>
      </c>
      <c r="I422" s="11">
        <v>5.4</v>
      </c>
      <c r="J422" s="13">
        <f t="shared" si="67"/>
        <v>6.5232000000000001</v>
      </c>
      <c r="K422" s="10">
        <v>0</v>
      </c>
      <c r="L422" s="10">
        <v>1E-4</v>
      </c>
      <c r="M422" s="10">
        <f t="shared" si="68"/>
        <v>1E-4</v>
      </c>
      <c r="N422" s="11">
        <v>205.1</v>
      </c>
      <c r="O422" s="11">
        <v>102.4</v>
      </c>
      <c r="P422" s="12">
        <f t="shared" si="70"/>
        <v>0.88867187499999989</v>
      </c>
      <c r="Q422" s="12">
        <f>O422/N422</f>
        <v>0.49926864943929794</v>
      </c>
      <c r="R422" s="8">
        <v>9.0999999999999998E-2</v>
      </c>
    </row>
    <row r="423" spans="1:18" ht="15.5" x14ac:dyDescent="0.25">
      <c r="A423" s="8">
        <v>2020</v>
      </c>
      <c r="B423" s="8">
        <v>2</v>
      </c>
      <c r="C423" s="8" t="s">
        <v>6</v>
      </c>
      <c r="D423" s="8">
        <v>3</v>
      </c>
      <c r="E423" s="8">
        <v>2</v>
      </c>
      <c r="F423" s="9" t="s">
        <v>19</v>
      </c>
      <c r="G423" s="8">
        <v>45</v>
      </c>
      <c r="H423" s="10">
        <v>1.0329999999999999</v>
      </c>
      <c r="I423" s="11">
        <v>6.3</v>
      </c>
      <c r="J423" s="13">
        <f t="shared" si="67"/>
        <v>6.5078999999999994</v>
      </c>
      <c r="K423" s="10">
        <v>0</v>
      </c>
      <c r="L423" s="10">
        <v>0.57499999999999996</v>
      </c>
      <c r="M423" s="10">
        <f t="shared" si="68"/>
        <v>0.57499999999999996</v>
      </c>
      <c r="N423" s="11">
        <v>187.9</v>
      </c>
      <c r="O423" s="11">
        <v>90.3</v>
      </c>
      <c r="P423" s="12">
        <f t="shared" si="70"/>
        <v>1.1849390919158362</v>
      </c>
      <c r="Q423" s="12">
        <f>O423/N423</f>
        <v>0.48057477381585945</v>
      </c>
      <c r="R423" s="8">
        <v>0.107</v>
      </c>
    </row>
    <row r="424" spans="1:18" ht="15.5" x14ac:dyDescent="0.25">
      <c r="A424" s="8">
        <v>2020</v>
      </c>
      <c r="B424" s="8">
        <v>2</v>
      </c>
      <c r="C424" s="8" t="s">
        <v>6</v>
      </c>
      <c r="D424" s="8">
        <v>3</v>
      </c>
      <c r="E424" s="8">
        <v>3</v>
      </c>
      <c r="F424" s="14" t="s">
        <v>10</v>
      </c>
      <c r="G424" s="8">
        <v>47</v>
      </c>
      <c r="H424" s="10">
        <v>0.11700000000000001</v>
      </c>
      <c r="I424" s="11">
        <v>16.100000000000001</v>
      </c>
      <c r="J424" s="13">
        <f t="shared" si="67"/>
        <v>1.8837000000000004</v>
      </c>
      <c r="K424" s="10">
        <v>3.238</v>
      </c>
      <c r="L424" s="10">
        <v>2.1000000000000001E-2</v>
      </c>
      <c r="M424" s="10">
        <f t="shared" si="68"/>
        <v>3.2589999999999999</v>
      </c>
      <c r="N424" s="11">
        <v>125.3</v>
      </c>
      <c r="O424" s="11">
        <v>68.7</v>
      </c>
      <c r="P424" s="12">
        <f t="shared" si="70"/>
        <v>0.62590975254730707</v>
      </c>
      <c r="Q424" s="12">
        <f>O424/N424</f>
        <v>0.54828411811652034</v>
      </c>
      <c r="R424" s="13">
        <v>4.2999999999999997E-2</v>
      </c>
    </row>
    <row r="425" spans="1:18" ht="15.5" x14ac:dyDescent="0.25">
      <c r="A425" s="8">
        <v>2020</v>
      </c>
      <c r="B425" s="8">
        <v>2</v>
      </c>
      <c r="C425" s="8" t="s">
        <v>6</v>
      </c>
      <c r="D425" s="8">
        <v>3</v>
      </c>
      <c r="E425" s="8">
        <v>4</v>
      </c>
      <c r="F425" s="9" t="s">
        <v>11</v>
      </c>
      <c r="G425" s="8">
        <v>39</v>
      </c>
      <c r="H425" s="10">
        <v>1.3959999999999999</v>
      </c>
      <c r="I425" s="11">
        <v>4.0999999999999996</v>
      </c>
      <c r="J425" s="13">
        <f t="shared" si="67"/>
        <v>5.7235999999999994</v>
      </c>
      <c r="K425" s="10">
        <v>0</v>
      </c>
      <c r="L425" s="10">
        <v>0</v>
      </c>
      <c r="M425" s="10">
        <f t="shared" si="68"/>
        <v>0</v>
      </c>
      <c r="N425" s="11">
        <v>285.2</v>
      </c>
      <c r="O425" s="11">
        <v>94.7</v>
      </c>
      <c r="P425" s="12">
        <f t="shared" si="70"/>
        <v>1.8690601900739174</v>
      </c>
      <c r="Q425" s="12">
        <f>O425/N425</f>
        <v>0.33204768583450212</v>
      </c>
      <c r="R425" s="8">
        <v>0.17699999999999999</v>
      </c>
    </row>
    <row r="426" spans="1:18" ht="15.5" x14ac:dyDescent="0.25">
      <c r="A426" s="8">
        <v>2020</v>
      </c>
      <c r="B426" s="8">
        <v>2</v>
      </c>
      <c r="C426" s="8" t="s">
        <v>6</v>
      </c>
      <c r="D426" s="8">
        <v>3</v>
      </c>
      <c r="E426" s="8">
        <v>5</v>
      </c>
      <c r="F426" s="14" t="s">
        <v>12</v>
      </c>
      <c r="G426" s="8">
        <v>32</v>
      </c>
      <c r="H426" s="10">
        <v>0.17499999999999999</v>
      </c>
      <c r="I426" s="11">
        <v>14.2</v>
      </c>
      <c r="J426" s="13">
        <f t="shared" si="67"/>
        <v>2.4849999999999999</v>
      </c>
      <c r="K426" s="10">
        <v>3.3290000000000002</v>
      </c>
      <c r="L426" s="10">
        <v>1.4E-2</v>
      </c>
      <c r="M426" s="10">
        <f t="shared" si="68"/>
        <v>3.343</v>
      </c>
      <c r="N426" s="11">
        <v>52.8</v>
      </c>
      <c r="O426" s="11">
        <v>18.100000000000001</v>
      </c>
      <c r="P426" s="12">
        <f t="shared" si="70"/>
        <v>2.1546961325966847</v>
      </c>
      <c r="Q426" s="12">
        <f t="shared" ref="Q426:Q431" si="73">O426/N426</f>
        <v>0.34280303030303033</v>
      </c>
      <c r="R426" s="13">
        <v>3.9E-2</v>
      </c>
    </row>
    <row r="427" spans="1:18" ht="15.5" x14ac:dyDescent="0.25">
      <c r="A427" s="8">
        <v>2020</v>
      </c>
      <c r="B427" s="8">
        <v>2</v>
      </c>
      <c r="C427" s="8" t="s">
        <v>6</v>
      </c>
      <c r="D427" s="8">
        <v>3</v>
      </c>
      <c r="E427" s="8">
        <v>6</v>
      </c>
      <c r="F427" s="14" t="s">
        <v>22</v>
      </c>
      <c r="G427" s="8">
        <v>46</v>
      </c>
      <c r="H427" s="10">
        <v>0.113</v>
      </c>
      <c r="I427" s="11">
        <v>12.1</v>
      </c>
      <c r="J427" s="13">
        <f t="shared" si="67"/>
        <v>1.3673</v>
      </c>
      <c r="K427" s="10">
        <v>2.9990000000000001</v>
      </c>
      <c r="L427" s="10">
        <v>1.9E-2</v>
      </c>
      <c r="M427" s="10">
        <f t="shared" si="68"/>
        <v>3.0180000000000002</v>
      </c>
      <c r="N427" s="11">
        <v>84.5</v>
      </c>
      <c r="O427" s="11">
        <v>38.299999999999997</v>
      </c>
      <c r="P427" s="12">
        <f t="shared" si="70"/>
        <v>1.0966057441253265</v>
      </c>
      <c r="Q427" s="12">
        <f t="shared" si="73"/>
        <v>0.45325443786982245</v>
      </c>
      <c r="R427" s="13">
        <v>4.2000000000000003E-2</v>
      </c>
    </row>
    <row r="428" spans="1:18" ht="15.5" x14ac:dyDescent="0.25">
      <c r="A428" s="8">
        <v>2020</v>
      </c>
      <c r="B428" s="8">
        <v>2</v>
      </c>
      <c r="C428" s="8" t="s">
        <v>6</v>
      </c>
      <c r="D428" s="8">
        <v>3</v>
      </c>
      <c r="E428" s="8">
        <v>7</v>
      </c>
      <c r="F428" s="14" t="s">
        <v>23</v>
      </c>
      <c r="G428" s="8">
        <v>31</v>
      </c>
      <c r="H428" s="10">
        <v>0.23200000000000001</v>
      </c>
      <c r="I428" s="11">
        <v>11.3</v>
      </c>
      <c r="J428" s="13">
        <f t="shared" si="67"/>
        <v>2.6216000000000004</v>
      </c>
      <c r="K428" s="10">
        <v>2.5419999999999998</v>
      </c>
      <c r="L428" s="10">
        <v>2.1999999999999999E-2</v>
      </c>
      <c r="M428" s="10">
        <f t="shared" si="68"/>
        <v>2.5639999999999996</v>
      </c>
      <c r="N428" s="11">
        <v>48.3</v>
      </c>
      <c r="O428" s="11">
        <v>18.5</v>
      </c>
      <c r="P428" s="12">
        <f t="shared" si="70"/>
        <v>2</v>
      </c>
      <c r="Q428" s="12">
        <f t="shared" si="73"/>
        <v>0.38302277432712217</v>
      </c>
      <c r="R428" s="13">
        <v>3.6999999999999998E-2</v>
      </c>
    </row>
    <row r="429" spans="1:18" ht="15.5" x14ac:dyDescent="0.25">
      <c r="A429" s="8">
        <v>2020</v>
      </c>
      <c r="B429" s="8">
        <v>2</v>
      </c>
      <c r="C429" s="8" t="s">
        <v>6</v>
      </c>
      <c r="D429" s="8">
        <v>3</v>
      </c>
      <c r="E429" s="8">
        <v>8</v>
      </c>
      <c r="F429" s="14" t="s">
        <v>24</v>
      </c>
      <c r="G429" s="8">
        <v>46</v>
      </c>
      <c r="H429" s="10">
        <v>0.214</v>
      </c>
      <c r="I429" s="15">
        <v>7.4</v>
      </c>
      <c r="J429" s="13">
        <f t="shared" si="67"/>
        <v>1.5836000000000001</v>
      </c>
      <c r="K429" s="10">
        <v>1.593</v>
      </c>
      <c r="L429" s="10">
        <v>1.7999999999999999E-2</v>
      </c>
      <c r="M429" s="10">
        <f t="shared" si="68"/>
        <v>1.611</v>
      </c>
      <c r="N429" s="11">
        <v>69.5</v>
      </c>
      <c r="O429" s="11">
        <v>36.6</v>
      </c>
      <c r="P429" s="12">
        <f t="shared" si="70"/>
        <v>2.6775956284153009</v>
      </c>
      <c r="Q429" s="12">
        <f t="shared" si="73"/>
        <v>0.52661870503597119</v>
      </c>
      <c r="R429" s="13">
        <v>9.8000000000000004E-2</v>
      </c>
    </row>
    <row r="430" spans="1:18" ht="15.5" x14ac:dyDescent="0.25">
      <c r="A430" s="8">
        <v>2020</v>
      </c>
      <c r="B430" s="8">
        <v>2</v>
      </c>
      <c r="C430" s="8" t="s">
        <v>6</v>
      </c>
      <c r="D430" s="8">
        <v>3</v>
      </c>
      <c r="E430" s="8">
        <v>9</v>
      </c>
      <c r="F430" s="14" t="s">
        <v>16</v>
      </c>
      <c r="G430" s="8">
        <v>32</v>
      </c>
      <c r="H430" s="10">
        <v>0.16800000000000001</v>
      </c>
      <c r="I430" s="15">
        <v>11.1</v>
      </c>
      <c r="J430" s="13">
        <f t="shared" si="67"/>
        <v>1.8648</v>
      </c>
      <c r="K430" s="10">
        <v>1.5389999999999999</v>
      </c>
      <c r="L430" s="10">
        <v>1.7000000000000001E-2</v>
      </c>
      <c r="M430" s="10">
        <f t="shared" si="68"/>
        <v>1.5559999999999998</v>
      </c>
      <c r="N430" s="11">
        <v>64</v>
      </c>
      <c r="O430" s="11">
        <v>23.5</v>
      </c>
      <c r="P430" s="12">
        <f t="shared" si="70"/>
        <v>3.1489361702127661</v>
      </c>
      <c r="Q430" s="12">
        <f t="shared" si="73"/>
        <v>0.3671875</v>
      </c>
      <c r="R430" s="13">
        <v>7.3999999999999996E-2</v>
      </c>
    </row>
    <row r="431" spans="1:18" ht="15.5" x14ac:dyDescent="0.25">
      <c r="A431" s="8">
        <v>2020</v>
      </c>
      <c r="B431" s="8">
        <v>2</v>
      </c>
      <c r="C431" s="8" t="s">
        <v>6</v>
      </c>
      <c r="D431" s="8">
        <v>3</v>
      </c>
      <c r="E431" s="8">
        <v>10</v>
      </c>
      <c r="F431" s="14" t="s">
        <v>17</v>
      </c>
      <c r="G431" s="8">
        <v>21</v>
      </c>
      <c r="H431" s="10">
        <v>0.32400000000000001</v>
      </c>
      <c r="I431" s="15">
        <v>3.5</v>
      </c>
      <c r="J431" s="13">
        <f t="shared" si="67"/>
        <v>1.1340000000000001</v>
      </c>
      <c r="K431" s="10">
        <v>1.589</v>
      </c>
      <c r="L431" s="10">
        <v>3.5999999999999997E-2</v>
      </c>
      <c r="M431" s="10">
        <f t="shared" si="68"/>
        <v>1.625</v>
      </c>
      <c r="N431" s="11">
        <v>42.7</v>
      </c>
      <c r="O431" s="11">
        <v>10.9</v>
      </c>
      <c r="P431" s="12">
        <f t="shared" si="70"/>
        <v>1.4678899082568808</v>
      </c>
      <c r="Q431" s="12">
        <f t="shared" si="73"/>
        <v>0.25526932084309134</v>
      </c>
      <c r="R431" s="13">
        <v>1.6E-2</v>
      </c>
    </row>
    <row r="432" spans="1:18" ht="15.5" x14ac:dyDescent="0.25">
      <c r="A432" s="8">
        <v>2020</v>
      </c>
      <c r="B432" s="8">
        <v>2</v>
      </c>
      <c r="C432" s="8" t="s">
        <v>6</v>
      </c>
      <c r="D432" s="8">
        <v>4</v>
      </c>
      <c r="E432" s="8">
        <v>1</v>
      </c>
      <c r="F432" s="9" t="s">
        <v>7</v>
      </c>
      <c r="G432" s="8">
        <v>47</v>
      </c>
      <c r="H432" s="10">
        <v>1.2030000000000001</v>
      </c>
      <c r="I432" s="11">
        <v>5.9</v>
      </c>
      <c r="J432" s="13">
        <f t="shared" si="67"/>
        <v>7.0977000000000006</v>
      </c>
      <c r="K432" s="10">
        <v>0</v>
      </c>
      <c r="L432" s="10">
        <v>1E-4</v>
      </c>
      <c r="M432" s="10">
        <f t="shared" si="68"/>
        <v>1E-4</v>
      </c>
      <c r="N432" s="11">
        <v>206.8</v>
      </c>
      <c r="O432" s="11">
        <v>86.3</v>
      </c>
      <c r="P432" s="12">
        <f t="shared" si="70"/>
        <v>0.91541135573580534</v>
      </c>
      <c r="Q432" s="12">
        <f>O432/N432</f>
        <v>0.41731141199226301</v>
      </c>
      <c r="R432" s="8">
        <v>7.9000000000000001E-2</v>
      </c>
    </row>
    <row r="433" spans="1:18" ht="15.5" x14ac:dyDescent="0.25">
      <c r="A433" s="8">
        <v>2020</v>
      </c>
      <c r="B433" s="8">
        <v>2</v>
      </c>
      <c r="C433" s="8" t="s">
        <v>6</v>
      </c>
      <c r="D433" s="8">
        <v>4</v>
      </c>
      <c r="E433" s="8">
        <v>2</v>
      </c>
      <c r="F433" s="9" t="s">
        <v>19</v>
      </c>
      <c r="G433" s="8">
        <v>55</v>
      </c>
      <c r="H433" s="10">
        <v>1.014</v>
      </c>
      <c r="I433" s="11">
        <v>6.3</v>
      </c>
      <c r="J433" s="13">
        <f t="shared" si="67"/>
        <v>6.3882000000000003</v>
      </c>
      <c r="K433" s="10">
        <v>0</v>
      </c>
      <c r="L433" s="10">
        <v>0.56399999999999995</v>
      </c>
      <c r="M433" s="10">
        <f t="shared" si="68"/>
        <v>0.56399999999999995</v>
      </c>
      <c r="N433" s="11">
        <v>212.1</v>
      </c>
      <c r="O433" s="11">
        <v>110.8</v>
      </c>
      <c r="P433" s="12">
        <f t="shared" si="70"/>
        <v>1.2725631768953067</v>
      </c>
      <c r="Q433" s="12">
        <f>O433/N433</f>
        <v>0.52239509665252237</v>
      </c>
      <c r="R433" s="8">
        <v>0.14099999999999999</v>
      </c>
    </row>
    <row r="434" spans="1:18" ht="15.5" x14ac:dyDescent="0.25">
      <c r="A434" s="8">
        <v>2020</v>
      </c>
      <c r="B434" s="8">
        <v>2</v>
      </c>
      <c r="C434" s="8" t="s">
        <v>6</v>
      </c>
      <c r="D434" s="8">
        <v>4</v>
      </c>
      <c r="E434" s="8">
        <v>3</v>
      </c>
      <c r="F434" s="14" t="s">
        <v>10</v>
      </c>
      <c r="G434" s="8">
        <v>46</v>
      </c>
      <c r="H434" s="10">
        <v>0.156</v>
      </c>
      <c r="I434" s="11">
        <v>14.2</v>
      </c>
      <c r="J434" s="13">
        <f t="shared" si="67"/>
        <v>2.2151999999999998</v>
      </c>
      <c r="K434" s="10">
        <v>3.3039999999999998</v>
      </c>
      <c r="L434" s="10">
        <v>1.9E-2</v>
      </c>
      <c r="M434" s="10">
        <f t="shared" si="68"/>
        <v>3.323</v>
      </c>
      <c r="N434" s="11">
        <v>114.6</v>
      </c>
      <c r="O434" s="11">
        <v>59.5</v>
      </c>
      <c r="P434" s="12">
        <f t="shared" ref="P434:P451" si="74">(R434/O434*1000)</f>
        <v>1.0924369747899159</v>
      </c>
      <c r="Q434" s="12">
        <f>O434/N434</f>
        <v>0.51919720767888311</v>
      </c>
      <c r="R434" s="13">
        <v>6.5000000000000002E-2</v>
      </c>
    </row>
    <row r="435" spans="1:18" ht="15.5" x14ac:dyDescent="0.25">
      <c r="A435" s="8">
        <v>2020</v>
      </c>
      <c r="B435" s="8">
        <v>2</v>
      </c>
      <c r="C435" s="8" t="s">
        <v>6</v>
      </c>
      <c r="D435" s="8">
        <v>4</v>
      </c>
      <c r="E435" s="8">
        <v>4</v>
      </c>
      <c r="F435" s="9" t="s">
        <v>11</v>
      </c>
      <c r="G435" s="8">
        <v>37</v>
      </c>
      <c r="H435" s="10">
        <v>1.3480000000000001</v>
      </c>
      <c r="I435" s="11">
        <v>4</v>
      </c>
      <c r="J435" s="13">
        <f t="shared" si="67"/>
        <v>5.3920000000000003</v>
      </c>
      <c r="K435" s="10">
        <v>0</v>
      </c>
      <c r="L435" s="10">
        <v>1E-4</v>
      </c>
      <c r="M435" s="10">
        <f t="shared" si="68"/>
        <v>1E-4</v>
      </c>
      <c r="N435" s="11">
        <v>227.9</v>
      </c>
      <c r="O435" s="11">
        <v>130</v>
      </c>
      <c r="P435" s="12">
        <f t="shared" si="74"/>
        <v>1.4615384615384617</v>
      </c>
      <c r="Q435" s="12">
        <f>O435/N435</f>
        <v>0.57042562527424312</v>
      </c>
      <c r="R435" s="8">
        <v>0.19</v>
      </c>
    </row>
    <row r="436" spans="1:18" ht="15.5" x14ac:dyDescent="0.25">
      <c r="A436" s="8">
        <v>2020</v>
      </c>
      <c r="B436" s="8">
        <v>2</v>
      </c>
      <c r="C436" s="8" t="s">
        <v>6</v>
      </c>
      <c r="D436" s="8">
        <v>4</v>
      </c>
      <c r="E436" s="8">
        <v>5</v>
      </c>
      <c r="F436" s="14" t="s">
        <v>12</v>
      </c>
      <c r="G436" s="8">
        <v>31</v>
      </c>
      <c r="H436" s="10">
        <v>0.192</v>
      </c>
      <c r="I436" s="11">
        <v>13.1</v>
      </c>
      <c r="J436" s="13">
        <f t="shared" si="67"/>
        <v>2.5152000000000001</v>
      </c>
      <c r="K436" s="10">
        <v>2.1749999999999998</v>
      </c>
      <c r="L436" s="10">
        <v>2.4E-2</v>
      </c>
      <c r="M436" s="10">
        <f t="shared" si="68"/>
        <v>2.1989999999999998</v>
      </c>
      <c r="N436" s="11">
        <v>53.3</v>
      </c>
      <c r="O436" s="11">
        <v>24.7</v>
      </c>
      <c r="P436" s="12">
        <f t="shared" si="74"/>
        <v>0.93117408906882593</v>
      </c>
      <c r="Q436" s="12">
        <f t="shared" ref="Q436:Q441" si="75">O436/N436</f>
        <v>0.46341463414634149</v>
      </c>
      <c r="R436" s="13">
        <v>2.3E-2</v>
      </c>
    </row>
    <row r="437" spans="1:18" ht="15.5" x14ac:dyDescent="0.25">
      <c r="A437" s="8">
        <v>2020</v>
      </c>
      <c r="B437" s="8">
        <v>2</v>
      </c>
      <c r="C437" s="8" t="s">
        <v>6</v>
      </c>
      <c r="D437" s="8">
        <v>4</v>
      </c>
      <c r="E437" s="8">
        <v>6</v>
      </c>
      <c r="F437" s="14" t="s">
        <v>22</v>
      </c>
      <c r="G437" s="8">
        <v>45</v>
      </c>
      <c r="H437" s="10">
        <v>0.17799999999999999</v>
      </c>
      <c r="I437" s="11">
        <v>12.3</v>
      </c>
      <c r="J437" s="13">
        <f t="shared" si="67"/>
        <v>2.1894</v>
      </c>
      <c r="K437" s="10">
        <v>1.8240000000000001</v>
      </c>
      <c r="L437" s="10">
        <v>8.0999999999999996E-3</v>
      </c>
      <c r="M437" s="10">
        <f t="shared" si="68"/>
        <v>1.8321000000000001</v>
      </c>
      <c r="N437" s="11">
        <v>79.5</v>
      </c>
      <c r="O437" s="11">
        <v>32.6</v>
      </c>
      <c r="P437" s="12">
        <f t="shared" si="74"/>
        <v>1.2269938650306749</v>
      </c>
      <c r="Q437" s="12">
        <f t="shared" si="75"/>
        <v>0.41006289308176103</v>
      </c>
      <c r="R437" s="13">
        <v>0.04</v>
      </c>
    </row>
    <row r="438" spans="1:18" ht="15.5" x14ac:dyDescent="0.25">
      <c r="A438" s="8">
        <v>2020</v>
      </c>
      <c r="B438" s="8">
        <v>2</v>
      </c>
      <c r="C438" s="8" t="s">
        <v>6</v>
      </c>
      <c r="D438" s="8">
        <v>4</v>
      </c>
      <c r="E438" s="8">
        <v>7</v>
      </c>
      <c r="F438" s="14" t="s">
        <v>23</v>
      </c>
      <c r="G438" s="8">
        <v>36</v>
      </c>
      <c r="H438" s="10">
        <v>0.20300000000000001</v>
      </c>
      <c r="I438" s="11">
        <v>12.3</v>
      </c>
      <c r="J438" s="13">
        <f t="shared" si="67"/>
        <v>2.4969000000000001</v>
      </c>
      <c r="K438" s="10">
        <v>2.7330000000000001</v>
      </c>
      <c r="L438" s="10">
        <v>2.5999999999999999E-2</v>
      </c>
      <c r="M438" s="10">
        <f t="shared" si="68"/>
        <v>2.7589999999999999</v>
      </c>
      <c r="N438" s="11">
        <v>50.5</v>
      </c>
      <c r="O438" s="11">
        <v>23.3</v>
      </c>
      <c r="P438" s="12">
        <f t="shared" si="74"/>
        <v>2.1030042918454934</v>
      </c>
      <c r="Q438" s="12">
        <f t="shared" si="75"/>
        <v>0.46138613861386141</v>
      </c>
      <c r="R438" s="13">
        <v>4.9000000000000002E-2</v>
      </c>
    </row>
    <row r="439" spans="1:18" ht="15.5" x14ac:dyDescent="0.25">
      <c r="A439" s="8">
        <v>2020</v>
      </c>
      <c r="B439" s="8">
        <v>2</v>
      </c>
      <c r="C439" s="8" t="s">
        <v>6</v>
      </c>
      <c r="D439" s="8">
        <v>4</v>
      </c>
      <c r="E439" s="8">
        <v>8</v>
      </c>
      <c r="F439" s="14" t="s">
        <v>24</v>
      </c>
      <c r="G439" s="8">
        <v>54</v>
      </c>
      <c r="H439" s="10">
        <v>0.17499999999999999</v>
      </c>
      <c r="I439" s="15">
        <v>6.5</v>
      </c>
      <c r="J439" s="13">
        <f t="shared" si="67"/>
        <v>1.1375</v>
      </c>
      <c r="K439" s="10">
        <v>1.1919999999999999</v>
      </c>
      <c r="L439" s="10">
        <v>1.2999999999999999E-2</v>
      </c>
      <c r="M439" s="10">
        <f t="shared" si="68"/>
        <v>1.2049999999999998</v>
      </c>
      <c r="N439" s="11">
        <v>80.8</v>
      </c>
      <c r="O439" s="11">
        <v>38.9</v>
      </c>
      <c r="P439" s="12">
        <f t="shared" si="74"/>
        <v>1.4652956298200515</v>
      </c>
      <c r="Q439" s="12">
        <f t="shared" si="75"/>
        <v>0.48143564356435642</v>
      </c>
      <c r="R439" s="13">
        <v>5.7000000000000002E-2</v>
      </c>
    </row>
    <row r="440" spans="1:18" ht="15.5" x14ac:dyDescent="0.25">
      <c r="A440" s="8">
        <v>2020</v>
      </c>
      <c r="B440" s="8">
        <v>2</v>
      </c>
      <c r="C440" s="8" t="s">
        <v>6</v>
      </c>
      <c r="D440" s="8">
        <v>4</v>
      </c>
      <c r="E440" s="8">
        <v>9</v>
      </c>
      <c r="F440" s="14" t="s">
        <v>16</v>
      </c>
      <c r="G440" s="8">
        <v>56</v>
      </c>
      <c r="H440" s="10">
        <v>0.17100000000000001</v>
      </c>
      <c r="I440" s="15">
        <v>12.1</v>
      </c>
      <c r="J440" s="13">
        <f t="shared" si="67"/>
        <v>2.0691000000000002</v>
      </c>
      <c r="K440" s="10">
        <v>2.6579999999999999</v>
      </c>
      <c r="L440" s="10">
        <v>1.4999999999999999E-2</v>
      </c>
      <c r="M440" s="10">
        <f t="shared" si="68"/>
        <v>2.673</v>
      </c>
      <c r="N440" s="11">
        <v>65.8</v>
      </c>
      <c r="O440" s="11">
        <v>26.7</v>
      </c>
      <c r="P440" s="12">
        <f t="shared" si="74"/>
        <v>1.3108614232209739</v>
      </c>
      <c r="Q440" s="12">
        <f t="shared" si="75"/>
        <v>0.40577507598784196</v>
      </c>
      <c r="R440" s="13">
        <v>3.5000000000000003E-2</v>
      </c>
    </row>
    <row r="441" spans="1:18" ht="15.5" x14ac:dyDescent="0.25">
      <c r="A441" s="8">
        <v>2020</v>
      </c>
      <c r="B441" s="8">
        <v>2</v>
      </c>
      <c r="C441" s="8" t="s">
        <v>6</v>
      </c>
      <c r="D441" s="8">
        <v>4</v>
      </c>
      <c r="E441" s="8">
        <v>10</v>
      </c>
      <c r="F441" s="14" t="s">
        <v>17</v>
      </c>
      <c r="G441" s="8">
        <v>34</v>
      </c>
      <c r="H441" s="10">
        <v>0.32400000000000001</v>
      </c>
      <c r="I441" s="15">
        <v>4.3</v>
      </c>
      <c r="J441" s="13">
        <f t="shared" si="67"/>
        <v>1.3932</v>
      </c>
      <c r="K441" s="10">
        <v>1.625</v>
      </c>
      <c r="L441" s="10">
        <v>0.03</v>
      </c>
      <c r="M441" s="10">
        <f t="shared" si="68"/>
        <v>1.655</v>
      </c>
      <c r="N441" s="11">
        <v>46.5</v>
      </c>
      <c r="O441" s="11">
        <v>13.3</v>
      </c>
      <c r="P441" s="12">
        <f t="shared" si="74"/>
        <v>0.97744360902255623</v>
      </c>
      <c r="Q441" s="12">
        <f t="shared" si="75"/>
        <v>0.28602150537634408</v>
      </c>
      <c r="R441" s="13">
        <v>1.2999999999999999E-2</v>
      </c>
    </row>
    <row r="442" spans="1:18" ht="15.5" x14ac:dyDescent="0.25">
      <c r="A442" s="8">
        <v>2020</v>
      </c>
      <c r="B442" s="8">
        <v>2</v>
      </c>
      <c r="C442" s="8" t="s">
        <v>6</v>
      </c>
      <c r="D442" s="8">
        <v>5</v>
      </c>
      <c r="E442" s="8">
        <v>1</v>
      </c>
      <c r="F442" s="9" t="s">
        <v>7</v>
      </c>
      <c r="G442" s="8">
        <v>52</v>
      </c>
      <c r="H442" s="10">
        <v>1.099</v>
      </c>
      <c r="I442" s="11">
        <v>5.9</v>
      </c>
      <c r="J442" s="13">
        <f t="shared" si="67"/>
        <v>6.4841000000000006</v>
      </c>
      <c r="K442" s="10">
        <v>0</v>
      </c>
      <c r="L442" s="10">
        <v>1E-4</v>
      </c>
      <c r="M442" s="10">
        <f t="shared" si="68"/>
        <v>1E-4</v>
      </c>
      <c r="N442" s="11">
        <v>203.4</v>
      </c>
      <c r="O442" s="11">
        <v>101.1</v>
      </c>
      <c r="P442" s="12">
        <f t="shared" si="74"/>
        <v>0.65281899109792296</v>
      </c>
      <c r="Q442" s="12">
        <f>O442/N442</f>
        <v>0.49705014749262533</v>
      </c>
      <c r="R442" s="8">
        <v>6.6000000000000003E-2</v>
      </c>
    </row>
    <row r="443" spans="1:18" ht="15.5" x14ac:dyDescent="0.25">
      <c r="A443" s="8">
        <v>2020</v>
      </c>
      <c r="B443" s="8">
        <v>2</v>
      </c>
      <c r="C443" s="8" t="s">
        <v>6</v>
      </c>
      <c r="D443" s="8">
        <v>5</v>
      </c>
      <c r="E443" s="8">
        <v>2</v>
      </c>
      <c r="F443" s="9" t="s">
        <v>19</v>
      </c>
      <c r="G443" s="8">
        <v>54</v>
      </c>
      <c r="H443" s="10">
        <v>1.0820000000000001</v>
      </c>
      <c r="I443" s="11">
        <v>6.5</v>
      </c>
      <c r="J443" s="13">
        <f t="shared" si="67"/>
        <v>7.0330000000000004</v>
      </c>
      <c r="K443" s="10">
        <v>0</v>
      </c>
      <c r="L443" s="10">
        <v>0.55800000000000005</v>
      </c>
      <c r="M443" s="10">
        <f t="shared" si="68"/>
        <v>0.55800000000000005</v>
      </c>
      <c r="N443" s="11">
        <v>189</v>
      </c>
      <c r="O443" s="11">
        <v>96.7</v>
      </c>
      <c r="P443" s="12">
        <f t="shared" si="74"/>
        <v>0.91003102378490175</v>
      </c>
      <c r="Q443" s="12">
        <f>O443/N443</f>
        <v>0.51164021164021167</v>
      </c>
      <c r="R443" s="8">
        <v>8.7999999999999995E-2</v>
      </c>
    </row>
    <row r="444" spans="1:18" ht="15.5" x14ac:dyDescent="0.25">
      <c r="A444" s="8">
        <v>2020</v>
      </c>
      <c r="B444" s="8">
        <v>2</v>
      </c>
      <c r="C444" s="8" t="s">
        <v>6</v>
      </c>
      <c r="D444" s="8">
        <v>5</v>
      </c>
      <c r="E444" s="8">
        <v>3</v>
      </c>
      <c r="F444" s="14" t="s">
        <v>10</v>
      </c>
      <c r="G444" s="8">
        <v>46</v>
      </c>
      <c r="H444" s="10">
        <v>0.14799999999999999</v>
      </c>
      <c r="I444" s="11">
        <v>14.8</v>
      </c>
      <c r="J444" s="13">
        <f t="shared" si="67"/>
        <v>2.1903999999999999</v>
      </c>
      <c r="K444" s="10">
        <v>3.3759999999999999</v>
      </c>
      <c r="L444" s="10">
        <v>0.02</v>
      </c>
      <c r="M444" s="10">
        <f t="shared" si="68"/>
        <v>3.3959999999999999</v>
      </c>
      <c r="N444" s="11">
        <v>118.4</v>
      </c>
      <c r="O444" s="11">
        <v>66.2</v>
      </c>
      <c r="P444" s="12">
        <f t="shared" si="74"/>
        <v>0.57401812688821752</v>
      </c>
      <c r="Q444" s="12">
        <f>O444/N444</f>
        <v>0.5591216216216216</v>
      </c>
      <c r="R444" s="13">
        <v>3.7999999999999999E-2</v>
      </c>
    </row>
    <row r="445" spans="1:18" ht="15.5" x14ac:dyDescent="0.25">
      <c r="A445" s="8">
        <v>2020</v>
      </c>
      <c r="B445" s="8">
        <v>2</v>
      </c>
      <c r="C445" s="8" t="s">
        <v>6</v>
      </c>
      <c r="D445" s="8">
        <v>5</v>
      </c>
      <c r="E445" s="8">
        <v>4</v>
      </c>
      <c r="F445" s="9" t="s">
        <v>11</v>
      </c>
      <c r="G445" s="8">
        <v>38</v>
      </c>
      <c r="H445" s="10">
        <v>1.3979999999999999</v>
      </c>
      <c r="I445" s="11">
        <v>4</v>
      </c>
      <c r="J445" s="13">
        <f t="shared" si="67"/>
        <v>5.5919999999999996</v>
      </c>
      <c r="K445" s="10">
        <v>0</v>
      </c>
      <c r="L445" s="10">
        <v>0</v>
      </c>
      <c r="M445" s="10">
        <f t="shared" si="68"/>
        <v>0</v>
      </c>
      <c r="N445" s="11">
        <v>213.8</v>
      </c>
      <c r="O445" s="11">
        <v>119.5</v>
      </c>
      <c r="P445" s="12">
        <f t="shared" si="74"/>
        <v>1.6150627615062763</v>
      </c>
      <c r="Q445" s="12">
        <f>O445/N445</f>
        <v>0.55893358278765193</v>
      </c>
      <c r="R445" s="8">
        <v>0.193</v>
      </c>
    </row>
    <row r="446" spans="1:18" ht="15.5" x14ac:dyDescent="0.25">
      <c r="A446" s="8">
        <v>2020</v>
      </c>
      <c r="B446" s="8">
        <v>2</v>
      </c>
      <c r="C446" s="8" t="s">
        <v>6</v>
      </c>
      <c r="D446" s="8">
        <v>5</v>
      </c>
      <c r="E446" s="8">
        <v>5</v>
      </c>
      <c r="F446" s="14" t="s">
        <v>12</v>
      </c>
      <c r="G446" s="8">
        <v>35</v>
      </c>
      <c r="H446" s="10">
        <v>0.156</v>
      </c>
      <c r="I446" s="11">
        <v>15.1</v>
      </c>
      <c r="J446" s="13">
        <f t="shared" si="67"/>
        <v>2.3555999999999999</v>
      </c>
      <c r="K446" s="10">
        <v>3.254</v>
      </c>
      <c r="L446" s="10">
        <v>2.8000000000000001E-2</v>
      </c>
      <c r="M446" s="10">
        <f t="shared" si="68"/>
        <v>3.282</v>
      </c>
      <c r="N446" s="11">
        <v>62.8</v>
      </c>
      <c r="O446" s="11">
        <v>22</v>
      </c>
      <c r="P446" s="12">
        <f t="shared" si="74"/>
        <v>1</v>
      </c>
      <c r="Q446" s="12">
        <f t="shared" ref="Q446:Q453" si="76">O446/N446</f>
        <v>0.35031847133757965</v>
      </c>
      <c r="R446" s="13">
        <v>2.1999999999999999E-2</v>
      </c>
    </row>
    <row r="447" spans="1:18" ht="15.5" x14ac:dyDescent="0.25">
      <c r="A447" s="8">
        <v>2020</v>
      </c>
      <c r="B447" s="8">
        <v>2</v>
      </c>
      <c r="C447" s="8" t="s">
        <v>6</v>
      </c>
      <c r="D447" s="8">
        <v>5</v>
      </c>
      <c r="E447" s="8">
        <v>6</v>
      </c>
      <c r="F447" s="14" t="s">
        <v>22</v>
      </c>
      <c r="G447" s="8">
        <v>49</v>
      </c>
      <c r="H447" s="10">
        <v>0.186</v>
      </c>
      <c r="I447" s="11">
        <v>13.2</v>
      </c>
      <c r="J447" s="13">
        <f t="shared" si="67"/>
        <v>2.4552</v>
      </c>
      <c r="K447" s="10">
        <v>2.911</v>
      </c>
      <c r="L447" s="10">
        <v>2.1999999999999999E-2</v>
      </c>
      <c r="M447" s="10">
        <f t="shared" si="68"/>
        <v>2.9329999999999998</v>
      </c>
      <c r="N447" s="11">
        <v>80.8</v>
      </c>
      <c r="O447" s="11">
        <v>41.5</v>
      </c>
      <c r="P447" s="12">
        <f t="shared" si="74"/>
        <v>1.1325301204819276</v>
      </c>
      <c r="Q447" s="12">
        <f t="shared" si="76"/>
        <v>0.51361386138613863</v>
      </c>
      <c r="R447" s="13">
        <v>4.7E-2</v>
      </c>
    </row>
    <row r="448" spans="1:18" ht="15.5" x14ac:dyDescent="0.25">
      <c r="A448" s="8">
        <v>2020</v>
      </c>
      <c r="B448" s="8">
        <v>2</v>
      </c>
      <c r="C448" s="8" t="s">
        <v>6</v>
      </c>
      <c r="D448" s="8">
        <v>5</v>
      </c>
      <c r="E448" s="8">
        <v>7</v>
      </c>
      <c r="F448" s="14" t="s">
        <v>23</v>
      </c>
      <c r="G448" s="8">
        <v>30</v>
      </c>
      <c r="H448" s="10">
        <v>0.17100000000000001</v>
      </c>
      <c r="I448" s="11">
        <v>12.1</v>
      </c>
      <c r="J448" s="13">
        <f t="shared" si="67"/>
        <v>2.0691000000000002</v>
      </c>
      <c r="K448" s="10">
        <v>2.5819999999999999</v>
      </c>
      <c r="L448" s="10">
        <v>2.1999999999999999E-2</v>
      </c>
      <c r="M448" s="10">
        <f t="shared" si="68"/>
        <v>2.6039999999999996</v>
      </c>
      <c r="N448" s="11">
        <v>52.3</v>
      </c>
      <c r="O448" s="11">
        <v>19.100000000000001</v>
      </c>
      <c r="P448" s="12">
        <f t="shared" si="74"/>
        <v>2.1465968586387434</v>
      </c>
      <c r="Q448" s="12">
        <f t="shared" si="76"/>
        <v>0.36520076481835567</v>
      </c>
      <c r="R448" s="13">
        <v>4.1000000000000002E-2</v>
      </c>
    </row>
    <row r="449" spans="1:18" ht="15.5" x14ac:dyDescent="0.25">
      <c r="A449" s="8">
        <v>2020</v>
      </c>
      <c r="B449" s="8">
        <v>2</v>
      </c>
      <c r="C449" s="8" t="s">
        <v>6</v>
      </c>
      <c r="D449" s="8">
        <v>5</v>
      </c>
      <c r="E449" s="8">
        <v>8</v>
      </c>
      <c r="F449" s="14" t="s">
        <v>24</v>
      </c>
      <c r="G449" s="8">
        <v>42</v>
      </c>
      <c r="H449" s="10">
        <v>0.20300000000000001</v>
      </c>
      <c r="I449" s="15">
        <v>6.4</v>
      </c>
      <c r="J449" s="13">
        <f t="shared" si="67"/>
        <v>1.2992000000000001</v>
      </c>
      <c r="K449" s="10">
        <v>1.105</v>
      </c>
      <c r="L449" s="10">
        <v>1.7999999999999999E-2</v>
      </c>
      <c r="M449" s="10">
        <f t="shared" si="68"/>
        <v>1.123</v>
      </c>
      <c r="N449" s="11">
        <v>70.3</v>
      </c>
      <c r="O449" s="11">
        <v>37.799999999999997</v>
      </c>
      <c r="P449" s="12">
        <f t="shared" si="74"/>
        <v>2.4338624338624339</v>
      </c>
      <c r="Q449" s="12">
        <f t="shared" si="76"/>
        <v>0.53769559032716929</v>
      </c>
      <c r="R449" s="13">
        <v>9.1999999999999998E-2</v>
      </c>
    </row>
    <row r="450" spans="1:18" ht="15.5" x14ac:dyDescent="0.25">
      <c r="A450" s="8">
        <v>2020</v>
      </c>
      <c r="B450" s="8">
        <v>2</v>
      </c>
      <c r="C450" s="8" t="s">
        <v>6</v>
      </c>
      <c r="D450" s="8">
        <v>5</v>
      </c>
      <c r="E450" s="8">
        <v>9</v>
      </c>
      <c r="F450" s="14" t="s">
        <v>16</v>
      </c>
      <c r="G450" s="8">
        <v>37</v>
      </c>
      <c r="H450" s="10">
        <v>0.115</v>
      </c>
      <c r="I450" s="15">
        <v>12</v>
      </c>
      <c r="J450" s="13">
        <f t="shared" si="67"/>
        <v>1.3800000000000001</v>
      </c>
      <c r="K450" s="10">
        <v>2.6280000000000001</v>
      </c>
      <c r="L450" s="10">
        <v>1.4E-2</v>
      </c>
      <c r="M450" s="10">
        <f>K450+L450</f>
        <v>2.6419999999999999</v>
      </c>
      <c r="N450" s="11">
        <v>70.5</v>
      </c>
      <c r="O450" s="11">
        <v>29.5</v>
      </c>
      <c r="P450" s="12">
        <f t="shared" si="74"/>
        <v>3.0169491525423728</v>
      </c>
      <c r="Q450" s="12">
        <f t="shared" si="76"/>
        <v>0.41843971631205673</v>
      </c>
      <c r="R450" s="13">
        <v>8.8999999999999996E-2</v>
      </c>
    </row>
    <row r="451" spans="1:18" ht="15.5" x14ac:dyDescent="0.25">
      <c r="A451" s="8">
        <v>2020</v>
      </c>
      <c r="B451" s="8">
        <v>2</v>
      </c>
      <c r="C451" s="8" t="s">
        <v>6</v>
      </c>
      <c r="D451" s="8">
        <v>5</v>
      </c>
      <c r="E451" s="8">
        <v>10</v>
      </c>
      <c r="F451" s="14" t="s">
        <v>17</v>
      </c>
      <c r="G451" s="8">
        <v>24</v>
      </c>
      <c r="H451" s="10">
        <v>0.34</v>
      </c>
      <c r="I451" s="15">
        <v>3.1</v>
      </c>
      <c r="J451" s="13">
        <f t="shared" ref="J451:J514" si="77">H451*I451</f>
        <v>1.054</v>
      </c>
      <c r="K451" s="10">
        <v>1.6879</v>
      </c>
      <c r="L451" s="10">
        <v>3.5000000000000003E-2</v>
      </c>
      <c r="M451" s="10">
        <f t="shared" ref="M451:M514" si="78">K451+L451</f>
        <v>1.7228999999999999</v>
      </c>
      <c r="N451" s="11">
        <v>42</v>
      </c>
      <c r="O451" s="11">
        <v>15</v>
      </c>
      <c r="P451" s="12">
        <f t="shared" si="74"/>
        <v>2.4</v>
      </c>
      <c r="Q451" s="12">
        <f t="shared" si="76"/>
        <v>0.35714285714285715</v>
      </c>
      <c r="R451" s="13">
        <v>3.5999999999999997E-2</v>
      </c>
    </row>
    <row r="452" spans="1:18" ht="15.5" x14ac:dyDescent="0.25">
      <c r="A452" s="8">
        <v>2020</v>
      </c>
      <c r="B452" s="8">
        <v>2</v>
      </c>
      <c r="C452" s="8" t="s">
        <v>25</v>
      </c>
      <c r="D452" s="8">
        <v>1</v>
      </c>
      <c r="E452" s="8">
        <v>1</v>
      </c>
      <c r="F452" s="9" t="s">
        <v>7</v>
      </c>
      <c r="G452" s="8">
        <v>52</v>
      </c>
      <c r="H452" s="10">
        <v>0.96499999999999997</v>
      </c>
      <c r="I452" s="11">
        <v>2.7</v>
      </c>
      <c r="J452" s="34">
        <f t="shared" si="77"/>
        <v>2.6055000000000001</v>
      </c>
      <c r="K452" s="10">
        <v>0</v>
      </c>
      <c r="L452" s="10">
        <v>1E-4</v>
      </c>
      <c r="M452" s="10">
        <f t="shared" si="78"/>
        <v>1E-4</v>
      </c>
      <c r="N452" s="11">
        <v>249.5</v>
      </c>
      <c r="O452" s="11">
        <v>84.5</v>
      </c>
      <c r="P452" s="12">
        <f t="shared" ref="P452:P483" si="79">(R452/O452)*1000</f>
        <v>0.61538461538461542</v>
      </c>
      <c r="Q452" s="12">
        <f t="shared" si="76"/>
        <v>0.33867735470941884</v>
      </c>
      <c r="R452" s="8">
        <v>5.1999999999999998E-2</v>
      </c>
    </row>
    <row r="453" spans="1:18" ht="15.5" x14ac:dyDescent="0.25">
      <c r="A453" s="8">
        <v>2020</v>
      </c>
      <c r="B453" s="8">
        <v>2</v>
      </c>
      <c r="C453" s="8" t="s">
        <v>25</v>
      </c>
      <c r="D453" s="8">
        <v>1</v>
      </c>
      <c r="E453" s="8">
        <v>2</v>
      </c>
      <c r="F453" s="9" t="s">
        <v>19</v>
      </c>
      <c r="G453" s="8">
        <v>49</v>
      </c>
      <c r="H453" s="10">
        <v>0.98799999999999999</v>
      </c>
      <c r="I453" s="11">
        <v>8.1</v>
      </c>
      <c r="J453" s="34">
        <f t="shared" si="77"/>
        <v>8.0027999999999988</v>
      </c>
      <c r="K453" s="10">
        <v>0</v>
      </c>
      <c r="L453" s="10">
        <v>0.49099999999999999</v>
      </c>
      <c r="M453" s="10">
        <f t="shared" si="78"/>
        <v>0.49099999999999999</v>
      </c>
      <c r="N453" s="11">
        <v>228.8</v>
      </c>
      <c r="O453" s="11">
        <v>103.5</v>
      </c>
      <c r="P453" s="12">
        <f t="shared" si="79"/>
        <v>1.0144927536231885</v>
      </c>
      <c r="Q453" s="12">
        <f t="shared" si="76"/>
        <v>0.45236013986013984</v>
      </c>
      <c r="R453" s="8">
        <v>0.105</v>
      </c>
    </row>
    <row r="454" spans="1:18" ht="15.5" x14ac:dyDescent="0.25">
      <c r="A454" s="8">
        <v>2020</v>
      </c>
      <c r="B454" s="8">
        <v>2</v>
      </c>
      <c r="C454" s="8" t="s">
        <v>25</v>
      </c>
      <c r="D454" s="8">
        <v>1</v>
      </c>
      <c r="E454" s="8">
        <v>3</v>
      </c>
      <c r="F454" s="14" t="s">
        <v>10</v>
      </c>
      <c r="G454" s="8">
        <v>17</v>
      </c>
      <c r="H454" s="10">
        <v>0.40500000000000003</v>
      </c>
      <c r="I454" s="11">
        <v>9.9</v>
      </c>
      <c r="J454" s="34">
        <f t="shared" si="77"/>
        <v>4.0095000000000001</v>
      </c>
      <c r="K454" s="10">
        <v>0.38200000000000001</v>
      </c>
      <c r="L454" s="10">
        <v>0.438</v>
      </c>
      <c r="M454" s="10">
        <f t="shared" si="78"/>
        <v>0.82000000000000006</v>
      </c>
      <c r="N454" s="11">
        <v>81.2</v>
      </c>
      <c r="O454" s="11">
        <v>28.5</v>
      </c>
      <c r="P454" s="10">
        <f t="shared" si="79"/>
        <v>2.736842105263158</v>
      </c>
      <c r="Q454" s="12">
        <f>O454/N454</f>
        <v>0.35098522167487683</v>
      </c>
      <c r="R454" s="13">
        <v>7.8E-2</v>
      </c>
    </row>
    <row r="455" spans="1:18" ht="15.5" x14ac:dyDescent="0.25">
      <c r="A455" s="8">
        <v>2020</v>
      </c>
      <c r="B455" s="8">
        <v>2</v>
      </c>
      <c r="C455" s="8" t="s">
        <v>25</v>
      </c>
      <c r="D455" s="8">
        <v>1</v>
      </c>
      <c r="E455" s="8">
        <v>4</v>
      </c>
      <c r="F455" s="9" t="s">
        <v>11</v>
      </c>
      <c r="G455" s="8">
        <v>34</v>
      </c>
      <c r="H455" s="10">
        <v>1.294</v>
      </c>
      <c r="I455" s="11">
        <v>2.6</v>
      </c>
      <c r="J455" s="34">
        <f t="shared" si="77"/>
        <v>3.3644000000000003</v>
      </c>
      <c r="K455" s="10">
        <v>0</v>
      </c>
      <c r="L455" s="10">
        <v>0</v>
      </c>
      <c r="M455" s="10">
        <f t="shared" si="78"/>
        <v>0</v>
      </c>
      <c r="N455" s="11">
        <v>236.5</v>
      </c>
      <c r="O455" s="11">
        <v>99.4</v>
      </c>
      <c r="P455" s="12">
        <f t="shared" si="79"/>
        <v>1.2977867203219315</v>
      </c>
      <c r="Q455" s="12">
        <f>O455/N455</f>
        <v>0.42029598308668076</v>
      </c>
      <c r="R455" s="8">
        <v>0.129</v>
      </c>
    </row>
    <row r="456" spans="1:18" ht="15.5" x14ac:dyDescent="0.25">
      <c r="A456" s="8">
        <v>2020</v>
      </c>
      <c r="B456" s="8">
        <v>2</v>
      </c>
      <c r="C456" s="8" t="s">
        <v>25</v>
      </c>
      <c r="D456" s="8">
        <v>1</v>
      </c>
      <c r="E456" s="8">
        <v>5</v>
      </c>
      <c r="F456" s="14" t="s">
        <v>12</v>
      </c>
      <c r="G456" s="8">
        <v>32</v>
      </c>
      <c r="H456" s="10">
        <v>0.40500000000000003</v>
      </c>
      <c r="I456" s="11">
        <v>7.5</v>
      </c>
      <c r="J456" s="34">
        <f t="shared" si="77"/>
        <v>3.0375000000000001</v>
      </c>
      <c r="K456" s="10">
        <v>0.32800000000000001</v>
      </c>
      <c r="L456" s="10">
        <v>0.34899999999999998</v>
      </c>
      <c r="M456" s="10">
        <f t="shared" si="78"/>
        <v>0.67700000000000005</v>
      </c>
      <c r="N456" s="11">
        <v>33.299999999999997</v>
      </c>
      <c r="O456" s="11">
        <v>9.1</v>
      </c>
      <c r="P456" s="10">
        <f t="shared" si="79"/>
        <v>2.3076923076923079</v>
      </c>
      <c r="Q456" s="12">
        <f t="shared" ref="Q456:Q463" si="80">O456/N456</f>
        <v>0.27327327327327328</v>
      </c>
      <c r="R456" s="8">
        <v>2.1000000000000001E-2</v>
      </c>
    </row>
    <row r="457" spans="1:18" ht="15.5" x14ac:dyDescent="0.25">
      <c r="A457" s="8">
        <v>2020</v>
      </c>
      <c r="B457" s="8">
        <v>2</v>
      </c>
      <c r="C457" s="8" t="s">
        <v>25</v>
      </c>
      <c r="D457" s="8">
        <v>1</v>
      </c>
      <c r="E457" s="8">
        <v>6</v>
      </c>
      <c r="F457" s="14" t="s">
        <v>22</v>
      </c>
      <c r="G457" s="8">
        <v>21</v>
      </c>
      <c r="H457" s="10">
        <v>0.41199999999999998</v>
      </c>
      <c r="I457" s="11">
        <v>6.5</v>
      </c>
      <c r="J457" s="34">
        <f t="shared" si="77"/>
        <v>2.6779999999999999</v>
      </c>
      <c r="K457" s="10">
        <v>0.27900000000000003</v>
      </c>
      <c r="L457" s="10">
        <v>0.32900000000000001</v>
      </c>
      <c r="M457" s="10">
        <f t="shared" si="78"/>
        <v>0.6080000000000001</v>
      </c>
      <c r="N457" s="11">
        <v>57.1</v>
      </c>
      <c r="O457" s="11">
        <v>20.9</v>
      </c>
      <c r="P457" s="10">
        <f t="shared" si="79"/>
        <v>2.6794258373205744</v>
      </c>
      <c r="Q457" s="12">
        <f t="shared" si="80"/>
        <v>0.36602451838879158</v>
      </c>
      <c r="R457" s="13">
        <v>5.6000000000000001E-2</v>
      </c>
    </row>
    <row r="458" spans="1:18" ht="15.5" x14ac:dyDescent="0.25">
      <c r="A458" s="8">
        <v>2020</v>
      </c>
      <c r="B458" s="8">
        <v>2</v>
      </c>
      <c r="C458" s="8" t="s">
        <v>25</v>
      </c>
      <c r="D458" s="8">
        <v>1</v>
      </c>
      <c r="E458" s="8">
        <v>7</v>
      </c>
      <c r="F458" s="14" t="s">
        <v>23</v>
      </c>
      <c r="G458" s="8">
        <v>18</v>
      </c>
      <c r="H458" s="10">
        <v>0.52700000000000002</v>
      </c>
      <c r="I458" s="11">
        <v>7.5</v>
      </c>
      <c r="J458" s="34">
        <f t="shared" si="77"/>
        <v>3.9525000000000001</v>
      </c>
      <c r="K458" s="10">
        <v>0.46300000000000002</v>
      </c>
      <c r="L458" s="10">
        <v>0.38500000000000001</v>
      </c>
      <c r="M458" s="10">
        <f t="shared" si="78"/>
        <v>0.84800000000000009</v>
      </c>
      <c r="N458" s="11">
        <v>26.9</v>
      </c>
      <c r="O458" s="11">
        <v>9.3000000000000007</v>
      </c>
      <c r="P458" s="10">
        <f t="shared" si="79"/>
        <v>3.4408602150537635</v>
      </c>
      <c r="Q458" s="12">
        <f t="shared" si="80"/>
        <v>0.34572490706319708</v>
      </c>
      <c r="R458" s="13">
        <v>3.2000000000000001E-2</v>
      </c>
    </row>
    <row r="459" spans="1:18" ht="15.5" x14ac:dyDescent="0.25">
      <c r="A459" s="8">
        <v>2020</v>
      </c>
      <c r="B459" s="8">
        <v>2</v>
      </c>
      <c r="C459" s="8" t="s">
        <v>25</v>
      </c>
      <c r="D459" s="8">
        <v>1</v>
      </c>
      <c r="E459" s="8">
        <v>8</v>
      </c>
      <c r="F459" s="14" t="s">
        <v>24</v>
      </c>
      <c r="G459" s="8">
        <v>34</v>
      </c>
      <c r="H459" s="10">
        <v>0.65900000000000003</v>
      </c>
      <c r="I459" s="11">
        <v>3.5</v>
      </c>
      <c r="J459" s="34">
        <f t="shared" si="77"/>
        <v>2.3065000000000002</v>
      </c>
      <c r="K459" s="10">
        <v>0.57399999999999995</v>
      </c>
      <c r="L459" s="10">
        <v>0.58099999999999996</v>
      </c>
      <c r="M459" s="10">
        <f t="shared" si="78"/>
        <v>1.1549999999999998</v>
      </c>
      <c r="N459" s="11">
        <v>44.7</v>
      </c>
      <c r="O459" s="11">
        <v>12.5</v>
      </c>
      <c r="P459" s="12">
        <f t="shared" si="79"/>
        <v>3.3600000000000003</v>
      </c>
      <c r="Q459" s="12">
        <f t="shared" si="80"/>
        <v>0.2796420581655481</v>
      </c>
      <c r="R459" s="13">
        <v>4.2000000000000003E-2</v>
      </c>
    </row>
    <row r="460" spans="1:18" ht="15.5" x14ac:dyDescent="0.25">
      <c r="A460" s="8">
        <v>2020</v>
      </c>
      <c r="B460" s="8">
        <v>2</v>
      </c>
      <c r="C460" s="8" t="s">
        <v>25</v>
      </c>
      <c r="D460" s="8">
        <v>1</v>
      </c>
      <c r="E460" s="8">
        <v>9</v>
      </c>
      <c r="F460" s="14" t="s">
        <v>16</v>
      </c>
      <c r="G460" s="8">
        <v>22</v>
      </c>
      <c r="H460" s="10">
        <v>0.437</v>
      </c>
      <c r="I460" s="11">
        <v>6.6</v>
      </c>
      <c r="J460" s="34">
        <f t="shared" si="77"/>
        <v>2.8841999999999999</v>
      </c>
      <c r="K460" s="10">
        <v>0.30299999999999999</v>
      </c>
      <c r="L460" s="10">
        <v>0.28399999999999997</v>
      </c>
      <c r="M460" s="10">
        <f t="shared" si="78"/>
        <v>0.58699999999999997</v>
      </c>
      <c r="N460" s="11">
        <v>39.9</v>
      </c>
      <c r="O460" s="11">
        <v>14.6</v>
      </c>
      <c r="P460" s="10">
        <f t="shared" si="79"/>
        <v>3.8356164383561646</v>
      </c>
      <c r="Q460" s="12">
        <f t="shared" si="80"/>
        <v>0.36591478696741853</v>
      </c>
      <c r="R460" s="13">
        <v>5.6000000000000001E-2</v>
      </c>
    </row>
    <row r="461" spans="1:18" ht="15.5" x14ac:dyDescent="0.25">
      <c r="A461" s="8">
        <v>2020</v>
      </c>
      <c r="B461" s="8">
        <v>2</v>
      </c>
      <c r="C461" s="8" t="s">
        <v>25</v>
      </c>
      <c r="D461" s="8">
        <v>1</v>
      </c>
      <c r="E461" s="8">
        <v>10</v>
      </c>
      <c r="F461" s="14" t="s">
        <v>17</v>
      </c>
      <c r="G461" s="8">
        <v>16</v>
      </c>
      <c r="H461" s="10">
        <v>0.68</v>
      </c>
      <c r="I461" s="11">
        <v>1.2</v>
      </c>
      <c r="J461" s="34">
        <f t="shared" si="77"/>
        <v>0.81600000000000006</v>
      </c>
      <c r="K461" s="10">
        <v>0.64500000000000002</v>
      </c>
      <c r="L461" s="10">
        <v>0.59</v>
      </c>
      <c r="M461" s="10">
        <f t="shared" si="78"/>
        <v>1.2349999999999999</v>
      </c>
      <c r="N461" s="11">
        <v>26.2</v>
      </c>
      <c r="O461" s="11">
        <v>6.4</v>
      </c>
      <c r="P461" s="10">
        <f t="shared" si="79"/>
        <v>2.8124999999999996</v>
      </c>
      <c r="Q461" s="12">
        <f t="shared" si="80"/>
        <v>0.24427480916030536</v>
      </c>
      <c r="R461" s="8">
        <v>1.7999999999999999E-2</v>
      </c>
    </row>
    <row r="462" spans="1:18" ht="15.5" x14ac:dyDescent="0.25">
      <c r="A462" s="8">
        <v>2020</v>
      </c>
      <c r="B462" s="8">
        <v>2</v>
      </c>
      <c r="C462" s="8" t="s">
        <v>25</v>
      </c>
      <c r="D462" s="8">
        <v>2</v>
      </c>
      <c r="E462" s="8">
        <v>1</v>
      </c>
      <c r="F462" s="9" t="s">
        <v>7</v>
      </c>
      <c r="G462" s="8">
        <v>53</v>
      </c>
      <c r="H462" s="10">
        <v>1.1240000000000001</v>
      </c>
      <c r="I462" s="11">
        <v>2.9</v>
      </c>
      <c r="J462" s="34">
        <f t="shared" si="77"/>
        <v>3.2596000000000003</v>
      </c>
      <c r="K462" s="10">
        <v>0</v>
      </c>
      <c r="L462" s="10">
        <v>0</v>
      </c>
      <c r="M462" s="10">
        <f t="shared" si="78"/>
        <v>0</v>
      </c>
      <c r="N462" s="11">
        <v>202.4</v>
      </c>
      <c r="O462" s="11">
        <v>120.1</v>
      </c>
      <c r="P462" s="12">
        <f t="shared" si="79"/>
        <v>0.51623646960865943</v>
      </c>
      <c r="Q462" s="12">
        <f t="shared" si="80"/>
        <v>0.59337944664031617</v>
      </c>
      <c r="R462" s="8">
        <v>6.2E-2</v>
      </c>
    </row>
    <row r="463" spans="1:18" ht="15.5" x14ac:dyDescent="0.25">
      <c r="A463" s="8">
        <v>2020</v>
      </c>
      <c r="B463" s="8">
        <v>2</v>
      </c>
      <c r="C463" s="8" t="s">
        <v>25</v>
      </c>
      <c r="D463" s="8">
        <v>2</v>
      </c>
      <c r="E463" s="8">
        <v>2</v>
      </c>
      <c r="F463" s="9" t="s">
        <v>19</v>
      </c>
      <c r="G463" s="8">
        <v>49</v>
      </c>
      <c r="H463" s="10">
        <v>1.0089999999999999</v>
      </c>
      <c r="I463" s="11">
        <v>8.1</v>
      </c>
      <c r="J463" s="34">
        <f t="shared" si="77"/>
        <v>8.1728999999999985</v>
      </c>
      <c r="K463" s="10">
        <v>0</v>
      </c>
      <c r="L463" s="10">
        <v>0.503</v>
      </c>
      <c r="M463" s="10">
        <f t="shared" si="78"/>
        <v>0.503</v>
      </c>
      <c r="N463" s="11">
        <v>201.3</v>
      </c>
      <c r="O463" s="11">
        <v>98.7</v>
      </c>
      <c r="P463" s="12">
        <f t="shared" si="79"/>
        <v>1.0739614994934144</v>
      </c>
      <c r="Q463" s="12">
        <f t="shared" si="80"/>
        <v>0.49031296572280175</v>
      </c>
      <c r="R463" s="8">
        <v>0.106</v>
      </c>
    </row>
    <row r="464" spans="1:18" ht="15.5" x14ac:dyDescent="0.25">
      <c r="A464" s="8">
        <v>2020</v>
      </c>
      <c r="B464" s="8">
        <v>2</v>
      </c>
      <c r="C464" s="8" t="s">
        <v>25</v>
      </c>
      <c r="D464" s="8">
        <v>2</v>
      </c>
      <c r="E464" s="8">
        <v>3</v>
      </c>
      <c r="F464" s="14" t="s">
        <v>10</v>
      </c>
      <c r="G464" s="8">
        <v>15</v>
      </c>
      <c r="H464" s="10">
        <v>0.45300000000000001</v>
      </c>
      <c r="I464" s="11">
        <v>8.3000000000000007</v>
      </c>
      <c r="J464" s="34">
        <f t="shared" si="77"/>
        <v>3.7599000000000005</v>
      </c>
      <c r="K464" s="10">
        <v>0.40500000000000003</v>
      </c>
      <c r="L464" s="10">
        <v>0.36899999999999999</v>
      </c>
      <c r="M464" s="10">
        <f t="shared" si="78"/>
        <v>0.77400000000000002</v>
      </c>
      <c r="N464" s="11">
        <v>95.7</v>
      </c>
      <c r="O464" s="11">
        <v>26.2</v>
      </c>
      <c r="P464" s="10">
        <f t="shared" si="79"/>
        <v>2.6717557251908404</v>
      </c>
      <c r="Q464" s="12">
        <f>O464/N464</f>
        <v>0.27377220480668757</v>
      </c>
      <c r="R464" s="13">
        <v>7.0000000000000007E-2</v>
      </c>
    </row>
    <row r="465" spans="1:18" ht="15.5" x14ac:dyDescent="0.25">
      <c r="A465" s="8">
        <v>2020</v>
      </c>
      <c r="B465" s="8">
        <v>2</v>
      </c>
      <c r="C465" s="8" t="s">
        <v>25</v>
      </c>
      <c r="D465" s="8">
        <v>2</v>
      </c>
      <c r="E465" s="8">
        <v>4</v>
      </c>
      <c r="F465" s="9" t="s">
        <v>11</v>
      </c>
      <c r="G465" s="8">
        <v>37</v>
      </c>
      <c r="H465" s="10">
        <v>1.286</v>
      </c>
      <c r="I465" s="11">
        <v>3.1</v>
      </c>
      <c r="J465" s="34">
        <f t="shared" si="77"/>
        <v>3.9866000000000001</v>
      </c>
      <c r="K465" s="10">
        <v>0</v>
      </c>
      <c r="L465" s="10">
        <v>1E-4</v>
      </c>
      <c r="M465" s="10">
        <f t="shared" si="78"/>
        <v>1E-4</v>
      </c>
      <c r="N465" s="11">
        <v>240.1</v>
      </c>
      <c r="O465" s="11">
        <v>105.8</v>
      </c>
      <c r="P465" s="12">
        <f t="shared" si="79"/>
        <v>2.1833648393194709</v>
      </c>
      <c r="Q465" s="12">
        <f>O465/N465</f>
        <v>0.44064972927946688</v>
      </c>
      <c r="R465" s="8">
        <v>0.23100000000000001</v>
      </c>
    </row>
    <row r="466" spans="1:18" ht="15.5" x14ac:dyDescent="0.25">
      <c r="A466" s="8">
        <v>2020</v>
      </c>
      <c r="B466" s="8">
        <v>2</v>
      </c>
      <c r="C466" s="8" t="s">
        <v>25</v>
      </c>
      <c r="D466" s="8">
        <v>2</v>
      </c>
      <c r="E466" s="8">
        <v>5</v>
      </c>
      <c r="F466" s="14" t="s">
        <v>12</v>
      </c>
      <c r="G466" s="8">
        <v>31</v>
      </c>
      <c r="H466" s="10">
        <v>0.40400000000000003</v>
      </c>
      <c r="I466" s="11">
        <v>7.6</v>
      </c>
      <c r="J466" s="34">
        <f t="shared" si="77"/>
        <v>3.0704000000000002</v>
      </c>
      <c r="K466" s="10">
        <v>0.28799999999999998</v>
      </c>
      <c r="L466" s="10">
        <v>0.22800000000000001</v>
      </c>
      <c r="M466" s="10">
        <f t="shared" si="78"/>
        <v>0.51600000000000001</v>
      </c>
      <c r="N466" s="11">
        <v>35</v>
      </c>
      <c r="O466" s="11">
        <v>7.7</v>
      </c>
      <c r="P466" s="10">
        <f t="shared" si="79"/>
        <v>2.8571428571428568</v>
      </c>
      <c r="Q466" s="12">
        <f t="shared" ref="Q466:Q473" si="81">O466/N466</f>
        <v>0.22</v>
      </c>
      <c r="R466" s="8">
        <v>2.1999999999999999E-2</v>
      </c>
    </row>
    <row r="467" spans="1:18" ht="15.5" x14ac:dyDescent="0.25">
      <c r="A467" s="8">
        <v>2020</v>
      </c>
      <c r="B467" s="8">
        <v>2</v>
      </c>
      <c r="C467" s="8" t="s">
        <v>25</v>
      </c>
      <c r="D467" s="8">
        <v>2</v>
      </c>
      <c r="E467" s="8">
        <v>6</v>
      </c>
      <c r="F467" s="14" t="s">
        <v>22</v>
      </c>
      <c r="G467" s="8">
        <v>23</v>
      </c>
      <c r="H467" s="10">
        <v>0.38500000000000001</v>
      </c>
      <c r="I467" s="11">
        <v>6.6</v>
      </c>
      <c r="J467" s="34">
        <f t="shared" si="77"/>
        <v>2.5409999999999999</v>
      </c>
      <c r="K467" s="10">
        <v>0.318</v>
      </c>
      <c r="L467" s="10">
        <v>0.29499999999999998</v>
      </c>
      <c r="M467" s="10">
        <f t="shared" si="78"/>
        <v>0.61299999999999999</v>
      </c>
      <c r="N467" s="11">
        <v>61.5</v>
      </c>
      <c r="O467" s="11">
        <v>21.7</v>
      </c>
      <c r="P467" s="10">
        <f t="shared" si="79"/>
        <v>3.3640552995391704</v>
      </c>
      <c r="Q467" s="12">
        <f t="shared" si="81"/>
        <v>0.35284552845528455</v>
      </c>
      <c r="R467" s="13">
        <v>7.2999999999999995E-2</v>
      </c>
    </row>
    <row r="468" spans="1:18" ht="15.5" x14ac:dyDescent="0.25">
      <c r="A468" s="8">
        <v>2020</v>
      </c>
      <c r="B468" s="8">
        <v>2</v>
      </c>
      <c r="C468" s="8" t="s">
        <v>25</v>
      </c>
      <c r="D468" s="8">
        <v>2</v>
      </c>
      <c r="E468" s="8">
        <v>7</v>
      </c>
      <c r="F468" s="14" t="s">
        <v>23</v>
      </c>
      <c r="G468" s="8">
        <v>19</v>
      </c>
      <c r="H468" s="10">
        <v>0.52900000000000003</v>
      </c>
      <c r="I468" s="11">
        <v>7.3</v>
      </c>
      <c r="J468" s="34">
        <f t="shared" si="77"/>
        <v>3.8616999999999999</v>
      </c>
      <c r="K468" s="10">
        <v>0.48199999999999998</v>
      </c>
      <c r="L468" s="10">
        <v>0.38100000000000001</v>
      </c>
      <c r="M468" s="10">
        <f t="shared" si="78"/>
        <v>0.86299999999999999</v>
      </c>
      <c r="N468" s="11">
        <v>25.6</v>
      </c>
      <c r="O468" s="11">
        <v>9</v>
      </c>
      <c r="P468" s="10">
        <f t="shared" si="79"/>
        <v>4.2222222222222214</v>
      </c>
      <c r="Q468" s="12">
        <f t="shared" si="81"/>
        <v>0.3515625</v>
      </c>
      <c r="R468" s="13">
        <v>3.7999999999999999E-2</v>
      </c>
    </row>
    <row r="469" spans="1:18" ht="15.5" x14ac:dyDescent="0.25">
      <c r="A469" s="8">
        <v>2020</v>
      </c>
      <c r="B469" s="8">
        <v>2</v>
      </c>
      <c r="C469" s="8" t="s">
        <v>25</v>
      </c>
      <c r="D469" s="8">
        <v>2</v>
      </c>
      <c r="E469" s="8">
        <v>8</v>
      </c>
      <c r="F469" s="14" t="s">
        <v>24</v>
      </c>
      <c r="G469" s="8">
        <v>31</v>
      </c>
      <c r="H469" s="10">
        <v>0.61799999999999999</v>
      </c>
      <c r="I469" s="11">
        <v>2.6</v>
      </c>
      <c r="J469" s="34">
        <f t="shared" si="77"/>
        <v>1.6068</v>
      </c>
      <c r="K469" s="10">
        <v>0.55300000000000005</v>
      </c>
      <c r="L469" s="10">
        <v>0.57199999999999995</v>
      </c>
      <c r="M469" s="10">
        <f t="shared" si="78"/>
        <v>1.125</v>
      </c>
      <c r="N469" s="11">
        <v>36.200000000000003</v>
      </c>
      <c r="O469" s="11">
        <v>13.2</v>
      </c>
      <c r="P469" s="12">
        <f t="shared" si="79"/>
        <v>2.6515151515151523</v>
      </c>
      <c r="Q469" s="12">
        <f t="shared" si="81"/>
        <v>0.36464088397790051</v>
      </c>
      <c r="R469" s="13">
        <v>3.5000000000000003E-2</v>
      </c>
    </row>
    <row r="470" spans="1:18" ht="15.5" x14ac:dyDescent="0.25">
      <c r="A470" s="8">
        <v>2020</v>
      </c>
      <c r="B470" s="8">
        <v>2</v>
      </c>
      <c r="C470" s="8" t="s">
        <v>25</v>
      </c>
      <c r="D470" s="8">
        <v>2</v>
      </c>
      <c r="E470" s="8">
        <v>9</v>
      </c>
      <c r="F470" s="14" t="s">
        <v>16</v>
      </c>
      <c r="G470" s="8">
        <v>26</v>
      </c>
      <c r="H470" s="10">
        <v>0.40699999999999997</v>
      </c>
      <c r="I470" s="11">
        <v>7.3</v>
      </c>
      <c r="J470" s="34">
        <f t="shared" si="77"/>
        <v>2.9710999999999999</v>
      </c>
      <c r="K470" s="10">
        <v>0.32200000000000001</v>
      </c>
      <c r="L470" s="10">
        <v>0.38800000000000001</v>
      </c>
      <c r="M470" s="10">
        <f t="shared" si="78"/>
        <v>0.71</v>
      </c>
      <c r="N470" s="11">
        <v>40.700000000000003</v>
      </c>
      <c r="O470" s="11">
        <v>15.8</v>
      </c>
      <c r="P470" s="10">
        <f t="shared" si="79"/>
        <v>2.40506329113924</v>
      </c>
      <c r="Q470" s="12">
        <f t="shared" si="81"/>
        <v>0.3882063882063882</v>
      </c>
      <c r="R470" s="13">
        <v>3.7999999999999999E-2</v>
      </c>
    </row>
    <row r="471" spans="1:18" ht="15.5" x14ac:dyDescent="0.25">
      <c r="A471" s="8">
        <v>2020</v>
      </c>
      <c r="B471" s="8">
        <v>2</v>
      </c>
      <c r="C471" s="8" t="s">
        <v>25</v>
      </c>
      <c r="D471" s="8">
        <v>2</v>
      </c>
      <c r="E471" s="8">
        <v>10</v>
      </c>
      <c r="F471" s="14" t="s">
        <v>17</v>
      </c>
      <c r="G471" s="8">
        <v>13</v>
      </c>
      <c r="H471" s="10">
        <v>0.69299999999999995</v>
      </c>
      <c r="I471" s="11">
        <v>1.5</v>
      </c>
      <c r="J471" s="34">
        <f t="shared" si="77"/>
        <v>1.0394999999999999</v>
      </c>
      <c r="K471" s="10">
        <v>0.60399999999999998</v>
      </c>
      <c r="L471" s="10">
        <v>0.57599999999999996</v>
      </c>
      <c r="M471" s="10">
        <f t="shared" si="78"/>
        <v>1.18</v>
      </c>
      <c r="N471" s="11">
        <v>23.1</v>
      </c>
      <c r="O471" s="11">
        <v>8.1</v>
      </c>
      <c r="P471" s="10">
        <f t="shared" si="79"/>
        <v>4.3209876543209882</v>
      </c>
      <c r="Q471" s="12">
        <f t="shared" si="81"/>
        <v>0.3506493506493506</v>
      </c>
      <c r="R471" s="8">
        <v>3.5000000000000003E-2</v>
      </c>
    </row>
    <row r="472" spans="1:18" ht="15.5" x14ac:dyDescent="0.25">
      <c r="A472" s="8">
        <v>2020</v>
      </c>
      <c r="B472" s="8">
        <v>2</v>
      </c>
      <c r="C472" s="8" t="s">
        <v>25</v>
      </c>
      <c r="D472" s="8">
        <v>3</v>
      </c>
      <c r="E472" s="8">
        <v>1</v>
      </c>
      <c r="F472" s="9" t="s">
        <v>7</v>
      </c>
      <c r="G472" s="8">
        <v>45</v>
      </c>
      <c r="H472" s="10">
        <v>0.94199999999999995</v>
      </c>
      <c r="I472" s="11">
        <v>3</v>
      </c>
      <c r="J472" s="34">
        <f t="shared" si="77"/>
        <v>2.8259999999999996</v>
      </c>
      <c r="K472" s="10">
        <v>0</v>
      </c>
      <c r="L472" s="10">
        <v>1E-4</v>
      </c>
      <c r="M472" s="10">
        <f t="shared" si="78"/>
        <v>1E-4</v>
      </c>
      <c r="N472" s="11">
        <v>210.2</v>
      </c>
      <c r="O472" s="11">
        <v>94.5</v>
      </c>
      <c r="P472" s="12">
        <f t="shared" si="79"/>
        <v>0.6878306878306879</v>
      </c>
      <c r="Q472" s="12">
        <f t="shared" si="81"/>
        <v>0.44957183634633685</v>
      </c>
      <c r="R472" s="8">
        <v>6.5000000000000002E-2</v>
      </c>
    </row>
    <row r="473" spans="1:18" ht="15.5" x14ac:dyDescent="0.25">
      <c r="A473" s="8">
        <v>2020</v>
      </c>
      <c r="B473" s="8">
        <v>2</v>
      </c>
      <c r="C473" s="8" t="s">
        <v>25</v>
      </c>
      <c r="D473" s="8">
        <v>3</v>
      </c>
      <c r="E473" s="8">
        <v>2</v>
      </c>
      <c r="F473" s="9" t="s">
        <v>19</v>
      </c>
      <c r="G473" s="8">
        <v>50</v>
      </c>
      <c r="H473" s="10">
        <v>1.1000000000000001</v>
      </c>
      <c r="I473" s="11">
        <v>7.7</v>
      </c>
      <c r="J473" s="34">
        <f t="shared" si="77"/>
        <v>8.4700000000000006</v>
      </c>
      <c r="K473" s="10">
        <v>0</v>
      </c>
      <c r="L473" s="10">
        <v>0.54200000000000004</v>
      </c>
      <c r="M473" s="10">
        <f t="shared" si="78"/>
        <v>0.54200000000000004</v>
      </c>
      <c r="N473" s="11">
        <v>188</v>
      </c>
      <c r="O473" s="11">
        <v>91.3</v>
      </c>
      <c r="P473" s="12">
        <f t="shared" si="79"/>
        <v>1.1062431544359257</v>
      </c>
      <c r="Q473" s="12">
        <f t="shared" si="81"/>
        <v>0.48563829787234042</v>
      </c>
      <c r="R473" s="8">
        <v>0.10100000000000001</v>
      </c>
    </row>
    <row r="474" spans="1:18" ht="15.5" x14ac:dyDescent="0.25">
      <c r="A474" s="8">
        <v>2020</v>
      </c>
      <c r="B474" s="8">
        <v>2</v>
      </c>
      <c r="C474" s="8" t="s">
        <v>25</v>
      </c>
      <c r="D474" s="8">
        <v>3</v>
      </c>
      <c r="E474" s="8">
        <v>3</v>
      </c>
      <c r="F474" s="14" t="s">
        <v>10</v>
      </c>
      <c r="G474" s="8">
        <v>17</v>
      </c>
      <c r="H474" s="10">
        <v>0.45800000000000002</v>
      </c>
      <c r="I474" s="11">
        <v>9.6999999999999993</v>
      </c>
      <c r="J474" s="34">
        <f t="shared" si="77"/>
        <v>4.4425999999999997</v>
      </c>
      <c r="K474" s="10">
        <v>0.377</v>
      </c>
      <c r="L474" s="10">
        <v>0.53</v>
      </c>
      <c r="M474" s="10">
        <f t="shared" si="78"/>
        <v>0.90700000000000003</v>
      </c>
      <c r="N474" s="11">
        <v>98.4</v>
      </c>
      <c r="O474" s="11">
        <v>29</v>
      </c>
      <c r="P474" s="10">
        <f t="shared" si="79"/>
        <v>3.172413793103448</v>
      </c>
      <c r="Q474" s="12">
        <f>O474/N474</f>
        <v>0.29471544715447151</v>
      </c>
      <c r="R474" s="13">
        <v>9.1999999999999998E-2</v>
      </c>
    </row>
    <row r="475" spans="1:18" ht="15.5" x14ac:dyDescent="0.25">
      <c r="A475" s="8">
        <v>2020</v>
      </c>
      <c r="B475" s="8">
        <v>2</v>
      </c>
      <c r="C475" s="8" t="s">
        <v>25</v>
      </c>
      <c r="D475" s="8">
        <v>3</v>
      </c>
      <c r="E475" s="8">
        <v>4</v>
      </c>
      <c r="F475" s="9" t="s">
        <v>11</v>
      </c>
      <c r="G475" s="8">
        <v>39</v>
      </c>
      <c r="H475" s="10">
        <v>1.208</v>
      </c>
      <c r="I475" s="11">
        <v>3.2</v>
      </c>
      <c r="J475" s="34">
        <f t="shared" si="77"/>
        <v>3.8656000000000001</v>
      </c>
      <c r="K475" s="10">
        <v>0</v>
      </c>
      <c r="L475" s="10">
        <v>1E-4</v>
      </c>
      <c r="M475" s="10">
        <f t="shared" si="78"/>
        <v>1E-4</v>
      </c>
      <c r="N475" s="11">
        <v>215.3</v>
      </c>
      <c r="O475" s="11">
        <v>133</v>
      </c>
      <c r="P475" s="12">
        <f t="shared" si="79"/>
        <v>2.0676691729323311</v>
      </c>
      <c r="Q475" s="12">
        <f>O475/N475</f>
        <v>0.61774268462610304</v>
      </c>
      <c r="R475" s="8">
        <v>0.27500000000000002</v>
      </c>
    </row>
    <row r="476" spans="1:18" ht="15.5" x14ac:dyDescent="0.25">
      <c r="A476" s="8">
        <v>2020</v>
      </c>
      <c r="B476" s="8">
        <v>2</v>
      </c>
      <c r="C476" s="8" t="s">
        <v>25</v>
      </c>
      <c r="D476" s="8">
        <v>3</v>
      </c>
      <c r="E476" s="8">
        <v>5</v>
      </c>
      <c r="F476" s="14" t="s">
        <v>12</v>
      </c>
      <c r="G476" s="8">
        <v>32</v>
      </c>
      <c r="H476" s="10">
        <v>0.41699999999999998</v>
      </c>
      <c r="I476" s="11">
        <v>7.5</v>
      </c>
      <c r="J476" s="34">
        <f t="shared" si="77"/>
        <v>3.1274999999999999</v>
      </c>
      <c r="K476" s="10">
        <v>0.314</v>
      </c>
      <c r="L476" s="10">
        <v>0.4</v>
      </c>
      <c r="M476" s="10">
        <f t="shared" si="78"/>
        <v>0.71399999999999997</v>
      </c>
      <c r="N476" s="11">
        <v>34.200000000000003</v>
      </c>
      <c r="O476" s="11">
        <v>10.4</v>
      </c>
      <c r="P476" s="10">
        <f t="shared" si="79"/>
        <v>3.2692307692307696</v>
      </c>
      <c r="Q476" s="12">
        <f t="shared" ref="Q476:Q483" si="82">O476/N476</f>
        <v>0.30409356725146197</v>
      </c>
      <c r="R476" s="8">
        <v>3.4000000000000002E-2</v>
      </c>
    </row>
    <row r="477" spans="1:18" ht="15.5" x14ac:dyDescent="0.25">
      <c r="A477" s="8">
        <v>2020</v>
      </c>
      <c r="B477" s="8">
        <v>2</v>
      </c>
      <c r="C477" s="8" t="s">
        <v>25</v>
      </c>
      <c r="D477" s="8">
        <v>3</v>
      </c>
      <c r="E477" s="8">
        <v>6</v>
      </c>
      <c r="F477" s="14" t="s">
        <v>22</v>
      </c>
      <c r="G477" s="8">
        <v>29</v>
      </c>
      <c r="H477" s="10">
        <v>0.442</v>
      </c>
      <c r="I477" s="11">
        <v>6</v>
      </c>
      <c r="J477" s="34">
        <f t="shared" si="77"/>
        <v>2.6520000000000001</v>
      </c>
      <c r="K477" s="10">
        <v>0.40200000000000002</v>
      </c>
      <c r="L477" s="10">
        <v>0.31900000000000001</v>
      </c>
      <c r="M477" s="10">
        <f t="shared" si="78"/>
        <v>0.72100000000000009</v>
      </c>
      <c r="N477" s="11">
        <v>63.2</v>
      </c>
      <c r="O477" s="11">
        <v>23.2</v>
      </c>
      <c r="P477" s="10">
        <f t="shared" si="79"/>
        <v>2.6293103448275863</v>
      </c>
      <c r="Q477" s="12">
        <f t="shared" si="82"/>
        <v>0.36708860759493667</v>
      </c>
      <c r="R477" s="13">
        <v>6.0999999999999999E-2</v>
      </c>
    </row>
    <row r="478" spans="1:18" ht="15.5" x14ac:dyDescent="0.25">
      <c r="A478" s="8">
        <v>2020</v>
      </c>
      <c r="B478" s="8">
        <v>2</v>
      </c>
      <c r="C478" s="8" t="s">
        <v>25</v>
      </c>
      <c r="D478" s="8">
        <v>3</v>
      </c>
      <c r="E478" s="8">
        <v>7</v>
      </c>
      <c r="F478" s="14" t="s">
        <v>23</v>
      </c>
      <c r="G478" s="8">
        <v>24</v>
      </c>
      <c r="H478" s="10">
        <v>0.55800000000000005</v>
      </c>
      <c r="I478" s="11">
        <v>6.8</v>
      </c>
      <c r="J478" s="34">
        <f t="shared" si="77"/>
        <v>3.7944000000000004</v>
      </c>
      <c r="K478" s="10">
        <v>0.42799999999999999</v>
      </c>
      <c r="L478" s="10">
        <v>0.63900000000000001</v>
      </c>
      <c r="M478" s="10">
        <f t="shared" si="78"/>
        <v>1.0669999999999999</v>
      </c>
      <c r="N478" s="11">
        <v>24.4</v>
      </c>
      <c r="O478" s="11">
        <v>10.1</v>
      </c>
      <c r="P478" s="10">
        <f t="shared" si="79"/>
        <v>3.2673267326732676</v>
      </c>
      <c r="Q478" s="12">
        <f t="shared" si="82"/>
        <v>0.41393442622950821</v>
      </c>
      <c r="R478" s="13">
        <v>3.3000000000000002E-2</v>
      </c>
    </row>
    <row r="479" spans="1:18" ht="15.5" x14ac:dyDescent="0.25">
      <c r="A479" s="8">
        <v>2020</v>
      </c>
      <c r="B479" s="8">
        <v>2</v>
      </c>
      <c r="C479" s="8" t="s">
        <v>25</v>
      </c>
      <c r="D479" s="8">
        <v>3</v>
      </c>
      <c r="E479" s="8">
        <v>8</v>
      </c>
      <c r="F479" s="14" t="s">
        <v>24</v>
      </c>
      <c r="G479" s="8">
        <v>30</v>
      </c>
      <c r="H479" s="10">
        <v>0.625</v>
      </c>
      <c r="I479" s="11">
        <v>2.6</v>
      </c>
      <c r="J479" s="34">
        <f t="shared" si="77"/>
        <v>1.625</v>
      </c>
      <c r="K479" s="10">
        <v>0.58299999999999996</v>
      </c>
      <c r="L479" s="10">
        <v>0.64200000000000002</v>
      </c>
      <c r="M479" s="10">
        <f t="shared" si="78"/>
        <v>1.2250000000000001</v>
      </c>
      <c r="N479" s="11">
        <v>33.299999999999997</v>
      </c>
      <c r="O479" s="11">
        <v>13.5</v>
      </c>
      <c r="P479" s="12">
        <f t="shared" si="79"/>
        <v>3.0370370370370372</v>
      </c>
      <c r="Q479" s="12">
        <f t="shared" si="82"/>
        <v>0.40540540540540543</v>
      </c>
      <c r="R479" s="13">
        <v>4.1000000000000002E-2</v>
      </c>
    </row>
    <row r="480" spans="1:18" ht="15.5" x14ac:dyDescent="0.25">
      <c r="A480" s="8">
        <v>2020</v>
      </c>
      <c r="B480" s="8">
        <v>2</v>
      </c>
      <c r="C480" s="8" t="s">
        <v>25</v>
      </c>
      <c r="D480" s="8">
        <v>3</v>
      </c>
      <c r="E480" s="8">
        <v>9</v>
      </c>
      <c r="F480" s="14" t="s">
        <v>16</v>
      </c>
      <c r="G480" s="8">
        <v>24</v>
      </c>
      <c r="H480" s="10">
        <v>0.46100000000000002</v>
      </c>
      <c r="I480" s="11">
        <v>6.4</v>
      </c>
      <c r="J480" s="34">
        <f t="shared" si="77"/>
        <v>2.9504000000000001</v>
      </c>
      <c r="K480" s="10">
        <v>0.39100000000000001</v>
      </c>
      <c r="L480" s="10">
        <v>0.40100000000000002</v>
      </c>
      <c r="M480" s="10">
        <f t="shared" si="78"/>
        <v>0.79200000000000004</v>
      </c>
      <c r="N480" s="11">
        <v>32.299999999999997</v>
      </c>
      <c r="O480" s="11">
        <v>15.1</v>
      </c>
      <c r="P480" s="10">
        <f t="shared" si="79"/>
        <v>3.443708609271523</v>
      </c>
      <c r="Q480" s="12">
        <f t="shared" si="82"/>
        <v>0.46749226006191952</v>
      </c>
      <c r="R480" s="13">
        <v>5.1999999999999998E-2</v>
      </c>
    </row>
    <row r="481" spans="1:18" ht="15.5" x14ac:dyDescent="0.25">
      <c r="A481" s="8">
        <v>2020</v>
      </c>
      <c r="B481" s="8">
        <v>2</v>
      </c>
      <c r="C481" s="8" t="s">
        <v>25</v>
      </c>
      <c r="D481" s="8">
        <v>3</v>
      </c>
      <c r="E481" s="8">
        <v>10</v>
      </c>
      <c r="F481" s="14" t="s">
        <v>17</v>
      </c>
      <c r="G481" s="8">
        <v>15</v>
      </c>
      <c r="H481" s="10">
        <v>0.64400000000000002</v>
      </c>
      <c r="I481" s="11">
        <v>1.4</v>
      </c>
      <c r="J481" s="34">
        <f t="shared" si="77"/>
        <v>0.90159999999999996</v>
      </c>
      <c r="K481" s="10">
        <v>0.61799999999999999</v>
      </c>
      <c r="L481" s="10">
        <v>0.55100000000000005</v>
      </c>
      <c r="M481" s="10">
        <f t="shared" si="78"/>
        <v>1.169</v>
      </c>
      <c r="N481" s="11">
        <v>24.5</v>
      </c>
      <c r="O481" s="11">
        <v>9.1999999999999993</v>
      </c>
      <c r="P481" s="10">
        <f t="shared" si="79"/>
        <v>3.9130434782608701</v>
      </c>
      <c r="Q481" s="12">
        <f t="shared" si="82"/>
        <v>0.3755102040816326</v>
      </c>
      <c r="R481" s="8">
        <v>3.5999999999999997E-2</v>
      </c>
    </row>
    <row r="482" spans="1:18" ht="15.5" x14ac:dyDescent="0.25">
      <c r="A482" s="8">
        <v>2020</v>
      </c>
      <c r="B482" s="8">
        <v>2</v>
      </c>
      <c r="C482" s="8" t="s">
        <v>25</v>
      </c>
      <c r="D482" s="8">
        <v>4</v>
      </c>
      <c r="E482" s="8">
        <v>1</v>
      </c>
      <c r="F482" s="9" t="s">
        <v>7</v>
      </c>
      <c r="G482" s="8">
        <v>42</v>
      </c>
      <c r="H482" s="10">
        <v>1.427</v>
      </c>
      <c r="I482" s="11">
        <v>2.9</v>
      </c>
      <c r="J482" s="34">
        <f t="shared" si="77"/>
        <v>4.1383000000000001</v>
      </c>
      <c r="K482" s="10">
        <v>0</v>
      </c>
      <c r="L482" s="10">
        <v>1E-4</v>
      </c>
      <c r="M482" s="10">
        <f t="shared" si="78"/>
        <v>1E-4</v>
      </c>
      <c r="N482" s="11">
        <v>189</v>
      </c>
      <c r="O482" s="11">
        <v>101.3</v>
      </c>
      <c r="P482" s="12">
        <f t="shared" si="79"/>
        <v>0.71076011846001974</v>
      </c>
      <c r="Q482" s="12">
        <f t="shared" si="82"/>
        <v>0.535978835978836</v>
      </c>
      <c r="R482" s="8">
        <v>7.1999999999999995E-2</v>
      </c>
    </row>
    <row r="483" spans="1:18" ht="15.5" x14ac:dyDescent="0.25">
      <c r="A483" s="8">
        <v>2020</v>
      </c>
      <c r="B483" s="8">
        <v>2</v>
      </c>
      <c r="C483" s="8" t="s">
        <v>25</v>
      </c>
      <c r="D483" s="8">
        <v>4</v>
      </c>
      <c r="E483" s="8">
        <v>2</v>
      </c>
      <c r="F483" s="9" t="s">
        <v>19</v>
      </c>
      <c r="G483" s="8">
        <v>47</v>
      </c>
      <c r="H483" s="10">
        <v>1.151</v>
      </c>
      <c r="I483" s="11">
        <v>7.6</v>
      </c>
      <c r="J483" s="34">
        <f t="shared" si="77"/>
        <v>8.7476000000000003</v>
      </c>
      <c r="K483" s="10">
        <v>0</v>
      </c>
      <c r="L483" s="10">
        <v>0.55900000000000005</v>
      </c>
      <c r="M483" s="10">
        <f t="shared" si="78"/>
        <v>0.55900000000000005</v>
      </c>
      <c r="N483" s="11">
        <v>212.8</v>
      </c>
      <c r="O483" s="11">
        <v>105.8</v>
      </c>
      <c r="P483" s="12">
        <f t="shared" si="79"/>
        <v>1.1153119092627599</v>
      </c>
      <c r="Q483" s="12">
        <f t="shared" si="82"/>
        <v>0.4971804511278195</v>
      </c>
      <c r="R483" s="8">
        <v>0.11799999999999999</v>
      </c>
    </row>
    <row r="484" spans="1:18" ht="15.5" x14ac:dyDescent="0.25">
      <c r="A484" s="8">
        <v>2020</v>
      </c>
      <c r="B484" s="8">
        <v>2</v>
      </c>
      <c r="C484" s="8" t="s">
        <v>25</v>
      </c>
      <c r="D484" s="8">
        <v>4</v>
      </c>
      <c r="E484" s="8">
        <v>3</v>
      </c>
      <c r="F484" s="14" t="s">
        <v>10</v>
      </c>
      <c r="G484" s="8">
        <v>16</v>
      </c>
      <c r="H484" s="10">
        <v>0.45200000000000001</v>
      </c>
      <c r="I484" s="11">
        <v>9.6999999999999993</v>
      </c>
      <c r="J484" s="34">
        <f t="shared" si="77"/>
        <v>4.3843999999999994</v>
      </c>
      <c r="K484" s="10">
        <v>0.32500000000000001</v>
      </c>
      <c r="L484" s="10">
        <v>0.55200000000000005</v>
      </c>
      <c r="M484" s="10">
        <f t="shared" si="78"/>
        <v>0.877</v>
      </c>
      <c r="N484" s="11">
        <v>93.4</v>
      </c>
      <c r="O484" s="11">
        <v>24.3</v>
      </c>
      <c r="P484" s="10">
        <f t="shared" ref="P484:P501" si="83">(R484/O484)*1000</f>
        <v>3.0864197530864197</v>
      </c>
      <c r="Q484" s="12">
        <f>O484/N484</f>
        <v>0.26017130620985007</v>
      </c>
      <c r="R484" s="13">
        <v>7.4999999999999997E-2</v>
      </c>
    </row>
    <row r="485" spans="1:18" ht="15.5" x14ac:dyDescent="0.25">
      <c r="A485" s="8">
        <v>2020</v>
      </c>
      <c r="B485" s="8">
        <v>2</v>
      </c>
      <c r="C485" s="8" t="s">
        <v>25</v>
      </c>
      <c r="D485" s="8">
        <v>4</v>
      </c>
      <c r="E485" s="8">
        <v>4</v>
      </c>
      <c r="F485" s="9" t="s">
        <v>11</v>
      </c>
      <c r="G485" s="8">
        <v>33</v>
      </c>
      <c r="H485" s="10">
        <v>1.3380000000000001</v>
      </c>
      <c r="I485" s="11">
        <v>3</v>
      </c>
      <c r="J485" s="34">
        <f t="shared" si="77"/>
        <v>4.0140000000000002</v>
      </c>
      <c r="K485" s="10">
        <v>0</v>
      </c>
      <c r="L485" s="10">
        <v>1E-4</v>
      </c>
      <c r="M485" s="10">
        <f t="shared" si="78"/>
        <v>1E-4</v>
      </c>
      <c r="N485" s="11">
        <v>217.6</v>
      </c>
      <c r="O485" s="11">
        <v>121.7</v>
      </c>
      <c r="P485" s="12">
        <f t="shared" si="83"/>
        <v>1.3064913722267872</v>
      </c>
      <c r="Q485" s="12">
        <f>O485/N485</f>
        <v>0.55928308823529416</v>
      </c>
      <c r="R485" s="8">
        <v>0.159</v>
      </c>
    </row>
    <row r="486" spans="1:18" ht="15.5" x14ac:dyDescent="0.25">
      <c r="A486" s="8">
        <v>2020</v>
      </c>
      <c r="B486" s="8">
        <v>2</v>
      </c>
      <c r="C486" s="8" t="s">
        <v>25</v>
      </c>
      <c r="D486" s="8">
        <v>4</v>
      </c>
      <c r="E486" s="8">
        <v>5</v>
      </c>
      <c r="F486" s="14" t="s">
        <v>12</v>
      </c>
      <c r="G486" s="8">
        <v>30</v>
      </c>
      <c r="H486" s="10">
        <v>0.41899999999999998</v>
      </c>
      <c r="I486" s="11">
        <v>6.6</v>
      </c>
      <c r="J486" s="34">
        <f t="shared" si="77"/>
        <v>2.7653999999999996</v>
      </c>
      <c r="K486" s="10">
        <v>0.32300000000000001</v>
      </c>
      <c r="L486" s="10">
        <v>0.38100000000000001</v>
      </c>
      <c r="M486" s="10">
        <f t="shared" si="78"/>
        <v>0.70399999999999996</v>
      </c>
      <c r="N486" s="11">
        <v>29.3</v>
      </c>
      <c r="O486" s="11">
        <v>11.2</v>
      </c>
      <c r="P486" s="10">
        <f t="shared" si="83"/>
        <v>3.7500000000000004</v>
      </c>
      <c r="Q486" s="12">
        <f t="shared" ref="Q486:Q493" si="84">O486/N486</f>
        <v>0.38225255972696243</v>
      </c>
      <c r="R486" s="8">
        <v>4.2000000000000003E-2</v>
      </c>
    </row>
    <row r="487" spans="1:18" ht="15.5" x14ac:dyDescent="0.25">
      <c r="A487" s="8">
        <v>2020</v>
      </c>
      <c r="B487" s="8">
        <v>2</v>
      </c>
      <c r="C487" s="8" t="s">
        <v>25</v>
      </c>
      <c r="D487" s="8">
        <v>4</v>
      </c>
      <c r="E487" s="8">
        <v>6</v>
      </c>
      <c r="F487" s="14" t="s">
        <v>22</v>
      </c>
      <c r="G487" s="8">
        <v>24</v>
      </c>
      <c r="H487" s="10">
        <v>0.45200000000000001</v>
      </c>
      <c r="I487" s="11">
        <v>7.3</v>
      </c>
      <c r="J487" s="34">
        <f t="shared" si="77"/>
        <v>3.2995999999999999</v>
      </c>
      <c r="K487" s="10">
        <v>0.27900000000000003</v>
      </c>
      <c r="L487" s="10">
        <v>0.33700000000000002</v>
      </c>
      <c r="M487" s="10">
        <f t="shared" si="78"/>
        <v>0.6160000000000001</v>
      </c>
      <c r="N487" s="11">
        <v>60.6</v>
      </c>
      <c r="O487" s="11">
        <v>20.6</v>
      </c>
      <c r="P487" s="10">
        <f t="shared" si="83"/>
        <v>3.058252427184466</v>
      </c>
      <c r="Q487" s="12">
        <f t="shared" si="84"/>
        <v>0.33993399339933994</v>
      </c>
      <c r="R487" s="13">
        <v>6.3E-2</v>
      </c>
    </row>
    <row r="488" spans="1:18" ht="15.5" x14ac:dyDescent="0.25">
      <c r="A488" s="8">
        <v>2020</v>
      </c>
      <c r="B488" s="8">
        <v>2</v>
      </c>
      <c r="C488" s="8" t="s">
        <v>25</v>
      </c>
      <c r="D488" s="8">
        <v>4</v>
      </c>
      <c r="E488" s="8">
        <v>7</v>
      </c>
      <c r="F488" s="14" t="s">
        <v>23</v>
      </c>
      <c r="G488" s="8">
        <v>18</v>
      </c>
      <c r="H488" s="10">
        <v>0.50900000000000001</v>
      </c>
      <c r="I488" s="11">
        <v>6.4</v>
      </c>
      <c r="J488" s="34">
        <f t="shared" si="77"/>
        <v>3.2576000000000001</v>
      </c>
      <c r="K488" s="10">
        <v>0.48299999999999998</v>
      </c>
      <c r="L488" s="10">
        <v>0.36299999999999999</v>
      </c>
      <c r="M488" s="10">
        <f t="shared" si="78"/>
        <v>0.84599999999999997</v>
      </c>
      <c r="N488" s="11">
        <v>23.7</v>
      </c>
      <c r="O488" s="11">
        <v>9.9</v>
      </c>
      <c r="P488" s="10">
        <f t="shared" si="83"/>
        <v>3.737373737373737</v>
      </c>
      <c r="Q488" s="12">
        <f t="shared" si="84"/>
        <v>0.41772151898734178</v>
      </c>
      <c r="R488" s="13">
        <v>3.6999999999999998E-2</v>
      </c>
    </row>
    <row r="489" spans="1:18" ht="15.5" x14ac:dyDescent="0.25">
      <c r="A489" s="8">
        <v>2020</v>
      </c>
      <c r="B489" s="8">
        <v>2</v>
      </c>
      <c r="C489" s="8" t="s">
        <v>25</v>
      </c>
      <c r="D489" s="8">
        <v>4</v>
      </c>
      <c r="E489" s="8">
        <v>8</v>
      </c>
      <c r="F489" s="14" t="s">
        <v>24</v>
      </c>
      <c r="G489" s="8">
        <v>33</v>
      </c>
      <c r="H489" s="10">
        <v>0.61599999999999999</v>
      </c>
      <c r="I489" s="11">
        <v>3</v>
      </c>
      <c r="J489" s="34">
        <f t="shared" si="77"/>
        <v>1.8479999999999999</v>
      </c>
      <c r="K489" s="10">
        <v>0.59199999999999997</v>
      </c>
      <c r="L489" s="10">
        <v>0.63700000000000001</v>
      </c>
      <c r="M489" s="10">
        <f t="shared" si="78"/>
        <v>1.2290000000000001</v>
      </c>
      <c r="N489" s="11">
        <v>43</v>
      </c>
      <c r="O489" s="11">
        <v>11.4</v>
      </c>
      <c r="P489" s="12">
        <f t="shared" si="83"/>
        <v>3.1578947368421049</v>
      </c>
      <c r="Q489" s="12">
        <f t="shared" si="84"/>
        <v>0.26511627906976742</v>
      </c>
      <c r="R489" s="13">
        <v>3.5999999999999997E-2</v>
      </c>
    </row>
    <row r="490" spans="1:18" ht="15.5" x14ac:dyDescent="0.25">
      <c r="A490" s="8">
        <v>2020</v>
      </c>
      <c r="B490" s="8">
        <v>2</v>
      </c>
      <c r="C490" s="8" t="s">
        <v>25</v>
      </c>
      <c r="D490" s="8">
        <v>4</v>
      </c>
      <c r="E490" s="8">
        <v>9</v>
      </c>
      <c r="F490" s="14" t="s">
        <v>16</v>
      </c>
      <c r="G490" s="8">
        <v>24</v>
      </c>
      <c r="H490" s="10">
        <v>0.45100000000000001</v>
      </c>
      <c r="I490" s="11">
        <v>6.5</v>
      </c>
      <c r="J490" s="34">
        <f t="shared" si="77"/>
        <v>2.9315000000000002</v>
      </c>
      <c r="K490" s="10">
        <v>0.36499999999999999</v>
      </c>
      <c r="L490" s="10">
        <v>0.379</v>
      </c>
      <c r="M490" s="10">
        <f t="shared" si="78"/>
        <v>0.74399999999999999</v>
      </c>
      <c r="N490" s="11">
        <v>42</v>
      </c>
      <c r="O490" s="11">
        <v>14</v>
      </c>
      <c r="P490" s="10">
        <f t="shared" si="83"/>
        <v>4.2142857142857135</v>
      </c>
      <c r="Q490" s="12">
        <f t="shared" si="84"/>
        <v>0.33333333333333331</v>
      </c>
      <c r="R490" s="13">
        <v>5.8999999999999997E-2</v>
      </c>
    </row>
    <row r="491" spans="1:18" ht="15.5" x14ac:dyDescent="0.25">
      <c r="A491" s="8">
        <v>2020</v>
      </c>
      <c r="B491" s="8">
        <v>2</v>
      </c>
      <c r="C491" s="8" t="s">
        <v>25</v>
      </c>
      <c r="D491" s="8">
        <v>4</v>
      </c>
      <c r="E491" s="8">
        <v>10</v>
      </c>
      <c r="F491" s="14" t="s">
        <v>17</v>
      </c>
      <c r="G491" s="8">
        <v>12</v>
      </c>
      <c r="H491" s="10">
        <v>0.63800000000000001</v>
      </c>
      <c r="I491" s="11">
        <v>1.6</v>
      </c>
      <c r="J491" s="34">
        <f t="shared" si="77"/>
        <v>1.0208000000000002</v>
      </c>
      <c r="K491" s="10">
        <v>0.61099999999999999</v>
      </c>
      <c r="L491" s="10">
        <v>0.59199999999999997</v>
      </c>
      <c r="M491" s="10">
        <f t="shared" si="78"/>
        <v>1.2029999999999998</v>
      </c>
      <c r="N491" s="11">
        <v>24.8</v>
      </c>
      <c r="O491" s="11">
        <v>6.9</v>
      </c>
      <c r="P491" s="10">
        <f t="shared" si="83"/>
        <v>4.9275362318840576</v>
      </c>
      <c r="Q491" s="12">
        <f t="shared" si="84"/>
        <v>0.27822580645161293</v>
      </c>
      <c r="R491" s="8">
        <v>3.4000000000000002E-2</v>
      </c>
    </row>
    <row r="492" spans="1:18" ht="15.5" x14ac:dyDescent="0.25">
      <c r="A492" s="8">
        <v>2020</v>
      </c>
      <c r="B492" s="8">
        <v>2</v>
      </c>
      <c r="C492" s="8" t="s">
        <v>25</v>
      </c>
      <c r="D492" s="8">
        <v>5</v>
      </c>
      <c r="E492" s="8">
        <v>1</v>
      </c>
      <c r="F492" s="9" t="s">
        <v>7</v>
      </c>
      <c r="G492" s="8">
        <v>50</v>
      </c>
      <c r="H492" s="10">
        <v>0.94299999999999995</v>
      </c>
      <c r="I492" s="11">
        <v>3.2</v>
      </c>
      <c r="J492" s="34">
        <f t="shared" si="77"/>
        <v>3.0175999999999998</v>
      </c>
      <c r="K492" s="10">
        <v>0</v>
      </c>
      <c r="L492" s="10">
        <v>0</v>
      </c>
      <c r="M492" s="10">
        <f t="shared" si="78"/>
        <v>0</v>
      </c>
      <c r="N492" s="11">
        <v>215.8</v>
      </c>
      <c r="O492" s="11">
        <v>96.8</v>
      </c>
      <c r="P492" s="12">
        <f t="shared" si="83"/>
        <v>0.87809917355371903</v>
      </c>
      <c r="Q492" s="12">
        <f t="shared" si="84"/>
        <v>0.44856348470806301</v>
      </c>
      <c r="R492" s="8">
        <v>8.5000000000000006E-2</v>
      </c>
    </row>
    <row r="493" spans="1:18" ht="15.5" x14ac:dyDescent="0.25">
      <c r="A493" s="8">
        <v>2020</v>
      </c>
      <c r="B493" s="8">
        <v>2</v>
      </c>
      <c r="C493" s="8" t="s">
        <v>25</v>
      </c>
      <c r="D493" s="8">
        <v>5</v>
      </c>
      <c r="E493" s="8">
        <v>2</v>
      </c>
      <c r="F493" s="9" t="s">
        <v>19</v>
      </c>
      <c r="G493" s="8">
        <v>51</v>
      </c>
      <c r="H493" s="10">
        <v>1.2210000000000001</v>
      </c>
      <c r="I493" s="11">
        <v>7.1</v>
      </c>
      <c r="J493" s="34">
        <f t="shared" si="77"/>
        <v>8.6691000000000003</v>
      </c>
      <c r="K493" s="10">
        <v>0</v>
      </c>
      <c r="L493" s="10">
        <v>0.56399999999999995</v>
      </c>
      <c r="M493" s="10">
        <f t="shared" si="78"/>
        <v>0.56399999999999995</v>
      </c>
      <c r="N493" s="11">
        <v>199.7</v>
      </c>
      <c r="O493" s="11">
        <v>99.4</v>
      </c>
      <c r="P493" s="12">
        <f t="shared" si="83"/>
        <v>1.1368209255533199</v>
      </c>
      <c r="Q493" s="12">
        <f t="shared" si="84"/>
        <v>0.49774661992989488</v>
      </c>
      <c r="R493" s="8">
        <v>0.113</v>
      </c>
    </row>
    <row r="494" spans="1:18" ht="15.5" x14ac:dyDescent="0.25">
      <c r="A494" s="8">
        <v>2020</v>
      </c>
      <c r="B494" s="8">
        <v>2</v>
      </c>
      <c r="C494" s="8" t="s">
        <v>25</v>
      </c>
      <c r="D494" s="8">
        <v>5</v>
      </c>
      <c r="E494" s="8">
        <v>3</v>
      </c>
      <c r="F494" s="14" t="s">
        <v>10</v>
      </c>
      <c r="G494" s="8">
        <v>16</v>
      </c>
      <c r="H494" s="10">
        <v>0.45400000000000001</v>
      </c>
      <c r="I494" s="11">
        <v>9</v>
      </c>
      <c r="J494" s="34">
        <f t="shared" si="77"/>
        <v>4.0860000000000003</v>
      </c>
      <c r="K494" s="10">
        <v>0.41</v>
      </c>
      <c r="L494" s="10">
        <v>0.48799999999999999</v>
      </c>
      <c r="M494" s="10">
        <f t="shared" si="78"/>
        <v>0.89799999999999991</v>
      </c>
      <c r="N494" s="11">
        <v>91.2</v>
      </c>
      <c r="O494" s="11">
        <v>27.5</v>
      </c>
      <c r="P494" s="10">
        <f t="shared" si="83"/>
        <v>2.9454545454545453</v>
      </c>
      <c r="Q494" s="12">
        <f>O494/N494</f>
        <v>0.30153508771929821</v>
      </c>
      <c r="R494" s="13">
        <v>8.1000000000000003E-2</v>
      </c>
    </row>
    <row r="495" spans="1:18" ht="15.5" x14ac:dyDescent="0.25">
      <c r="A495" s="8">
        <v>2020</v>
      </c>
      <c r="B495" s="8">
        <v>2</v>
      </c>
      <c r="C495" s="8" t="s">
        <v>25</v>
      </c>
      <c r="D495" s="8">
        <v>5</v>
      </c>
      <c r="E495" s="8">
        <v>4</v>
      </c>
      <c r="F495" s="9" t="s">
        <v>11</v>
      </c>
      <c r="G495" s="8">
        <v>40</v>
      </c>
      <c r="H495" s="10">
        <v>1.266</v>
      </c>
      <c r="I495" s="11">
        <v>2.9</v>
      </c>
      <c r="J495" s="34">
        <f t="shared" si="77"/>
        <v>3.6713999999999998</v>
      </c>
      <c r="K495" s="10">
        <v>0</v>
      </c>
      <c r="L495" s="10">
        <v>0</v>
      </c>
      <c r="M495" s="10">
        <f t="shared" si="78"/>
        <v>0</v>
      </c>
      <c r="N495" s="11">
        <v>251</v>
      </c>
      <c r="O495" s="11">
        <v>100.6</v>
      </c>
      <c r="P495" s="12">
        <f t="shared" si="83"/>
        <v>2.4155069582504973</v>
      </c>
      <c r="Q495" s="12">
        <f>O495/N495</f>
        <v>0.40079681274900397</v>
      </c>
      <c r="R495" s="8">
        <v>0.24299999999999999</v>
      </c>
    </row>
    <row r="496" spans="1:18" ht="15.5" x14ac:dyDescent="0.25">
      <c r="A496" s="8">
        <v>2020</v>
      </c>
      <c r="B496" s="8">
        <v>2</v>
      </c>
      <c r="C496" s="8" t="s">
        <v>25</v>
      </c>
      <c r="D496" s="8">
        <v>5</v>
      </c>
      <c r="E496" s="8">
        <v>5</v>
      </c>
      <c r="F496" s="14" t="s">
        <v>12</v>
      </c>
      <c r="G496" s="8">
        <v>28</v>
      </c>
      <c r="H496" s="10">
        <v>0.41799999999999998</v>
      </c>
      <c r="I496" s="11">
        <v>6.8</v>
      </c>
      <c r="J496" s="34">
        <f t="shared" si="77"/>
        <v>2.8423999999999996</v>
      </c>
      <c r="K496" s="10">
        <v>0.38100000000000001</v>
      </c>
      <c r="L496" s="10">
        <v>0.40500000000000003</v>
      </c>
      <c r="M496" s="10">
        <f t="shared" si="78"/>
        <v>0.78600000000000003</v>
      </c>
      <c r="N496" s="11">
        <v>29</v>
      </c>
      <c r="O496" s="11">
        <v>12.3</v>
      </c>
      <c r="P496" s="10">
        <f t="shared" si="83"/>
        <v>4.308943089430894</v>
      </c>
      <c r="Q496" s="12">
        <f t="shared" ref="Q496:Q501" si="85">O496/N496</f>
        <v>0.42413793103448277</v>
      </c>
      <c r="R496" s="8">
        <v>5.2999999999999999E-2</v>
      </c>
    </row>
    <row r="497" spans="1:18" ht="15.5" x14ac:dyDescent="0.25">
      <c r="A497" s="8">
        <v>2020</v>
      </c>
      <c r="B497" s="8">
        <v>2</v>
      </c>
      <c r="C497" s="8" t="s">
        <v>25</v>
      </c>
      <c r="D497" s="8">
        <v>5</v>
      </c>
      <c r="E497" s="8">
        <v>6</v>
      </c>
      <c r="F497" s="14" t="s">
        <v>22</v>
      </c>
      <c r="G497" s="8">
        <v>32</v>
      </c>
      <c r="H497" s="10">
        <v>0.41699999999999998</v>
      </c>
      <c r="I497" s="11">
        <v>6.9</v>
      </c>
      <c r="J497" s="34">
        <f t="shared" si="77"/>
        <v>2.8773</v>
      </c>
      <c r="K497" s="10">
        <v>0.35799999999999998</v>
      </c>
      <c r="L497" s="10">
        <v>0.32700000000000001</v>
      </c>
      <c r="M497" s="10">
        <f t="shared" si="78"/>
        <v>0.68500000000000005</v>
      </c>
      <c r="N497" s="11">
        <v>66.400000000000006</v>
      </c>
      <c r="O497" s="11">
        <v>19.2</v>
      </c>
      <c r="P497" s="10">
        <f t="shared" si="83"/>
        <v>3.385416666666667</v>
      </c>
      <c r="Q497" s="12">
        <f t="shared" si="85"/>
        <v>0.28915662650602408</v>
      </c>
      <c r="R497" s="13">
        <v>6.5000000000000002E-2</v>
      </c>
    </row>
    <row r="498" spans="1:18" ht="15.5" x14ac:dyDescent="0.25">
      <c r="A498" s="8">
        <v>2020</v>
      </c>
      <c r="B498" s="8">
        <v>2</v>
      </c>
      <c r="C498" s="8" t="s">
        <v>25</v>
      </c>
      <c r="D498" s="8">
        <v>5</v>
      </c>
      <c r="E498" s="8">
        <v>7</v>
      </c>
      <c r="F498" s="14" t="s">
        <v>23</v>
      </c>
      <c r="G498" s="8">
        <v>25</v>
      </c>
      <c r="H498" s="10">
        <v>0.56299999999999994</v>
      </c>
      <c r="I498" s="11">
        <v>6.4</v>
      </c>
      <c r="J498" s="34">
        <f t="shared" si="77"/>
        <v>3.6031999999999997</v>
      </c>
      <c r="K498" s="10">
        <v>0.42899999999999999</v>
      </c>
      <c r="L498" s="10">
        <v>0.63400000000000001</v>
      </c>
      <c r="M498" s="10">
        <f t="shared" si="78"/>
        <v>1.0629999999999999</v>
      </c>
      <c r="N498" s="11">
        <v>20.8</v>
      </c>
      <c r="O498" s="11">
        <v>8.6999999999999993</v>
      </c>
      <c r="P498" s="10">
        <f t="shared" si="83"/>
        <v>4.0229885057471275</v>
      </c>
      <c r="Q498" s="12">
        <f t="shared" si="85"/>
        <v>0.41826923076923073</v>
      </c>
      <c r="R498" s="13">
        <v>3.5000000000000003E-2</v>
      </c>
    </row>
    <row r="499" spans="1:18" ht="15.5" x14ac:dyDescent="0.25">
      <c r="A499" s="8">
        <v>2020</v>
      </c>
      <c r="B499" s="8">
        <v>2</v>
      </c>
      <c r="C499" s="8" t="s">
        <v>25</v>
      </c>
      <c r="D499" s="8">
        <v>5</v>
      </c>
      <c r="E499" s="8">
        <v>8</v>
      </c>
      <c r="F499" s="14" t="s">
        <v>24</v>
      </c>
      <c r="G499" s="8">
        <v>31</v>
      </c>
      <c r="H499" s="10">
        <v>0.68200000000000005</v>
      </c>
      <c r="I499" s="11">
        <v>2.7</v>
      </c>
      <c r="J499" s="34">
        <f t="shared" si="77"/>
        <v>1.8414000000000001</v>
      </c>
      <c r="K499" s="10">
        <v>0.56799999999999995</v>
      </c>
      <c r="L499" s="10">
        <v>0.58299999999999996</v>
      </c>
      <c r="M499" s="10">
        <f t="shared" si="78"/>
        <v>1.1509999999999998</v>
      </c>
      <c r="N499" s="11">
        <v>37.9</v>
      </c>
      <c r="O499" s="11">
        <v>10.9</v>
      </c>
      <c r="P499" s="12">
        <f t="shared" si="83"/>
        <v>3.6697247706422016</v>
      </c>
      <c r="Q499" s="12">
        <f t="shared" si="85"/>
        <v>0.28759894459102903</v>
      </c>
      <c r="R499" s="13">
        <v>0.04</v>
      </c>
    </row>
    <row r="500" spans="1:18" ht="15.5" x14ac:dyDescent="0.25">
      <c r="A500" s="8">
        <v>2020</v>
      </c>
      <c r="B500" s="8">
        <v>2</v>
      </c>
      <c r="C500" s="8" t="s">
        <v>25</v>
      </c>
      <c r="D500" s="8">
        <v>5</v>
      </c>
      <c r="E500" s="8">
        <v>9</v>
      </c>
      <c r="F500" s="14" t="s">
        <v>16</v>
      </c>
      <c r="G500" s="8">
        <v>21</v>
      </c>
      <c r="H500" s="10">
        <v>0.437</v>
      </c>
      <c r="I500" s="11">
        <v>7.3</v>
      </c>
      <c r="J500" s="34">
        <f t="shared" si="77"/>
        <v>3.1900999999999997</v>
      </c>
      <c r="K500" s="10">
        <v>0.34499999999999997</v>
      </c>
      <c r="L500" s="10">
        <v>0.38</v>
      </c>
      <c r="M500" s="10">
        <f t="shared" si="78"/>
        <v>0.72499999999999998</v>
      </c>
      <c r="N500" s="11">
        <v>41.4</v>
      </c>
      <c r="O500" s="11">
        <v>16.899999999999999</v>
      </c>
      <c r="P500" s="10">
        <f t="shared" si="83"/>
        <v>2.6627218934911241</v>
      </c>
      <c r="Q500" s="12">
        <f t="shared" si="85"/>
        <v>0.40821256038647341</v>
      </c>
      <c r="R500" s="13">
        <v>4.4999999999999998E-2</v>
      </c>
    </row>
    <row r="501" spans="1:18" ht="15.5" x14ac:dyDescent="0.25">
      <c r="A501" s="8">
        <v>2020</v>
      </c>
      <c r="B501" s="8">
        <v>2</v>
      </c>
      <c r="C501" s="8" t="s">
        <v>25</v>
      </c>
      <c r="D501" s="8">
        <v>5</v>
      </c>
      <c r="E501" s="8">
        <v>10</v>
      </c>
      <c r="F501" s="14" t="s">
        <v>17</v>
      </c>
      <c r="G501" s="8">
        <v>12</v>
      </c>
      <c r="H501" s="10">
        <v>0.69</v>
      </c>
      <c r="I501" s="11">
        <v>1.7</v>
      </c>
      <c r="J501" s="34">
        <f t="shared" si="77"/>
        <v>1.1729999999999998</v>
      </c>
      <c r="K501" s="10">
        <v>0.60799999999999998</v>
      </c>
      <c r="L501" s="10">
        <v>0.57999999999999996</v>
      </c>
      <c r="M501" s="10">
        <f t="shared" si="78"/>
        <v>1.1879999999999999</v>
      </c>
      <c r="N501" s="11">
        <v>23.7</v>
      </c>
      <c r="O501" s="11">
        <v>10.3</v>
      </c>
      <c r="P501" s="10">
        <f t="shared" si="83"/>
        <v>3.1067961165048543</v>
      </c>
      <c r="Q501" s="12">
        <f t="shared" si="85"/>
        <v>0.43459915611814348</v>
      </c>
      <c r="R501" s="8">
        <v>3.2000000000000001E-2</v>
      </c>
    </row>
    <row r="502" spans="1:18" ht="15.5" x14ac:dyDescent="0.25">
      <c r="A502" s="8">
        <v>2020</v>
      </c>
      <c r="B502" s="8">
        <v>3</v>
      </c>
      <c r="C502" s="8" t="s">
        <v>6</v>
      </c>
      <c r="D502" s="8">
        <v>1</v>
      </c>
      <c r="E502" s="8">
        <v>1</v>
      </c>
      <c r="F502" s="9" t="s">
        <v>7</v>
      </c>
      <c r="G502" s="8">
        <v>46</v>
      </c>
      <c r="H502" s="10">
        <v>1.234</v>
      </c>
      <c r="I502" s="11">
        <v>6</v>
      </c>
      <c r="J502" s="13">
        <f t="shared" si="77"/>
        <v>7.4039999999999999</v>
      </c>
      <c r="K502" s="10">
        <v>0</v>
      </c>
      <c r="L502" s="10">
        <v>1E-4</v>
      </c>
      <c r="M502" s="10">
        <f t="shared" si="78"/>
        <v>1E-4</v>
      </c>
      <c r="N502" s="11">
        <v>205.8</v>
      </c>
      <c r="O502" s="11">
        <v>99.7</v>
      </c>
      <c r="P502" s="12">
        <f t="shared" ref="P502:P533" si="86">(R502/O502*1000)</f>
        <v>0.83249749247743232</v>
      </c>
      <c r="Q502" s="12">
        <f>O502/N502</f>
        <v>0.48445092322643341</v>
      </c>
      <c r="R502" s="8">
        <v>8.3000000000000004E-2</v>
      </c>
    </row>
    <row r="503" spans="1:18" ht="15.5" x14ac:dyDescent="0.25">
      <c r="A503" s="8">
        <v>2020</v>
      </c>
      <c r="B503" s="8">
        <v>3</v>
      </c>
      <c r="C503" s="8" t="s">
        <v>6</v>
      </c>
      <c r="D503" s="8">
        <v>1</v>
      </c>
      <c r="E503" s="8">
        <v>2</v>
      </c>
      <c r="F503" s="9" t="s">
        <v>19</v>
      </c>
      <c r="G503" s="8">
        <v>50</v>
      </c>
      <c r="H503" s="10">
        <v>1.1950000000000001</v>
      </c>
      <c r="I503" s="11">
        <v>7.2</v>
      </c>
      <c r="J503" s="13">
        <f t="shared" si="77"/>
        <v>8.604000000000001</v>
      </c>
      <c r="K503" s="10">
        <v>0</v>
      </c>
      <c r="L503" s="10">
        <v>0.57899999999999996</v>
      </c>
      <c r="M503" s="10">
        <f t="shared" si="78"/>
        <v>0.57899999999999996</v>
      </c>
      <c r="N503" s="11">
        <v>199.5</v>
      </c>
      <c r="O503" s="11">
        <v>100.3</v>
      </c>
      <c r="P503" s="12">
        <f t="shared" si="86"/>
        <v>1.2861415752741774</v>
      </c>
      <c r="Q503" s="12">
        <f>O503/N503</f>
        <v>0.5027568922305764</v>
      </c>
      <c r="R503" s="8">
        <v>0.129</v>
      </c>
    </row>
    <row r="504" spans="1:18" ht="15.5" x14ac:dyDescent="0.25">
      <c r="A504" s="8">
        <v>2020</v>
      </c>
      <c r="B504" s="8">
        <v>3</v>
      </c>
      <c r="C504" s="8" t="s">
        <v>6</v>
      </c>
      <c r="D504" s="8">
        <v>1</v>
      </c>
      <c r="E504" s="8">
        <v>3</v>
      </c>
      <c r="F504" s="14" t="s">
        <v>10</v>
      </c>
      <c r="G504" s="8">
        <v>46</v>
      </c>
      <c r="H504" s="10">
        <v>0.16300000000000001</v>
      </c>
      <c r="I504" s="11">
        <v>15.2</v>
      </c>
      <c r="J504" s="13">
        <f t="shared" si="77"/>
        <v>2.4775999999999998</v>
      </c>
      <c r="K504" s="10">
        <v>3.2650000000000001</v>
      </c>
      <c r="L504" s="10">
        <v>2.4E-2</v>
      </c>
      <c r="M504" s="10">
        <f t="shared" si="78"/>
        <v>3.2890000000000001</v>
      </c>
      <c r="N504" s="11">
        <v>107.1</v>
      </c>
      <c r="O504" s="11">
        <v>61.4</v>
      </c>
      <c r="P504" s="12">
        <f t="shared" si="86"/>
        <v>0.71661237785016285</v>
      </c>
      <c r="Q504" s="12">
        <f>O504/N504</f>
        <v>0.5732959850606909</v>
      </c>
      <c r="R504" s="13">
        <v>4.3999999999999997E-2</v>
      </c>
    </row>
    <row r="505" spans="1:18" ht="15.5" x14ac:dyDescent="0.25">
      <c r="A505" s="8">
        <v>2020</v>
      </c>
      <c r="B505" s="8">
        <v>3</v>
      </c>
      <c r="C505" s="8" t="s">
        <v>6</v>
      </c>
      <c r="D505" s="8">
        <v>1</v>
      </c>
      <c r="E505" s="8">
        <v>4</v>
      </c>
      <c r="F505" s="9" t="s">
        <v>11</v>
      </c>
      <c r="G505" s="8">
        <v>33</v>
      </c>
      <c r="H505" s="10">
        <v>1.3839999999999999</v>
      </c>
      <c r="I505" s="11">
        <v>3.3</v>
      </c>
      <c r="J505" s="13">
        <f t="shared" si="77"/>
        <v>4.5671999999999997</v>
      </c>
      <c r="K505" s="10">
        <v>0</v>
      </c>
      <c r="L505" s="10">
        <v>1E-4</v>
      </c>
      <c r="M505" s="10">
        <f t="shared" si="78"/>
        <v>1E-4</v>
      </c>
      <c r="N505" s="11">
        <v>275.39999999999998</v>
      </c>
      <c r="O505" s="11">
        <v>122</v>
      </c>
      <c r="P505" s="12">
        <f t="shared" si="86"/>
        <v>1.4180327868852458</v>
      </c>
      <c r="Q505" s="12">
        <f>O505/N505</f>
        <v>0.44299201161946261</v>
      </c>
      <c r="R505" s="8">
        <v>0.17299999999999999</v>
      </c>
    </row>
    <row r="506" spans="1:18" ht="15.5" x14ac:dyDescent="0.25">
      <c r="A506" s="8">
        <v>2020</v>
      </c>
      <c r="B506" s="8">
        <v>3</v>
      </c>
      <c r="C506" s="8" t="s">
        <v>6</v>
      </c>
      <c r="D506" s="8">
        <v>1</v>
      </c>
      <c r="E506" s="8">
        <v>5</v>
      </c>
      <c r="F506" s="14" t="s">
        <v>12</v>
      </c>
      <c r="G506" s="8">
        <v>35</v>
      </c>
      <c r="H506" s="10">
        <v>0.16200000000000001</v>
      </c>
      <c r="I506" s="11">
        <v>15</v>
      </c>
      <c r="J506" s="13">
        <f t="shared" si="77"/>
        <v>2.4300000000000002</v>
      </c>
      <c r="K506" s="10">
        <v>3.2810000000000001</v>
      </c>
      <c r="L506" s="10">
        <v>1.4E-2</v>
      </c>
      <c r="M506" s="10">
        <f t="shared" si="78"/>
        <v>3.2949999999999999</v>
      </c>
      <c r="N506" s="11">
        <v>64.099999999999994</v>
      </c>
      <c r="O506" s="11">
        <v>23.8</v>
      </c>
      <c r="P506" s="12">
        <f t="shared" si="86"/>
        <v>1.7647058823529413</v>
      </c>
      <c r="Q506" s="12">
        <f t="shared" ref="Q506:Q511" si="87">O506/N506</f>
        <v>0.37129485179407179</v>
      </c>
      <c r="R506" s="13">
        <v>4.2000000000000003E-2</v>
      </c>
    </row>
    <row r="507" spans="1:18" ht="15.5" x14ac:dyDescent="0.25">
      <c r="A507" s="8">
        <v>2020</v>
      </c>
      <c r="B507" s="8">
        <v>3</v>
      </c>
      <c r="C507" s="8" t="s">
        <v>6</v>
      </c>
      <c r="D507" s="8">
        <v>1</v>
      </c>
      <c r="E507" s="8">
        <v>6</v>
      </c>
      <c r="F507" s="14" t="s">
        <v>22</v>
      </c>
      <c r="G507" s="8">
        <v>45</v>
      </c>
      <c r="H507" s="10">
        <v>0.17499999999999999</v>
      </c>
      <c r="I507" s="11">
        <v>12.3</v>
      </c>
      <c r="J507" s="13">
        <f t="shared" si="77"/>
        <v>2.1524999999999999</v>
      </c>
      <c r="K507" s="10">
        <v>2.032</v>
      </c>
      <c r="L507" s="10">
        <v>8.9999999999999993E-3</v>
      </c>
      <c r="M507" s="10">
        <f t="shared" si="78"/>
        <v>2.0409999999999999</v>
      </c>
      <c r="N507" s="11">
        <v>81.3</v>
      </c>
      <c r="O507" s="11">
        <v>40.4</v>
      </c>
      <c r="P507" s="12">
        <f t="shared" si="86"/>
        <v>1.0643564356435642</v>
      </c>
      <c r="Q507" s="12">
        <f t="shared" si="87"/>
        <v>0.49692496924969248</v>
      </c>
      <c r="R507" s="13">
        <v>4.2999999999999997E-2</v>
      </c>
    </row>
    <row r="508" spans="1:18" ht="15.5" x14ac:dyDescent="0.25">
      <c r="A508" s="8">
        <v>2020</v>
      </c>
      <c r="B508" s="8">
        <v>3</v>
      </c>
      <c r="C508" s="8" t="s">
        <v>6</v>
      </c>
      <c r="D508" s="8">
        <v>1</v>
      </c>
      <c r="E508" s="8">
        <v>7</v>
      </c>
      <c r="F508" s="14" t="s">
        <v>23</v>
      </c>
      <c r="G508" s="8">
        <v>36</v>
      </c>
      <c r="H508" s="10">
        <v>0.18</v>
      </c>
      <c r="I508" s="11">
        <v>13.3</v>
      </c>
      <c r="J508" s="13">
        <f t="shared" si="77"/>
        <v>2.3940000000000001</v>
      </c>
      <c r="K508" s="10">
        <v>2.403</v>
      </c>
      <c r="L508" s="10">
        <v>1.2999999999999999E-2</v>
      </c>
      <c r="M508" s="10">
        <f t="shared" si="78"/>
        <v>2.4159999999999999</v>
      </c>
      <c r="N508" s="11">
        <v>53.4</v>
      </c>
      <c r="O508" s="11">
        <v>25.5</v>
      </c>
      <c r="P508" s="12">
        <f t="shared" si="86"/>
        <v>1.7647058823529411</v>
      </c>
      <c r="Q508" s="12">
        <f t="shared" si="87"/>
        <v>0.47752808988764045</v>
      </c>
      <c r="R508" s="13">
        <v>4.4999999999999998E-2</v>
      </c>
    </row>
    <row r="509" spans="1:18" ht="15.5" x14ac:dyDescent="0.25">
      <c r="A509" s="8">
        <v>2020</v>
      </c>
      <c r="B509" s="8">
        <v>3</v>
      </c>
      <c r="C509" s="8" t="s">
        <v>6</v>
      </c>
      <c r="D509" s="8">
        <v>1</v>
      </c>
      <c r="E509" s="8">
        <v>8</v>
      </c>
      <c r="F509" s="14" t="s">
        <v>24</v>
      </c>
      <c r="G509" s="8">
        <v>45</v>
      </c>
      <c r="H509" s="10">
        <v>0.17899999999999999</v>
      </c>
      <c r="I509" s="15">
        <v>7.2</v>
      </c>
      <c r="J509" s="13">
        <f t="shared" si="77"/>
        <v>1.2887999999999999</v>
      </c>
      <c r="K509" s="10">
        <v>1.0369999999999999</v>
      </c>
      <c r="L509" s="10">
        <v>1.4E-2</v>
      </c>
      <c r="M509" s="10">
        <f t="shared" si="78"/>
        <v>1.0509999999999999</v>
      </c>
      <c r="N509" s="11">
        <v>77.099999999999994</v>
      </c>
      <c r="O509" s="11">
        <v>38.6</v>
      </c>
      <c r="P509" s="12">
        <f t="shared" si="86"/>
        <v>2.5129533678756477</v>
      </c>
      <c r="Q509" s="12">
        <f t="shared" si="87"/>
        <v>0.50064850843060971</v>
      </c>
      <c r="R509" s="13">
        <v>9.7000000000000003E-2</v>
      </c>
    </row>
    <row r="510" spans="1:18" ht="15.5" x14ac:dyDescent="0.25">
      <c r="A510" s="8">
        <v>2020</v>
      </c>
      <c r="B510" s="8">
        <v>3</v>
      </c>
      <c r="C510" s="8" t="s">
        <v>6</v>
      </c>
      <c r="D510" s="8">
        <v>1</v>
      </c>
      <c r="E510" s="8">
        <v>9</v>
      </c>
      <c r="F510" s="14" t="s">
        <v>16</v>
      </c>
      <c r="G510" s="8">
        <v>56</v>
      </c>
      <c r="H510" s="10">
        <v>0.14299999999999999</v>
      </c>
      <c r="I510" s="15">
        <v>11.2</v>
      </c>
      <c r="J510" s="13">
        <f t="shared" si="77"/>
        <v>1.6015999999999997</v>
      </c>
      <c r="K510" s="10">
        <v>2.4620000000000002</v>
      </c>
      <c r="L510" s="10">
        <v>1.4E-2</v>
      </c>
      <c r="M510" s="10">
        <f t="shared" si="78"/>
        <v>2.476</v>
      </c>
      <c r="N510" s="11">
        <v>65</v>
      </c>
      <c r="O510" s="11">
        <v>28.4</v>
      </c>
      <c r="P510" s="12">
        <f t="shared" si="86"/>
        <v>0.9975352112676058</v>
      </c>
      <c r="Q510" s="12">
        <f t="shared" si="87"/>
        <v>0.43692307692307691</v>
      </c>
      <c r="R510" s="13">
        <v>2.8330000000000001E-2</v>
      </c>
    </row>
    <row r="511" spans="1:18" ht="15.5" x14ac:dyDescent="0.25">
      <c r="A511" s="8">
        <v>2020</v>
      </c>
      <c r="B511" s="8">
        <v>3</v>
      </c>
      <c r="C511" s="8" t="s">
        <v>6</v>
      </c>
      <c r="D511" s="8">
        <v>1</v>
      </c>
      <c r="E511" s="8">
        <v>10</v>
      </c>
      <c r="F511" s="14" t="s">
        <v>17</v>
      </c>
      <c r="G511" s="8">
        <v>24</v>
      </c>
      <c r="H511" s="10">
        <v>0.309</v>
      </c>
      <c r="I511" s="15">
        <v>4.2</v>
      </c>
      <c r="J511" s="13">
        <f t="shared" si="77"/>
        <v>1.2978000000000001</v>
      </c>
      <c r="K511" s="10">
        <v>1.5880000000000001</v>
      </c>
      <c r="L511" s="10">
        <v>3.1E-2</v>
      </c>
      <c r="M511" s="10">
        <f t="shared" si="78"/>
        <v>1.619</v>
      </c>
      <c r="N511" s="11">
        <v>45.1</v>
      </c>
      <c r="O511" s="11">
        <v>11.6</v>
      </c>
      <c r="P511" s="12">
        <f t="shared" si="86"/>
        <v>1.8103448275862071</v>
      </c>
      <c r="Q511" s="12">
        <f t="shared" si="87"/>
        <v>0.25720620842572062</v>
      </c>
      <c r="R511" s="13">
        <v>2.1000000000000001E-2</v>
      </c>
    </row>
    <row r="512" spans="1:18" ht="15.5" x14ac:dyDescent="0.25">
      <c r="A512" s="8">
        <v>2020</v>
      </c>
      <c r="B512" s="8">
        <v>3</v>
      </c>
      <c r="C512" s="8" t="s">
        <v>6</v>
      </c>
      <c r="D512" s="8">
        <v>2</v>
      </c>
      <c r="E512" s="8">
        <v>1</v>
      </c>
      <c r="F512" s="9" t="s">
        <v>7</v>
      </c>
      <c r="G512" s="8">
        <v>54</v>
      </c>
      <c r="H512" s="10">
        <v>1.0329999999999999</v>
      </c>
      <c r="I512" s="11">
        <v>6.1</v>
      </c>
      <c r="J512" s="13">
        <f t="shared" si="77"/>
        <v>6.3012999999999995</v>
      </c>
      <c r="K512" s="10">
        <v>0</v>
      </c>
      <c r="L512" s="10">
        <v>0</v>
      </c>
      <c r="M512" s="10">
        <f t="shared" si="78"/>
        <v>0</v>
      </c>
      <c r="N512" s="11">
        <v>189.6</v>
      </c>
      <c r="O512" s="11">
        <v>105.8</v>
      </c>
      <c r="P512" s="12">
        <f t="shared" si="86"/>
        <v>0.80340264650283555</v>
      </c>
      <c r="Q512" s="12">
        <f>O512/N512</f>
        <v>0.55801687763713081</v>
      </c>
      <c r="R512" s="8">
        <v>8.5000000000000006E-2</v>
      </c>
    </row>
    <row r="513" spans="1:18" ht="15.5" x14ac:dyDescent="0.25">
      <c r="A513" s="8">
        <v>2020</v>
      </c>
      <c r="B513" s="8">
        <v>3</v>
      </c>
      <c r="C513" s="8" t="s">
        <v>6</v>
      </c>
      <c r="D513" s="8">
        <v>2</v>
      </c>
      <c r="E513" s="8">
        <v>2</v>
      </c>
      <c r="F513" s="9" t="s">
        <v>19</v>
      </c>
      <c r="G513" s="8">
        <v>49</v>
      </c>
      <c r="H513" s="10">
        <v>1.0649999999999999</v>
      </c>
      <c r="I513" s="11">
        <v>6.8</v>
      </c>
      <c r="J513" s="13">
        <f t="shared" si="77"/>
        <v>7.2419999999999991</v>
      </c>
      <c r="K513" s="10">
        <v>0</v>
      </c>
      <c r="L513" s="10">
        <v>0.51500000000000001</v>
      </c>
      <c r="M513" s="10">
        <f t="shared" si="78"/>
        <v>0.51500000000000001</v>
      </c>
      <c r="N513" s="11">
        <v>208.4</v>
      </c>
      <c r="O513" s="11">
        <v>105.6</v>
      </c>
      <c r="P513" s="12">
        <f t="shared" si="86"/>
        <v>1.1837121212121213</v>
      </c>
      <c r="Q513" s="12">
        <f>O513/N513</f>
        <v>0.50671785028790783</v>
      </c>
      <c r="R513" s="8">
        <v>0.125</v>
      </c>
    </row>
    <row r="514" spans="1:18" ht="15.5" x14ac:dyDescent="0.25">
      <c r="A514" s="8">
        <v>2020</v>
      </c>
      <c r="B514" s="8">
        <v>3</v>
      </c>
      <c r="C514" s="8" t="s">
        <v>6</v>
      </c>
      <c r="D514" s="8">
        <v>2</v>
      </c>
      <c r="E514" s="8">
        <v>3</v>
      </c>
      <c r="F514" s="14" t="s">
        <v>10</v>
      </c>
      <c r="G514" s="8">
        <v>44</v>
      </c>
      <c r="H514" s="10">
        <v>0.126</v>
      </c>
      <c r="I514" s="11">
        <v>15.9</v>
      </c>
      <c r="J514" s="13">
        <f t="shared" si="77"/>
        <v>2.0034000000000001</v>
      </c>
      <c r="K514" s="10">
        <v>3.157</v>
      </c>
      <c r="L514" s="10">
        <v>2.5999999999999999E-2</v>
      </c>
      <c r="M514" s="10">
        <f t="shared" si="78"/>
        <v>3.1829999999999998</v>
      </c>
      <c r="N514" s="11">
        <v>124.4</v>
      </c>
      <c r="O514" s="11">
        <v>69.7</v>
      </c>
      <c r="P514" s="12">
        <f t="shared" si="86"/>
        <v>0.88952654232424666</v>
      </c>
      <c r="Q514" s="12">
        <f>O514/N514</f>
        <v>0.56028938906752412</v>
      </c>
      <c r="R514" s="13">
        <v>6.2E-2</v>
      </c>
    </row>
    <row r="515" spans="1:18" ht="15.5" x14ac:dyDescent="0.25">
      <c r="A515" s="8">
        <v>2020</v>
      </c>
      <c r="B515" s="8">
        <v>3</v>
      </c>
      <c r="C515" s="8" t="s">
        <v>6</v>
      </c>
      <c r="D515" s="8">
        <v>2</v>
      </c>
      <c r="E515" s="8">
        <v>4</v>
      </c>
      <c r="F515" s="9" t="s">
        <v>11</v>
      </c>
      <c r="G515" s="8">
        <v>36</v>
      </c>
      <c r="H515" s="10">
        <v>1.427</v>
      </c>
      <c r="I515" s="11">
        <v>3.3</v>
      </c>
      <c r="J515" s="13">
        <f t="shared" ref="J515:J578" si="88">H515*I515</f>
        <v>4.7091000000000003</v>
      </c>
      <c r="K515" s="10">
        <v>0</v>
      </c>
      <c r="L515" s="10">
        <v>0</v>
      </c>
      <c r="M515" s="10">
        <f t="shared" ref="M515:M578" si="89">K515+L515</f>
        <v>0</v>
      </c>
      <c r="N515" s="11">
        <v>211.2</v>
      </c>
      <c r="O515" s="11">
        <v>106.9</v>
      </c>
      <c r="P515" s="12">
        <f t="shared" si="86"/>
        <v>1.4780168381665109</v>
      </c>
      <c r="Q515" s="12">
        <f>O515/N515</f>
        <v>0.50615530303030309</v>
      </c>
      <c r="R515" s="8">
        <v>0.158</v>
      </c>
    </row>
    <row r="516" spans="1:18" ht="15.5" x14ac:dyDescent="0.25">
      <c r="A516" s="8">
        <v>2020</v>
      </c>
      <c r="B516" s="8">
        <v>3</v>
      </c>
      <c r="C516" s="8" t="s">
        <v>6</v>
      </c>
      <c r="D516" s="8">
        <v>2</v>
      </c>
      <c r="E516" s="8">
        <v>5</v>
      </c>
      <c r="F516" s="14" t="s">
        <v>12</v>
      </c>
      <c r="G516" s="8">
        <v>39</v>
      </c>
      <c r="H516" s="10">
        <v>0.154</v>
      </c>
      <c r="I516" s="11">
        <v>14.8</v>
      </c>
      <c r="J516" s="13">
        <f t="shared" si="88"/>
        <v>2.2791999999999999</v>
      </c>
      <c r="K516" s="10">
        <v>3.2029999999999998</v>
      </c>
      <c r="L516" s="10">
        <v>1.6E-2</v>
      </c>
      <c r="M516" s="10">
        <f t="shared" si="89"/>
        <v>3.2189999999999999</v>
      </c>
      <c r="N516" s="11">
        <v>55.2</v>
      </c>
      <c r="O516" s="11">
        <v>20.5</v>
      </c>
      <c r="P516" s="12">
        <f t="shared" si="86"/>
        <v>1.5121951219512195</v>
      </c>
      <c r="Q516" s="12">
        <f t="shared" ref="Q516:Q521" si="90">O516/N516</f>
        <v>0.37137681159420288</v>
      </c>
      <c r="R516" s="13">
        <v>3.1E-2</v>
      </c>
    </row>
    <row r="517" spans="1:18" ht="15.5" x14ac:dyDescent="0.25">
      <c r="A517" s="8">
        <v>2020</v>
      </c>
      <c r="B517" s="8">
        <v>3</v>
      </c>
      <c r="C517" s="8" t="s">
        <v>6</v>
      </c>
      <c r="D517" s="8">
        <v>2</v>
      </c>
      <c r="E517" s="8">
        <v>6</v>
      </c>
      <c r="F517" s="14" t="s">
        <v>22</v>
      </c>
      <c r="G517" s="8">
        <v>52</v>
      </c>
      <c r="H517" s="10">
        <v>0.153</v>
      </c>
      <c r="I517" s="11">
        <v>13.1</v>
      </c>
      <c r="J517" s="13">
        <f t="shared" si="88"/>
        <v>2.0042999999999997</v>
      </c>
      <c r="K517" s="10">
        <v>2.1890000000000001</v>
      </c>
      <c r="L517" s="10">
        <v>6.11E-3</v>
      </c>
      <c r="M517" s="10">
        <f t="shared" si="89"/>
        <v>2.1951100000000001</v>
      </c>
      <c r="N517" s="11">
        <v>83.2</v>
      </c>
      <c r="O517" s="11">
        <v>35.9</v>
      </c>
      <c r="P517" s="12">
        <f t="shared" si="86"/>
        <v>1.0584958217270195</v>
      </c>
      <c r="Q517" s="12">
        <f t="shared" si="90"/>
        <v>0.43149038461538458</v>
      </c>
      <c r="R517" s="13">
        <v>3.7999999999999999E-2</v>
      </c>
    </row>
    <row r="518" spans="1:18" ht="15.5" x14ac:dyDescent="0.25">
      <c r="A518" s="8">
        <v>2020</v>
      </c>
      <c r="B518" s="8">
        <v>3</v>
      </c>
      <c r="C518" s="8" t="s">
        <v>6</v>
      </c>
      <c r="D518" s="8">
        <v>2</v>
      </c>
      <c r="E518" s="8">
        <v>7</v>
      </c>
      <c r="F518" s="14" t="s">
        <v>23</v>
      </c>
      <c r="G518" s="8">
        <v>35</v>
      </c>
      <c r="H518" s="10">
        <v>0.182</v>
      </c>
      <c r="I518" s="11">
        <v>12</v>
      </c>
      <c r="J518" s="13">
        <f t="shared" si="88"/>
        <v>2.1840000000000002</v>
      </c>
      <c r="K518" s="10">
        <v>2.7090000000000001</v>
      </c>
      <c r="L518" s="10">
        <v>0.02</v>
      </c>
      <c r="M518" s="10">
        <f t="shared" si="89"/>
        <v>2.7290000000000001</v>
      </c>
      <c r="N518" s="11">
        <v>53.2</v>
      </c>
      <c r="O518" s="11">
        <v>22.8</v>
      </c>
      <c r="P518" s="12">
        <f t="shared" si="86"/>
        <v>2.4122807017543861</v>
      </c>
      <c r="Q518" s="12">
        <f t="shared" si="90"/>
        <v>0.42857142857142855</v>
      </c>
      <c r="R518" s="13">
        <v>5.5E-2</v>
      </c>
    </row>
    <row r="519" spans="1:18" ht="15.5" x14ac:dyDescent="0.25">
      <c r="A519" s="8">
        <v>2020</v>
      </c>
      <c r="B519" s="8">
        <v>3</v>
      </c>
      <c r="C519" s="8" t="s">
        <v>6</v>
      </c>
      <c r="D519" s="8">
        <v>2</v>
      </c>
      <c r="E519" s="8">
        <v>8</v>
      </c>
      <c r="F519" s="14" t="s">
        <v>24</v>
      </c>
      <c r="G519" s="8">
        <v>55</v>
      </c>
      <c r="H519" s="10">
        <v>0.17599999999999999</v>
      </c>
      <c r="I519" s="15">
        <v>7.7</v>
      </c>
      <c r="J519" s="13">
        <f t="shared" si="88"/>
        <v>1.3552</v>
      </c>
      <c r="K519" s="10">
        <v>1.603</v>
      </c>
      <c r="L519" s="10">
        <v>1.7999999999999999E-2</v>
      </c>
      <c r="M519" s="10">
        <f t="shared" si="89"/>
        <v>1.621</v>
      </c>
      <c r="N519" s="11">
        <v>78.3</v>
      </c>
      <c r="O519" s="11">
        <v>36.9</v>
      </c>
      <c r="P519" s="12">
        <f t="shared" si="86"/>
        <v>0.62330623306233057</v>
      </c>
      <c r="Q519" s="12">
        <f t="shared" si="90"/>
        <v>0.47126436781609193</v>
      </c>
      <c r="R519" s="13">
        <v>2.3E-2</v>
      </c>
    </row>
    <row r="520" spans="1:18" ht="15.5" x14ac:dyDescent="0.25">
      <c r="A520" s="8">
        <v>2020</v>
      </c>
      <c r="B520" s="8">
        <v>3</v>
      </c>
      <c r="C520" s="8" t="s">
        <v>6</v>
      </c>
      <c r="D520" s="8">
        <v>2</v>
      </c>
      <c r="E520" s="8">
        <v>9</v>
      </c>
      <c r="F520" s="14" t="s">
        <v>16</v>
      </c>
      <c r="G520" s="8">
        <v>43</v>
      </c>
      <c r="H520" s="10">
        <v>0.13800000000000001</v>
      </c>
      <c r="I520" s="15">
        <v>11.2</v>
      </c>
      <c r="J520" s="13">
        <f t="shared" si="88"/>
        <v>1.5456000000000001</v>
      </c>
      <c r="K520" s="10">
        <v>1.9950000000000001</v>
      </c>
      <c r="L520" s="10">
        <v>1.4999999999999999E-2</v>
      </c>
      <c r="M520" s="10">
        <f t="shared" si="89"/>
        <v>2.0100000000000002</v>
      </c>
      <c r="N520" s="11">
        <v>72.400000000000006</v>
      </c>
      <c r="O520" s="11">
        <v>29.3</v>
      </c>
      <c r="P520" s="12">
        <f t="shared" si="86"/>
        <v>2.8668941979522184</v>
      </c>
      <c r="Q520" s="12">
        <f t="shared" si="90"/>
        <v>0.40469613259668508</v>
      </c>
      <c r="R520" s="13">
        <v>8.4000000000000005E-2</v>
      </c>
    </row>
    <row r="521" spans="1:18" ht="15.5" x14ac:dyDescent="0.25">
      <c r="A521" s="8">
        <v>2020</v>
      </c>
      <c r="B521" s="8">
        <v>3</v>
      </c>
      <c r="C521" s="8" t="s">
        <v>6</v>
      </c>
      <c r="D521" s="8">
        <v>2</v>
      </c>
      <c r="E521" s="8">
        <v>10</v>
      </c>
      <c r="F521" s="14" t="s">
        <v>17</v>
      </c>
      <c r="G521" s="8">
        <v>21</v>
      </c>
      <c r="H521" s="10">
        <v>0.33400000000000002</v>
      </c>
      <c r="I521" s="15">
        <v>3.8</v>
      </c>
      <c r="J521" s="13">
        <f t="shared" si="88"/>
        <v>1.2692000000000001</v>
      </c>
      <c r="K521" s="10">
        <v>1.5680000000000001</v>
      </c>
      <c r="L521" s="10">
        <v>3.1E-2</v>
      </c>
      <c r="M521" s="10">
        <f t="shared" si="89"/>
        <v>1.599</v>
      </c>
      <c r="N521" s="11">
        <v>44.3</v>
      </c>
      <c r="O521" s="11">
        <v>12.5</v>
      </c>
      <c r="P521" s="12">
        <f t="shared" si="86"/>
        <v>1.6</v>
      </c>
      <c r="Q521" s="12">
        <f t="shared" si="90"/>
        <v>0.28216704288939054</v>
      </c>
      <c r="R521" s="13">
        <v>0.02</v>
      </c>
    </row>
    <row r="522" spans="1:18" ht="15.5" x14ac:dyDescent="0.25">
      <c r="A522" s="8">
        <v>2020</v>
      </c>
      <c r="B522" s="8">
        <v>3</v>
      </c>
      <c r="C522" s="8" t="s">
        <v>6</v>
      </c>
      <c r="D522" s="8">
        <v>3</v>
      </c>
      <c r="E522" s="8">
        <v>1</v>
      </c>
      <c r="F522" s="9" t="s">
        <v>7</v>
      </c>
      <c r="G522" s="8">
        <v>42</v>
      </c>
      <c r="H522" s="10">
        <v>1.03</v>
      </c>
      <c r="I522" s="11">
        <v>6.1</v>
      </c>
      <c r="J522" s="13">
        <f t="shared" si="88"/>
        <v>6.2829999999999995</v>
      </c>
      <c r="K522" s="10">
        <v>0</v>
      </c>
      <c r="L522" s="10">
        <v>1E-4</v>
      </c>
      <c r="M522" s="10">
        <f t="shared" si="89"/>
        <v>1E-4</v>
      </c>
      <c r="N522" s="11">
        <v>245.7</v>
      </c>
      <c r="O522" s="11">
        <v>85.9</v>
      </c>
      <c r="P522" s="12">
        <f t="shared" si="86"/>
        <v>0.8731082654249126</v>
      </c>
      <c r="Q522" s="12">
        <f>O522/N522</f>
        <v>0.34961334961334967</v>
      </c>
      <c r="R522" s="8">
        <v>7.4999999999999997E-2</v>
      </c>
    </row>
    <row r="523" spans="1:18" ht="15.5" x14ac:dyDescent="0.25">
      <c r="A523" s="8">
        <v>2020</v>
      </c>
      <c r="B523" s="8">
        <v>3</v>
      </c>
      <c r="C523" s="8" t="s">
        <v>6</v>
      </c>
      <c r="D523" s="8">
        <v>3</v>
      </c>
      <c r="E523" s="8">
        <v>2</v>
      </c>
      <c r="F523" s="9" t="s">
        <v>19</v>
      </c>
      <c r="G523" s="8">
        <v>44</v>
      </c>
      <c r="H523" s="10">
        <v>0.97199999999999998</v>
      </c>
      <c r="I523" s="11">
        <v>7</v>
      </c>
      <c r="J523" s="13">
        <f t="shared" si="88"/>
        <v>6.8040000000000003</v>
      </c>
      <c r="K523" s="10">
        <v>0</v>
      </c>
      <c r="L523" s="10">
        <v>0.50900000000000001</v>
      </c>
      <c r="M523" s="10">
        <f t="shared" si="89"/>
        <v>0.50900000000000001</v>
      </c>
      <c r="N523" s="11">
        <v>222.2</v>
      </c>
      <c r="O523" s="11">
        <v>111.8</v>
      </c>
      <c r="P523" s="12">
        <f t="shared" si="86"/>
        <v>0.87656529516994641</v>
      </c>
      <c r="Q523" s="12">
        <f>O523/N523</f>
        <v>0.5031503150315032</v>
      </c>
      <c r="R523" s="8">
        <v>9.8000000000000004E-2</v>
      </c>
    </row>
    <row r="524" spans="1:18" ht="15.5" x14ac:dyDescent="0.25">
      <c r="A524" s="8">
        <v>2020</v>
      </c>
      <c r="B524" s="8">
        <v>3</v>
      </c>
      <c r="C524" s="8" t="s">
        <v>6</v>
      </c>
      <c r="D524" s="8">
        <v>3</v>
      </c>
      <c r="E524" s="8">
        <v>3</v>
      </c>
      <c r="F524" s="14" t="s">
        <v>10</v>
      </c>
      <c r="G524" s="8">
        <v>46</v>
      </c>
      <c r="H524" s="10">
        <v>0.153</v>
      </c>
      <c r="I524" s="11">
        <v>15.4</v>
      </c>
      <c r="J524" s="13">
        <f t="shared" si="88"/>
        <v>2.3561999999999999</v>
      </c>
      <c r="K524" s="10">
        <v>3.3039999999999998</v>
      </c>
      <c r="L524" s="10">
        <v>0.02</v>
      </c>
      <c r="M524" s="10">
        <f t="shared" si="89"/>
        <v>3.3239999999999998</v>
      </c>
      <c r="N524" s="11">
        <v>115.4</v>
      </c>
      <c r="O524" s="11">
        <v>63.2</v>
      </c>
      <c r="P524" s="12">
        <f t="shared" si="86"/>
        <v>0.83860759493670889</v>
      </c>
      <c r="Q524" s="12">
        <f>O524/N524</f>
        <v>0.54766031195840559</v>
      </c>
      <c r="R524" s="13">
        <v>5.2999999999999999E-2</v>
      </c>
    </row>
    <row r="525" spans="1:18" ht="15.5" x14ac:dyDescent="0.25">
      <c r="A525" s="8">
        <v>2020</v>
      </c>
      <c r="B525" s="8">
        <v>3</v>
      </c>
      <c r="C525" s="8" t="s">
        <v>6</v>
      </c>
      <c r="D525" s="8">
        <v>3</v>
      </c>
      <c r="E525" s="8">
        <v>4</v>
      </c>
      <c r="F525" s="9" t="s">
        <v>11</v>
      </c>
      <c r="G525" s="8">
        <v>37</v>
      </c>
      <c r="H525" s="10">
        <v>1.226</v>
      </c>
      <c r="I525" s="11">
        <v>3.5</v>
      </c>
      <c r="J525" s="13">
        <f t="shared" si="88"/>
        <v>4.2910000000000004</v>
      </c>
      <c r="K525" s="10">
        <v>0</v>
      </c>
      <c r="L525" s="10">
        <v>0</v>
      </c>
      <c r="M525" s="10">
        <f t="shared" si="89"/>
        <v>0</v>
      </c>
      <c r="N525" s="11">
        <v>260.5</v>
      </c>
      <c r="O525" s="11">
        <v>118.1</v>
      </c>
      <c r="P525" s="12">
        <f t="shared" si="86"/>
        <v>1.7866215071972904</v>
      </c>
      <c r="Q525" s="12">
        <f>O525/N525</f>
        <v>0.45335892514395393</v>
      </c>
      <c r="R525" s="8">
        <v>0.21099999999999999</v>
      </c>
    </row>
    <row r="526" spans="1:18" ht="15.5" x14ac:dyDescent="0.25">
      <c r="A526" s="8">
        <v>2020</v>
      </c>
      <c r="B526" s="8">
        <v>3</v>
      </c>
      <c r="C526" s="8" t="s">
        <v>6</v>
      </c>
      <c r="D526" s="8">
        <v>3</v>
      </c>
      <c r="E526" s="8">
        <v>5</v>
      </c>
      <c r="F526" s="14" t="s">
        <v>12</v>
      </c>
      <c r="G526" s="8">
        <v>36</v>
      </c>
      <c r="H526" s="10">
        <v>0.19</v>
      </c>
      <c r="I526" s="11">
        <v>13.3</v>
      </c>
      <c r="J526" s="13">
        <f t="shared" si="88"/>
        <v>2.5270000000000001</v>
      </c>
      <c r="K526" s="10">
        <v>2.278</v>
      </c>
      <c r="L526" s="10">
        <v>0.02</v>
      </c>
      <c r="M526" s="10">
        <f t="shared" si="89"/>
        <v>2.298</v>
      </c>
      <c r="N526" s="11">
        <v>61.9</v>
      </c>
      <c r="O526" s="11">
        <v>22.7</v>
      </c>
      <c r="P526" s="12">
        <f t="shared" si="86"/>
        <v>1.9383259911894273</v>
      </c>
      <c r="Q526" s="12">
        <f t="shared" ref="Q526:Q531" si="91">O526/N526</f>
        <v>0.3667205169628433</v>
      </c>
      <c r="R526" s="13">
        <v>4.3999999999999997E-2</v>
      </c>
    </row>
    <row r="527" spans="1:18" ht="15.5" x14ac:dyDescent="0.25">
      <c r="A527" s="8">
        <v>2020</v>
      </c>
      <c r="B527" s="8">
        <v>3</v>
      </c>
      <c r="C527" s="8" t="s">
        <v>6</v>
      </c>
      <c r="D527" s="8">
        <v>3</v>
      </c>
      <c r="E527" s="8">
        <v>6</v>
      </c>
      <c r="F527" s="14" t="s">
        <v>22</v>
      </c>
      <c r="G527" s="8">
        <v>45</v>
      </c>
      <c r="H527" s="10">
        <v>0.156</v>
      </c>
      <c r="I527" s="11">
        <v>12.8</v>
      </c>
      <c r="J527" s="13">
        <f t="shared" si="88"/>
        <v>1.9968000000000001</v>
      </c>
      <c r="K527" s="10">
        <v>2.855</v>
      </c>
      <c r="L527" s="10">
        <v>8.0000000000000002E-3</v>
      </c>
      <c r="M527" s="10">
        <f t="shared" si="89"/>
        <v>2.863</v>
      </c>
      <c r="N527" s="11">
        <v>80.900000000000006</v>
      </c>
      <c r="O527" s="11">
        <v>39.9</v>
      </c>
      <c r="P527" s="12">
        <f t="shared" si="86"/>
        <v>1.2305764411027569</v>
      </c>
      <c r="Q527" s="12">
        <f t="shared" si="91"/>
        <v>0.49320148331273173</v>
      </c>
      <c r="R527" s="13">
        <v>4.9099999999999998E-2</v>
      </c>
    </row>
    <row r="528" spans="1:18" ht="15.5" x14ac:dyDescent="0.25">
      <c r="A528" s="8">
        <v>2020</v>
      </c>
      <c r="B528" s="8">
        <v>3</v>
      </c>
      <c r="C528" s="8" t="s">
        <v>6</v>
      </c>
      <c r="D528" s="8">
        <v>3</v>
      </c>
      <c r="E528" s="8">
        <v>7</v>
      </c>
      <c r="F528" s="14" t="s">
        <v>23</v>
      </c>
      <c r="G528" s="8">
        <v>36</v>
      </c>
      <c r="H528" s="10">
        <v>0.184</v>
      </c>
      <c r="I528" s="11">
        <v>11.6</v>
      </c>
      <c r="J528" s="13">
        <f t="shared" si="88"/>
        <v>2.1343999999999999</v>
      </c>
      <c r="K528" s="10">
        <v>1.617</v>
      </c>
      <c r="L528" s="10">
        <v>1.4E-2</v>
      </c>
      <c r="M528" s="10">
        <f t="shared" si="89"/>
        <v>1.631</v>
      </c>
      <c r="N528" s="11">
        <v>50.5</v>
      </c>
      <c r="O528" s="11">
        <v>26.9</v>
      </c>
      <c r="P528" s="12">
        <f t="shared" si="86"/>
        <v>2.4907063197026025</v>
      </c>
      <c r="Q528" s="12">
        <f t="shared" si="91"/>
        <v>0.53267326732673259</v>
      </c>
      <c r="R528" s="13">
        <v>6.7000000000000004E-2</v>
      </c>
    </row>
    <row r="529" spans="1:18" ht="15.5" x14ac:dyDescent="0.25">
      <c r="A529" s="8">
        <v>2020</v>
      </c>
      <c r="B529" s="8">
        <v>3</v>
      </c>
      <c r="C529" s="8" t="s">
        <v>6</v>
      </c>
      <c r="D529" s="8">
        <v>3</v>
      </c>
      <c r="E529" s="8">
        <v>8</v>
      </c>
      <c r="F529" s="14" t="s">
        <v>24</v>
      </c>
      <c r="G529" s="8">
        <v>57</v>
      </c>
      <c r="H529" s="10">
        <v>0.184</v>
      </c>
      <c r="I529" s="15">
        <v>6.8</v>
      </c>
      <c r="J529" s="13">
        <f t="shared" si="88"/>
        <v>1.2511999999999999</v>
      </c>
      <c r="K529" s="10">
        <v>1.3759999999999999</v>
      </c>
      <c r="L529" s="10">
        <v>1.7000000000000001E-2</v>
      </c>
      <c r="M529" s="10">
        <f t="shared" si="89"/>
        <v>1.3929999999999998</v>
      </c>
      <c r="N529" s="11">
        <v>75.400000000000006</v>
      </c>
      <c r="O529" s="11">
        <v>36.299999999999997</v>
      </c>
      <c r="P529" s="12">
        <f t="shared" si="86"/>
        <v>1.4600550964187329</v>
      </c>
      <c r="Q529" s="12">
        <f t="shared" si="91"/>
        <v>0.48143236074270551</v>
      </c>
      <c r="R529" s="13">
        <v>5.2999999999999999E-2</v>
      </c>
    </row>
    <row r="530" spans="1:18" ht="15.5" x14ac:dyDescent="0.25">
      <c r="A530" s="8">
        <v>2020</v>
      </c>
      <c r="B530" s="8">
        <v>3</v>
      </c>
      <c r="C530" s="8" t="s">
        <v>6</v>
      </c>
      <c r="D530" s="8">
        <v>3</v>
      </c>
      <c r="E530" s="8">
        <v>9</v>
      </c>
      <c r="F530" s="14" t="s">
        <v>16</v>
      </c>
      <c r="G530" s="8">
        <v>48</v>
      </c>
      <c r="H530" s="10">
        <v>0.155</v>
      </c>
      <c r="I530" s="15">
        <v>9.8000000000000007</v>
      </c>
      <c r="J530" s="13">
        <f t="shared" si="88"/>
        <v>1.5190000000000001</v>
      </c>
      <c r="K530" s="10">
        <v>1.4650000000000001</v>
      </c>
      <c r="L530" s="10">
        <v>1.4999999999999999E-2</v>
      </c>
      <c r="M530" s="10">
        <f t="shared" si="89"/>
        <v>1.48</v>
      </c>
      <c r="N530" s="11">
        <v>70.7</v>
      </c>
      <c r="O530" s="11">
        <v>25.6</v>
      </c>
      <c r="P530" s="12">
        <f t="shared" si="86"/>
        <v>2.34375</v>
      </c>
      <c r="Q530" s="12">
        <f t="shared" si="91"/>
        <v>0.36209335219236211</v>
      </c>
      <c r="R530" s="13">
        <v>0.06</v>
      </c>
    </row>
    <row r="531" spans="1:18" ht="15.5" x14ac:dyDescent="0.25">
      <c r="A531" s="8">
        <v>2020</v>
      </c>
      <c r="B531" s="8">
        <v>3</v>
      </c>
      <c r="C531" s="8" t="s">
        <v>6</v>
      </c>
      <c r="D531" s="8">
        <v>3</v>
      </c>
      <c r="E531" s="8">
        <v>10</v>
      </c>
      <c r="F531" s="14" t="s">
        <v>17</v>
      </c>
      <c r="G531" s="8">
        <v>20</v>
      </c>
      <c r="H531" s="10">
        <v>0.32500000000000001</v>
      </c>
      <c r="I531" s="15">
        <v>4.2</v>
      </c>
      <c r="J531" s="13">
        <f t="shared" si="88"/>
        <v>1.3650000000000002</v>
      </c>
      <c r="K531" s="10">
        <v>1.5109999999999999</v>
      </c>
      <c r="L531" s="10">
        <v>0.03</v>
      </c>
      <c r="M531" s="10">
        <f t="shared" si="89"/>
        <v>1.5409999999999999</v>
      </c>
      <c r="N531" s="11">
        <v>40.799999999999997</v>
      </c>
      <c r="O531" s="11">
        <v>10.9</v>
      </c>
      <c r="P531" s="12">
        <f t="shared" si="86"/>
        <v>2.1100917431192658</v>
      </c>
      <c r="Q531" s="12">
        <f t="shared" si="91"/>
        <v>0.26715686274509809</v>
      </c>
      <c r="R531" s="13">
        <v>2.3E-2</v>
      </c>
    </row>
    <row r="532" spans="1:18" ht="15.5" x14ac:dyDescent="0.25">
      <c r="A532" s="8">
        <v>2020</v>
      </c>
      <c r="B532" s="8">
        <v>3</v>
      </c>
      <c r="C532" s="8" t="s">
        <v>6</v>
      </c>
      <c r="D532" s="8">
        <v>4</v>
      </c>
      <c r="E532" s="8">
        <v>1</v>
      </c>
      <c r="F532" s="9" t="s">
        <v>7</v>
      </c>
      <c r="G532" s="8">
        <v>50</v>
      </c>
      <c r="H532" s="10">
        <v>1.194</v>
      </c>
      <c r="I532" s="11">
        <v>5.8</v>
      </c>
      <c r="J532" s="13">
        <f t="shared" si="88"/>
        <v>6.9251999999999994</v>
      </c>
      <c r="K532" s="10">
        <v>0</v>
      </c>
      <c r="L532" s="10">
        <v>1E-4</v>
      </c>
      <c r="M532" s="10">
        <f t="shared" si="89"/>
        <v>1E-4</v>
      </c>
      <c r="N532" s="11">
        <v>230.9</v>
      </c>
      <c r="O532" s="11">
        <v>100.4</v>
      </c>
      <c r="P532" s="12">
        <f t="shared" si="86"/>
        <v>0.73705179282868516</v>
      </c>
      <c r="Q532" s="12">
        <f>O532/N532</f>
        <v>0.43482026851450845</v>
      </c>
      <c r="R532" s="8">
        <v>7.3999999999999996E-2</v>
      </c>
    </row>
    <row r="533" spans="1:18" ht="15.5" x14ac:dyDescent="0.25">
      <c r="A533" s="8">
        <v>2020</v>
      </c>
      <c r="B533" s="8">
        <v>3</v>
      </c>
      <c r="C533" s="8" t="s">
        <v>6</v>
      </c>
      <c r="D533" s="8">
        <v>4</v>
      </c>
      <c r="E533" s="8">
        <v>2</v>
      </c>
      <c r="F533" s="9" t="s">
        <v>19</v>
      </c>
      <c r="G533" s="8">
        <v>50</v>
      </c>
      <c r="H533" s="10">
        <v>1.032</v>
      </c>
      <c r="I533" s="11">
        <v>6.3</v>
      </c>
      <c r="J533" s="13">
        <f t="shared" si="88"/>
        <v>6.5015999999999998</v>
      </c>
      <c r="K533" s="10">
        <v>0</v>
      </c>
      <c r="L533" s="10">
        <v>0.51700000000000002</v>
      </c>
      <c r="M533" s="10">
        <f t="shared" si="89"/>
        <v>0.51700000000000002</v>
      </c>
      <c r="N533" s="11">
        <v>214.7</v>
      </c>
      <c r="O533" s="11">
        <v>99.5</v>
      </c>
      <c r="P533" s="12">
        <f t="shared" si="86"/>
        <v>1.1758793969849246</v>
      </c>
      <c r="Q533" s="12">
        <f>O533/N533</f>
        <v>0.46343735444806711</v>
      </c>
      <c r="R533" s="8">
        <v>0.11700000000000001</v>
      </c>
    </row>
    <row r="534" spans="1:18" ht="15.5" x14ac:dyDescent="0.25">
      <c r="A534" s="8">
        <v>2020</v>
      </c>
      <c r="B534" s="8">
        <v>3</v>
      </c>
      <c r="C534" s="8" t="s">
        <v>6</v>
      </c>
      <c r="D534" s="8">
        <v>4</v>
      </c>
      <c r="E534" s="8">
        <v>3</v>
      </c>
      <c r="F534" s="14" t="s">
        <v>10</v>
      </c>
      <c r="G534" s="8">
        <v>42</v>
      </c>
      <c r="H534" s="10">
        <v>0.16500000000000001</v>
      </c>
      <c r="I534" s="11">
        <v>14.3</v>
      </c>
      <c r="J534" s="13">
        <f t="shared" si="88"/>
        <v>2.3595000000000002</v>
      </c>
      <c r="K534" s="10">
        <v>3.2389999999999999</v>
      </c>
      <c r="L534" s="10">
        <v>2.4E-2</v>
      </c>
      <c r="M534" s="10">
        <f t="shared" si="89"/>
        <v>3.2629999999999999</v>
      </c>
      <c r="N534" s="11">
        <v>102.2</v>
      </c>
      <c r="O534" s="11">
        <v>59.8</v>
      </c>
      <c r="P534" s="12">
        <f t="shared" ref="P534:P551" si="92">(R534/O534*1000)</f>
        <v>1.2207357859531773</v>
      </c>
      <c r="Q534" s="12">
        <f>O534/N534</f>
        <v>0.58512720156555764</v>
      </c>
      <c r="R534" s="13">
        <v>7.2999999999999995E-2</v>
      </c>
    </row>
    <row r="535" spans="1:18" ht="15.5" x14ac:dyDescent="0.25">
      <c r="A535" s="8">
        <v>2020</v>
      </c>
      <c r="B535" s="8">
        <v>3</v>
      </c>
      <c r="C535" s="8" t="s">
        <v>6</v>
      </c>
      <c r="D535" s="8">
        <v>4</v>
      </c>
      <c r="E535" s="8">
        <v>4</v>
      </c>
      <c r="F535" s="9" t="s">
        <v>11</v>
      </c>
      <c r="G535" s="8">
        <v>38</v>
      </c>
      <c r="H535" s="10">
        <v>1.375</v>
      </c>
      <c r="I535" s="11">
        <v>3.6</v>
      </c>
      <c r="J535" s="13">
        <f t="shared" si="88"/>
        <v>4.95</v>
      </c>
      <c r="K535" s="10">
        <v>0</v>
      </c>
      <c r="L535" s="10">
        <v>1E-4</v>
      </c>
      <c r="M535" s="10">
        <f t="shared" si="89"/>
        <v>1E-4</v>
      </c>
      <c r="N535" s="11">
        <v>255.7</v>
      </c>
      <c r="O535" s="11">
        <v>110</v>
      </c>
      <c r="P535" s="12">
        <f t="shared" si="92"/>
        <v>1.6545454545454545</v>
      </c>
      <c r="Q535" s="12">
        <f>O535/N535</f>
        <v>0.43019163081736411</v>
      </c>
      <c r="R535" s="8">
        <v>0.182</v>
      </c>
    </row>
    <row r="536" spans="1:18" ht="15.5" x14ac:dyDescent="0.25">
      <c r="A536" s="8">
        <v>2020</v>
      </c>
      <c r="B536" s="8">
        <v>3</v>
      </c>
      <c r="C536" s="8" t="s">
        <v>6</v>
      </c>
      <c r="D536" s="8">
        <v>4</v>
      </c>
      <c r="E536" s="8">
        <v>5</v>
      </c>
      <c r="F536" s="14" t="s">
        <v>12</v>
      </c>
      <c r="G536" s="8">
        <v>39</v>
      </c>
      <c r="H536" s="10">
        <v>0.17899999999999999</v>
      </c>
      <c r="I536" s="11">
        <v>13.1</v>
      </c>
      <c r="J536" s="13">
        <f t="shared" si="88"/>
        <v>2.3449</v>
      </c>
      <c r="K536" s="10">
        <v>2.3809999999999998</v>
      </c>
      <c r="L536" s="10">
        <v>2.1999999999999999E-2</v>
      </c>
      <c r="M536" s="10">
        <f t="shared" si="89"/>
        <v>2.4029999999999996</v>
      </c>
      <c r="N536" s="11">
        <v>52.4</v>
      </c>
      <c r="O536" s="11">
        <v>23.4</v>
      </c>
      <c r="P536" s="12">
        <f t="shared" si="92"/>
        <v>1.4529914529914532</v>
      </c>
      <c r="Q536" s="12">
        <f t="shared" ref="Q536:Q541" si="93">O536/N536</f>
        <v>0.44656488549618317</v>
      </c>
      <c r="R536" s="13">
        <v>3.4000000000000002E-2</v>
      </c>
    </row>
    <row r="537" spans="1:18" ht="15.5" x14ac:dyDescent="0.25">
      <c r="A537" s="8">
        <v>2020</v>
      </c>
      <c r="B537" s="8">
        <v>3</v>
      </c>
      <c r="C537" s="8" t="s">
        <v>6</v>
      </c>
      <c r="D537" s="8">
        <v>4</v>
      </c>
      <c r="E537" s="8">
        <v>6</v>
      </c>
      <c r="F537" s="14" t="s">
        <v>22</v>
      </c>
      <c r="G537" s="8">
        <v>46</v>
      </c>
      <c r="H537" s="10">
        <v>0.185</v>
      </c>
      <c r="I537" s="11">
        <v>12.5</v>
      </c>
      <c r="J537" s="13">
        <f t="shared" si="88"/>
        <v>2.3125</v>
      </c>
      <c r="K537" s="10">
        <v>2.056</v>
      </c>
      <c r="L537" s="10">
        <v>1.4E-2</v>
      </c>
      <c r="M537" s="10">
        <f t="shared" si="89"/>
        <v>2.0699999999999998</v>
      </c>
      <c r="N537" s="11">
        <v>78.3</v>
      </c>
      <c r="O537" s="11">
        <v>32.700000000000003</v>
      </c>
      <c r="P537" s="12">
        <f t="shared" si="92"/>
        <v>1.0091743119266054</v>
      </c>
      <c r="Q537" s="12">
        <f t="shared" si="93"/>
        <v>0.41762452107279696</v>
      </c>
      <c r="R537" s="13">
        <v>3.3000000000000002E-2</v>
      </c>
    </row>
    <row r="538" spans="1:18" ht="15.5" x14ac:dyDescent="0.25">
      <c r="A538" s="8">
        <v>2020</v>
      </c>
      <c r="B538" s="8">
        <v>3</v>
      </c>
      <c r="C538" s="8" t="s">
        <v>6</v>
      </c>
      <c r="D538" s="8">
        <v>4</v>
      </c>
      <c r="E538" s="8">
        <v>7</v>
      </c>
      <c r="F538" s="14" t="s">
        <v>23</v>
      </c>
      <c r="G538" s="8">
        <v>34</v>
      </c>
      <c r="H538" s="10">
        <v>0.19</v>
      </c>
      <c r="I538" s="11">
        <v>12.5</v>
      </c>
      <c r="J538" s="13">
        <f t="shared" si="88"/>
        <v>2.375</v>
      </c>
      <c r="K538" s="10">
        <v>2.6819999999999999</v>
      </c>
      <c r="L538" s="10">
        <v>0.02</v>
      </c>
      <c r="M538" s="10">
        <f t="shared" si="89"/>
        <v>2.702</v>
      </c>
      <c r="N538" s="11">
        <v>55.3</v>
      </c>
      <c r="O538" s="11">
        <v>25.7</v>
      </c>
      <c r="P538" s="12">
        <f t="shared" si="92"/>
        <v>1.945525291828794</v>
      </c>
      <c r="Q538" s="12">
        <f t="shared" si="93"/>
        <v>0.46473779385171793</v>
      </c>
      <c r="R538" s="13">
        <v>0.05</v>
      </c>
    </row>
    <row r="539" spans="1:18" ht="15.5" x14ac:dyDescent="0.25">
      <c r="A539" s="8">
        <v>2020</v>
      </c>
      <c r="B539" s="8">
        <v>3</v>
      </c>
      <c r="C539" s="8" t="s">
        <v>6</v>
      </c>
      <c r="D539" s="8">
        <v>4</v>
      </c>
      <c r="E539" s="8">
        <v>8</v>
      </c>
      <c r="F539" s="14" t="s">
        <v>24</v>
      </c>
      <c r="G539" s="8">
        <v>53</v>
      </c>
      <c r="H539" s="10">
        <v>0.19400000000000001</v>
      </c>
      <c r="I539" s="15">
        <v>6.7</v>
      </c>
      <c r="J539" s="13">
        <f t="shared" si="88"/>
        <v>1.2998000000000001</v>
      </c>
      <c r="K539" s="10">
        <v>1.4339999999999999</v>
      </c>
      <c r="L539" s="10">
        <v>2.1000000000000001E-2</v>
      </c>
      <c r="M539" s="10">
        <f t="shared" si="89"/>
        <v>1.4549999999999998</v>
      </c>
      <c r="N539" s="11">
        <v>71.37</v>
      </c>
      <c r="O539" s="11">
        <v>39.5</v>
      </c>
      <c r="P539" s="12">
        <f t="shared" si="92"/>
        <v>1.1493670886075951</v>
      </c>
      <c r="Q539" s="12">
        <f t="shared" si="93"/>
        <v>0.55345383214235666</v>
      </c>
      <c r="R539" s="13">
        <v>4.5400000000000003E-2</v>
      </c>
    </row>
    <row r="540" spans="1:18" ht="15.5" x14ac:dyDescent="0.25">
      <c r="A540" s="8">
        <v>2020</v>
      </c>
      <c r="B540" s="8">
        <v>3</v>
      </c>
      <c r="C540" s="8" t="s">
        <v>6</v>
      </c>
      <c r="D540" s="8">
        <v>4</v>
      </c>
      <c r="E540" s="8">
        <v>9</v>
      </c>
      <c r="F540" s="14" t="s">
        <v>16</v>
      </c>
      <c r="G540" s="8">
        <v>36</v>
      </c>
      <c r="H540" s="10">
        <v>0.13800000000000001</v>
      </c>
      <c r="I540" s="15">
        <v>9.6999999999999993</v>
      </c>
      <c r="J540" s="13">
        <f t="shared" si="88"/>
        <v>1.3386</v>
      </c>
      <c r="K540" s="10">
        <v>1.68</v>
      </c>
      <c r="L540" s="10">
        <v>1.7000000000000001E-2</v>
      </c>
      <c r="M540" s="10">
        <f t="shared" si="89"/>
        <v>1.6969999999999998</v>
      </c>
      <c r="N540" s="11">
        <v>71.900000000000006</v>
      </c>
      <c r="O540" s="11">
        <v>26</v>
      </c>
      <c r="P540" s="12">
        <f t="shared" si="92"/>
        <v>3.0384615384615383</v>
      </c>
      <c r="Q540" s="12">
        <f t="shared" si="93"/>
        <v>0.36161335187760774</v>
      </c>
      <c r="R540" s="13">
        <v>7.9000000000000001E-2</v>
      </c>
    </row>
    <row r="541" spans="1:18" ht="15.5" x14ac:dyDescent="0.25">
      <c r="A541" s="8">
        <v>2020</v>
      </c>
      <c r="B541" s="8">
        <v>3</v>
      </c>
      <c r="C541" s="8" t="s">
        <v>6</v>
      </c>
      <c r="D541" s="8">
        <v>4</v>
      </c>
      <c r="E541" s="8">
        <v>10</v>
      </c>
      <c r="F541" s="14" t="s">
        <v>17</v>
      </c>
      <c r="G541" s="8">
        <v>25</v>
      </c>
      <c r="H541" s="10">
        <v>0.307</v>
      </c>
      <c r="I541" s="15">
        <v>4.5</v>
      </c>
      <c r="J541" s="13">
        <f t="shared" si="88"/>
        <v>1.3815</v>
      </c>
      <c r="K541" s="10">
        <v>1.6379999999999999</v>
      </c>
      <c r="L541" s="10">
        <v>3.6999999999999998E-2</v>
      </c>
      <c r="M541" s="10">
        <f t="shared" si="89"/>
        <v>1.6749999999999998</v>
      </c>
      <c r="N541" s="11">
        <v>46.6</v>
      </c>
      <c r="O541" s="11">
        <v>13.8</v>
      </c>
      <c r="P541" s="12">
        <f t="shared" si="92"/>
        <v>3.4057971014492749</v>
      </c>
      <c r="Q541" s="12">
        <f t="shared" si="93"/>
        <v>0.29613733905579398</v>
      </c>
      <c r="R541" s="13">
        <v>4.7E-2</v>
      </c>
    </row>
    <row r="542" spans="1:18" ht="15.5" x14ac:dyDescent="0.25">
      <c r="A542" s="8">
        <v>2020</v>
      </c>
      <c r="B542" s="8">
        <v>3</v>
      </c>
      <c r="C542" s="8" t="s">
        <v>6</v>
      </c>
      <c r="D542" s="8">
        <v>5</v>
      </c>
      <c r="E542" s="8">
        <v>1</v>
      </c>
      <c r="F542" s="9" t="s">
        <v>7</v>
      </c>
      <c r="G542" s="8">
        <v>44</v>
      </c>
      <c r="H542" s="10">
        <v>0.94399999999999995</v>
      </c>
      <c r="I542" s="11">
        <v>5.9</v>
      </c>
      <c r="J542" s="13">
        <f t="shared" si="88"/>
        <v>5.5696000000000003</v>
      </c>
      <c r="K542" s="10">
        <v>0</v>
      </c>
      <c r="L542" s="10">
        <v>0</v>
      </c>
      <c r="M542" s="10">
        <f t="shared" si="89"/>
        <v>0</v>
      </c>
      <c r="N542" s="11">
        <v>195.1</v>
      </c>
      <c r="O542" s="11">
        <v>92.3</v>
      </c>
      <c r="P542" s="12">
        <f t="shared" si="92"/>
        <v>0.74756229685807152</v>
      </c>
      <c r="Q542" s="12">
        <f>O542/N542</f>
        <v>0.47309072270630448</v>
      </c>
      <c r="R542" s="8">
        <v>6.9000000000000006E-2</v>
      </c>
    </row>
    <row r="543" spans="1:18" ht="15.5" x14ac:dyDescent="0.25">
      <c r="A543" s="8">
        <v>2020</v>
      </c>
      <c r="B543" s="8">
        <v>3</v>
      </c>
      <c r="C543" s="8" t="s">
        <v>6</v>
      </c>
      <c r="D543" s="8">
        <v>5</v>
      </c>
      <c r="E543" s="8">
        <v>2</v>
      </c>
      <c r="F543" s="9" t="s">
        <v>19</v>
      </c>
      <c r="G543" s="8">
        <v>53</v>
      </c>
      <c r="H543" s="10">
        <v>1.1539999999999999</v>
      </c>
      <c r="I543" s="11">
        <v>7.2</v>
      </c>
      <c r="J543" s="13">
        <f t="shared" si="88"/>
        <v>8.3087999999999997</v>
      </c>
      <c r="K543" s="10">
        <v>0</v>
      </c>
      <c r="L543" s="10">
        <v>0.53200000000000003</v>
      </c>
      <c r="M543" s="10">
        <f t="shared" si="89"/>
        <v>0.53200000000000003</v>
      </c>
      <c r="N543" s="11">
        <v>203.5</v>
      </c>
      <c r="O543" s="11">
        <v>101.2</v>
      </c>
      <c r="P543" s="12">
        <f t="shared" si="92"/>
        <v>1.0375494071146243</v>
      </c>
      <c r="Q543" s="12">
        <f>O543/N543</f>
        <v>0.49729729729729732</v>
      </c>
      <c r="R543" s="8">
        <v>0.105</v>
      </c>
    </row>
    <row r="544" spans="1:18" ht="15.5" x14ac:dyDescent="0.25">
      <c r="A544" s="8">
        <v>2020</v>
      </c>
      <c r="B544" s="8">
        <v>3</v>
      </c>
      <c r="C544" s="8" t="s">
        <v>6</v>
      </c>
      <c r="D544" s="8">
        <v>5</v>
      </c>
      <c r="E544" s="8">
        <v>3</v>
      </c>
      <c r="F544" s="14" t="s">
        <v>10</v>
      </c>
      <c r="G544" s="8">
        <v>45</v>
      </c>
      <c r="H544" s="10">
        <v>0.21199999999999999</v>
      </c>
      <c r="I544" s="11">
        <v>13.6</v>
      </c>
      <c r="J544" s="13">
        <f t="shared" si="88"/>
        <v>2.8832</v>
      </c>
      <c r="K544" s="10">
        <v>2.3090000000000002</v>
      </c>
      <c r="L544" s="10">
        <v>1.9E-2</v>
      </c>
      <c r="M544" s="10">
        <f t="shared" si="89"/>
        <v>2.3280000000000003</v>
      </c>
      <c r="N544" s="11">
        <v>102.5</v>
      </c>
      <c r="O544" s="11">
        <v>53.3</v>
      </c>
      <c r="P544" s="12">
        <f t="shared" si="92"/>
        <v>0.71294559099437149</v>
      </c>
      <c r="Q544" s="12">
        <f>O544/N544</f>
        <v>0.52</v>
      </c>
      <c r="R544" s="13">
        <v>3.7999999999999999E-2</v>
      </c>
    </row>
    <row r="545" spans="1:18" ht="15.5" x14ac:dyDescent="0.25">
      <c r="A545" s="8">
        <v>2020</v>
      </c>
      <c r="B545" s="8">
        <v>3</v>
      </c>
      <c r="C545" s="8" t="s">
        <v>6</v>
      </c>
      <c r="D545" s="8">
        <v>5</v>
      </c>
      <c r="E545" s="8">
        <v>4</v>
      </c>
      <c r="F545" s="9" t="s">
        <v>11</v>
      </c>
      <c r="G545" s="8">
        <v>32</v>
      </c>
      <c r="H545" s="10">
        <v>1.33</v>
      </c>
      <c r="I545" s="11">
        <v>4</v>
      </c>
      <c r="J545" s="13">
        <f t="shared" si="88"/>
        <v>5.32</v>
      </c>
      <c r="K545" s="10">
        <v>0</v>
      </c>
      <c r="L545" s="10">
        <v>1E-4</v>
      </c>
      <c r="M545" s="10">
        <f t="shared" si="89"/>
        <v>1E-4</v>
      </c>
      <c r="N545" s="11">
        <v>234.6</v>
      </c>
      <c r="O545" s="11">
        <v>131.9</v>
      </c>
      <c r="P545" s="12">
        <f t="shared" si="92"/>
        <v>1.2433661865049279</v>
      </c>
      <c r="Q545" s="12">
        <f>O545/N545</f>
        <v>0.56223358908780907</v>
      </c>
      <c r="R545" s="8">
        <v>0.16400000000000001</v>
      </c>
    </row>
    <row r="546" spans="1:18" ht="15.5" x14ac:dyDescent="0.25">
      <c r="A546" s="8">
        <v>2020</v>
      </c>
      <c r="B546" s="8">
        <v>3</v>
      </c>
      <c r="C546" s="8" t="s">
        <v>6</v>
      </c>
      <c r="D546" s="8">
        <v>5</v>
      </c>
      <c r="E546" s="8">
        <v>5</v>
      </c>
      <c r="F546" s="14" t="s">
        <v>12</v>
      </c>
      <c r="G546" s="8">
        <v>37</v>
      </c>
      <c r="H546" s="10">
        <v>0.17899999999999999</v>
      </c>
      <c r="I546" s="11">
        <v>12.6</v>
      </c>
      <c r="J546" s="13">
        <f t="shared" si="88"/>
        <v>2.2553999999999998</v>
      </c>
      <c r="K546" s="10">
        <v>2.2789999999999999</v>
      </c>
      <c r="L546" s="10">
        <v>2.4E-2</v>
      </c>
      <c r="M546" s="10">
        <f t="shared" si="89"/>
        <v>2.3029999999999999</v>
      </c>
      <c r="N546" s="11">
        <v>53.3</v>
      </c>
      <c r="O546" s="11">
        <v>25.3</v>
      </c>
      <c r="P546" s="12">
        <f t="shared" si="92"/>
        <v>1.2648221343873518</v>
      </c>
      <c r="Q546" s="12">
        <f t="shared" ref="Q546:Q553" si="94">O546/N546</f>
        <v>0.47467166979362108</v>
      </c>
      <c r="R546" s="13">
        <v>3.2000000000000001E-2</v>
      </c>
    </row>
    <row r="547" spans="1:18" ht="15.5" x14ac:dyDescent="0.25">
      <c r="A547" s="8">
        <v>2020</v>
      </c>
      <c r="B547" s="8">
        <v>3</v>
      </c>
      <c r="C547" s="8" t="s">
        <v>6</v>
      </c>
      <c r="D547" s="8">
        <v>5</v>
      </c>
      <c r="E547" s="8">
        <v>6</v>
      </c>
      <c r="F547" s="14" t="s">
        <v>26</v>
      </c>
      <c r="G547" s="8">
        <v>55</v>
      </c>
      <c r="H547" s="10">
        <v>9.8000000000000004E-2</v>
      </c>
      <c r="I547" s="11">
        <v>12.4</v>
      </c>
      <c r="J547" s="13">
        <f t="shared" si="88"/>
        <v>1.2152000000000001</v>
      </c>
      <c r="K547" s="10">
        <v>2.742</v>
      </c>
      <c r="L547" s="10">
        <v>1.7000000000000001E-2</v>
      </c>
      <c r="M547" s="10">
        <f t="shared" si="89"/>
        <v>2.7589999999999999</v>
      </c>
      <c r="N547" s="11">
        <v>86.3</v>
      </c>
      <c r="O547" s="11">
        <v>37.5</v>
      </c>
      <c r="P547" s="12">
        <f t="shared" si="92"/>
        <v>1.1200000000000001</v>
      </c>
      <c r="Q547" s="12">
        <f t="shared" si="94"/>
        <v>0.43453070683661649</v>
      </c>
      <c r="R547" s="13">
        <v>4.2000000000000003E-2</v>
      </c>
    </row>
    <row r="548" spans="1:18" ht="15.5" x14ac:dyDescent="0.25">
      <c r="A548" s="8">
        <v>2020</v>
      </c>
      <c r="B548" s="8">
        <v>3</v>
      </c>
      <c r="C548" s="8" t="s">
        <v>6</v>
      </c>
      <c r="D548" s="8">
        <v>5</v>
      </c>
      <c r="E548" s="8">
        <v>7</v>
      </c>
      <c r="F548" s="14" t="s">
        <v>23</v>
      </c>
      <c r="G548" s="8">
        <v>38</v>
      </c>
      <c r="H548" s="10">
        <v>0.183</v>
      </c>
      <c r="I548" s="11">
        <v>11.8</v>
      </c>
      <c r="J548" s="13">
        <f t="shared" si="88"/>
        <v>2.1594000000000002</v>
      </c>
      <c r="K548" s="10">
        <v>1.843</v>
      </c>
      <c r="L548" s="10">
        <v>0.02</v>
      </c>
      <c r="M548" s="10">
        <f t="shared" si="89"/>
        <v>1.863</v>
      </c>
      <c r="N548" s="11">
        <v>54.4</v>
      </c>
      <c r="O548" s="11">
        <v>24.4</v>
      </c>
      <c r="P548" s="12">
        <f t="shared" si="92"/>
        <v>2.1311475409836067</v>
      </c>
      <c r="Q548" s="12">
        <f t="shared" si="94"/>
        <v>0.44852941176470584</v>
      </c>
      <c r="R548" s="13">
        <v>5.1999999999999998E-2</v>
      </c>
    </row>
    <row r="549" spans="1:18" ht="15.5" x14ac:dyDescent="0.25">
      <c r="A549" s="8">
        <v>2020</v>
      </c>
      <c r="B549" s="8">
        <v>3</v>
      </c>
      <c r="C549" s="8" t="s">
        <v>6</v>
      </c>
      <c r="D549" s="8">
        <v>5</v>
      </c>
      <c r="E549" s="8">
        <v>8</v>
      </c>
      <c r="F549" s="14" t="s">
        <v>27</v>
      </c>
      <c r="G549" s="8">
        <v>56</v>
      </c>
      <c r="H549" s="10">
        <v>0.183</v>
      </c>
      <c r="I549" s="15">
        <v>7.2</v>
      </c>
      <c r="J549" s="13">
        <f t="shared" si="88"/>
        <v>1.3176000000000001</v>
      </c>
      <c r="K549" s="10">
        <v>1.165</v>
      </c>
      <c r="L549" s="10">
        <v>2.1000000000000001E-2</v>
      </c>
      <c r="M549" s="10">
        <f t="shared" si="89"/>
        <v>1.1859999999999999</v>
      </c>
      <c r="N549" s="11">
        <v>76.2</v>
      </c>
      <c r="O549" s="11">
        <v>36.700000000000003</v>
      </c>
      <c r="P549" s="12">
        <f t="shared" si="92"/>
        <v>0.84468664850136232</v>
      </c>
      <c r="Q549" s="12">
        <f t="shared" si="94"/>
        <v>0.48162729658792652</v>
      </c>
      <c r="R549" s="13">
        <v>3.1E-2</v>
      </c>
    </row>
    <row r="550" spans="1:18" ht="15.5" x14ac:dyDescent="0.25">
      <c r="A550" s="8">
        <v>2020</v>
      </c>
      <c r="B550" s="8">
        <v>3</v>
      </c>
      <c r="C550" s="8" t="s">
        <v>6</v>
      </c>
      <c r="D550" s="8">
        <v>5</v>
      </c>
      <c r="E550" s="8">
        <v>9</v>
      </c>
      <c r="F550" s="14" t="s">
        <v>16</v>
      </c>
      <c r="G550" s="8">
        <v>38</v>
      </c>
      <c r="H550" s="10">
        <v>0.17199999999999999</v>
      </c>
      <c r="I550" s="15">
        <v>10.9</v>
      </c>
      <c r="J550" s="13">
        <f t="shared" si="88"/>
        <v>1.8748</v>
      </c>
      <c r="K550" s="10">
        <v>2.6890000000000001</v>
      </c>
      <c r="L550" s="10">
        <v>1.7999999999999999E-2</v>
      </c>
      <c r="M550" s="10">
        <f t="shared" si="89"/>
        <v>2.7069999999999999</v>
      </c>
      <c r="N550" s="11">
        <v>69.2</v>
      </c>
      <c r="O550" s="11">
        <v>31.2</v>
      </c>
      <c r="P550" s="12">
        <f t="shared" si="92"/>
        <v>3.1410256410256414</v>
      </c>
      <c r="Q550" s="12">
        <f t="shared" si="94"/>
        <v>0.45086705202312138</v>
      </c>
      <c r="R550" s="13">
        <v>9.8000000000000004E-2</v>
      </c>
    </row>
    <row r="551" spans="1:18" ht="15.5" x14ac:dyDescent="0.25">
      <c r="A551" s="8">
        <v>2020</v>
      </c>
      <c r="B551" s="8">
        <v>3</v>
      </c>
      <c r="C551" s="8" t="s">
        <v>6</v>
      </c>
      <c r="D551" s="8">
        <v>5</v>
      </c>
      <c r="E551" s="8">
        <v>10</v>
      </c>
      <c r="F551" s="14" t="s">
        <v>17</v>
      </c>
      <c r="G551" s="8">
        <v>24</v>
      </c>
      <c r="H551" s="10">
        <v>0.29599999999999999</v>
      </c>
      <c r="I551" s="15">
        <v>3.5</v>
      </c>
      <c r="J551" s="13">
        <f t="shared" si="88"/>
        <v>1.036</v>
      </c>
      <c r="K551" s="10">
        <v>1.655</v>
      </c>
      <c r="L551" s="10">
        <v>3.2000000000000001E-2</v>
      </c>
      <c r="M551" s="10">
        <f t="shared" si="89"/>
        <v>1.6870000000000001</v>
      </c>
      <c r="N551" s="11">
        <v>55.5</v>
      </c>
      <c r="O551" s="11">
        <v>18.7</v>
      </c>
      <c r="P551" s="12">
        <f t="shared" si="92"/>
        <v>3.3155080213903743</v>
      </c>
      <c r="Q551" s="12">
        <f t="shared" si="94"/>
        <v>0.33693693693693694</v>
      </c>
      <c r="R551" s="13">
        <v>6.2E-2</v>
      </c>
    </row>
    <row r="552" spans="1:18" ht="15.5" x14ac:dyDescent="0.25">
      <c r="A552" s="8">
        <v>2020</v>
      </c>
      <c r="B552" s="8">
        <v>3</v>
      </c>
      <c r="C552" s="8" t="s">
        <v>25</v>
      </c>
      <c r="D552" s="8">
        <v>1</v>
      </c>
      <c r="E552" s="8">
        <v>1</v>
      </c>
      <c r="F552" s="9" t="s">
        <v>7</v>
      </c>
      <c r="G552" s="8">
        <v>42</v>
      </c>
      <c r="H552" s="10">
        <v>0.85399999999999998</v>
      </c>
      <c r="I552" s="11">
        <v>3.3</v>
      </c>
      <c r="J552" s="34">
        <f t="shared" si="88"/>
        <v>2.8181999999999996</v>
      </c>
      <c r="K552" s="10">
        <v>0</v>
      </c>
      <c r="L552" s="10">
        <v>1E-4</v>
      </c>
      <c r="M552" s="10">
        <f t="shared" si="89"/>
        <v>1E-4</v>
      </c>
      <c r="N552" s="11">
        <v>205.4</v>
      </c>
      <c r="O552" s="11">
        <v>83.5</v>
      </c>
      <c r="P552" s="12">
        <f t="shared" ref="P552:P583" si="95">(R552/O552)*1000</f>
        <v>0.82634730538922163</v>
      </c>
      <c r="Q552" s="12">
        <f t="shared" si="94"/>
        <v>0.40652385589094447</v>
      </c>
      <c r="R552" s="8">
        <v>6.9000000000000006E-2</v>
      </c>
    </row>
    <row r="553" spans="1:18" ht="15.5" x14ac:dyDescent="0.25">
      <c r="A553" s="8">
        <v>2020</v>
      </c>
      <c r="B553" s="8">
        <v>3</v>
      </c>
      <c r="C553" s="8" t="s">
        <v>25</v>
      </c>
      <c r="D553" s="8">
        <v>1</v>
      </c>
      <c r="E553" s="8">
        <v>2</v>
      </c>
      <c r="F553" s="9" t="s">
        <v>19</v>
      </c>
      <c r="G553" s="8">
        <v>53</v>
      </c>
      <c r="H553" s="10">
        <v>0.99299999999999999</v>
      </c>
      <c r="I553" s="11">
        <v>7.7</v>
      </c>
      <c r="J553" s="34">
        <f t="shared" si="88"/>
        <v>7.6461000000000006</v>
      </c>
      <c r="K553" s="10">
        <v>0</v>
      </c>
      <c r="L553" s="10">
        <v>0.51300000000000001</v>
      </c>
      <c r="M553" s="10">
        <f t="shared" si="89"/>
        <v>0.51300000000000001</v>
      </c>
      <c r="N553" s="11">
        <v>232.5</v>
      </c>
      <c r="O553" s="11">
        <v>98.3</v>
      </c>
      <c r="P553" s="12">
        <f t="shared" si="95"/>
        <v>1.3428280773143439</v>
      </c>
      <c r="Q553" s="12">
        <f t="shared" si="94"/>
        <v>0.42279569892473118</v>
      </c>
      <c r="R553" s="8">
        <v>0.13200000000000001</v>
      </c>
    </row>
    <row r="554" spans="1:18" ht="15.5" x14ac:dyDescent="0.25">
      <c r="A554" s="8">
        <v>2020</v>
      </c>
      <c r="B554" s="8">
        <v>3</v>
      </c>
      <c r="C554" s="8" t="s">
        <v>25</v>
      </c>
      <c r="D554" s="8">
        <v>1</v>
      </c>
      <c r="E554" s="8">
        <v>3</v>
      </c>
      <c r="F554" s="14" t="s">
        <v>10</v>
      </c>
      <c r="G554" s="8">
        <v>16</v>
      </c>
      <c r="H554" s="10">
        <v>0.45</v>
      </c>
      <c r="I554" s="11">
        <v>8.6</v>
      </c>
      <c r="J554" s="34">
        <f t="shared" si="88"/>
        <v>3.87</v>
      </c>
      <c r="K554" s="10">
        <v>0.47299999999999998</v>
      </c>
      <c r="L554" s="10">
        <v>0.53</v>
      </c>
      <c r="M554" s="10">
        <f t="shared" si="89"/>
        <v>1.0030000000000001</v>
      </c>
      <c r="N554" s="11">
        <v>97.9</v>
      </c>
      <c r="O554" s="11">
        <v>28.1</v>
      </c>
      <c r="P554" s="10">
        <f t="shared" si="95"/>
        <v>2.8327402135231319</v>
      </c>
      <c r="Q554" s="12">
        <f>O554/N554</f>
        <v>0.28702757916241062</v>
      </c>
      <c r="R554" s="13">
        <v>7.9600000000000004E-2</v>
      </c>
    </row>
    <row r="555" spans="1:18" ht="15.5" x14ac:dyDescent="0.25">
      <c r="A555" s="8">
        <v>2020</v>
      </c>
      <c r="B555" s="8">
        <v>3</v>
      </c>
      <c r="C555" s="8" t="s">
        <v>25</v>
      </c>
      <c r="D555" s="8">
        <v>1</v>
      </c>
      <c r="E555" s="8">
        <v>4</v>
      </c>
      <c r="F555" s="9" t="s">
        <v>11</v>
      </c>
      <c r="G555" s="8">
        <v>45</v>
      </c>
      <c r="H555" s="10">
        <v>1.264</v>
      </c>
      <c r="I555" s="11">
        <v>3.1</v>
      </c>
      <c r="J555" s="34">
        <f t="shared" si="88"/>
        <v>3.9184000000000001</v>
      </c>
      <c r="K555" s="10">
        <v>0</v>
      </c>
      <c r="L555" s="10">
        <v>1E-4</v>
      </c>
      <c r="M555" s="10">
        <f t="shared" si="89"/>
        <v>1E-4</v>
      </c>
      <c r="N555" s="11">
        <v>218.5</v>
      </c>
      <c r="O555" s="11">
        <v>123.7</v>
      </c>
      <c r="P555" s="12">
        <f t="shared" si="95"/>
        <v>1.5844785772029104</v>
      </c>
      <c r="Q555" s="12">
        <f>O555/N555</f>
        <v>0.56613272311212814</v>
      </c>
      <c r="R555" s="8">
        <v>0.19600000000000001</v>
      </c>
    </row>
    <row r="556" spans="1:18" ht="15.5" x14ac:dyDescent="0.25">
      <c r="A556" s="8">
        <v>2020</v>
      </c>
      <c r="B556" s="8">
        <v>3</v>
      </c>
      <c r="C556" s="8" t="s">
        <v>25</v>
      </c>
      <c r="D556" s="8">
        <v>1</v>
      </c>
      <c r="E556" s="8">
        <v>5</v>
      </c>
      <c r="F556" s="14" t="s">
        <v>12</v>
      </c>
      <c r="G556" s="8">
        <v>29</v>
      </c>
      <c r="H556" s="10">
        <v>0.41399999999999998</v>
      </c>
      <c r="I556" s="11">
        <v>6.5</v>
      </c>
      <c r="J556" s="34">
        <f t="shared" si="88"/>
        <v>2.6909999999999998</v>
      </c>
      <c r="K556" s="10">
        <v>0.317</v>
      </c>
      <c r="L556" s="10">
        <v>0.23</v>
      </c>
      <c r="M556" s="10">
        <f t="shared" si="89"/>
        <v>0.54700000000000004</v>
      </c>
      <c r="N556" s="11">
        <v>30.9</v>
      </c>
      <c r="O556" s="11">
        <v>12.5</v>
      </c>
      <c r="P556" s="10">
        <f t="shared" si="95"/>
        <v>4.32</v>
      </c>
      <c r="Q556" s="12">
        <f t="shared" ref="Q556:Q563" si="96">O556/N556</f>
        <v>0.4045307443365696</v>
      </c>
      <c r="R556" s="8">
        <v>5.3999999999999999E-2</v>
      </c>
    </row>
    <row r="557" spans="1:18" ht="15.5" x14ac:dyDescent="0.25">
      <c r="A557" s="8">
        <v>2020</v>
      </c>
      <c r="B557" s="8">
        <v>3</v>
      </c>
      <c r="C557" s="8" t="s">
        <v>28</v>
      </c>
      <c r="D557" s="8">
        <v>1</v>
      </c>
      <c r="E557" s="8">
        <v>6</v>
      </c>
      <c r="F557" s="14" t="s">
        <v>26</v>
      </c>
      <c r="G557" s="8">
        <v>29</v>
      </c>
      <c r="H557" s="10">
        <v>0.45900000000000002</v>
      </c>
      <c r="I557" s="11">
        <v>6.8</v>
      </c>
      <c r="J557" s="34">
        <f t="shared" si="88"/>
        <v>3.1212</v>
      </c>
      <c r="K557" s="10">
        <v>0.37</v>
      </c>
      <c r="L557" s="10">
        <v>0.318</v>
      </c>
      <c r="M557" s="10">
        <f t="shared" si="89"/>
        <v>0.68799999999999994</v>
      </c>
      <c r="N557" s="11">
        <v>57.9</v>
      </c>
      <c r="O557" s="11">
        <v>18.899999999999999</v>
      </c>
      <c r="P557" s="10">
        <f t="shared" si="95"/>
        <v>2.7513227513227516</v>
      </c>
      <c r="Q557" s="12">
        <f t="shared" si="96"/>
        <v>0.32642487046632124</v>
      </c>
      <c r="R557" s="13">
        <v>5.1999999999999998E-2</v>
      </c>
    </row>
    <row r="558" spans="1:18" ht="15.5" x14ac:dyDescent="0.25">
      <c r="A558" s="8">
        <v>2020</v>
      </c>
      <c r="B558" s="8">
        <v>3</v>
      </c>
      <c r="C558" s="8" t="s">
        <v>25</v>
      </c>
      <c r="D558" s="8">
        <v>1</v>
      </c>
      <c r="E558" s="8">
        <v>7</v>
      </c>
      <c r="F558" s="14" t="s">
        <v>23</v>
      </c>
      <c r="G558" s="8">
        <v>21</v>
      </c>
      <c r="H558" s="10">
        <v>0.58499999999999996</v>
      </c>
      <c r="I558" s="11">
        <v>6.3</v>
      </c>
      <c r="J558" s="34">
        <f t="shared" si="88"/>
        <v>3.6854999999999998</v>
      </c>
      <c r="K558" s="10">
        <v>0.42199999999999999</v>
      </c>
      <c r="L558" s="10">
        <v>0.59899999999999998</v>
      </c>
      <c r="M558" s="10">
        <f t="shared" si="89"/>
        <v>1.0209999999999999</v>
      </c>
      <c r="N558" s="11">
        <v>22.7</v>
      </c>
      <c r="O558" s="11">
        <v>8.5</v>
      </c>
      <c r="P558" s="10">
        <f t="shared" si="95"/>
        <v>3.2941176470588238</v>
      </c>
      <c r="Q558" s="12">
        <f t="shared" si="96"/>
        <v>0.37444933920704848</v>
      </c>
      <c r="R558" s="13">
        <v>2.8000000000000001E-2</v>
      </c>
    </row>
    <row r="559" spans="1:18" ht="15.5" x14ac:dyDescent="0.25">
      <c r="A559" s="8">
        <v>2020</v>
      </c>
      <c r="B559" s="8">
        <v>3</v>
      </c>
      <c r="C559" s="8" t="s">
        <v>25</v>
      </c>
      <c r="D559" s="8">
        <v>1</v>
      </c>
      <c r="E559" s="8">
        <v>8</v>
      </c>
      <c r="F559" s="14" t="s">
        <v>24</v>
      </c>
      <c r="G559" s="8">
        <v>36</v>
      </c>
      <c r="H559" s="10">
        <v>0.63700000000000001</v>
      </c>
      <c r="I559" s="11">
        <v>2.9</v>
      </c>
      <c r="J559" s="34">
        <f t="shared" si="88"/>
        <v>1.8472999999999999</v>
      </c>
      <c r="K559" s="10">
        <v>0.56499999999999995</v>
      </c>
      <c r="L559" s="10">
        <v>0.58299999999999996</v>
      </c>
      <c r="M559" s="10">
        <f t="shared" si="89"/>
        <v>1.1479999999999999</v>
      </c>
      <c r="N559" s="11">
        <v>35.4</v>
      </c>
      <c r="O559" s="11">
        <v>12</v>
      </c>
      <c r="P559" s="12">
        <f t="shared" si="95"/>
        <v>1.9166666666666665</v>
      </c>
      <c r="Q559" s="12">
        <f t="shared" si="96"/>
        <v>0.33898305084745767</v>
      </c>
      <c r="R559" s="13">
        <v>2.3E-2</v>
      </c>
    </row>
    <row r="560" spans="1:18" ht="15.5" x14ac:dyDescent="0.25">
      <c r="A560" s="8">
        <v>2020</v>
      </c>
      <c r="B560" s="8">
        <v>3</v>
      </c>
      <c r="C560" s="8" t="s">
        <v>28</v>
      </c>
      <c r="D560" s="8">
        <v>1</v>
      </c>
      <c r="E560" s="8">
        <v>9</v>
      </c>
      <c r="F560" s="14" t="s">
        <v>16</v>
      </c>
      <c r="G560" s="8">
        <v>22</v>
      </c>
      <c r="H560" s="10">
        <v>0.41</v>
      </c>
      <c r="I560" s="11">
        <v>7.2</v>
      </c>
      <c r="J560" s="34">
        <f t="shared" si="88"/>
        <v>2.952</v>
      </c>
      <c r="K560" s="10">
        <v>0.378</v>
      </c>
      <c r="L560" s="10">
        <v>0.36499999999999999</v>
      </c>
      <c r="M560" s="10">
        <f t="shared" si="89"/>
        <v>0.74299999999999999</v>
      </c>
      <c r="N560" s="11">
        <v>40.799999999999997</v>
      </c>
      <c r="O560" s="11">
        <v>16</v>
      </c>
      <c r="P560" s="10">
        <f t="shared" si="95"/>
        <v>3.0625</v>
      </c>
      <c r="Q560" s="12">
        <f t="shared" si="96"/>
        <v>0.39215686274509809</v>
      </c>
      <c r="R560" s="13">
        <v>4.9000000000000002E-2</v>
      </c>
    </row>
    <row r="561" spans="1:18" ht="15.5" x14ac:dyDescent="0.25">
      <c r="A561" s="8">
        <v>2020</v>
      </c>
      <c r="B561" s="8">
        <v>3</v>
      </c>
      <c r="C561" s="8" t="s">
        <v>25</v>
      </c>
      <c r="D561" s="8">
        <v>1</v>
      </c>
      <c r="E561" s="8">
        <v>10</v>
      </c>
      <c r="F561" s="14" t="s">
        <v>17</v>
      </c>
      <c r="G561" s="8">
        <v>10</v>
      </c>
      <c r="H561" s="10">
        <v>0.66500000000000004</v>
      </c>
      <c r="I561" s="11">
        <v>1.8</v>
      </c>
      <c r="J561" s="34">
        <f t="shared" si="88"/>
        <v>1.1970000000000001</v>
      </c>
      <c r="K561" s="10">
        <v>0.61599999999999999</v>
      </c>
      <c r="L561" s="10">
        <v>0.53900000000000003</v>
      </c>
      <c r="M561" s="10">
        <f t="shared" si="89"/>
        <v>1.155</v>
      </c>
      <c r="N561" s="11">
        <v>26.2</v>
      </c>
      <c r="O561" s="11">
        <v>9.1</v>
      </c>
      <c r="P561" s="10">
        <f t="shared" si="95"/>
        <v>4.2857142857142856</v>
      </c>
      <c r="Q561" s="12">
        <f t="shared" si="96"/>
        <v>0.34732824427480918</v>
      </c>
      <c r="R561" s="8">
        <v>3.9E-2</v>
      </c>
    </row>
    <row r="562" spans="1:18" ht="15.5" x14ac:dyDescent="0.25">
      <c r="A562" s="8">
        <v>2020</v>
      </c>
      <c r="B562" s="8">
        <v>3</v>
      </c>
      <c r="C562" s="8" t="s">
        <v>25</v>
      </c>
      <c r="D562" s="8">
        <v>2</v>
      </c>
      <c r="E562" s="8">
        <v>1</v>
      </c>
      <c r="F562" s="9" t="s">
        <v>7</v>
      </c>
      <c r="G562" s="8">
        <v>40</v>
      </c>
      <c r="H562" s="10">
        <v>1.206</v>
      </c>
      <c r="I562" s="11">
        <v>2.9</v>
      </c>
      <c r="J562" s="34">
        <f t="shared" si="88"/>
        <v>3.4973999999999998</v>
      </c>
      <c r="K562" s="10">
        <v>0</v>
      </c>
      <c r="L562" s="10">
        <v>0</v>
      </c>
      <c r="M562" s="10">
        <f t="shared" si="89"/>
        <v>0</v>
      </c>
      <c r="N562" s="11">
        <v>230.8</v>
      </c>
      <c r="O562" s="11">
        <v>98.7</v>
      </c>
      <c r="P562" s="12">
        <f t="shared" si="95"/>
        <v>0.56737588652482274</v>
      </c>
      <c r="Q562" s="12">
        <f t="shared" si="96"/>
        <v>0.42764298093587522</v>
      </c>
      <c r="R562" s="8">
        <v>5.6000000000000001E-2</v>
      </c>
    </row>
    <row r="563" spans="1:18" ht="15.5" x14ac:dyDescent="0.25">
      <c r="A563" s="8">
        <v>2020</v>
      </c>
      <c r="B563" s="8">
        <v>3</v>
      </c>
      <c r="C563" s="8" t="s">
        <v>25</v>
      </c>
      <c r="D563" s="8">
        <v>2</v>
      </c>
      <c r="E563" s="8">
        <v>2</v>
      </c>
      <c r="F563" s="9" t="s">
        <v>19</v>
      </c>
      <c r="G563" s="8">
        <v>52</v>
      </c>
      <c r="H563" s="10">
        <v>1.1279999999999999</v>
      </c>
      <c r="I563" s="11">
        <v>7.2</v>
      </c>
      <c r="J563" s="34">
        <f t="shared" si="88"/>
        <v>8.121599999999999</v>
      </c>
      <c r="K563" s="10">
        <v>0</v>
      </c>
      <c r="L563" s="10">
        <v>0.56899999999999995</v>
      </c>
      <c r="M563" s="10">
        <f t="shared" si="89"/>
        <v>0.56899999999999995</v>
      </c>
      <c r="N563" s="11">
        <v>207.1</v>
      </c>
      <c r="O563" s="11">
        <v>102.9</v>
      </c>
      <c r="P563" s="12">
        <f t="shared" si="95"/>
        <v>1.1175898931000972</v>
      </c>
      <c r="Q563" s="12">
        <f t="shared" si="96"/>
        <v>0.49686141960405605</v>
      </c>
      <c r="R563" s="8">
        <v>0.115</v>
      </c>
    </row>
    <row r="564" spans="1:18" ht="15.5" x14ac:dyDescent="0.25">
      <c r="A564" s="8">
        <v>2020</v>
      </c>
      <c r="B564" s="8">
        <v>3</v>
      </c>
      <c r="C564" s="8" t="s">
        <v>28</v>
      </c>
      <c r="D564" s="8">
        <v>2</v>
      </c>
      <c r="E564" s="8">
        <v>3</v>
      </c>
      <c r="F564" s="14" t="s">
        <v>10</v>
      </c>
      <c r="G564" s="8">
        <v>14</v>
      </c>
      <c r="H564" s="10">
        <v>0.44600000000000001</v>
      </c>
      <c r="I564" s="11">
        <v>10.4</v>
      </c>
      <c r="J564" s="34">
        <f t="shared" si="88"/>
        <v>4.6383999999999999</v>
      </c>
      <c r="K564" s="10">
        <v>0.34799999999999998</v>
      </c>
      <c r="L564" s="10">
        <v>0.51400000000000001</v>
      </c>
      <c r="M564" s="10">
        <f t="shared" si="89"/>
        <v>0.86199999999999999</v>
      </c>
      <c r="N564" s="11">
        <v>98.3</v>
      </c>
      <c r="O564" s="11">
        <v>30.6</v>
      </c>
      <c r="P564" s="10">
        <f t="shared" si="95"/>
        <v>3.1045751633986924</v>
      </c>
      <c r="Q564" s="12">
        <f>O564/N564</f>
        <v>0.3112919633774161</v>
      </c>
      <c r="R564" s="13">
        <v>9.5000000000000001E-2</v>
      </c>
    </row>
    <row r="565" spans="1:18" ht="15.5" x14ac:dyDescent="0.25">
      <c r="A565" s="8">
        <v>2020</v>
      </c>
      <c r="B565" s="8">
        <v>3</v>
      </c>
      <c r="C565" s="8" t="s">
        <v>28</v>
      </c>
      <c r="D565" s="8">
        <v>2</v>
      </c>
      <c r="E565" s="8">
        <v>4</v>
      </c>
      <c r="F565" s="9" t="s">
        <v>11</v>
      </c>
      <c r="G565" s="8">
        <v>35</v>
      </c>
      <c r="H565" s="10">
        <v>1.421</v>
      </c>
      <c r="I565" s="11">
        <v>3.2</v>
      </c>
      <c r="J565" s="34">
        <f t="shared" si="88"/>
        <v>4.5472000000000001</v>
      </c>
      <c r="K565" s="10">
        <v>0</v>
      </c>
      <c r="L565" s="10">
        <v>1E-4</v>
      </c>
      <c r="M565" s="10">
        <f t="shared" si="89"/>
        <v>1E-4</v>
      </c>
      <c r="N565" s="11">
        <v>200.9</v>
      </c>
      <c r="O565" s="11">
        <v>99.5</v>
      </c>
      <c r="P565" s="12">
        <f t="shared" si="95"/>
        <v>2.2613065326633164</v>
      </c>
      <c r="Q565" s="12">
        <f>O565/N565</f>
        <v>0.49527127924340464</v>
      </c>
      <c r="R565" s="8">
        <v>0.22500000000000001</v>
      </c>
    </row>
    <row r="566" spans="1:18" ht="15.5" x14ac:dyDescent="0.25">
      <c r="A566" s="8">
        <v>2020</v>
      </c>
      <c r="B566" s="8">
        <v>3</v>
      </c>
      <c r="C566" s="8" t="s">
        <v>25</v>
      </c>
      <c r="D566" s="8">
        <v>2</v>
      </c>
      <c r="E566" s="8">
        <v>5</v>
      </c>
      <c r="F566" s="14" t="s">
        <v>12</v>
      </c>
      <c r="G566" s="8">
        <v>27</v>
      </c>
      <c r="H566" s="10">
        <v>0.42599999999999999</v>
      </c>
      <c r="I566" s="11">
        <v>6.4</v>
      </c>
      <c r="J566" s="34">
        <f t="shared" si="88"/>
        <v>2.7263999999999999</v>
      </c>
      <c r="K566" s="10">
        <v>0.30499999999999999</v>
      </c>
      <c r="L566" s="10">
        <v>0.29299999999999998</v>
      </c>
      <c r="M566" s="10">
        <f t="shared" si="89"/>
        <v>0.59799999999999998</v>
      </c>
      <c r="N566" s="11">
        <v>30.5</v>
      </c>
      <c r="O566" s="11">
        <v>11.1</v>
      </c>
      <c r="P566" s="10">
        <f t="shared" si="95"/>
        <v>4.4144144144144146</v>
      </c>
      <c r="Q566" s="12">
        <f t="shared" ref="Q566:Q573" si="97">O566/N566</f>
        <v>0.36393442622950817</v>
      </c>
      <c r="R566" s="8">
        <v>4.9000000000000002E-2</v>
      </c>
    </row>
    <row r="567" spans="1:18" ht="15.5" x14ac:dyDescent="0.25">
      <c r="A567" s="8">
        <v>2020</v>
      </c>
      <c r="B567" s="8">
        <v>3</v>
      </c>
      <c r="C567" s="8" t="s">
        <v>28</v>
      </c>
      <c r="D567" s="8">
        <v>2</v>
      </c>
      <c r="E567" s="8">
        <v>6</v>
      </c>
      <c r="F567" s="14" t="s">
        <v>22</v>
      </c>
      <c r="G567" s="8">
        <v>25</v>
      </c>
      <c r="H567" s="10">
        <v>0.44400000000000001</v>
      </c>
      <c r="I567" s="11">
        <v>7.2</v>
      </c>
      <c r="J567" s="34">
        <f t="shared" si="88"/>
        <v>3.1968000000000001</v>
      </c>
      <c r="K567" s="10">
        <v>0.34300000000000003</v>
      </c>
      <c r="L567" s="10">
        <v>0.30499999999999999</v>
      </c>
      <c r="M567" s="10">
        <f t="shared" si="89"/>
        <v>0.64800000000000002</v>
      </c>
      <c r="N567" s="11">
        <v>52.5</v>
      </c>
      <c r="O567" s="11">
        <v>22.7</v>
      </c>
      <c r="P567" s="10">
        <f t="shared" si="95"/>
        <v>2.7312775330396479</v>
      </c>
      <c r="Q567" s="12">
        <f t="shared" si="97"/>
        <v>0.43238095238095237</v>
      </c>
      <c r="R567" s="13">
        <v>6.2E-2</v>
      </c>
    </row>
    <row r="568" spans="1:18" ht="15.5" x14ac:dyDescent="0.25">
      <c r="A568" s="8">
        <v>2020</v>
      </c>
      <c r="B568" s="8">
        <v>3</v>
      </c>
      <c r="C568" s="8" t="s">
        <v>25</v>
      </c>
      <c r="D568" s="8">
        <v>2</v>
      </c>
      <c r="E568" s="8">
        <v>7</v>
      </c>
      <c r="F568" s="14" t="s">
        <v>23</v>
      </c>
      <c r="G568" s="8">
        <v>21</v>
      </c>
      <c r="H568" s="10">
        <v>0.55000000000000004</v>
      </c>
      <c r="I568" s="11">
        <v>7.7</v>
      </c>
      <c r="J568" s="34">
        <f t="shared" si="88"/>
        <v>4.2350000000000003</v>
      </c>
      <c r="K568" s="10">
        <v>0.498</v>
      </c>
      <c r="L568" s="10">
        <v>0.59699999999999998</v>
      </c>
      <c r="M568" s="10">
        <f t="shared" si="89"/>
        <v>1.095</v>
      </c>
      <c r="N568" s="11">
        <v>24.1</v>
      </c>
      <c r="O568" s="11">
        <v>7.3</v>
      </c>
      <c r="P568" s="10">
        <f t="shared" si="95"/>
        <v>3.2876712328767126</v>
      </c>
      <c r="Q568" s="12">
        <f t="shared" si="97"/>
        <v>0.30290456431535268</v>
      </c>
      <c r="R568" s="13">
        <v>2.4E-2</v>
      </c>
    </row>
    <row r="569" spans="1:18" ht="15.5" x14ac:dyDescent="0.25">
      <c r="A569" s="8">
        <v>2020</v>
      </c>
      <c r="B569" s="8">
        <v>3</v>
      </c>
      <c r="C569" s="8" t="s">
        <v>25</v>
      </c>
      <c r="D569" s="8">
        <v>2</v>
      </c>
      <c r="E569" s="8">
        <v>8</v>
      </c>
      <c r="F569" s="14" t="s">
        <v>24</v>
      </c>
      <c r="G569" s="8">
        <v>35</v>
      </c>
      <c r="H569" s="10">
        <v>0.70699999999999996</v>
      </c>
      <c r="I569" s="11">
        <v>3.2</v>
      </c>
      <c r="J569" s="34">
        <f t="shared" si="88"/>
        <v>2.2624</v>
      </c>
      <c r="K569" s="10">
        <v>0.67200000000000004</v>
      </c>
      <c r="L569" s="10">
        <v>0.60799999999999998</v>
      </c>
      <c r="M569" s="10">
        <f t="shared" si="89"/>
        <v>1.28</v>
      </c>
      <c r="N569" s="11">
        <v>46.2</v>
      </c>
      <c r="O569" s="11">
        <v>11.1</v>
      </c>
      <c r="P569" s="12">
        <f t="shared" si="95"/>
        <v>1.9819819819819822</v>
      </c>
      <c r="Q569" s="12">
        <f t="shared" si="97"/>
        <v>0.24025974025974023</v>
      </c>
      <c r="R569" s="13">
        <v>2.1999999999999999E-2</v>
      </c>
    </row>
    <row r="570" spans="1:18" ht="15.5" x14ac:dyDescent="0.25">
      <c r="A570" s="8">
        <v>2020</v>
      </c>
      <c r="B570" s="8">
        <v>3</v>
      </c>
      <c r="C570" s="8" t="s">
        <v>25</v>
      </c>
      <c r="D570" s="8">
        <v>2</v>
      </c>
      <c r="E570" s="8">
        <v>9</v>
      </c>
      <c r="F570" s="14" t="s">
        <v>16</v>
      </c>
      <c r="G570" s="8">
        <v>24</v>
      </c>
      <c r="H570" s="10">
        <v>0.41099999999999998</v>
      </c>
      <c r="I570" s="11">
        <v>6.8</v>
      </c>
      <c r="J570" s="34">
        <f t="shared" si="88"/>
        <v>2.7948</v>
      </c>
      <c r="K570" s="10">
        <v>0.38300000000000001</v>
      </c>
      <c r="L570" s="10">
        <v>0.374</v>
      </c>
      <c r="M570" s="10">
        <f t="shared" si="89"/>
        <v>0.75700000000000001</v>
      </c>
      <c r="N570" s="11">
        <v>44.4</v>
      </c>
      <c r="O570" s="11">
        <v>15.4</v>
      </c>
      <c r="P570" s="10">
        <f t="shared" si="95"/>
        <v>3.376623376623376</v>
      </c>
      <c r="Q570" s="12">
        <f t="shared" si="97"/>
        <v>0.34684684684684686</v>
      </c>
      <c r="R570" s="13">
        <v>5.1999999999999998E-2</v>
      </c>
    </row>
    <row r="571" spans="1:18" ht="15.5" x14ac:dyDescent="0.25">
      <c r="A571" s="8">
        <v>2020</v>
      </c>
      <c r="B571" s="8">
        <v>3</v>
      </c>
      <c r="C571" s="8" t="s">
        <v>25</v>
      </c>
      <c r="D571" s="8">
        <v>2</v>
      </c>
      <c r="E571" s="8">
        <v>10</v>
      </c>
      <c r="F571" s="14" t="s">
        <v>17</v>
      </c>
      <c r="G571" s="8">
        <v>11</v>
      </c>
      <c r="H571" s="10">
        <v>0.64900000000000002</v>
      </c>
      <c r="I571" s="11">
        <v>1.6</v>
      </c>
      <c r="J571" s="34">
        <f t="shared" si="88"/>
        <v>1.0384</v>
      </c>
      <c r="K571" s="10">
        <v>0.59599999999999997</v>
      </c>
      <c r="L571" s="10">
        <v>0.622</v>
      </c>
      <c r="M571" s="10">
        <f t="shared" si="89"/>
        <v>1.218</v>
      </c>
      <c r="N571" s="11">
        <v>21.8</v>
      </c>
      <c r="O571" s="11">
        <v>9.5</v>
      </c>
      <c r="P571" s="10">
        <f t="shared" si="95"/>
        <v>3.5789473684210531</v>
      </c>
      <c r="Q571" s="12">
        <f t="shared" si="97"/>
        <v>0.43577981651376146</v>
      </c>
      <c r="R571" s="8">
        <v>3.4000000000000002E-2</v>
      </c>
    </row>
    <row r="572" spans="1:18" ht="15.5" x14ac:dyDescent="0.25">
      <c r="A572" s="8">
        <v>2020</v>
      </c>
      <c r="B572" s="8">
        <v>3</v>
      </c>
      <c r="C572" s="8" t="s">
        <v>25</v>
      </c>
      <c r="D572" s="8">
        <v>3</v>
      </c>
      <c r="E572" s="8">
        <v>1</v>
      </c>
      <c r="F572" s="9" t="s">
        <v>29</v>
      </c>
      <c r="G572" s="8">
        <v>44</v>
      </c>
      <c r="H572" s="10">
        <v>1.085</v>
      </c>
      <c r="I572" s="11">
        <v>3.2</v>
      </c>
      <c r="J572" s="34">
        <f t="shared" si="88"/>
        <v>3.472</v>
      </c>
      <c r="K572" s="10">
        <v>0</v>
      </c>
      <c r="L572" s="10">
        <v>0</v>
      </c>
      <c r="M572" s="10">
        <f t="shared" si="89"/>
        <v>0</v>
      </c>
      <c r="N572" s="11">
        <v>245.4</v>
      </c>
      <c r="O572" s="11">
        <v>90.6</v>
      </c>
      <c r="P572" s="12">
        <f t="shared" si="95"/>
        <v>0.70640176600441507</v>
      </c>
      <c r="Q572" s="12">
        <f t="shared" si="97"/>
        <v>0.36919315403422981</v>
      </c>
      <c r="R572" s="8">
        <v>6.4000000000000001E-2</v>
      </c>
    </row>
    <row r="573" spans="1:18" ht="15.5" x14ac:dyDescent="0.25">
      <c r="A573" s="8">
        <v>2020</v>
      </c>
      <c r="B573" s="8">
        <v>3</v>
      </c>
      <c r="C573" s="8" t="s">
        <v>25</v>
      </c>
      <c r="D573" s="8">
        <v>3</v>
      </c>
      <c r="E573" s="8">
        <v>2</v>
      </c>
      <c r="F573" s="9" t="s">
        <v>19</v>
      </c>
      <c r="G573" s="8">
        <v>50</v>
      </c>
      <c r="H573" s="10">
        <v>1.1639999999999999</v>
      </c>
      <c r="I573" s="11">
        <v>7</v>
      </c>
      <c r="J573" s="34">
        <f t="shared" si="88"/>
        <v>8.1479999999999997</v>
      </c>
      <c r="K573" s="10">
        <v>0</v>
      </c>
      <c r="L573" s="10">
        <v>0.57699999999999996</v>
      </c>
      <c r="M573" s="10">
        <f t="shared" si="89"/>
        <v>0.57699999999999996</v>
      </c>
      <c r="N573" s="11">
        <v>185.8</v>
      </c>
      <c r="O573" s="11">
        <v>93.6</v>
      </c>
      <c r="P573" s="12">
        <f t="shared" si="95"/>
        <v>0.85470085470085477</v>
      </c>
      <c r="Q573" s="12">
        <f t="shared" si="97"/>
        <v>0.50376749192680292</v>
      </c>
      <c r="R573" s="8">
        <v>0.08</v>
      </c>
    </row>
    <row r="574" spans="1:18" ht="15.5" x14ac:dyDescent="0.25">
      <c r="A574" s="8">
        <v>2020</v>
      </c>
      <c r="B574" s="8">
        <v>3</v>
      </c>
      <c r="C574" s="8" t="s">
        <v>25</v>
      </c>
      <c r="D574" s="8">
        <v>3</v>
      </c>
      <c r="E574" s="8">
        <v>3</v>
      </c>
      <c r="F574" s="14" t="s">
        <v>10</v>
      </c>
      <c r="G574" s="8">
        <v>17</v>
      </c>
      <c r="H574" s="10">
        <v>0.48099999999999998</v>
      </c>
      <c r="I574" s="11">
        <v>9.6</v>
      </c>
      <c r="J574" s="34">
        <f t="shared" si="88"/>
        <v>4.6175999999999995</v>
      </c>
      <c r="K574" s="10">
        <v>0.40300000000000002</v>
      </c>
      <c r="L574" s="10">
        <v>0.39400000000000002</v>
      </c>
      <c r="M574" s="10">
        <f t="shared" si="89"/>
        <v>0.79700000000000004</v>
      </c>
      <c r="N574" s="11">
        <v>89.6</v>
      </c>
      <c r="O574" s="11">
        <v>29.7</v>
      </c>
      <c r="P574" s="10">
        <f t="shared" si="95"/>
        <v>3.1986531986531985</v>
      </c>
      <c r="Q574" s="12">
        <f>O574/N574</f>
        <v>0.3314732142857143</v>
      </c>
      <c r="R574" s="13">
        <v>9.5000000000000001E-2</v>
      </c>
    </row>
    <row r="575" spans="1:18" ht="15.5" x14ac:dyDescent="0.25">
      <c r="A575" s="8">
        <v>2020</v>
      </c>
      <c r="B575" s="8">
        <v>3</v>
      </c>
      <c r="C575" s="8" t="s">
        <v>25</v>
      </c>
      <c r="D575" s="8">
        <v>3</v>
      </c>
      <c r="E575" s="8">
        <v>4</v>
      </c>
      <c r="F575" s="9" t="s">
        <v>11</v>
      </c>
      <c r="G575" s="8">
        <v>34</v>
      </c>
      <c r="H575" s="10">
        <v>1.2050000000000001</v>
      </c>
      <c r="I575" s="11">
        <v>2.9</v>
      </c>
      <c r="J575" s="34">
        <f t="shared" si="88"/>
        <v>3.4944999999999999</v>
      </c>
      <c r="K575" s="10">
        <v>0</v>
      </c>
      <c r="L575" s="10">
        <v>1E-4</v>
      </c>
      <c r="M575" s="10">
        <f t="shared" si="89"/>
        <v>1E-4</v>
      </c>
      <c r="N575" s="11">
        <v>237.6</v>
      </c>
      <c r="O575" s="11">
        <v>120</v>
      </c>
      <c r="P575" s="12">
        <f t="shared" si="95"/>
        <v>1.4333333333333331</v>
      </c>
      <c r="Q575" s="12">
        <f>O575/N575</f>
        <v>0.50505050505050508</v>
      </c>
      <c r="R575" s="8">
        <v>0.17199999999999999</v>
      </c>
    </row>
    <row r="576" spans="1:18" ht="15.5" x14ac:dyDescent="0.25">
      <c r="A576" s="8">
        <v>2020</v>
      </c>
      <c r="B576" s="8">
        <v>3</v>
      </c>
      <c r="C576" s="8" t="s">
        <v>28</v>
      </c>
      <c r="D576" s="8">
        <v>3</v>
      </c>
      <c r="E576" s="8">
        <v>5</v>
      </c>
      <c r="F576" s="14" t="s">
        <v>12</v>
      </c>
      <c r="G576" s="8">
        <v>34</v>
      </c>
      <c r="H576" s="10">
        <v>0.41299999999999998</v>
      </c>
      <c r="I576" s="11">
        <v>7.3</v>
      </c>
      <c r="J576" s="34">
        <f t="shared" si="88"/>
        <v>3.0148999999999999</v>
      </c>
      <c r="K576" s="10">
        <v>0.41499999999999998</v>
      </c>
      <c r="L576" s="10">
        <v>0.39700000000000002</v>
      </c>
      <c r="M576" s="10">
        <f t="shared" si="89"/>
        <v>0.81200000000000006</v>
      </c>
      <c r="N576" s="11">
        <v>28.4</v>
      </c>
      <c r="O576" s="18">
        <v>10.199999999999999</v>
      </c>
      <c r="P576" s="10">
        <f t="shared" si="95"/>
        <v>2.7450980392156863</v>
      </c>
      <c r="Q576" s="12">
        <f t="shared" ref="Q576:Q583" si="98">O576/N576</f>
        <v>0.35915492957746475</v>
      </c>
      <c r="R576" s="8">
        <v>2.8000000000000001E-2</v>
      </c>
    </row>
    <row r="577" spans="1:18" ht="15.5" x14ac:dyDescent="0.25">
      <c r="A577" s="8">
        <v>2020</v>
      </c>
      <c r="B577" s="8">
        <v>3</v>
      </c>
      <c r="C577" s="8" t="s">
        <v>25</v>
      </c>
      <c r="D577" s="8">
        <v>3</v>
      </c>
      <c r="E577" s="8">
        <v>6</v>
      </c>
      <c r="F577" s="14" t="s">
        <v>22</v>
      </c>
      <c r="G577" s="8">
        <v>33</v>
      </c>
      <c r="H577" s="10">
        <v>0.40400000000000003</v>
      </c>
      <c r="I577" s="11">
        <v>7.4</v>
      </c>
      <c r="J577" s="34">
        <f t="shared" si="88"/>
        <v>2.9896000000000003</v>
      </c>
      <c r="K577" s="10">
        <v>0.36799999999999999</v>
      </c>
      <c r="L577" s="10">
        <v>0.38500000000000001</v>
      </c>
      <c r="M577" s="10">
        <f t="shared" si="89"/>
        <v>0.753</v>
      </c>
      <c r="N577" s="11">
        <v>53</v>
      </c>
      <c r="O577" s="11">
        <v>20.8</v>
      </c>
      <c r="P577" s="10">
        <f t="shared" si="95"/>
        <v>2.5480769230769229</v>
      </c>
      <c r="Q577" s="12">
        <f t="shared" si="98"/>
        <v>0.39245283018867927</v>
      </c>
      <c r="R577" s="13">
        <v>5.2999999999999999E-2</v>
      </c>
    </row>
    <row r="578" spans="1:18" ht="15.5" x14ac:dyDescent="0.25">
      <c r="A578" s="8">
        <v>2020</v>
      </c>
      <c r="B578" s="8">
        <v>3</v>
      </c>
      <c r="C578" s="8" t="s">
        <v>25</v>
      </c>
      <c r="D578" s="8">
        <v>3</v>
      </c>
      <c r="E578" s="8">
        <v>7</v>
      </c>
      <c r="F578" s="14" t="s">
        <v>23</v>
      </c>
      <c r="G578" s="8">
        <v>25</v>
      </c>
      <c r="H578" s="10">
        <v>0.52100000000000002</v>
      </c>
      <c r="I578" s="11">
        <v>7</v>
      </c>
      <c r="J578" s="34">
        <f t="shared" si="88"/>
        <v>3.6470000000000002</v>
      </c>
      <c r="K578" s="10">
        <v>0.49199999999999999</v>
      </c>
      <c r="L578" s="10">
        <v>0.42399999999999999</v>
      </c>
      <c r="M578" s="10">
        <f t="shared" si="89"/>
        <v>0.91599999999999993</v>
      </c>
      <c r="N578" s="11">
        <v>24.2</v>
      </c>
      <c r="O578" s="11">
        <v>6.8</v>
      </c>
      <c r="P578" s="10">
        <f t="shared" si="95"/>
        <v>4.5588235294117645</v>
      </c>
      <c r="Q578" s="12">
        <f t="shared" si="98"/>
        <v>0.28099173553719009</v>
      </c>
      <c r="R578" s="13">
        <v>3.1E-2</v>
      </c>
    </row>
    <row r="579" spans="1:18" ht="15.5" x14ac:dyDescent="0.25">
      <c r="A579" s="8">
        <v>2020</v>
      </c>
      <c r="B579" s="8">
        <v>3</v>
      </c>
      <c r="C579" s="8" t="s">
        <v>25</v>
      </c>
      <c r="D579" s="8">
        <v>3</v>
      </c>
      <c r="E579" s="8">
        <v>8</v>
      </c>
      <c r="F579" s="14" t="s">
        <v>24</v>
      </c>
      <c r="G579" s="8">
        <v>29</v>
      </c>
      <c r="H579" s="10">
        <v>0.68600000000000005</v>
      </c>
      <c r="I579" s="11">
        <v>2.6</v>
      </c>
      <c r="J579" s="34">
        <f t="shared" ref="J579:J601" si="99">H579*I579</f>
        <v>1.7836000000000003</v>
      </c>
      <c r="K579" s="10">
        <v>0.59299999999999997</v>
      </c>
      <c r="L579" s="10">
        <v>0.57899999999999996</v>
      </c>
      <c r="M579" s="10">
        <f t="shared" ref="M579:M601" si="100">K579+L579</f>
        <v>1.1719999999999999</v>
      </c>
      <c r="N579" s="11">
        <v>34.1</v>
      </c>
      <c r="O579" s="11">
        <v>10.8</v>
      </c>
      <c r="P579" s="12">
        <f t="shared" si="95"/>
        <v>4.0740740740740735</v>
      </c>
      <c r="Q579" s="12">
        <f t="shared" si="98"/>
        <v>0.31671554252199413</v>
      </c>
      <c r="R579" s="13">
        <v>4.3999999999999997E-2</v>
      </c>
    </row>
    <row r="580" spans="1:18" ht="15.5" x14ac:dyDescent="0.25">
      <c r="A580" s="8">
        <v>2020</v>
      </c>
      <c r="B580" s="8">
        <v>3</v>
      </c>
      <c r="C580" s="8" t="s">
        <v>25</v>
      </c>
      <c r="D580" s="8">
        <v>3</v>
      </c>
      <c r="E580" s="8">
        <v>9</v>
      </c>
      <c r="F580" s="14" t="s">
        <v>16</v>
      </c>
      <c r="G580" s="8">
        <v>21</v>
      </c>
      <c r="H580" s="10">
        <v>0.42699999999999999</v>
      </c>
      <c r="I580" s="11">
        <v>6.5</v>
      </c>
      <c r="J580" s="34">
        <f t="shared" si="99"/>
        <v>2.7755000000000001</v>
      </c>
      <c r="K580" s="10">
        <v>0.39</v>
      </c>
      <c r="L580" s="10">
        <v>0.38500000000000001</v>
      </c>
      <c r="M580" s="10">
        <f t="shared" si="100"/>
        <v>0.77500000000000002</v>
      </c>
      <c r="N580" s="11">
        <v>40.5</v>
      </c>
      <c r="O580" s="11">
        <v>15.5</v>
      </c>
      <c r="P580" s="10">
        <f t="shared" si="95"/>
        <v>3.419354838709677</v>
      </c>
      <c r="Q580" s="12">
        <f t="shared" si="98"/>
        <v>0.38271604938271603</v>
      </c>
      <c r="R580" s="13">
        <v>5.2999999999999999E-2</v>
      </c>
    </row>
    <row r="581" spans="1:18" ht="15.5" x14ac:dyDescent="0.25">
      <c r="A581" s="8">
        <v>2020</v>
      </c>
      <c r="B581" s="8">
        <v>3</v>
      </c>
      <c r="C581" s="8" t="s">
        <v>25</v>
      </c>
      <c r="D581" s="8">
        <v>3</v>
      </c>
      <c r="E581" s="8">
        <v>10</v>
      </c>
      <c r="F581" s="14" t="s">
        <v>17</v>
      </c>
      <c r="G581" s="8">
        <v>12</v>
      </c>
      <c r="H581" s="10">
        <v>0.70099999999999996</v>
      </c>
      <c r="I581" s="11">
        <v>1.5</v>
      </c>
      <c r="J581" s="34">
        <f t="shared" si="99"/>
        <v>1.0514999999999999</v>
      </c>
      <c r="K581" s="10">
        <v>0.61199999999999999</v>
      </c>
      <c r="L581" s="10">
        <v>0.57999999999999996</v>
      </c>
      <c r="M581" s="10">
        <f t="shared" si="100"/>
        <v>1.1919999999999999</v>
      </c>
      <c r="N581" s="11">
        <v>27.5</v>
      </c>
      <c r="O581" s="11">
        <v>10.3</v>
      </c>
      <c r="P581" s="10">
        <f t="shared" si="95"/>
        <v>3.6893203883495143</v>
      </c>
      <c r="Q581" s="12">
        <f t="shared" si="98"/>
        <v>0.37454545454545457</v>
      </c>
      <c r="R581" s="8">
        <v>3.7999999999999999E-2</v>
      </c>
    </row>
    <row r="582" spans="1:18" ht="15.5" x14ac:dyDescent="0.25">
      <c r="A582" s="8">
        <v>2020</v>
      </c>
      <c r="B582" s="8">
        <v>3</v>
      </c>
      <c r="C582" s="8" t="s">
        <v>25</v>
      </c>
      <c r="D582" s="8">
        <v>4</v>
      </c>
      <c r="E582" s="8">
        <v>1</v>
      </c>
      <c r="F582" s="9" t="s">
        <v>7</v>
      </c>
      <c r="G582" s="8">
        <v>42</v>
      </c>
      <c r="H582" s="10">
        <v>1.1499999999999999</v>
      </c>
      <c r="I582" s="11">
        <v>3.1</v>
      </c>
      <c r="J582" s="34">
        <f t="shared" si="99"/>
        <v>3.5649999999999999</v>
      </c>
      <c r="K582" s="10">
        <v>0</v>
      </c>
      <c r="L582" s="10">
        <v>1E-4</v>
      </c>
      <c r="M582" s="10">
        <f t="shared" si="100"/>
        <v>1E-4</v>
      </c>
      <c r="N582" s="11">
        <v>199.4</v>
      </c>
      <c r="O582" s="11">
        <v>101.8</v>
      </c>
      <c r="P582" s="12">
        <f t="shared" si="95"/>
        <v>0.52062868369351667</v>
      </c>
      <c r="Q582" s="12">
        <f t="shared" si="98"/>
        <v>0.51053159478435306</v>
      </c>
      <c r="R582" s="8">
        <v>5.2999999999999999E-2</v>
      </c>
    </row>
    <row r="583" spans="1:18" ht="15.5" x14ac:dyDescent="0.25">
      <c r="A583" s="8">
        <v>2020</v>
      </c>
      <c r="B583" s="8">
        <v>3</v>
      </c>
      <c r="C583" s="8" t="s">
        <v>25</v>
      </c>
      <c r="D583" s="8">
        <v>4</v>
      </c>
      <c r="E583" s="8">
        <v>2</v>
      </c>
      <c r="F583" s="9" t="s">
        <v>19</v>
      </c>
      <c r="G583" s="8">
        <v>50</v>
      </c>
      <c r="H583" s="10">
        <v>1.1220000000000001</v>
      </c>
      <c r="I583" s="11">
        <v>7.5</v>
      </c>
      <c r="J583" s="34">
        <f t="shared" si="99"/>
        <v>8.4150000000000009</v>
      </c>
      <c r="K583" s="10">
        <v>0</v>
      </c>
      <c r="L583" s="10">
        <v>0.53500000000000003</v>
      </c>
      <c r="M583" s="10">
        <f t="shared" si="100"/>
        <v>0.53500000000000003</v>
      </c>
      <c r="N583" s="11">
        <v>191.3</v>
      </c>
      <c r="O583" s="11">
        <v>99</v>
      </c>
      <c r="P583" s="12">
        <f t="shared" si="95"/>
        <v>1.0606060606060606</v>
      </c>
      <c r="Q583" s="12">
        <f t="shared" si="98"/>
        <v>0.51751176163094614</v>
      </c>
      <c r="R583" s="8">
        <v>0.105</v>
      </c>
    </row>
    <row r="584" spans="1:18" ht="15.5" x14ac:dyDescent="0.25">
      <c r="A584" s="8">
        <v>2020</v>
      </c>
      <c r="B584" s="8">
        <v>3</v>
      </c>
      <c r="C584" s="8" t="s">
        <v>25</v>
      </c>
      <c r="D584" s="8">
        <v>4</v>
      </c>
      <c r="E584" s="8">
        <v>3</v>
      </c>
      <c r="F584" s="14" t="s">
        <v>10</v>
      </c>
      <c r="G584" s="8">
        <v>15</v>
      </c>
      <c r="H584" s="10">
        <v>0.45900000000000002</v>
      </c>
      <c r="I584" s="11">
        <v>10</v>
      </c>
      <c r="J584" s="34">
        <f t="shared" si="99"/>
        <v>4.59</v>
      </c>
      <c r="K584" s="10">
        <v>0.38400000000000001</v>
      </c>
      <c r="L584" s="10">
        <v>0.51400000000000001</v>
      </c>
      <c r="M584" s="10">
        <f t="shared" si="100"/>
        <v>0.89800000000000002</v>
      </c>
      <c r="N584" s="11">
        <v>82.7</v>
      </c>
      <c r="O584" s="11">
        <v>30.2</v>
      </c>
      <c r="P584" s="10">
        <f t="shared" ref="P584:P601" si="101">(R584/O584)*1000</f>
        <v>3.0794701986754967</v>
      </c>
      <c r="Q584" s="12">
        <f>O584/N584</f>
        <v>0.36517533252720674</v>
      </c>
      <c r="R584" s="13">
        <v>9.2999999999999999E-2</v>
      </c>
    </row>
    <row r="585" spans="1:18" ht="15.5" x14ac:dyDescent="0.25">
      <c r="A585" s="8">
        <v>2020</v>
      </c>
      <c r="B585" s="8">
        <v>3</v>
      </c>
      <c r="C585" s="8" t="s">
        <v>25</v>
      </c>
      <c r="D585" s="8">
        <v>4</v>
      </c>
      <c r="E585" s="8">
        <v>4</v>
      </c>
      <c r="F585" s="9" t="s">
        <v>11</v>
      </c>
      <c r="G585" s="8">
        <v>36</v>
      </c>
      <c r="H585" s="10">
        <v>1.204</v>
      </c>
      <c r="I585" s="11">
        <v>3.2</v>
      </c>
      <c r="J585" s="34">
        <f t="shared" si="99"/>
        <v>3.8528000000000002</v>
      </c>
      <c r="K585" s="10">
        <v>0</v>
      </c>
      <c r="L585" s="10">
        <v>1E-4</v>
      </c>
      <c r="M585" s="10">
        <f t="shared" si="100"/>
        <v>1E-4</v>
      </c>
      <c r="N585" s="11">
        <v>281.39999999999998</v>
      </c>
      <c r="O585" s="11">
        <v>108.4</v>
      </c>
      <c r="P585" s="12">
        <f t="shared" si="101"/>
        <v>2.2416974169741697</v>
      </c>
      <c r="Q585" s="12">
        <f>O585/N585</f>
        <v>0.3852167732764748</v>
      </c>
      <c r="R585" s="8">
        <v>0.24299999999999999</v>
      </c>
    </row>
    <row r="586" spans="1:18" ht="15.5" x14ac:dyDescent="0.25">
      <c r="A586" s="8">
        <v>2020</v>
      </c>
      <c r="B586" s="8">
        <v>3</v>
      </c>
      <c r="C586" s="8" t="s">
        <v>28</v>
      </c>
      <c r="D586" s="8">
        <v>4</v>
      </c>
      <c r="E586" s="8">
        <v>5</v>
      </c>
      <c r="F586" s="14" t="s">
        <v>30</v>
      </c>
      <c r="G586" s="8">
        <v>31</v>
      </c>
      <c r="H586" s="10">
        <v>0.40899999999999997</v>
      </c>
      <c r="I586" s="11">
        <v>6.5</v>
      </c>
      <c r="J586" s="34">
        <f t="shared" si="99"/>
        <v>2.6584999999999996</v>
      </c>
      <c r="K586" s="10">
        <v>0.34799999999999998</v>
      </c>
      <c r="L586" s="10">
        <v>0.28299999999999997</v>
      </c>
      <c r="M586" s="10">
        <f t="shared" si="100"/>
        <v>0.63100000000000001</v>
      </c>
      <c r="N586" s="11">
        <v>29.6</v>
      </c>
      <c r="O586" s="11">
        <v>10.9</v>
      </c>
      <c r="P586" s="10">
        <f t="shared" si="101"/>
        <v>2.477064220183486</v>
      </c>
      <c r="Q586" s="12">
        <f t="shared" ref="Q586:Q593" si="102">O586/N586</f>
        <v>0.36824324324324326</v>
      </c>
      <c r="R586" s="8">
        <v>2.7E-2</v>
      </c>
    </row>
    <row r="587" spans="1:18" ht="15.5" x14ac:dyDescent="0.25">
      <c r="A587" s="8">
        <v>2020</v>
      </c>
      <c r="B587" s="8">
        <v>3</v>
      </c>
      <c r="C587" s="8" t="s">
        <v>28</v>
      </c>
      <c r="D587" s="8">
        <v>4</v>
      </c>
      <c r="E587" s="8">
        <v>6</v>
      </c>
      <c r="F587" s="14" t="s">
        <v>26</v>
      </c>
      <c r="G587" s="8">
        <v>20</v>
      </c>
      <c r="H587" s="10">
        <v>0.41399999999999998</v>
      </c>
      <c r="I587" s="11">
        <v>6.3</v>
      </c>
      <c r="J587" s="34">
        <f t="shared" si="99"/>
        <v>2.6081999999999996</v>
      </c>
      <c r="K587" s="10">
        <v>0.42899999999999999</v>
      </c>
      <c r="L587" s="10">
        <v>0.38200000000000001</v>
      </c>
      <c r="M587" s="10">
        <f t="shared" si="100"/>
        <v>0.81099999999999994</v>
      </c>
      <c r="N587" s="11">
        <v>69</v>
      </c>
      <c r="O587" s="11">
        <v>21.2</v>
      </c>
      <c r="P587" s="10">
        <f t="shared" si="101"/>
        <v>3.0660377358490569</v>
      </c>
      <c r="Q587" s="12">
        <f t="shared" si="102"/>
        <v>0.30724637681159417</v>
      </c>
      <c r="R587" s="13">
        <v>6.5000000000000002E-2</v>
      </c>
    </row>
    <row r="588" spans="1:18" ht="15.5" x14ac:dyDescent="0.25">
      <c r="A588" s="8">
        <v>2020</v>
      </c>
      <c r="B588" s="8">
        <v>3</v>
      </c>
      <c r="C588" s="8" t="s">
        <v>28</v>
      </c>
      <c r="D588" s="8">
        <v>4</v>
      </c>
      <c r="E588" s="8">
        <v>7</v>
      </c>
      <c r="F588" s="14" t="s">
        <v>31</v>
      </c>
      <c r="G588" s="8">
        <v>26</v>
      </c>
      <c r="H588" s="10">
        <v>0.53700000000000003</v>
      </c>
      <c r="I588" s="11">
        <v>7.1</v>
      </c>
      <c r="J588" s="34">
        <f t="shared" si="99"/>
        <v>3.8127</v>
      </c>
      <c r="K588" s="10">
        <v>0.46300000000000002</v>
      </c>
      <c r="L588" s="10">
        <v>0.36399999999999999</v>
      </c>
      <c r="M588" s="10">
        <f t="shared" si="100"/>
        <v>0.82699999999999996</v>
      </c>
      <c r="N588" s="11">
        <v>19.3</v>
      </c>
      <c r="O588" s="11">
        <v>7.2</v>
      </c>
      <c r="P588" s="10">
        <f t="shared" si="101"/>
        <v>4.4444444444444446</v>
      </c>
      <c r="Q588" s="12">
        <f t="shared" si="102"/>
        <v>0.37305699481865284</v>
      </c>
      <c r="R588" s="13">
        <v>3.2000000000000001E-2</v>
      </c>
    </row>
    <row r="589" spans="1:18" ht="15.5" x14ac:dyDescent="0.25">
      <c r="A589" s="8">
        <v>2020</v>
      </c>
      <c r="B589" s="8">
        <v>3</v>
      </c>
      <c r="C589" s="8" t="s">
        <v>28</v>
      </c>
      <c r="D589" s="8">
        <v>4</v>
      </c>
      <c r="E589" s="8">
        <v>8</v>
      </c>
      <c r="F589" s="14" t="s">
        <v>27</v>
      </c>
      <c r="G589" s="8">
        <v>34</v>
      </c>
      <c r="H589" s="10">
        <v>0.66100000000000003</v>
      </c>
      <c r="I589" s="11">
        <v>2.2999999999999998</v>
      </c>
      <c r="J589" s="34">
        <f t="shared" si="99"/>
        <v>1.5203</v>
      </c>
      <c r="K589" s="10">
        <v>0.59099999999999997</v>
      </c>
      <c r="L589" s="10">
        <v>0.59099999999999997</v>
      </c>
      <c r="M589" s="10">
        <f t="shared" si="100"/>
        <v>1.1819999999999999</v>
      </c>
      <c r="N589" s="11">
        <v>35.5</v>
      </c>
      <c r="O589" s="11">
        <v>11.4</v>
      </c>
      <c r="P589" s="12">
        <f t="shared" si="101"/>
        <v>2.2807017543859649</v>
      </c>
      <c r="Q589" s="12">
        <f t="shared" si="102"/>
        <v>0.3211267605633803</v>
      </c>
      <c r="R589" s="13">
        <v>2.5999999999999999E-2</v>
      </c>
    </row>
    <row r="590" spans="1:18" ht="15.5" x14ac:dyDescent="0.25">
      <c r="A590" s="8">
        <v>2020</v>
      </c>
      <c r="B590" s="8">
        <v>3</v>
      </c>
      <c r="C590" s="8" t="s">
        <v>28</v>
      </c>
      <c r="D590" s="8">
        <v>4</v>
      </c>
      <c r="E590" s="8">
        <v>9</v>
      </c>
      <c r="F590" s="14" t="s">
        <v>32</v>
      </c>
      <c r="G590" s="8">
        <v>21</v>
      </c>
      <c r="H590" s="10">
        <v>0.435</v>
      </c>
      <c r="I590" s="11">
        <v>7</v>
      </c>
      <c r="J590" s="34">
        <f t="shared" si="99"/>
        <v>3.0449999999999999</v>
      </c>
      <c r="K590" s="10">
        <v>0.29899999999999999</v>
      </c>
      <c r="L590" s="10">
        <v>0.39</v>
      </c>
      <c r="M590" s="10">
        <f t="shared" si="100"/>
        <v>0.68900000000000006</v>
      </c>
      <c r="N590" s="11">
        <v>43.5</v>
      </c>
      <c r="O590" s="11">
        <v>16.2</v>
      </c>
      <c r="P590" s="10">
        <f t="shared" si="101"/>
        <v>2.8395061728395059</v>
      </c>
      <c r="Q590" s="12">
        <f t="shared" si="102"/>
        <v>0.37241379310344824</v>
      </c>
      <c r="R590" s="13">
        <v>4.5999999999999999E-2</v>
      </c>
    </row>
    <row r="591" spans="1:18" ht="15.5" x14ac:dyDescent="0.25">
      <c r="A591" s="8">
        <v>2020</v>
      </c>
      <c r="B591" s="8">
        <v>3</v>
      </c>
      <c r="C591" s="8" t="s">
        <v>28</v>
      </c>
      <c r="D591" s="8">
        <v>4</v>
      </c>
      <c r="E591" s="8">
        <v>10</v>
      </c>
      <c r="F591" s="14" t="s">
        <v>33</v>
      </c>
      <c r="G591" s="8">
        <v>10</v>
      </c>
      <c r="H591" s="10">
        <v>0.629</v>
      </c>
      <c r="I591" s="11">
        <v>1.5</v>
      </c>
      <c r="J591" s="34">
        <f t="shared" si="99"/>
        <v>0.94350000000000001</v>
      </c>
      <c r="K591" s="10">
        <v>0.58199999999999996</v>
      </c>
      <c r="L591" s="10">
        <v>0.625</v>
      </c>
      <c r="M591" s="10">
        <f t="shared" si="100"/>
        <v>1.2069999999999999</v>
      </c>
      <c r="N591" s="11">
        <v>28.1</v>
      </c>
      <c r="O591" s="11">
        <v>8.3000000000000007</v>
      </c>
      <c r="P591" s="10">
        <f t="shared" si="101"/>
        <v>4.5783132530120474</v>
      </c>
      <c r="Q591" s="12">
        <f t="shared" si="102"/>
        <v>0.29537366548042704</v>
      </c>
      <c r="R591" s="8">
        <v>3.7999999999999999E-2</v>
      </c>
    </row>
    <row r="592" spans="1:18" ht="15.5" x14ac:dyDescent="0.25">
      <c r="A592" s="8">
        <v>2020</v>
      </c>
      <c r="B592" s="8">
        <v>3</v>
      </c>
      <c r="C592" s="8" t="s">
        <v>28</v>
      </c>
      <c r="D592" s="8">
        <v>5</v>
      </c>
      <c r="E592" s="8">
        <v>1</v>
      </c>
      <c r="F592" s="9" t="s">
        <v>29</v>
      </c>
      <c r="G592" s="8">
        <v>42</v>
      </c>
      <c r="H592" s="10">
        <v>0.98599999999999999</v>
      </c>
      <c r="I592" s="11">
        <v>3</v>
      </c>
      <c r="J592" s="34">
        <f t="shared" si="99"/>
        <v>2.9580000000000002</v>
      </c>
      <c r="K592" s="10">
        <v>0</v>
      </c>
      <c r="L592" s="10">
        <v>1E-4</v>
      </c>
      <c r="M592" s="10">
        <f t="shared" si="100"/>
        <v>1E-4</v>
      </c>
      <c r="N592" s="11">
        <v>205.7</v>
      </c>
      <c r="O592" s="11">
        <v>96.1</v>
      </c>
      <c r="P592" s="12">
        <f t="shared" si="101"/>
        <v>0.80124869927159204</v>
      </c>
      <c r="Q592" s="12">
        <f t="shared" si="102"/>
        <v>0.46718522119591638</v>
      </c>
      <c r="R592" s="8">
        <v>7.6999999999999999E-2</v>
      </c>
    </row>
    <row r="593" spans="1:18" ht="15.5" x14ac:dyDescent="0.25">
      <c r="A593" s="8">
        <v>2020</v>
      </c>
      <c r="B593" s="8">
        <v>3</v>
      </c>
      <c r="C593" s="8" t="s">
        <v>28</v>
      </c>
      <c r="D593" s="8">
        <v>5</v>
      </c>
      <c r="E593" s="8">
        <v>2</v>
      </c>
      <c r="F593" s="9" t="s">
        <v>34</v>
      </c>
      <c r="G593" s="8">
        <v>46</v>
      </c>
      <c r="H593" s="10">
        <v>1.0249999999999999</v>
      </c>
      <c r="I593" s="11">
        <v>7.4</v>
      </c>
      <c r="J593" s="34">
        <f t="shared" si="99"/>
        <v>7.585</v>
      </c>
      <c r="K593" s="10">
        <v>0</v>
      </c>
      <c r="L593" s="10">
        <v>0.51600000000000001</v>
      </c>
      <c r="M593" s="10">
        <f t="shared" si="100"/>
        <v>0.51600000000000001</v>
      </c>
      <c r="N593" s="11">
        <v>245.3</v>
      </c>
      <c r="O593" s="11">
        <v>102.1</v>
      </c>
      <c r="P593" s="12">
        <f t="shared" si="101"/>
        <v>1.0577864838393733</v>
      </c>
      <c r="Q593" s="12">
        <f t="shared" si="102"/>
        <v>0.41622503057480631</v>
      </c>
      <c r="R593" s="8">
        <v>0.108</v>
      </c>
    </row>
    <row r="594" spans="1:18" ht="15.5" x14ac:dyDescent="0.25">
      <c r="A594" s="8">
        <v>2020</v>
      </c>
      <c r="B594" s="8">
        <v>3</v>
      </c>
      <c r="C594" s="8" t="s">
        <v>28</v>
      </c>
      <c r="D594" s="8">
        <v>5</v>
      </c>
      <c r="E594" s="8">
        <v>3</v>
      </c>
      <c r="F594" s="14" t="s">
        <v>35</v>
      </c>
      <c r="G594" s="8">
        <v>14</v>
      </c>
      <c r="H594" s="10">
        <v>0.432</v>
      </c>
      <c r="I594" s="11">
        <v>9.9</v>
      </c>
      <c r="J594" s="34">
        <f t="shared" si="99"/>
        <v>4.2767999999999997</v>
      </c>
      <c r="K594" s="10">
        <v>0.35799999999999998</v>
      </c>
      <c r="L594" s="10">
        <v>0.38200000000000001</v>
      </c>
      <c r="M594" s="10">
        <f t="shared" si="100"/>
        <v>0.74</v>
      </c>
      <c r="N594" s="11">
        <v>90.5</v>
      </c>
      <c r="O594" s="11">
        <v>27.9</v>
      </c>
      <c r="P594" s="10">
        <f t="shared" si="101"/>
        <v>3.225806451612903</v>
      </c>
      <c r="Q594" s="12">
        <f>O594/N594</f>
        <v>0.30828729281767953</v>
      </c>
      <c r="R594" s="13">
        <v>0.09</v>
      </c>
    </row>
    <row r="595" spans="1:18" ht="15.5" x14ac:dyDescent="0.25">
      <c r="A595" s="8">
        <v>2020</v>
      </c>
      <c r="B595" s="8">
        <v>3</v>
      </c>
      <c r="C595" s="8" t="s">
        <v>28</v>
      </c>
      <c r="D595" s="8">
        <v>5</v>
      </c>
      <c r="E595" s="8">
        <v>4</v>
      </c>
      <c r="F595" s="9" t="s">
        <v>36</v>
      </c>
      <c r="G595" s="8">
        <v>33</v>
      </c>
      <c r="H595" s="10">
        <v>1.3939999999999999</v>
      </c>
      <c r="I595" s="11">
        <v>3.1</v>
      </c>
      <c r="J595" s="34">
        <f t="shared" si="99"/>
        <v>4.3213999999999997</v>
      </c>
      <c r="K595" s="10">
        <v>0</v>
      </c>
      <c r="L595" s="10">
        <v>1E-4</v>
      </c>
      <c r="M595" s="10">
        <f t="shared" si="100"/>
        <v>1E-4</v>
      </c>
      <c r="N595" s="11">
        <v>265</v>
      </c>
      <c r="O595" s="11">
        <v>135.6</v>
      </c>
      <c r="P595" s="12">
        <f t="shared" si="101"/>
        <v>1.9247787610619469</v>
      </c>
      <c r="Q595" s="12">
        <f>O595/N595</f>
        <v>0.5116981132075471</v>
      </c>
      <c r="R595" s="8">
        <v>0.26100000000000001</v>
      </c>
    </row>
    <row r="596" spans="1:18" ht="15.5" x14ac:dyDescent="0.25">
      <c r="A596" s="8">
        <v>2020</v>
      </c>
      <c r="B596" s="8">
        <v>3</v>
      </c>
      <c r="C596" s="8" t="s">
        <v>28</v>
      </c>
      <c r="D596" s="8">
        <v>5</v>
      </c>
      <c r="E596" s="8">
        <v>5</v>
      </c>
      <c r="F596" s="14" t="s">
        <v>30</v>
      </c>
      <c r="G596" s="8">
        <v>30</v>
      </c>
      <c r="H596" s="10">
        <v>0.47799999999999998</v>
      </c>
      <c r="I596" s="11">
        <v>6.1</v>
      </c>
      <c r="J596" s="34">
        <f t="shared" si="99"/>
        <v>2.9157999999999995</v>
      </c>
      <c r="K596" s="10">
        <v>0.41399999999999998</v>
      </c>
      <c r="L596" s="10">
        <v>0.39300000000000002</v>
      </c>
      <c r="M596" s="10">
        <f t="shared" si="100"/>
        <v>0.80699999999999994</v>
      </c>
      <c r="N596" s="11">
        <v>30.2</v>
      </c>
      <c r="O596" s="11">
        <v>9.6</v>
      </c>
      <c r="P596" s="10">
        <f t="shared" si="101"/>
        <v>2.7083333333333335</v>
      </c>
      <c r="Q596" s="12">
        <f t="shared" ref="Q596:Q601" si="103">O596/N596</f>
        <v>0.31788079470198677</v>
      </c>
      <c r="R596" s="8">
        <v>2.5999999999999999E-2</v>
      </c>
    </row>
    <row r="597" spans="1:18" ht="15.5" x14ac:dyDescent="0.25">
      <c r="A597" s="8">
        <v>2020</v>
      </c>
      <c r="B597" s="8">
        <v>3</v>
      </c>
      <c r="C597" s="8" t="s">
        <v>37</v>
      </c>
      <c r="D597" s="8">
        <v>5</v>
      </c>
      <c r="E597" s="8">
        <v>6</v>
      </c>
      <c r="F597" s="14" t="s">
        <v>13</v>
      </c>
      <c r="G597" s="8">
        <v>20</v>
      </c>
      <c r="H597" s="10">
        <v>0.41599999999999998</v>
      </c>
      <c r="I597" s="11">
        <v>7.1</v>
      </c>
      <c r="J597" s="34">
        <f t="shared" si="99"/>
        <v>2.9535999999999998</v>
      </c>
      <c r="K597" s="10">
        <v>0.40500000000000003</v>
      </c>
      <c r="L597" s="10">
        <v>0.38200000000000001</v>
      </c>
      <c r="M597" s="10">
        <f t="shared" si="100"/>
        <v>0.78700000000000003</v>
      </c>
      <c r="N597" s="11">
        <v>59.7</v>
      </c>
      <c r="O597" s="11">
        <v>20.9</v>
      </c>
      <c r="P597" s="10">
        <f t="shared" si="101"/>
        <v>3.3014354066985652</v>
      </c>
      <c r="Q597" s="12">
        <f t="shared" si="103"/>
        <v>0.35008375209380233</v>
      </c>
      <c r="R597" s="13">
        <v>6.9000000000000006E-2</v>
      </c>
    </row>
    <row r="598" spans="1:18" ht="15.5" x14ac:dyDescent="0.25">
      <c r="A598" s="8">
        <v>2020</v>
      </c>
      <c r="B598" s="8">
        <v>3</v>
      </c>
      <c r="C598" s="8" t="s">
        <v>28</v>
      </c>
      <c r="D598" s="8">
        <v>5</v>
      </c>
      <c r="E598" s="8">
        <v>7</v>
      </c>
      <c r="F598" s="14" t="s">
        <v>14</v>
      </c>
      <c r="G598" s="8">
        <v>25</v>
      </c>
      <c r="H598" s="10">
        <v>0.60299999999999998</v>
      </c>
      <c r="I598" s="11">
        <v>6.2</v>
      </c>
      <c r="J598" s="34">
        <f t="shared" si="99"/>
        <v>3.7385999999999999</v>
      </c>
      <c r="K598" s="10">
        <v>0.63800000000000001</v>
      </c>
      <c r="L598" s="10">
        <v>0.58899999999999997</v>
      </c>
      <c r="M598" s="10">
        <f t="shared" si="100"/>
        <v>1.2269999999999999</v>
      </c>
      <c r="N598" s="11">
        <v>18.5</v>
      </c>
      <c r="O598" s="11">
        <v>8.6999999999999993</v>
      </c>
      <c r="P598" s="10">
        <f t="shared" si="101"/>
        <v>4.3678160919540234</v>
      </c>
      <c r="Q598" s="12">
        <f t="shared" si="103"/>
        <v>0.47027027027027024</v>
      </c>
      <c r="R598" s="13">
        <v>3.7999999999999999E-2</v>
      </c>
    </row>
    <row r="599" spans="1:18" ht="15.5" x14ac:dyDescent="0.25">
      <c r="A599" s="8">
        <v>2020</v>
      </c>
      <c r="B599" s="8">
        <v>3</v>
      </c>
      <c r="C599" s="8" t="s">
        <v>28</v>
      </c>
      <c r="D599" s="8">
        <v>5</v>
      </c>
      <c r="E599" s="8">
        <v>8</v>
      </c>
      <c r="F599" s="14" t="s">
        <v>15</v>
      </c>
      <c r="G599" s="8">
        <v>37</v>
      </c>
      <c r="H599" s="10">
        <v>0.65200000000000002</v>
      </c>
      <c r="I599" s="11">
        <v>2.2000000000000002</v>
      </c>
      <c r="J599" s="34">
        <f t="shared" si="99"/>
        <v>1.4344000000000001</v>
      </c>
      <c r="K599" s="10">
        <v>0.56599999999999995</v>
      </c>
      <c r="L599" s="10">
        <v>0.57499999999999996</v>
      </c>
      <c r="M599" s="10">
        <f t="shared" si="100"/>
        <v>1.141</v>
      </c>
      <c r="N599" s="11">
        <v>35</v>
      </c>
      <c r="O599" s="11">
        <v>13</v>
      </c>
      <c r="P599" s="12">
        <f t="shared" si="101"/>
        <v>3.1538461538461537</v>
      </c>
      <c r="Q599" s="12">
        <f t="shared" si="103"/>
        <v>0.37142857142857144</v>
      </c>
      <c r="R599" s="8">
        <v>4.1000000000000002E-2</v>
      </c>
    </row>
    <row r="600" spans="1:18" ht="15.5" x14ac:dyDescent="0.25">
      <c r="A600" s="8">
        <v>2020</v>
      </c>
      <c r="B600" s="8">
        <v>3</v>
      </c>
      <c r="C600" s="8" t="s">
        <v>38</v>
      </c>
      <c r="D600" s="8">
        <v>5</v>
      </c>
      <c r="E600" s="8">
        <v>9</v>
      </c>
      <c r="F600" s="14" t="s">
        <v>39</v>
      </c>
      <c r="G600" s="8">
        <v>26</v>
      </c>
      <c r="H600" s="10">
        <v>0.42599999999999999</v>
      </c>
      <c r="I600" s="11">
        <v>7.3</v>
      </c>
      <c r="J600" s="34">
        <f t="shared" si="99"/>
        <v>3.1097999999999999</v>
      </c>
      <c r="K600" s="10">
        <v>0.378</v>
      </c>
      <c r="L600" s="10">
        <v>0.38700000000000001</v>
      </c>
      <c r="M600" s="10">
        <f t="shared" si="100"/>
        <v>0.76500000000000001</v>
      </c>
      <c r="N600" s="11">
        <v>41.7</v>
      </c>
      <c r="O600" s="11">
        <v>13.1</v>
      </c>
      <c r="P600" s="10">
        <f t="shared" si="101"/>
        <v>3.7404580152671758</v>
      </c>
      <c r="Q600" s="12">
        <f t="shared" si="103"/>
        <v>0.31414868105515587</v>
      </c>
      <c r="R600" s="13">
        <v>4.9000000000000002E-2</v>
      </c>
    </row>
    <row r="601" spans="1:18" ht="15.5" x14ac:dyDescent="0.25">
      <c r="A601" s="8">
        <v>2020</v>
      </c>
      <c r="B601" s="8">
        <v>3</v>
      </c>
      <c r="C601" s="8" t="s">
        <v>40</v>
      </c>
      <c r="D601" s="8">
        <v>5</v>
      </c>
      <c r="E601" s="8">
        <v>10</v>
      </c>
      <c r="F601" s="14" t="s">
        <v>41</v>
      </c>
      <c r="G601" s="8">
        <v>12</v>
      </c>
      <c r="H601" s="10">
        <v>0.628</v>
      </c>
      <c r="I601" s="11">
        <v>1.4</v>
      </c>
      <c r="J601" s="34">
        <f t="shared" si="99"/>
        <v>0.87919999999999998</v>
      </c>
      <c r="K601" s="10">
        <v>0.63500000000000001</v>
      </c>
      <c r="L601" s="10">
        <v>0.6</v>
      </c>
      <c r="M601" s="10">
        <f t="shared" si="100"/>
        <v>1.2349999999999999</v>
      </c>
      <c r="N601" s="11">
        <v>25.2</v>
      </c>
      <c r="O601" s="11">
        <v>7.9</v>
      </c>
      <c r="P601" s="10">
        <f t="shared" si="101"/>
        <v>3.924050632911392</v>
      </c>
      <c r="Q601" s="12">
        <f t="shared" si="103"/>
        <v>0.31349206349206349</v>
      </c>
      <c r="R601" s="8">
        <v>3.1E-2</v>
      </c>
    </row>
  </sheetData>
  <autoFilter ref="A1:I601"/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abSelected="1" topLeftCell="B1" workbookViewId="0">
      <selection activeCell="G4" sqref="G4"/>
    </sheetView>
  </sheetViews>
  <sheetFormatPr defaultRowHeight="15.5" x14ac:dyDescent="0.25"/>
  <cols>
    <col min="1" max="5" width="8.7265625" style="24"/>
    <col min="6" max="6" width="8.7265625" style="32"/>
    <col min="7" max="8" width="8.7265625" style="24"/>
    <col min="9" max="11" width="8.7265625" style="32"/>
    <col min="12" max="12" width="8.7265625" style="27"/>
    <col min="13" max="16384" width="8.7265625" style="24"/>
  </cols>
  <sheetData>
    <row r="1" spans="1:12" x14ac:dyDescent="0.25">
      <c r="A1" s="21" t="s">
        <v>0</v>
      </c>
      <c r="B1" s="21" t="s">
        <v>1</v>
      </c>
      <c r="C1" s="21" t="s">
        <v>42</v>
      </c>
      <c r="D1" s="21" t="s">
        <v>43</v>
      </c>
      <c r="E1" s="21" t="s">
        <v>44</v>
      </c>
      <c r="F1" s="22" t="s">
        <v>63</v>
      </c>
      <c r="G1" s="23" t="s">
        <v>45</v>
      </c>
      <c r="H1" s="22" t="s">
        <v>46</v>
      </c>
      <c r="I1" s="22" t="s">
        <v>47</v>
      </c>
      <c r="J1" s="22" t="s">
        <v>48</v>
      </c>
      <c r="K1" s="22" t="s">
        <v>49</v>
      </c>
      <c r="L1" s="27" t="s">
        <v>61</v>
      </c>
    </row>
    <row r="2" spans="1:12" x14ac:dyDescent="0.25">
      <c r="A2" s="25">
        <v>2014</v>
      </c>
      <c r="B2" s="25">
        <v>1</v>
      </c>
      <c r="C2" s="25">
        <v>701</v>
      </c>
      <c r="D2" s="25">
        <v>1</v>
      </c>
      <c r="E2" s="25">
        <v>1</v>
      </c>
      <c r="F2" s="26">
        <v>365.4</v>
      </c>
      <c r="G2" s="27">
        <v>0.19</v>
      </c>
      <c r="H2" s="26">
        <v>9</v>
      </c>
      <c r="I2" s="26">
        <v>2.7</v>
      </c>
      <c r="J2" s="26">
        <v>5.8</v>
      </c>
      <c r="K2" s="26">
        <v>341.5</v>
      </c>
      <c r="L2" s="27">
        <f>G2*H2</f>
        <v>1.71</v>
      </c>
    </row>
    <row r="3" spans="1:12" x14ac:dyDescent="0.25">
      <c r="A3" s="25">
        <v>2014</v>
      </c>
      <c r="B3" s="25">
        <v>1</v>
      </c>
      <c r="C3" s="25">
        <v>715</v>
      </c>
      <c r="D3" s="25">
        <v>1</v>
      </c>
      <c r="E3" s="25">
        <v>1</v>
      </c>
      <c r="F3" s="26">
        <v>344.2</v>
      </c>
      <c r="G3" s="27">
        <v>0.17499999999999999</v>
      </c>
      <c r="H3" s="26">
        <v>8.5</v>
      </c>
      <c r="I3" s="26">
        <v>3</v>
      </c>
      <c r="J3" s="26">
        <v>6.3</v>
      </c>
      <c r="K3" s="26">
        <v>378.2</v>
      </c>
      <c r="L3" s="27">
        <f t="shared" ref="L3:L66" si="0">G3*H3</f>
        <v>1.4874999999999998</v>
      </c>
    </row>
    <row r="4" spans="1:12" x14ac:dyDescent="0.25">
      <c r="A4" s="25">
        <v>2014</v>
      </c>
      <c r="B4" s="25">
        <v>1</v>
      </c>
      <c r="C4" s="25">
        <v>730</v>
      </c>
      <c r="D4" s="25">
        <v>1</v>
      </c>
      <c r="E4" s="25">
        <v>1</v>
      </c>
      <c r="F4" s="26">
        <v>374.7</v>
      </c>
      <c r="G4" s="27">
        <v>0.17699999999999999</v>
      </c>
      <c r="H4" s="26">
        <v>9</v>
      </c>
      <c r="I4" s="26">
        <v>3.3</v>
      </c>
      <c r="J4" s="26">
        <v>5.8</v>
      </c>
      <c r="K4" s="26">
        <v>372.3</v>
      </c>
      <c r="L4" s="27">
        <f t="shared" si="0"/>
        <v>1.593</v>
      </c>
    </row>
    <row r="5" spans="1:12" x14ac:dyDescent="0.25">
      <c r="A5" s="25">
        <v>2014</v>
      </c>
      <c r="B5" s="25">
        <v>1</v>
      </c>
      <c r="C5" s="25">
        <v>815</v>
      </c>
      <c r="D5" s="25">
        <v>1</v>
      </c>
      <c r="E5" s="25">
        <v>1</v>
      </c>
      <c r="F5" s="26">
        <v>360.2</v>
      </c>
      <c r="G5" s="27">
        <v>0.19700000000000001</v>
      </c>
      <c r="H5" s="26">
        <v>9.5</v>
      </c>
      <c r="I5" s="26">
        <v>3</v>
      </c>
      <c r="J5" s="26">
        <v>6.2</v>
      </c>
      <c r="K5" s="26">
        <v>354.7</v>
      </c>
      <c r="L5" s="27">
        <f t="shared" si="0"/>
        <v>1.8715000000000002</v>
      </c>
    </row>
    <row r="6" spans="1:12" x14ac:dyDescent="0.25">
      <c r="A6" s="25">
        <v>2014</v>
      </c>
      <c r="B6" s="25">
        <v>1</v>
      </c>
      <c r="C6" s="25">
        <v>825</v>
      </c>
      <c r="D6" s="25">
        <v>1</v>
      </c>
      <c r="E6" s="25">
        <v>1</v>
      </c>
      <c r="F6" s="26">
        <v>351.5</v>
      </c>
      <c r="G6" s="27">
        <v>0.21199999999999999</v>
      </c>
      <c r="H6" s="26">
        <v>9</v>
      </c>
      <c r="I6" s="26">
        <v>3.3</v>
      </c>
      <c r="J6" s="26">
        <v>5.9</v>
      </c>
      <c r="K6" s="26">
        <v>357.3</v>
      </c>
      <c r="L6" s="27">
        <f t="shared" si="0"/>
        <v>1.9079999999999999</v>
      </c>
    </row>
    <row r="7" spans="1:12" x14ac:dyDescent="0.25">
      <c r="A7" s="25">
        <v>2014</v>
      </c>
      <c r="B7" s="25">
        <v>1</v>
      </c>
      <c r="C7" s="25">
        <v>910</v>
      </c>
      <c r="D7" s="25">
        <v>1</v>
      </c>
      <c r="E7" s="25">
        <v>2</v>
      </c>
      <c r="F7" s="26">
        <v>177.5</v>
      </c>
      <c r="G7" s="27">
        <v>0.54500000000000004</v>
      </c>
      <c r="H7" s="26">
        <v>5.9</v>
      </c>
      <c r="I7" s="26">
        <v>4.7</v>
      </c>
      <c r="J7" s="26">
        <v>14.2</v>
      </c>
      <c r="K7" s="26">
        <v>0</v>
      </c>
      <c r="L7" s="27">
        <f t="shared" si="0"/>
        <v>3.2155000000000005</v>
      </c>
    </row>
    <row r="8" spans="1:12" x14ac:dyDescent="0.25">
      <c r="A8" s="25">
        <v>2014</v>
      </c>
      <c r="B8" s="25">
        <v>1</v>
      </c>
      <c r="C8" s="25">
        <v>925</v>
      </c>
      <c r="D8" s="25">
        <v>1</v>
      </c>
      <c r="E8" s="25">
        <v>2</v>
      </c>
      <c r="F8" s="26">
        <v>168.6</v>
      </c>
      <c r="G8" s="27">
        <v>0.52900000000000003</v>
      </c>
      <c r="H8" s="26">
        <v>5.9</v>
      </c>
      <c r="I8" s="26">
        <v>6</v>
      </c>
      <c r="J8" s="26">
        <v>15.8</v>
      </c>
      <c r="K8" s="26">
        <v>0</v>
      </c>
      <c r="L8" s="27">
        <f t="shared" si="0"/>
        <v>3.1211000000000002</v>
      </c>
    </row>
    <row r="9" spans="1:12" x14ac:dyDescent="0.25">
      <c r="A9" s="25">
        <v>2014</v>
      </c>
      <c r="B9" s="25">
        <v>1</v>
      </c>
      <c r="C9" s="25">
        <v>701</v>
      </c>
      <c r="D9" s="25">
        <v>2</v>
      </c>
      <c r="E9" s="25">
        <v>1</v>
      </c>
      <c r="F9" s="26">
        <v>303.10000000000002</v>
      </c>
      <c r="G9" s="27">
        <v>0.26400000000000001</v>
      </c>
      <c r="H9" s="26">
        <v>7.6</v>
      </c>
      <c r="I9" s="26">
        <v>4</v>
      </c>
      <c r="J9" s="26">
        <v>6.9</v>
      </c>
      <c r="K9" s="26">
        <v>256.10000000000002</v>
      </c>
      <c r="L9" s="27">
        <f t="shared" si="0"/>
        <v>2.0064000000000002</v>
      </c>
    </row>
    <row r="10" spans="1:12" x14ac:dyDescent="0.25">
      <c r="A10" s="25">
        <v>2014</v>
      </c>
      <c r="B10" s="25">
        <v>1</v>
      </c>
      <c r="C10" s="25">
        <v>715</v>
      </c>
      <c r="D10" s="25">
        <v>2</v>
      </c>
      <c r="E10" s="25">
        <v>1</v>
      </c>
      <c r="F10" s="26">
        <v>294.5</v>
      </c>
      <c r="G10" s="27">
        <v>0.27300000000000002</v>
      </c>
      <c r="H10" s="26">
        <v>8.1</v>
      </c>
      <c r="I10" s="26">
        <v>4.3</v>
      </c>
      <c r="J10" s="26">
        <v>7.8</v>
      </c>
      <c r="K10" s="26">
        <v>293.5</v>
      </c>
      <c r="L10" s="27">
        <f t="shared" si="0"/>
        <v>2.2113</v>
      </c>
    </row>
    <row r="11" spans="1:12" x14ac:dyDescent="0.25">
      <c r="A11" s="25">
        <v>2014</v>
      </c>
      <c r="B11" s="25">
        <v>1</v>
      </c>
      <c r="C11" s="25">
        <v>730</v>
      </c>
      <c r="D11" s="25">
        <v>2</v>
      </c>
      <c r="E11" s="25">
        <v>1</v>
      </c>
      <c r="F11" s="26">
        <v>342.3</v>
      </c>
      <c r="G11" s="27">
        <v>0.27300000000000002</v>
      </c>
      <c r="H11" s="26">
        <v>7.9</v>
      </c>
      <c r="I11" s="26">
        <v>4</v>
      </c>
      <c r="J11" s="26">
        <v>6.7</v>
      </c>
      <c r="K11" s="26">
        <v>217.3</v>
      </c>
      <c r="L11" s="27">
        <f t="shared" si="0"/>
        <v>2.1567000000000003</v>
      </c>
    </row>
    <row r="12" spans="1:12" x14ac:dyDescent="0.25">
      <c r="A12" s="25">
        <v>2014</v>
      </c>
      <c r="B12" s="25">
        <v>1</v>
      </c>
      <c r="C12" s="25">
        <v>815</v>
      </c>
      <c r="D12" s="25">
        <v>2</v>
      </c>
      <c r="E12" s="25">
        <v>1</v>
      </c>
      <c r="F12" s="26">
        <v>356</v>
      </c>
      <c r="G12" s="27">
        <v>0.29499999999999998</v>
      </c>
      <c r="H12" s="26">
        <v>7.6</v>
      </c>
      <c r="I12" s="26">
        <v>4.3</v>
      </c>
      <c r="J12" s="26">
        <v>7.7</v>
      </c>
      <c r="K12" s="26">
        <v>244.2</v>
      </c>
      <c r="L12" s="27">
        <f t="shared" si="0"/>
        <v>2.242</v>
      </c>
    </row>
    <row r="13" spans="1:12" x14ac:dyDescent="0.25">
      <c r="A13" s="25">
        <v>2014</v>
      </c>
      <c r="B13" s="25">
        <v>1</v>
      </c>
      <c r="C13" s="25">
        <v>825</v>
      </c>
      <c r="D13" s="25">
        <v>2</v>
      </c>
      <c r="E13" s="25">
        <v>1</v>
      </c>
      <c r="F13" s="26">
        <v>288.3</v>
      </c>
      <c r="G13" s="27">
        <v>0.312</v>
      </c>
      <c r="H13" s="26">
        <v>7.8</v>
      </c>
      <c r="I13" s="26">
        <v>4</v>
      </c>
      <c r="J13" s="26">
        <v>7.7</v>
      </c>
      <c r="K13" s="26">
        <v>218.3</v>
      </c>
      <c r="L13" s="27">
        <f t="shared" si="0"/>
        <v>2.4335999999999998</v>
      </c>
    </row>
    <row r="14" spans="1:12" x14ac:dyDescent="0.25">
      <c r="A14" s="25">
        <v>2014</v>
      </c>
      <c r="B14" s="25">
        <v>1</v>
      </c>
      <c r="C14" s="25">
        <v>910</v>
      </c>
      <c r="D14" s="25">
        <v>2</v>
      </c>
      <c r="E14" s="25">
        <v>2</v>
      </c>
      <c r="F14" s="26">
        <v>164.8</v>
      </c>
      <c r="G14" s="27">
        <v>0.58399999999999996</v>
      </c>
      <c r="H14" s="26">
        <v>5.4</v>
      </c>
      <c r="I14" s="26">
        <v>5.7</v>
      </c>
      <c r="J14" s="26">
        <v>16.3</v>
      </c>
      <c r="K14" s="26">
        <v>0</v>
      </c>
      <c r="L14" s="27">
        <f t="shared" si="0"/>
        <v>3.1536</v>
      </c>
    </row>
    <row r="15" spans="1:12" x14ac:dyDescent="0.25">
      <c r="A15" s="25">
        <v>2014</v>
      </c>
      <c r="B15" s="25">
        <v>1</v>
      </c>
      <c r="C15" s="25">
        <v>925</v>
      </c>
      <c r="D15" s="25">
        <v>2</v>
      </c>
      <c r="E15" s="25">
        <v>2</v>
      </c>
      <c r="F15" s="26">
        <v>168.9</v>
      </c>
      <c r="G15" s="27">
        <v>0.60099999999999998</v>
      </c>
      <c r="H15" s="26">
        <v>5.8</v>
      </c>
      <c r="I15" s="26">
        <v>5</v>
      </c>
      <c r="J15" s="26">
        <v>16</v>
      </c>
      <c r="K15" s="26">
        <v>0</v>
      </c>
      <c r="L15" s="27">
        <f t="shared" si="0"/>
        <v>3.4857999999999998</v>
      </c>
    </row>
    <row r="16" spans="1:12" x14ac:dyDescent="0.25">
      <c r="A16" s="25">
        <v>2014</v>
      </c>
      <c r="B16" s="25">
        <v>1</v>
      </c>
      <c r="C16" s="25">
        <v>701</v>
      </c>
      <c r="D16" s="25">
        <v>3</v>
      </c>
      <c r="E16" s="25">
        <v>1</v>
      </c>
      <c r="F16" s="26">
        <v>243.3</v>
      </c>
      <c r="G16" s="27">
        <v>0.30299999999999999</v>
      </c>
      <c r="H16" s="26">
        <v>7.6</v>
      </c>
      <c r="I16" s="26">
        <v>5</v>
      </c>
      <c r="J16" s="26">
        <v>9.1999999999999993</v>
      </c>
      <c r="K16" s="26">
        <v>167.6</v>
      </c>
      <c r="L16" s="27">
        <f t="shared" si="0"/>
        <v>2.3028</v>
      </c>
    </row>
    <row r="17" spans="1:12" x14ac:dyDescent="0.25">
      <c r="A17" s="25">
        <v>2014</v>
      </c>
      <c r="B17" s="25">
        <v>1</v>
      </c>
      <c r="C17" s="25">
        <v>715</v>
      </c>
      <c r="D17" s="25">
        <v>3</v>
      </c>
      <c r="E17" s="25">
        <v>1</v>
      </c>
      <c r="F17" s="26">
        <v>265.10000000000002</v>
      </c>
      <c r="G17" s="27">
        <v>0.318</v>
      </c>
      <c r="H17" s="26">
        <v>7.3</v>
      </c>
      <c r="I17" s="26">
        <v>4.7</v>
      </c>
      <c r="J17" s="26">
        <v>9.9</v>
      </c>
      <c r="K17" s="26">
        <v>153.30000000000001</v>
      </c>
      <c r="L17" s="27">
        <f t="shared" si="0"/>
        <v>2.3214000000000001</v>
      </c>
    </row>
    <row r="18" spans="1:12" x14ac:dyDescent="0.25">
      <c r="A18" s="25">
        <v>2014</v>
      </c>
      <c r="B18" s="25">
        <v>1</v>
      </c>
      <c r="C18" s="25">
        <v>730</v>
      </c>
      <c r="D18" s="25">
        <v>3</v>
      </c>
      <c r="E18" s="25">
        <v>1</v>
      </c>
      <c r="F18" s="26">
        <v>190.3</v>
      </c>
      <c r="G18" s="27">
        <v>0.32500000000000001</v>
      </c>
      <c r="H18" s="26">
        <v>7.8</v>
      </c>
      <c r="I18" s="26">
        <v>5</v>
      </c>
      <c r="J18" s="26">
        <v>10.1</v>
      </c>
      <c r="K18" s="26">
        <v>168.2</v>
      </c>
      <c r="L18" s="27">
        <f t="shared" si="0"/>
        <v>2.5350000000000001</v>
      </c>
    </row>
    <row r="19" spans="1:12" x14ac:dyDescent="0.25">
      <c r="A19" s="25">
        <v>2014</v>
      </c>
      <c r="B19" s="25">
        <v>1</v>
      </c>
      <c r="C19" s="25">
        <v>815</v>
      </c>
      <c r="D19" s="25">
        <v>3</v>
      </c>
      <c r="E19" s="25">
        <v>1</v>
      </c>
      <c r="F19" s="26">
        <v>353.2</v>
      </c>
      <c r="G19" s="27">
        <v>0.3</v>
      </c>
      <c r="H19" s="26">
        <v>7</v>
      </c>
      <c r="I19" s="26">
        <v>4.7</v>
      </c>
      <c r="J19" s="26">
        <v>9.8000000000000007</v>
      </c>
      <c r="K19" s="26">
        <v>132.1</v>
      </c>
      <c r="L19" s="27">
        <f t="shared" si="0"/>
        <v>2.1</v>
      </c>
    </row>
    <row r="20" spans="1:12" x14ac:dyDescent="0.25">
      <c r="A20" s="25">
        <v>2014</v>
      </c>
      <c r="B20" s="25">
        <v>1</v>
      </c>
      <c r="C20" s="25">
        <v>825</v>
      </c>
      <c r="D20" s="25">
        <v>3</v>
      </c>
      <c r="E20" s="25">
        <v>1</v>
      </c>
      <c r="F20" s="26">
        <v>332.5</v>
      </c>
      <c r="G20" s="27">
        <v>0.34300000000000003</v>
      </c>
      <c r="H20" s="26">
        <v>7.6</v>
      </c>
      <c r="I20" s="26">
        <v>5</v>
      </c>
      <c r="J20" s="26">
        <v>10.3</v>
      </c>
      <c r="K20" s="26">
        <v>127</v>
      </c>
      <c r="L20" s="27">
        <f t="shared" si="0"/>
        <v>2.6068000000000002</v>
      </c>
    </row>
    <row r="21" spans="1:12" x14ac:dyDescent="0.25">
      <c r="A21" s="25">
        <v>2014</v>
      </c>
      <c r="B21" s="25">
        <v>1</v>
      </c>
      <c r="C21" s="25">
        <v>910</v>
      </c>
      <c r="D21" s="25">
        <v>3</v>
      </c>
      <c r="E21" s="25">
        <v>2</v>
      </c>
      <c r="F21" s="26">
        <v>168.4</v>
      </c>
      <c r="G21" s="27">
        <v>0.63200000000000001</v>
      </c>
      <c r="H21" s="26">
        <v>5.6</v>
      </c>
      <c r="I21" s="26">
        <v>5.7</v>
      </c>
      <c r="J21" s="26">
        <v>13.7</v>
      </c>
      <c r="K21" s="26">
        <v>0</v>
      </c>
      <c r="L21" s="27">
        <f t="shared" si="0"/>
        <v>3.5391999999999997</v>
      </c>
    </row>
    <row r="22" spans="1:12" x14ac:dyDescent="0.25">
      <c r="A22" s="25">
        <v>2014</v>
      </c>
      <c r="B22" s="25">
        <v>1</v>
      </c>
      <c r="C22" s="25">
        <v>925</v>
      </c>
      <c r="D22" s="25">
        <v>3</v>
      </c>
      <c r="E22" s="25">
        <v>2</v>
      </c>
      <c r="F22" s="26">
        <v>170.1</v>
      </c>
      <c r="G22" s="27">
        <v>0.61799999999999999</v>
      </c>
      <c r="H22" s="26">
        <v>5.8</v>
      </c>
      <c r="I22" s="26">
        <v>6.3</v>
      </c>
      <c r="J22" s="26">
        <v>14.6</v>
      </c>
      <c r="K22" s="26">
        <v>0</v>
      </c>
      <c r="L22" s="27">
        <f t="shared" si="0"/>
        <v>3.5844</v>
      </c>
    </row>
    <row r="23" spans="1:12" x14ac:dyDescent="0.25">
      <c r="A23" s="25">
        <v>2014</v>
      </c>
      <c r="B23" s="25">
        <v>1</v>
      </c>
      <c r="C23" s="25">
        <v>701</v>
      </c>
      <c r="D23" s="25">
        <v>4</v>
      </c>
      <c r="E23" s="25">
        <v>1</v>
      </c>
      <c r="F23" s="26">
        <v>214.7</v>
      </c>
      <c r="G23" s="27">
        <v>0.38700000000000001</v>
      </c>
      <c r="H23" s="26">
        <v>6.6</v>
      </c>
      <c r="I23" s="26">
        <v>4</v>
      </c>
      <c r="J23" s="26">
        <v>12.8</v>
      </c>
      <c r="K23" s="26">
        <v>100.3</v>
      </c>
      <c r="L23" s="27">
        <f t="shared" si="0"/>
        <v>2.5541999999999998</v>
      </c>
    </row>
    <row r="24" spans="1:12" x14ac:dyDescent="0.25">
      <c r="A24" s="25">
        <v>2014</v>
      </c>
      <c r="B24" s="25">
        <v>1</v>
      </c>
      <c r="C24" s="25">
        <v>715</v>
      </c>
      <c r="D24" s="25">
        <v>4</v>
      </c>
      <c r="E24" s="25">
        <v>1</v>
      </c>
      <c r="F24" s="26">
        <v>175.1</v>
      </c>
      <c r="G24" s="27">
        <v>0.41399999999999998</v>
      </c>
      <c r="H24" s="26">
        <v>6.8</v>
      </c>
      <c r="I24" s="26">
        <v>5</v>
      </c>
      <c r="J24" s="26">
        <v>14.3</v>
      </c>
      <c r="K24" s="26">
        <v>68.7</v>
      </c>
      <c r="L24" s="27">
        <f t="shared" si="0"/>
        <v>2.8151999999999999</v>
      </c>
    </row>
    <row r="25" spans="1:12" x14ac:dyDescent="0.25">
      <c r="A25" s="25">
        <v>2014</v>
      </c>
      <c r="B25" s="25">
        <v>1</v>
      </c>
      <c r="C25" s="25">
        <v>730</v>
      </c>
      <c r="D25" s="25">
        <v>4</v>
      </c>
      <c r="E25" s="25">
        <v>1</v>
      </c>
      <c r="F25" s="26">
        <v>283.8</v>
      </c>
      <c r="G25" s="27">
        <v>0.40699999999999997</v>
      </c>
      <c r="H25" s="26">
        <v>6.9</v>
      </c>
      <c r="I25" s="26">
        <v>4.7</v>
      </c>
      <c r="J25" s="26">
        <v>13.9</v>
      </c>
      <c r="K25" s="26">
        <v>83.9</v>
      </c>
      <c r="L25" s="27">
        <f t="shared" si="0"/>
        <v>2.8083</v>
      </c>
    </row>
    <row r="26" spans="1:12" x14ac:dyDescent="0.25">
      <c r="A26" s="25">
        <v>2014</v>
      </c>
      <c r="B26" s="25">
        <v>1</v>
      </c>
      <c r="C26" s="25">
        <v>815</v>
      </c>
      <c r="D26" s="25">
        <v>4</v>
      </c>
      <c r="E26" s="25">
        <v>1</v>
      </c>
      <c r="F26" s="26">
        <v>239.6</v>
      </c>
      <c r="G26" s="27">
        <v>0.41299999999999998</v>
      </c>
      <c r="H26" s="26">
        <v>6.3</v>
      </c>
      <c r="I26" s="26">
        <v>4.7</v>
      </c>
      <c r="J26" s="26">
        <v>14.2</v>
      </c>
      <c r="K26" s="26">
        <v>65.3</v>
      </c>
      <c r="L26" s="27">
        <f t="shared" si="0"/>
        <v>2.6018999999999997</v>
      </c>
    </row>
    <row r="27" spans="1:12" x14ac:dyDescent="0.25">
      <c r="A27" s="25">
        <v>2014</v>
      </c>
      <c r="B27" s="25">
        <v>1</v>
      </c>
      <c r="C27" s="25">
        <v>825</v>
      </c>
      <c r="D27" s="25">
        <v>4</v>
      </c>
      <c r="E27" s="25">
        <v>1</v>
      </c>
      <c r="F27" s="26">
        <v>210.9</v>
      </c>
      <c r="G27" s="27">
        <v>0.38500000000000001</v>
      </c>
      <c r="H27" s="26">
        <v>6.1</v>
      </c>
      <c r="I27" s="26">
        <v>5</v>
      </c>
      <c r="J27" s="26">
        <v>14.7</v>
      </c>
      <c r="K27" s="26">
        <v>71.400000000000006</v>
      </c>
      <c r="L27" s="27">
        <f t="shared" si="0"/>
        <v>2.3485</v>
      </c>
    </row>
    <row r="28" spans="1:12" x14ac:dyDescent="0.25">
      <c r="A28" s="25">
        <v>2014</v>
      </c>
      <c r="B28" s="25">
        <v>1</v>
      </c>
      <c r="C28" s="25">
        <v>910</v>
      </c>
      <c r="D28" s="25">
        <v>4</v>
      </c>
      <c r="E28" s="25">
        <v>2</v>
      </c>
      <c r="F28" s="26">
        <v>164.5</v>
      </c>
      <c r="G28" s="27">
        <v>0.63800000000000001</v>
      </c>
      <c r="H28" s="26">
        <v>5.6</v>
      </c>
      <c r="I28" s="26">
        <v>5</v>
      </c>
      <c r="J28" s="26">
        <v>15</v>
      </c>
      <c r="K28" s="26">
        <v>0</v>
      </c>
      <c r="L28" s="27">
        <f t="shared" si="0"/>
        <v>3.5728</v>
      </c>
    </row>
    <row r="29" spans="1:12" x14ac:dyDescent="0.25">
      <c r="A29" s="25">
        <v>2014</v>
      </c>
      <c r="B29" s="25">
        <v>1</v>
      </c>
      <c r="C29" s="25">
        <v>925</v>
      </c>
      <c r="D29" s="25">
        <v>4</v>
      </c>
      <c r="E29" s="25">
        <v>2</v>
      </c>
      <c r="F29" s="26">
        <v>172.2</v>
      </c>
      <c r="G29" s="27">
        <v>0.58499999999999996</v>
      </c>
      <c r="H29" s="26">
        <v>5.9</v>
      </c>
      <c r="I29" s="26">
        <v>5.7</v>
      </c>
      <c r="J29" s="26">
        <v>15.3</v>
      </c>
      <c r="K29" s="26">
        <v>0</v>
      </c>
      <c r="L29" s="27">
        <f t="shared" si="0"/>
        <v>3.4514999999999998</v>
      </c>
    </row>
    <row r="30" spans="1:12" x14ac:dyDescent="0.35">
      <c r="A30" s="25">
        <v>2014</v>
      </c>
      <c r="B30" s="25">
        <v>1</v>
      </c>
      <c r="C30" s="25">
        <v>701</v>
      </c>
      <c r="D30" s="25">
        <v>5</v>
      </c>
      <c r="E30" s="25">
        <v>1</v>
      </c>
      <c r="F30" s="28">
        <v>204.3</v>
      </c>
      <c r="G30" s="29">
        <v>0.495</v>
      </c>
      <c r="H30" s="28">
        <v>6</v>
      </c>
      <c r="I30" s="30">
        <v>5</v>
      </c>
      <c r="J30" s="30">
        <v>13.9</v>
      </c>
      <c r="K30" s="30">
        <v>54.5</v>
      </c>
      <c r="L30" s="27">
        <f t="shared" si="0"/>
        <v>2.9699999999999998</v>
      </c>
    </row>
    <row r="31" spans="1:12" x14ac:dyDescent="0.35">
      <c r="A31" s="25">
        <v>2014</v>
      </c>
      <c r="B31" s="25">
        <v>1</v>
      </c>
      <c r="C31" s="25">
        <v>715</v>
      </c>
      <c r="D31" s="25">
        <v>5</v>
      </c>
      <c r="E31" s="25">
        <v>1</v>
      </c>
      <c r="F31" s="28">
        <v>191.4</v>
      </c>
      <c r="G31" s="29">
        <v>0.49399999999999999</v>
      </c>
      <c r="H31" s="28">
        <v>6</v>
      </c>
      <c r="I31" s="30">
        <v>5.3</v>
      </c>
      <c r="J31" s="30">
        <v>14.6</v>
      </c>
      <c r="K31" s="30">
        <v>56.3</v>
      </c>
      <c r="L31" s="27">
        <f t="shared" si="0"/>
        <v>2.964</v>
      </c>
    </row>
    <row r="32" spans="1:12" x14ac:dyDescent="0.35">
      <c r="A32" s="25">
        <v>2014</v>
      </c>
      <c r="B32" s="25">
        <v>1</v>
      </c>
      <c r="C32" s="25">
        <v>730</v>
      </c>
      <c r="D32" s="25">
        <v>5</v>
      </c>
      <c r="E32" s="25">
        <v>1</v>
      </c>
      <c r="F32" s="28">
        <v>184.5</v>
      </c>
      <c r="G32" s="29">
        <v>0.495</v>
      </c>
      <c r="H32" s="28">
        <v>6.1</v>
      </c>
      <c r="I32" s="30">
        <v>5</v>
      </c>
      <c r="J32" s="30">
        <v>13.8</v>
      </c>
      <c r="K32" s="30">
        <v>45.5</v>
      </c>
      <c r="L32" s="27">
        <f t="shared" si="0"/>
        <v>3.0194999999999999</v>
      </c>
    </row>
    <row r="33" spans="1:12" x14ac:dyDescent="0.35">
      <c r="A33" s="25">
        <v>2014</v>
      </c>
      <c r="B33" s="25">
        <v>1</v>
      </c>
      <c r="C33" s="25">
        <v>815</v>
      </c>
      <c r="D33" s="25">
        <v>5</v>
      </c>
      <c r="E33" s="25">
        <v>1</v>
      </c>
      <c r="F33" s="28">
        <v>179.3</v>
      </c>
      <c r="G33" s="29">
        <v>0.47499999999999998</v>
      </c>
      <c r="H33" s="31">
        <v>6</v>
      </c>
      <c r="I33" s="30">
        <v>6.3</v>
      </c>
      <c r="J33" s="30">
        <v>14.7</v>
      </c>
      <c r="K33" s="30">
        <v>17.7</v>
      </c>
      <c r="L33" s="27">
        <f t="shared" si="0"/>
        <v>2.8499999999999996</v>
      </c>
    </row>
    <row r="34" spans="1:12" x14ac:dyDescent="0.35">
      <c r="A34" s="25">
        <v>2014</v>
      </c>
      <c r="B34" s="25">
        <v>1</v>
      </c>
      <c r="C34" s="25">
        <v>825</v>
      </c>
      <c r="D34" s="25">
        <v>5</v>
      </c>
      <c r="E34" s="25">
        <v>1</v>
      </c>
      <c r="F34" s="28">
        <v>180.5</v>
      </c>
      <c r="G34" s="29">
        <v>0.48799999999999999</v>
      </c>
      <c r="H34" s="28">
        <v>6</v>
      </c>
      <c r="I34" s="30">
        <v>5</v>
      </c>
      <c r="J34" s="30">
        <v>15</v>
      </c>
      <c r="K34" s="30">
        <v>45.3</v>
      </c>
      <c r="L34" s="27">
        <f t="shared" si="0"/>
        <v>2.9279999999999999</v>
      </c>
    </row>
    <row r="35" spans="1:12" x14ac:dyDescent="0.25">
      <c r="A35" s="25">
        <v>2014</v>
      </c>
      <c r="B35" s="25">
        <v>1</v>
      </c>
      <c r="C35" s="25">
        <v>910</v>
      </c>
      <c r="D35" s="25">
        <v>5</v>
      </c>
      <c r="E35" s="25">
        <v>2</v>
      </c>
      <c r="F35" s="26">
        <v>159</v>
      </c>
      <c r="G35" s="27">
        <v>0.63400000000000001</v>
      </c>
      <c r="H35" s="26">
        <v>5.4</v>
      </c>
      <c r="I35" s="26">
        <v>6</v>
      </c>
      <c r="J35" s="26">
        <v>14.2</v>
      </c>
      <c r="K35" s="26">
        <v>0</v>
      </c>
      <c r="L35" s="27">
        <f t="shared" si="0"/>
        <v>3.4236000000000004</v>
      </c>
    </row>
    <row r="36" spans="1:12" x14ac:dyDescent="0.25">
      <c r="A36" s="25">
        <v>2014</v>
      </c>
      <c r="B36" s="25">
        <v>1</v>
      </c>
      <c r="C36" s="25">
        <v>925</v>
      </c>
      <c r="D36" s="25">
        <v>5</v>
      </c>
      <c r="E36" s="25">
        <v>2</v>
      </c>
      <c r="F36" s="26">
        <v>168.1</v>
      </c>
      <c r="G36" s="27">
        <v>0.60299999999999998</v>
      </c>
      <c r="H36" s="26">
        <v>5.8</v>
      </c>
      <c r="I36" s="26">
        <v>5.7</v>
      </c>
      <c r="J36" s="26">
        <v>15.1</v>
      </c>
      <c r="K36" s="26">
        <v>0</v>
      </c>
      <c r="L36" s="27">
        <f t="shared" si="0"/>
        <v>3.4973999999999998</v>
      </c>
    </row>
    <row r="37" spans="1:12" x14ac:dyDescent="0.35">
      <c r="A37" s="25">
        <v>2014</v>
      </c>
      <c r="B37" s="25">
        <v>2</v>
      </c>
      <c r="C37" s="25">
        <v>702</v>
      </c>
      <c r="D37" s="25">
        <v>1</v>
      </c>
      <c r="E37" s="25">
        <v>1</v>
      </c>
      <c r="F37" s="28">
        <v>360.5</v>
      </c>
      <c r="G37" s="29">
        <v>0.17499999999999999</v>
      </c>
      <c r="H37" s="28">
        <v>9.6999999999999993</v>
      </c>
      <c r="I37" s="30">
        <v>3</v>
      </c>
      <c r="J37" s="30">
        <v>5.9</v>
      </c>
      <c r="K37" s="30">
        <v>362.4</v>
      </c>
      <c r="L37" s="27">
        <f t="shared" si="0"/>
        <v>1.6974999999999998</v>
      </c>
    </row>
    <row r="38" spans="1:12" x14ac:dyDescent="0.35">
      <c r="A38" s="25">
        <v>2014</v>
      </c>
      <c r="B38" s="25">
        <v>2</v>
      </c>
      <c r="C38" s="25">
        <v>716</v>
      </c>
      <c r="D38" s="25">
        <v>1</v>
      </c>
      <c r="E38" s="25">
        <v>1</v>
      </c>
      <c r="F38" s="28">
        <v>385.8</v>
      </c>
      <c r="G38" s="29">
        <v>0.16900000000000001</v>
      </c>
      <c r="H38" s="28">
        <v>9.9</v>
      </c>
      <c r="I38" s="30">
        <v>3</v>
      </c>
      <c r="J38" s="30">
        <v>6.8</v>
      </c>
      <c r="K38" s="30">
        <v>334.3</v>
      </c>
      <c r="L38" s="27">
        <f t="shared" si="0"/>
        <v>1.6731000000000003</v>
      </c>
    </row>
    <row r="39" spans="1:12" x14ac:dyDescent="0.35">
      <c r="A39" s="25">
        <v>2014</v>
      </c>
      <c r="B39" s="25">
        <v>2</v>
      </c>
      <c r="C39" s="25">
        <v>801</v>
      </c>
      <c r="D39" s="25">
        <v>1</v>
      </c>
      <c r="E39" s="25">
        <v>1</v>
      </c>
      <c r="F39" s="28">
        <v>353.4</v>
      </c>
      <c r="G39" s="29">
        <v>0.20599999999999999</v>
      </c>
      <c r="H39" s="28">
        <v>9.6</v>
      </c>
      <c r="I39" s="30">
        <v>2.7</v>
      </c>
      <c r="J39" s="30">
        <v>5.8</v>
      </c>
      <c r="K39" s="30">
        <v>411.6</v>
      </c>
      <c r="L39" s="27">
        <f t="shared" si="0"/>
        <v>1.9775999999999998</v>
      </c>
    </row>
    <row r="40" spans="1:12" x14ac:dyDescent="0.35">
      <c r="A40" s="25">
        <v>2014</v>
      </c>
      <c r="B40" s="25">
        <v>2</v>
      </c>
      <c r="C40" s="25">
        <v>815</v>
      </c>
      <c r="D40" s="25">
        <v>1</v>
      </c>
      <c r="E40" s="25">
        <v>1</v>
      </c>
      <c r="F40" s="28">
        <v>359.2</v>
      </c>
      <c r="G40" s="29">
        <v>0.17</v>
      </c>
      <c r="H40" s="28">
        <v>9.1999999999999993</v>
      </c>
      <c r="I40" s="30">
        <v>3</v>
      </c>
      <c r="J40" s="30">
        <v>6.2</v>
      </c>
      <c r="K40" s="30">
        <v>408.5</v>
      </c>
      <c r="L40" s="27">
        <f t="shared" si="0"/>
        <v>1.5640000000000001</v>
      </c>
    </row>
    <row r="41" spans="1:12" x14ac:dyDescent="0.35">
      <c r="A41" s="25">
        <v>2014</v>
      </c>
      <c r="B41" s="25">
        <v>2</v>
      </c>
      <c r="C41" s="25">
        <v>826</v>
      </c>
      <c r="D41" s="25">
        <v>1</v>
      </c>
      <c r="E41" s="25">
        <v>1</v>
      </c>
      <c r="F41" s="28">
        <v>367.3</v>
      </c>
      <c r="G41" s="29">
        <v>0.183</v>
      </c>
      <c r="H41" s="28">
        <v>9.1999999999999993</v>
      </c>
      <c r="I41" s="30">
        <v>3.3</v>
      </c>
      <c r="J41" s="30">
        <v>7.1</v>
      </c>
      <c r="K41" s="30">
        <v>392.3</v>
      </c>
      <c r="L41" s="27">
        <f t="shared" si="0"/>
        <v>1.6835999999999998</v>
      </c>
    </row>
    <row r="42" spans="1:12" x14ac:dyDescent="0.25">
      <c r="A42" s="25">
        <v>2014</v>
      </c>
      <c r="B42" s="25">
        <v>2</v>
      </c>
      <c r="C42" s="25">
        <v>911</v>
      </c>
      <c r="D42" s="25">
        <v>1</v>
      </c>
      <c r="E42" s="25">
        <v>2</v>
      </c>
      <c r="F42" s="26">
        <v>165.8</v>
      </c>
      <c r="G42" s="27">
        <v>0.63800000000000001</v>
      </c>
      <c r="H42" s="26">
        <v>5.5</v>
      </c>
      <c r="I42" s="26">
        <v>6</v>
      </c>
      <c r="J42" s="26">
        <v>14.2</v>
      </c>
      <c r="K42" s="26">
        <v>0</v>
      </c>
      <c r="L42" s="27">
        <f t="shared" si="0"/>
        <v>3.5089999999999999</v>
      </c>
    </row>
    <row r="43" spans="1:12" x14ac:dyDescent="0.25">
      <c r="A43" s="25">
        <v>2014</v>
      </c>
      <c r="B43" s="25">
        <v>2</v>
      </c>
      <c r="C43" s="25">
        <v>926</v>
      </c>
      <c r="D43" s="25">
        <v>1</v>
      </c>
      <c r="E43" s="25">
        <v>2</v>
      </c>
      <c r="F43" s="26">
        <v>155.30000000000001</v>
      </c>
      <c r="G43" s="27">
        <v>0.55600000000000005</v>
      </c>
      <c r="H43" s="26">
        <v>5.8</v>
      </c>
      <c r="I43" s="26">
        <v>6.3</v>
      </c>
      <c r="J43" s="26">
        <v>14.3</v>
      </c>
      <c r="K43" s="26">
        <v>0</v>
      </c>
      <c r="L43" s="27">
        <f t="shared" si="0"/>
        <v>3.2248000000000001</v>
      </c>
    </row>
    <row r="44" spans="1:12" x14ac:dyDescent="0.25">
      <c r="A44" s="25">
        <v>2014</v>
      </c>
      <c r="B44" s="25">
        <v>2</v>
      </c>
      <c r="C44" s="25">
        <v>702</v>
      </c>
      <c r="D44" s="25">
        <v>2</v>
      </c>
      <c r="E44" s="25">
        <v>1</v>
      </c>
      <c r="F44" s="26">
        <v>303.10000000000002</v>
      </c>
      <c r="G44" s="27">
        <v>0.255</v>
      </c>
      <c r="H44" s="26">
        <v>8.4</v>
      </c>
      <c r="I44" s="26">
        <v>3</v>
      </c>
      <c r="J44" s="26">
        <v>6.7</v>
      </c>
      <c r="K44" s="26">
        <v>355.4</v>
      </c>
      <c r="L44" s="27">
        <f t="shared" si="0"/>
        <v>2.1420000000000003</v>
      </c>
    </row>
    <row r="45" spans="1:12" x14ac:dyDescent="0.25">
      <c r="A45" s="25">
        <v>2014</v>
      </c>
      <c r="B45" s="25">
        <v>2</v>
      </c>
      <c r="C45" s="25">
        <v>716</v>
      </c>
      <c r="D45" s="25">
        <v>2</v>
      </c>
      <c r="E45" s="25">
        <v>1</v>
      </c>
      <c r="F45" s="26">
        <v>294.89999999999998</v>
      </c>
      <c r="G45" s="27">
        <v>0.23599999999999999</v>
      </c>
      <c r="H45" s="26">
        <v>8.6999999999999993</v>
      </c>
      <c r="I45" s="26">
        <v>4</v>
      </c>
      <c r="J45" s="26">
        <v>7.8</v>
      </c>
      <c r="K45" s="26">
        <v>243.2</v>
      </c>
      <c r="L45" s="27">
        <f t="shared" si="0"/>
        <v>2.0531999999999999</v>
      </c>
    </row>
    <row r="46" spans="1:12" x14ac:dyDescent="0.25">
      <c r="A46" s="25">
        <v>2014</v>
      </c>
      <c r="B46" s="25">
        <v>2</v>
      </c>
      <c r="C46" s="25">
        <v>801</v>
      </c>
      <c r="D46" s="25">
        <v>2</v>
      </c>
      <c r="E46" s="25">
        <v>1</v>
      </c>
      <c r="F46" s="26">
        <v>375</v>
      </c>
      <c r="G46" s="27">
        <v>0.215</v>
      </c>
      <c r="H46" s="26">
        <v>8.6</v>
      </c>
      <c r="I46" s="26">
        <v>3.7</v>
      </c>
      <c r="J46" s="26">
        <v>8.9</v>
      </c>
      <c r="K46" s="26">
        <v>283.39999999999998</v>
      </c>
      <c r="L46" s="27">
        <f t="shared" si="0"/>
        <v>1.849</v>
      </c>
    </row>
    <row r="47" spans="1:12" x14ac:dyDescent="0.25">
      <c r="A47" s="25">
        <v>2014</v>
      </c>
      <c r="B47" s="25">
        <v>2</v>
      </c>
      <c r="C47" s="25">
        <v>815</v>
      </c>
      <c r="D47" s="25">
        <v>2</v>
      </c>
      <c r="E47" s="25">
        <v>1</v>
      </c>
      <c r="F47" s="26">
        <v>348.7</v>
      </c>
      <c r="G47" s="27">
        <v>0.23799999999999999</v>
      </c>
      <c r="H47" s="26">
        <v>8.5</v>
      </c>
      <c r="I47" s="26">
        <v>4</v>
      </c>
      <c r="J47" s="26">
        <v>7.5</v>
      </c>
      <c r="K47" s="26">
        <v>226.2</v>
      </c>
      <c r="L47" s="27">
        <f t="shared" si="0"/>
        <v>2.0229999999999997</v>
      </c>
    </row>
    <row r="48" spans="1:12" x14ac:dyDescent="0.25">
      <c r="A48" s="25">
        <v>2014</v>
      </c>
      <c r="B48" s="25">
        <v>2</v>
      </c>
      <c r="C48" s="25">
        <v>826</v>
      </c>
      <c r="D48" s="25">
        <v>2</v>
      </c>
      <c r="E48" s="25">
        <v>1</v>
      </c>
      <c r="F48" s="26">
        <v>300.5</v>
      </c>
      <c r="G48" s="27">
        <v>0.26700000000000002</v>
      </c>
      <c r="H48" s="26">
        <v>8.1</v>
      </c>
      <c r="I48" s="26">
        <v>4</v>
      </c>
      <c r="J48" s="26">
        <v>7.9</v>
      </c>
      <c r="K48" s="26">
        <v>203.4</v>
      </c>
      <c r="L48" s="27">
        <f t="shared" si="0"/>
        <v>2.1627000000000001</v>
      </c>
    </row>
    <row r="49" spans="1:12" x14ac:dyDescent="0.25">
      <c r="A49" s="25">
        <v>2014</v>
      </c>
      <c r="B49" s="25">
        <v>2</v>
      </c>
      <c r="C49" s="25">
        <v>911</v>
      </c>
      <c r="D49" s="25">
        <v>2</v>
      </c>
      <c r="E49" s="25">
        <v>2</v>
      </c>
      <c r="F49" s="26">
        <v>162.1</v>
      </c>
      <c r="G49" s="27">
        <v>0.61499999999999999</v>
      </c>
      <c r="H49" s="26">
        <v>5.7</v>
      </c>
      <c r="I49" s="26">
        <v>4.7</v>
      </c>
      <c r="J49" s="26">
        <v>13.6</v>
      </c>
      <c r="K49" s="26">
        <v>0</v>
      </c>
      <c r="L49" s="27">
        <f t="shared" si="0"/>
        <v>3.5055000000000001</v>
      </c>
    </row>
    <row r="50" spans="1:12" x14ac:dyDescent="0.25">
      <c r="A50" s="25">
        <v>2014</v>
      </c>
      <c r="B50" s="25">
        <v>2</v>
      </c>
      <c r="C50" s="25">
        <v>926</v>
      </c>
      <c r="D50" s="25">
        <v>2</v>
      </c>
      <c r="E50" s="25">
        <v>2</v>
      </c>
      <c r="F50" s="26">
        <v>150.30000000000001</v>
      </c>
      <c r="G50" s="27">
        <v>0.59799999999999998</v>
      </c>
      <c r="H50" s="26">
        <v>5.7</v>
      </c>
      <c r="I50" s="26">
        <v>6</v>
      </c>
      <c r="J50" s="26">
        <v>14.8</v>
      </c>
      <c r="K50" s="26">
        <v>0.7</v>
      </c>
      <c r="L50" s="27">
        <f t="shared" si="0"/>
        <v>3.4085999999999999</v>
      </c>
    </row>
    <row r="51" spans="1:12" x14ac:dyDescent="0.25">
      <c r="A51" s="25">
        <v>2014</v>
      </c>
      <c r="B51" s="25">
        <v>2</v>
      </c>
      <c r="C51" s="25">
        <v>702</v>
      </c>
      <c r="D51" s="25">
        <v>3</v>
      </c>
      <c r="E51" s="25">
        <v>1</v>
      </c>
      <c r="F51" s="26">
        <v>279.60000000000002</v>
      </c>
      <c r="G51" s="27">
        <v>0.30499999999999999</v>
      </c>
      <c r="H51" s="26">
        <v>7.7</v>
      </c>
      <c r="I51" s="26">
        <v>5</v>
      </c>
      <c r="J51" s="26">
        <v>8.9</v>
      </c>
      <c r="K51" s="26">
        <v>145.4</v>
      </c>
      <c r="L51" s="27">
        <f t="shared" si="0"/>
        <v>2.3485</v>
      </c>
    </row>
    <row r="52" spans="1:12" x14ac:dyDescent="0.25">
      <c r="A52" s="25">
        <v>2014</v>
      </c>
      <c r="B52" s="25">
        <v>2</v>
      </c>
      <c r="C52" s="25">
        <v>716</v>
      </c>
      <c r="D52" s="25">
        <v>3</v>
      </c>
      <c r="E52" s="25">
        <v>1</v>
      </c>
      <c r="F52" s="26">
        <v>267.2</v>
      </c>
      <c r="G52" s="27">
        <v>0.29899999999999999</v>
      </c>
      <c r="H52" s="26">
        <v>7.8</v>
      </c>
      <c r="I52" s="26">
        <v>3.7</v>
      </c>
      <c r="J52" s="26">
        <v>9.5</v>
      </c>
      <c r="K52" s="26">
        <v>163.30000000000001</v>
      </c>
      <c r="L52" s="27">
        <f t="shared" si="0"/>
        <v>2.3321999999999998</v>
      </c>
    </row>
    <row r="53" spans="1:12" x14ac:dyDescent="0.25">
      <c r="A53" s="25">
        <v>2014</v>
      </c>
      <c r="B53" s="25">
        <v>2</v>
      </c>
      <c r="C53" s="25">
        <v>801</v>
      </c>
      <c r="D53" s="25">
        <v>3</v>
      </c>
      <c r="E53" s="25">
        <v>1</v>
      </c>
      <c r="F53" s="26">
        <v>219.8</v>
      </c>
      <c r="G53" s="27">
        <v>0.36499999999999999</v>
      </c>
      <c r="H53" s="26">
        <v>7.7</v>
      </c>
      <c r="I53" s="26">
        <v>5</v>
      </c>
      <c r="J53" s="26">
        <v>9.9</v>
      </c>
      <c r="K53" s="26">
        <v>172.1</v>
      </c>
      <c r="L53" s="27">
        <f t="shared" si="0"/>
        <v>2.8104999999999998</v>
      </c>
    </row>
    <row r="54" spans="1:12" x14ac:dyDescent="0.25">
      <c r="A54" s="25">
        <v>2014</v>
      </c>
      <c r="B54" s="25">
        <v>2</v>
      </c>
      <c r="C54" s="25">
        <v>815</v>
      </c>
      <c r="D54" s="25">
        <v>3</v>
      </c>
      <c r="E54" s="25">
        <v>1</v>
      </c>
      <c r="F54" s="26">
        <v>303.7</v>
      </c>
      <c r="G54" s="27">
        <v>0.38300000000000001</v>
      </c>
      <c r="H54" s="26">
        <v>7.2</v>
      </c>
      <c r="I54" s="26">
        <v>4</v>
      </c>
      <c r="J54" s="26">
        <v>10.199999999999999</v>
      </c>
      <c r="K54" s="26">
        <v>158.30000000000001</v>
      </c>
      <c r="L54" s="27">
        <f t="shared" si="0"/>
        <v>2.7576000000000001</v>
      </c>
    </row>
    <row r="55" spans="1:12" x14ac:dyDescent="0.25">
      <c r="A55" s="25">
        <v>2014</v>
      </c>
      <c r="B55" s="25">
        <v>2</v>
      </c>
      <c r="C55" s="25">
        <v>826</v>
      </c>
      <c r="D55" s="25">
        <v>3</v>
      </c>
      <c r="E55" s="25">
        <v>1</v>
      </c>
      <c r="F55" s="26">
        <v>282.5</v>
      </c>
      <c r="G55" s="27">
        <v>0.39700000000000002</v>
      </c>
      <c r="H55" s="26">
        <v>7.4</v>
      </c>
      <c r="I55" s="26">
        <v>5.3</v>
      </c>
      <c r="J55" s="26">
        <v>11.2</v>
      </c>
      <c r="K55" s="26">
        <v>173.7</v>
      </c>
      <c r="L55" s="27">
        <f t="shared" si="0"/>
        <v>2.9378000000000002</v>
      </c>
    </row>
    <row r="56" spans="1:12" x14ac:dyDescent="0.25">
      <c r="A56" s="25">
        <v>2014</v>
      </c>
      <c r="B56" s="25">
        <v>2</v>
      </c>
      <c r="C56" s="25">
        <v>911</v>
      </c>
      <c r="D56" s="25">
        <v>3</v>
      </c>
      <c r="E56" s="25">
        <v>2</v>
      </c>
      <c r="F56" s="26">
        <v>154</v>
      </c>
      <c r="G56" s="27">
        <v>0.63300000000000001</v>
      </c>
      <c r="H56" s="26">
        <v>5.6</v>
      </c>
      <c r="I56" s="26">
        <v>6</v>
      </c>
      <c r="J56" s="26">
        <v>13.7</v>
      </c>
      <c r="K56" s="26">
        <v>0</v>
      </c>
      <c r="L56" s="27">
        <f t="shared" si="0"/>
        <v>3.5448</v>
      </c>
    </row>
    <row r="57" spans="1:12" x14ac:dyDescent="0.25">
      <c r="A57" s="25">
        <v>2014</v>
      </c>
      <c r="B57" s="25">
        <v>2</v>
      </c>
      <c r="C57" s="25">
        <v>926</v>
      </c>
      <c r="D57" s="25">
        <v>3</v>
      </c>
      <c r="E57" s="25">
        <v>2</v>
      </c>
      <c r="F57" s="26">
        <v>163.80000000000001</v>
      </c>
      <c r="G57" s="27">
        <v>0.58199999999999996</v>
      </c>
      <c r="H57" s="26">
        <v>5.9</v>
      </c>
      <c r="I57" s="26">
        <v>6.3</v>
      </c>
      <c r="J57" s="26">
        <v>14.8</v>
      </c>
      <c r="K57" s="26">
        <v>0</v>
      </c>
      <c r="L57" s="27">
        <f t="shared" si="0"/>
        <v>3.4338000000000002</v>
      </c>
    </row>
    <row r="58" spans="1:12" x14ac:dyDescent="0.25">
      <c r="A58" s="25">
        <v>2014</v>
      </c>
      <c r="B58" s="25">
        <v>2</v>
      </c>
      <c r="C58" s="25">
        <v>702</v>
      </c>
      <c r="D58" s="25">
        <v>4</v>
      </c>
      <c r="E58" s="25">
        <v>1</v>
      </c>
      <c r="F58" s="26">
        <v>204.4</v>
      </c>
      <c r="G58" s="27">
        <v>0.41399999999999998</v>
      </c>
      <c r="H58" s="26">
        <v>6.6</v>
      </c>
      <c r="I58" s="26">
        <v>5</v>
      </c>
      <c r="J58" s="26">
        <v>11.9</v>
      </c>
      <c r="K58" s="26">
        <v>97.4</v>
      </c>
      <c r="L58" s="27">
        <f t="shared" si="0"/>
        <v>2.7323999999999997</v>
      </c>
    </row>
    <row r="59" spans="1:12" x14ac:dyDescent="0.25">
      <c r="A59" s="25">
        <v>2014</v>
      </c>
      <c r="B59" s="25">
        <v>2</v>
      </c>
      <c r="C59" s="25">
        <v>716</v>
      </c>
      <c r="D59" s="25">
        <v>4</v>
      </c>
      <c r="E59" s="25">
        <v>1</v>
      </c>
      <c r="F59" s="26">
        <v>215.7</v>
      </c>
      <c r="G59" s="27">
        <v>0.47599999999999998</v>
      </c>
      <c r="H59" s="26">
        <v>6.9</v>
      </c>
      <c r="I59" s="26">
        <v>5</v>
      </c>
      <c r="J59" s="26">
        <v>12.7</v>
      </c>
      <c r="K59" s="26">
        <v>81.7</v>
      </c>
      <c r="L59" s="27">
        <f t="shared" si="0"/>
        <v>3.2844000000000002</v>
      </c>
    </row>
    <row r="60" spans="1:12" x14ac:dyDescent="0.25">
      <c r="A60" s="25">
        <v>2014</v>
      </c>
      <c r="B60" s="25">
        <v>2</v>
      </c>
      <c r="C60" s="25">
        <v>801</v>
      </c>
      <c r="D60" s="25">
        <v>4</v>
      </c>
      <c r="E60" s="25">
        <v>1</v>
      </c>
      <c r="F60" s="26">
        <v>193.9</v>
      </c>
      <c r="G60" s="27">
        <v>0.49299999999999999</v>
      </c>
      <c r="H60" s="26">
        <v>7.4</v>
      </c>
      <c r="I60" s="26">
        <v>5.3</v>
      </c>
      <c r="J60" s="26">
        <v>13.1</v>
      </c>
      <c r="K60" s="26">
        <v>80.599999999999994</v>
      </c>
      <c r="L60" s="27">
        <f t="shared" si="0"/>
        <v>3.6482000000000001</v>
      </c>
    </row>
    <row r="61" spans="1:12" x14ac:dyDescent="0.25">
      <c r="A61" s="25">
        <v>2014</v>
      </c>
      <c r="B61" s="25">
        <v>2</v>
      </c>
      <c r="C61" s="25">
        <v>815</v>
      </c>
      <c r="D61" s="25">
        <v>4</v>
      </c>
      <c r="E61" s="25">
        <v>1</v>
      </c>
      <c r="F61" s="26">
        <v>232.2</v>
      </c>
      <c r="G61" s="27">
        <v>0.44600000000000001</v>
      </c>
      <c r="H61" s="26">
        <v>7.2</v>
      </c>
      <c r="I61" s="26">
        <v>5</v>
      </c>
      <c r="J61" s="26">
        <v>12.4</v>
      </c>
      <c r="K61" s="26">
        <v>85.5</v>
      </c>
      <c r="L61" s="27">
        <f t="shared" si="0"/>
        <v>3.2112000000000003</v>
      </c>
    </row>
    <row r="62" spans="1:12" x14ac:dyDescent="0.25">
      <c r="A62" s="25">
        <v>2014</v>
      </c>
      <c r="B62" s="25">
        <v>2</v>
      </c>
      <c r="C62" s="25">
        <v>826</v>
      </c>
      <c r="D62" s="25">
        <v>4</v>
      </c>
      <c r="E62" s="25">
        <v>1</v>
      </c>
      <c r="F62" s="26">
        <v>255.6</v>
      </c>
      <c r="G62" s="27">
        <v>0.46600000000000003</v>
      </c>
      <c r="H62" s="26">
        <v>7.1</v>
      </c>
      <c r="I62" s="26">
        <v>4.7</v>
      </c>
      <c r="J62" s="26">
        <v>14.2</v>
      </c>
      <c r="K62" s="26">
        <v>80.8</v>
      </c>
      <c r="L62" s="27">
        <f t="shared" si="0"/>
        <v>3.3086000000000002</v>
      </c>
    </row>
    <row r="63" spans="1:12" x14ac:dyDescent="0.25">
      <c r="A63" s="25">
        <v>2014</v>
      </c>
      <c r="B63" s="25">
        <v>2</v>
      </c>
      <c r="C63" s="25">
        <v>911</v>
      </c>
      <c r="D63" s="25">
        <v>4</v>
      </c>
      <c r="E63" s="25">
        <v>2</v>
      </c>
      <c r="F63" s="26">
        <v>165.7</v>
      </c>
      <c r="G63" s="27">
        <v>0.627</v>
      </c>
      <c r="H63" s="26">
        <v>5.4</v>
      </c>
      <c r="I63" s="26">
        <v>5</v>
      </c>
      <c r="J63" s="26">
        <v>16.3</v>
      </c>
      <c r="K63" s="26">
        <v>0</v>
      </c>
      <c r="L63" s="27">
        <f t="shared" si="0"/>
        <v>3.3858000000000001</v>
      </c>
    </row>
    <row r="64" spans="1:12" x14ac:dyDescent="0.25">
      <c r="A64" s="25">
        <v>2014</v>
      </c>
      <c r="B64" s="25">
        <v>2</v>
      </c>
      <c r="C64" s="25">
        <v>926</v>
      </c>
      <c r="D64" s="25">
        <v>4</v>
      </c>
      <c r="E64" s="25">
        <v>2</v>
      </c>
      <c r="F64" s="26">
        <v>170.7</v>
      </c>
      <c r="G64" s="27">
        <v>0.60499999999999998</v>
      </c>
      <c r="H64" s="26">
        <v>6.2</v>
      </c>
      <c r="I64" s="26">
        <v>5.7</v>
      </c>
      <c r="J64" s="26">
        <v>13.8</v>
      </c>
      <c r="K64" s="26">
        <v>0</v>
      </c>
      <c r="L64" s="27">
        <f t="shared" si="0"/>
        <v>3.7509999999999999</v>
      </c>
    </row>
    <row r="65" spans="1:12" x14ac:dyDescent="0.35">
      <c r="A65" s="25">
        <v>2014</v>
      </c>
      <c r="B65" s="25">
        <v>2</v>
      </c>
      <c r="C65" s="25">
        <v>702</v>
      </c>
      <c r="D65" s="25">
        <v>5</v>
      </c>
      <c r="E65" s="25">
        <v>1</v>
      </c>
      <c r="F65" s="28">
        <v>172.4</v>
      </c>
      <c r="G65" s="29">
        <v>0.48899999999999999</v>
      </c>
      <c r="H65" s="28">
        <v>5.9</v>
      </c>
      <c r="I65" s="30">
        <v>5</v>
      </c>
      <c r="J65" s="30">
        <v>15.7</v>
      </c>
      <c r="K65" s="30">
        <v>45.2</v>
      </c>
      <c r="L65" s="27">
        <f t="shared" si="0"/>
        <v>2.8851</v>
      </c>
    </row>
    <row r="66" spans="1:12" x14ac:dyDescent="0.35">
      <c r="A66" s="25">
        <v>2014</v>
      </c>
      <c r="B66" s="25">
        <v>2</v>
      </c>
      <c r="C66" s="25">
        <v>716</v>
      </c>
      <c r="D66" s="25">
        <v>5</v>
      </c>
      <c r="E66" s="25">
        <v>1</v>
      </c>
      <c r="F66" s="28">
        <v>191.2</v>
      </c>
      <c r="G66" s="29">
        <v>0.45600000000000002</v>
      </c>
      <c r="H66" s="28">
        <v>5.9</v>
      </c>
      <c r="I66" s="30">
        <v>5.7</v>
      </c>
      <c r="J66" s="30">
        <v>15.7</v>
      </c>
      <c r="K66" s="30">
        <v>35.299999999999997</v>
      </c>
      <c r="L66" s="27">
        <f t="shared" si="0"/>
        <v>2.6904000000000003</v>
      </c>
    </row>
    <row r="67" spans="1:12" x14ac:dyDescent="0.35">
      <c r="A67" s="25">
        <v>2014</v>
      </c>
      <c r="B67" s="25">
        <v>2</v>
      </c>
      <c r="C67" s="25">
        <v>801</v>
      </c>
      <c r="D67" s="25">
        <v>5</v>
      </c>
      <c r="E67" s="25">
        <v>1</v>
      </c>
      <c r="F67" s="28">
        <v>174.6</v>
      </c>
      <c r="G67" s="29">
        <v>0.51500000000000001</v>
      </c>
      <c r="H67" s="28">
        <v>6</v>
      </c>
      <c r="I67" s="30">
        <v>5</v>
      </c>
      <c r="J67" s="30">
        <v>13.1</v>
      </c>
      <c r="K67" s="30">
        <v>64.2</v>
      </c>
      <c r="L67" s="27">
        <f t="shared" ref="L67:L130" si="1">G67*H67</f>
        <v>3.09</v>
      </c>
    </row>
    <row r="68" spans="1:12" x14ac:dyDescent="0.35">
      <c r="A68" s="25">
        <v>2014</v>
      </c>
      <c r="B68" s="25">
        <v>2</v>
      </c>
      <c r="C68" s="25">
        <v>815</v>
      </c>
      <c r="D68" s="25">
        <v>5</v>
      </c>
      <c r="E68" s="25">
        <v>1</v>
      </c>
      <c r="F68" s="28">
        <v>183.8</v>
      </c>
      <c r="G68" s="29">
        <v>0.52</v>
      </c>
      <c r="H68" s="28">
        <v>5.7</v>
      </c>
      <c r="I68" s="30">
        <v>4.7</v>
      </c>
      <c r="J68" s="30">
        <v>14</v>
      </c>
      <c r="K68" s="30">
        <v>82.4</v>
      </c>
      <c r="L68" s="27">
        <f t="shared" si="1"/>
        <v>2.9640000000000004</v>
      </c>
    </row>
    <row r="69" spans="1:12" x14ac:dyDescent="0.35">
      <c r="A69" s="25">
        <v>2014</v>
      </c>
      <c r="B69" s="25">
        <v>2</v>
      </c>
      <c r="C69" s="25">
        <v>826</v>
      </c>
      <c r="D69" s="25">
        <v>5</v>
      </c>
      <c r="E69" s="25">
        <v>1</v>
      </c>
      <c r="F69" s="28">
        <v>183.1</v>
      </c>
      <c r="G69" s="29">
        <v>0.49399999999999999</v>
      </c>
      <c r="H69" s="28">
        <v>6.5</v>
      </c>
      <c r="I69" s="30">
        <v>5</v>
      </c>
      <c r="J69" s="30">
        <v>13.7</v>
      </c>
      <c r="K69" s="30">
        <v>64.3</v>
      </c>
      <c r="L69" s="27">
        <f t="shared" si="1"/>
        <v>3.2109999999999999</v>
      </c>
    </row>
    <row r="70" spans="1:12" x14ac:dyDescent="0.25">
      <c r="A70" s="25">
        <v>2014</v>
      </c>
      <c r="B70" s="25">
        <v>2</v>
      </c>
      <c r="C70" s="25">
        <v>911</v>
      </c>
      <c r="D70" s="25">
        <v>5</v>
      </c>
      <c r="E70" s="25">
        <v>2</v>
      </c>
      <c r="F70" s="26">
        <v>143.5</v>
      </c>
      <c r="G70" s="27">
        <v>0.64800000000000002</v>
      </c>
      <c r="H70" s="26">
        <v>6.1</v>
      </c>
      <c r="I70" s="26">
        <v>6.3</v>
      </c>
      <c r="J70" s="26">
        <v>14.6</v>
      </c>
      <c r="K70" s="26">
        <v>0</v>
      </c>
      <c r="L70" s="27">
        <f t="shared" si="1"/>
        <v>3.9527999999999999</v>
      </c>
    </row>
    <row r="71" spans="1:12" x14ac:dyDescent="0.25">
      <c r="A71" s="25">
        <v>2014</v>
      </c>
      <c r="B71" s="25">
        <v>2</v>
      </c>
      <c r="C71" s="25">
        <v>926</v>
      </c>
      <c r="D71" s="25">
        <v>5</v>
      </c>
      <c r="E71" s="25">
        <v>2</v>
      </c>
      <c r="F71" s="26">
        <v>156</v>
      </c>
      <c r="G71" s="27">
        <v>0.61499999999999999</v>
      </c>
      <c r="H71" s="26">
        <v>5.7</v>
      </c>
      <c r="I71" s="26">
        <v>6</v>
      </c>
      <c r="J71" s="26">
        <v>15.5</v>
      </c>
      <c r="K71" s="26">
        <v>0</v>
      </c>
      <c r="L71" s="27">
        <f t="shared" si="1"/>
        <v>3.5055000000000001</v>
      </c>
    </row>
    <row r="72" spans="1:12" x14ac:dyDescent="0.35">
      <c r="A72" s="25">
        <v>2014</v>
      </c>
      <c r="B72" s="25">
        <v>3</v>
      </c>
      <c r="C72" s="25">
        <v>703</v>
      </c>
      <c r="D72" s="25">
        <v>1</v>
      </c>
      <c r="E72" s="25">
        <v>1</v>
      </c>
      <c r="F72" s="28">
        <v>378.4</v>
      </c>
      <c r="G72" s="29">
        <v>0.17899999999999999</v>
      </c>
      <c r="H72" s="28">
        <v>9.4</v>
      </c>
      <c r="I72" s="30">
        <v>3.3</v>
      </c>
      <c r="J72" s="30">
        <v>6.2</v>
      </c>
      <c r="K72" s="30">
        <v>364.3</v>
      </c>
      <c r="L72" s="27">
        <f t="shared" si="1"/>
        <v>1.6826000000000001</v>
      </c>
    </row>
    <row r="73" spans="1:12" x14ac:dyDescent="0.35">
      <c r="A73" s="25">
        <v>2014</v>
      </c>
      <c r="B73" s="25">
        <v>3</v>
      </c>
      <c r="C73" s="25">
        <v>718</v>
      </c>
      <c r="D73" s="25">
        <v>1</v>
      </c>
      <c r="E73" s="25">
        <v>1</v>
      </c>
      <c r="F73" s="28">
        <v>365.8</v>
      </c>
      <c r="G73" s="29">
        <v>0.16800000000000001</v>
      </c>
      <c r="H73" s="28">
        <v>9.5</v>
      </c>
      <c r="I73" s="30">
        <v>3</v>
      </c>
      <c r="J73" s="30">
        <v>5.8</v>
      </c>
      <c r="K73" s="30">
        <v>397.3</v>
      </c>
      <c r="L73" s="27">
        <f t="shared" si="1"/>
        <v>1.5960000000000001</v>
      </c>
    </row>
    <row r="74" spans="1:12" x14ac:dyDescent="0.35">
      <c r="A74" s="25">
        <v>2014</v>
      </c>
      <c r="B74" s="25">
        <v>3</v>
      </c>
      <c r="C74" s="25">
        <v>803</v>
      </c>
      <c r="D74" s="25">
        <v>1</v>
      </c>
      <c r="E74" s="25">
        <v>1</v>
      </c>
      <c r="F74" s="28">
        <v>375.8</v>
      </c>
      <c r="G74" s="29">
        <v>0.16800000000000001</v>
      </c>
      <c r="H74" s="28">
        <v>9.6</v>
      </c>
      <c r="I74" s="30">
        <v>3</v>
      </c>
      <c r="J74" s="30">
        <v>6</v>
      </c>
      <c r="K74" s="30">
        <v>384.6</v>
      </c>
      <c r="L74" s="27">
        <f t="shared" si="1"/>
        <v>1.6128</v>
      </c>
    </row>
    <row r="75" spans="1:12" x14ac:dyDescent="0.35">
      <c r="A75" s="25">
        <v>2014</v>
      </c>
      <c r="B75" s="25">
        <v>3</v>
      </c>
      <c r="C75" s="25">
        <v>817</v>
      </c>
      <c r="D75" s="25">
        <v>1</v>
      </c>
      <c r="E75" s="25">
        <v>1</v>
      </c>
      <c r="F75" s="28">
        <v>386.1</v>
      </c>
      <c r="G75" s="29">
        <v>0.17499999999999999</v>
      </c>
      <c r="H75" s="28">
        <v>9.9</v>
      </c>
      <c r="I75" s="30">
        <v>2.7</v>
      </c>
      <c r="J75" s="30">
        <v>6.1</v>
      </c>
      <c r="K75" s="30">
        <v>374.3</v>
      </c>
      <c r="L75" s="27">
        <f t="shared" si="1"/>
        <v>1.7324999999999999</v>
      </c>
    </row>
    <row r="76" spans="1:12" x14ac:dyDescent="0.35">
      <c r="A76" s="25">
        <v>2014</v>
      </c>
      <c r="B76" s="25">
        <v>3</v>
      </c>
      <c r="C76" s="25">
        <v>828</v>
      </c>
      <c r="D76" s="25">
        <v>1</v>
      </c>
      <c r="E76" s="25">
        <v>1</v>
      </c>
      <c r="F76" s="28">
        <v>356.4</v>
      </c>
      <c r="G76" s="29">
        <v>0.17499999999999999</v>
      </c>
      <c r="H76" s="28">
        <v>9.9</v>
      </c>
      <c r="I76" s="30">
        <v>3</v>
      </c>
      <c r="J76" s="30">
        <v>6.2</v>
      </c>
      <c r="K76" s="30">
        <v>382.1</v>
      </c>
      <c r="L76" s="27">
        <f t="shared" si="1"/>
        <v>1.7324999999999999</v>
      </c>
    </row>
    <row r="77" spans="1:12" x14ac:dyDescent="0.25">
      <c r="A77" s="25">
        <v>2014</v>
      </c>
      <c r="B77" s="25">
        <v>3</v>
      </c>
      <c r="C77" s="25">
        <v>912</v>
      </c>
      <c r="D77" s="25">
        <v>1</v>
      </c>
      <c r="E77" s="25">
        <v>2</v>
      </c>
      <c r="F77" s="26">
        <v>149.30000000000001</v>
      </c>
      <c r="G77" s="27">
        <v>0.63500000000000001</v>
      </c>
      <c r="H77" s="26">
        <v>6.3</v>
      </c>
      <c r="I77" s="26">
        <v>5.7</v>
      </c>
      <c r="J77" s="26">
        <v>13.9</v>
      </c>
      <c r="K77" s="26">
        <v>0</v>
      </c>
      <c r="L77" s="27">
        <f t="shared" si="1"/>
        <v>4.0004999999999997</v>
      </c>
    </row>
    <row r="78" spans="1:12" x14ac:dyDescent="0.25">
      <c r="A78" s="25">
        <v>2014</v>
      </c>
      <c r="B78" s="25">
        <v>3</v>
      </c>
      <c r="C78" s="25">
        <v>927</v>
      </c>
      <c r="D78" s="25">
        <v>1</v>
      </c>
      <c r="E78" s="25">
        <v>2</v>
      </c>
      <c r="F78" s="26">
        <v>162.19999999999999</v>
      </c>
      <c r="G78" s="27">
        <v>0.61</v>
      </c>
      <c r="H78" s="26">
        <v>6</v>
      </c>
      <c r="I78" s="26">
        <v>5</v>
      </c>
      <c r="J78" s="26">
        <v>14.1</v>
      </c>
      <c r="K78" s="26">
        <v>0</v>
      </c>
      <c r="L78" s="27">
        <f t="shared" si="1"/>
        <v>3.66</v>
      </c>
    </row>
    <row r="79" spans="1:12" x14ac:dyDescent="0.25">
      <c r="A79" s="25">
        <v>2014</v>
      </c>
      <c r="B79" s="25">
        <v>3</v>
      </c>
      <c r="C79" s="25">
        <v>703</v>
      </c>
      <c r="D79" s="25">
        <v>2</v>
      </c>
      <c r="E79" s="25">
        <v>1</v>
      </c>
      <c r="F79" s="26">
        <v>283.2</v>
      </c>
      <c r="G79" s="27">
        <v>0.30199999999999999</v>
      </c>
      <c r="H79" s="26">
        <v>8.9</v>
      </c>
      <c r="I79" s="26">
        <v>2.7</v>
      </c>
      <c r="J79" s="26">
        <v>7.9</v>
      </c>
      <c r="K79" s="26">
        <v>341.5</v>
      </c>
      <c r="L79" s="27">
        <f t="shared" si="1"/>
        <v>2.6878000000000002</v>
      </c>
    </row>
    <row r="80" spans="1:12" x14ac:dyDescent="0.25">
      <c r="A80" s="25">
        <v>2014</v>
      </c>
      <c r="B80" s="25">
        <v>3</v>
      </c>
      <c r="C80" s="25">
        <v>718</v>
      </c>
      <c r="D80" s="25">
        <v>2</v>
      </c>
      <c r="E80" s="25">
        <v>1</v>
      </c>
      <c r="F80" s="26">
        <v>299.7</v>
      </c>
      <c r="G80" s="27">
        <v>0.27500000000000002</v>
      </c>
      <c r="H80" s="26">
        <v>9.1999999999999993</v>
      </c>
      <c r="I80" s="26">
        <v>3</v>
      </c>
      <c r="J80" s="26">
        <v>8.1999999999999993</v>
      </c>
      <c r="K80" s="26">
        <v>315.5</v>
      </c>
      <c r="L80" s="27">
        <f t="shared" si="1"/>
        <v>2.5299999999999998</v>
      </c>
    </row>
    <row r="81" spans="1:12" x14ac:dyDescent="0.25">
      <c r="A81" s="25">
        <v>2014</v>
      </c>
      <c r="B81" s="25">
        <v>3</v>
      </c>
      <c r="C81" s="25">
        <v>803</v>
      </c>
      <c r="D81" s="25">
        <v>2</v>
      </c>
      <c r="E81" s="25">
        <v>1</v>
      </c>
      <c r="F81" s="26">
        <v>343.1</v>
      </c>
      <c r="G81" s="27">
        <v>0.223</v>
      </c>
      <c r="H81" s="26">
        <v>8.4</v>
      </c>
      <c r="I81" s="26">
        <v>3.3</v>
      </c>
      <c r="J81" s="26">
        <v>6.9</v>
      </c>
      <c r="K81" s="26">
        <v>327.39999999999998</v>
      </c>
      <c r="L81" s="27">
        <f t="shared" si="1"/>
        <v>1.8732000000000002</v>
      </c>
    </row>
    <row r="82" spans="1:12" x14ac:dyDescent="0.25">
      <c r="A82" s="25">
        <v>2014</v>
      </c>
      <c r="B82" s="25">
        <v>3</v>
      </c>
      <c r="C82" s="25">
        <v>817</v>
      </c>
      <c r="D82" s="25">
        <v>2</v>
      </c>
      <c r="E82" s="25">
        <v>1</v>
      </c>
      <c r="F82" s="26">
        <v>295.2</v>
      </c>
      <c r="G82" s="27">
        <v>0.28000000000000003</v>
      </c>
      <c r="H82" s="26">
        <v>8.1</v>
      </c>
      <c r="I82" s="26">
        <v>4</v>
      </c>
      <c r="J82" s="26">
        <v>7.7</v>
      </c>
      <c r="K82" s="26">
        <v>282.2</v>
      </c>
      <c r="L82" s="27">
        <f t="shared" si="1"/>
        <v>2.2680000000000002</v>
      </c>
    </row>
    <row r="83" spans="1:12" x14ac:dyDescent="0.25">
      <c r="A83" s="25">
        <v>2014</v>
      </c>
      <c r="B83" s="25">
        <v>3</v>
      </c>
      <c r="C83" s="25">
        <v>828</v>
      </c>
      <c r="D83" s="25">
        <v>2</v>
      </c>
      <c r="E83" s="25">
        <v>1</v>
      </c>
      <c r="F83" s="26">
        <v>303.5</v>
      </c>
      <c r="G83" s="27">
        <v>0.26800000000000002</v>
      </c>
      <c r="H83" s="26">
        <v>8.3000000000000007</v>
      </c>
      <c r="I83" s="26">
        <v>4.3</v>
      </c>
      <c r="J83" s="26">
        <v>8.9</v>
      </c>
      <c r="K83" s="26">
        <v>275.39999999999998</v>
      </c>
      <c r="L83" s="27">
        <f t="shared" si="1"/>
        <v>2.2244000000000002</v>
      </c>
    </row>
    <row r="84" spans="1:12" x14ac:dyDescent="0.25">
      <c r="A84" s="25">
        <v>2014</v>
      </c>
      <c r="B84" s="25">
        <v>3</v>
      </c>
      <c r="C84" s="25">
        <v>912</v>
      </c>
      <c r="D84" s="25">
        <v>2</v>
      </c>
      <c r="E84" s="25">
        <v>2</v>
      </c>
      <c r="F84" s="26">
        <v>170.1</v>
      </c>
      <c r="G84" s="27">
        <v>0.64200000000000002</v>
      </c>
      <c r="H84" s="26">
        <v>5.9</v>
      </c>
      <c r="I84" s="26">
        <v>6</v>
      </c>
      <c r="J84" s="26">
        <v>15.2</v>
      </c>
      <c r="K84" s="26">
        <v>0</v>
      </c>
      <c r="L84" s="27">
        <f t="shared" si="1"/>
        <v>3.7878000000000003</v>
      </c>
    </row>
    <row r="85" spans="1:12" x14ac:dyDescent="0.25">
      <c r="A85" s="25">
        <v>2014</v>
      </c>
      <c r="B85" s="25">
        <v>3</v>
      </c>
      <c r="C85" s="25">
        <v>927</v>
      </c>
      <c r="D85" s="25">
        <v>2</v>
      </c>
      <c r="E85" s="25">
        <v>2</v>
      </c>
      <c r="F85" s="26">
        <v>154.30000000000001</v>
      </c>
      <c r="G85" s="27">
        <v>0.58399999999999996</v>
      </c>
      <c r="H85" s="26">
        <v>5.7</v>
      </c>
      <c r="I85" s="26">
        <v>5.7</v>
      </c>
      <c r="J85" s="26">
        <v>14.3</v>
      </c>
      <c r="K85" s="26">
        <v>0</v>
      </c>
      <c r="L85" s="27">
        <f t="shared" si="1"/>
        <v>3.3287999999999998</v>
      </c>
    </row>
    <row r="86" spans="1:12" x14ac:dyDescent="0.25">
      <c r="A86" s="25">
        <v>2014</v>
      </c>
      <c r="B86" s="25">
        <v>3</v>
      </c>
      <c r="C86" s="25">
        <v>703</v>
      </c>
      <c r="D86" s="25">
        <v>3</v>
      </c>
      <c r="E86" s="25">
        <v>1</v>
      </c>
      <c r="F86" s="26">
        <v>284.5</v>
      </c>
      <c r="G86" s="27">
        <v>0.35599999999999998</v>
      </c>
      <c r="H86" s="26">
        <v>7.6</v>
      </c>
      <c r="I86" s="26">
        <v>4.3</v>
      </c>
      <c r="J86" s="26">
        <v>10.1</v>
      </c>
      <c r="K86" s="26">
        <v>211.1</v>
      </c>
      <c r="L86" s="27">
        <f t="shared" si="1"/>
        <v>2.7055999999999996</v>
      </c>
    </row>
    <row r="87" spans="1:12" x14ac:dyDescent="0.25">
      <c r="A87" s="25">
        <v>2014</v>
      </c>
      <c r="B87" s="25">
        <v>3</v>
      </c>
      <c r="C87" s="25">
        <v>718</v>
      </c>
      <c r="D87" s="25">
        <v>3</v>
      </c>
      <c r="E87" s="25">
        <v>1</v>
      </c>
      <c r="F87" s="26">
        <v>256.3</v>
      </c>
      <c r="G87" s="27">
        <v>0.377</v>
      </c>
      <c r="H87" s="26">
        <v>7.5</v>
      </c>
      <c r="I87" s="26">
        <v>5</v>
      </c>
      <c r="J87" s="26">
        <v>11</v>
      </c>
      <c r="K87" s="26">
        <v>199.4</v>
      </c>
      <c r="L87" s="27">
        <f t="shared" si="1"/>
        <v>2.8275000000000001</v>
      </c>
    </row>
    <row r="88" spans="1:12" x14ac:dyDescent="0.25">
      <c r="A88" s="25">
        <v>2014</v>
      </c>
      <c r="B88" s="25">
        <v>3</v>
      </c>
      <c r="C88" s="25">
        <v>803</v>
      </c>
      <c r="D88" s="25">
        <v>3</v>
      </c>
      <c r="E88" s="25">
        <v>1</v>
      </c>
      <c r="F88" s="26">
        <v>222.4</v>
      </c>
      <c r="G88" s="27">
        <v>0.38900000000000001</v>
      </c>
      <c r="H88" s="26">
        <v>7.5</v>
      </c>
      <c r="I88" s="26">
        <v>4.7</v>
      </c>
      <c r="J88" s="26">
        <v>11.1</v>
      </c>
      <c r="K88" s="26">
        <v>183.6</v>
      </c>
      <c r="L88" s="27">
        <f t="shared" si="1"/>
        <v>2.9175</v>
      </c>
    </row>
    <row r="89" spans="1:12" x14ac:dyDescent="0.25">
      <c r="A89" s="25">
        <v>2014</v>
      </c>
      <c r="B89" s="25">
        <v>3</v>
      </c>
      <c r="C89" s="25">
        <v>817</v>
      </c>
      <c r="D89" s="25">
        <v>3</v>
      </c>
      <c r="E89" s="25">
        <v>1</v>
      </c>
      <c r="F89" s="26">
        <v>285.60000000000002</v>
      </c>
      <c r="G89" s="27">
        <v>0.44500000000000001</v>
      </c>
      <c r="H89" s="26">
        <v>7.8</v>
      </c>
      <c r="I89" s="26">
        <v>5</v>
      </c>
      <c r="J89" s="26">
        <v>9.6999999999999993</v>
      </c>
      <c r="K89" s="26">
        <v>135.5</v>
      </c>
      <c r="L89" s="27">
        <f t="shared" si="1"/>
        <v>3.4710000000000001</v>
      </c>
    </row>
    <row r="90" spans="1:12" x14ac:dyDescent="0.25">
      <c r="A90" s="25">
        <v>2014</v>
      </c>
      <c r="B90" s="25">
        <v>3</v>
      </c>
      <c r="C90" s="25">
        <v>828</v>
      </c>
      <c r="D90" s="25">
        <v>3</v>
      </c>
      <c r="E90" s="25">
        <v>1</v>
      </c>
      <c r="F90" s="26">
        <v>282.3</v>
      </c>
      <c r="G90" s="27">
        <v>0.46300000000000002</v>
      </c>
      <c r="H90" s="26">
        <v>7.7</v>
      </c>
      <c r="I90" s="26">
        <v>4.7</v>
      </c>
      <c r="J90" s="26">
        <v>10.6</v>
      </c>
      <c r="K90" s="26">
        <v>144.4</v>
      </c>
      <c r="L90" s="27">
        <f t="shared" si="1"/>
        <v>3.5651000000000002</v>
      </c>
    </row>
    <row r="91" spans="1:12" x14ac:dyDescent="0.25">
      <c r="A91" s="25">
        <v>2014</v>
      </c>
      <c r="B91" s="25">
        <v>3</v>
      </c>
      <c r="C91" s="25">
        <v>912</v>
      </c>
      <c r="D91" s="25">
        <v>3</v>
      </c>
      <c r="E91" s="25">
        <v>2</v>
      </c>
      <c r="F91" s="26">
        <v>156.80000000000001</v>
      </c>
      <c r="G91" s="27">
        <v>0.61899999999999999</v>
      </c>
      <c r="H91" s="26">
        <v>5.5</v>
      </c>
      <c r="I91" s="26">
        <v>6</v>
      </c>
      <c r="J91" s="26">
        <v>13.7</v>
      </c>
      <c r="K91" s="26">
        <v>0</v>
      </c>
      <c r="L91" s="27">
        <f t="shared" si="1"/>
        <v>3.4045000000000001</v>
      </c>
    </row>
    <row r="92" spans="1:12" x14ac:dyDescent="0.25">
      <c r="A92" s="25">
        <v>2014</v>
      </c>
      <c r="B92" s="25">
        <v>3</v>
      </c>
      <c r="C92" s="25">
        <v>927</v>
      </c>
      <c r="D92" s="25">
        <v>3</v>
      </c>
      <c r="E92" s="25">
        <v>2</v>
      </c>
      <c r="F92" s="26">
        <v>155.80000000000001</v>
      </c>
      <c r="G92" s="27">
        <v>0.622</v>
      </c>
      <c r="H92" s="26">
        <v>5.8</v>
      </c>
      <c r="I92" s="26">
        <v>5</v>
      </c>
      <c r="J92" s="26">
        <v>14.2</v>
      </c>
      <c r="K92" s="26">
        <v>0</v>
      </c>
      <c r="L92" s="27">
        <f t="shared" si="1"/>
        <v>3.6075999999999997</v>
      </c>
    </row>
    <row r="93" spans="1:12" x14ac:dyDescent="0.25">
      <c r="A93" s="25">
        <v>2014</v>
      </c>
      <c r="B93" s="25">
        <v>3</v>
      </c>
      <c r="C93" s="25">
        <v>703</v>
      </c>
      <c r="D93" s="25">
        <v>4</v>
      </c>
      <c r="E93" s="25">
        <v>1</v>
      </c>
      <c r="F93" s="26">
        <v>238.4</v>
      </c>
      <c r="G93" s="27">
        <v>0.438</v>
      </c>
      <c r="H93" s="26">
        <v>6.9</v>
      </c>
      <c r="I93" s="26">
        <v>5.3</v>
      </c>
      <c r="J93" s="26">
        <v>12.2</v>
      </c>
      <c r="K93" s="26">
        <v>81.400000000000006</v>
      </c>
      <c r="L93" s="27">
        <f t="shared" si="1"/>
        <v>3.0222000000000002</v>
      </c>
    </row>
    <row r="94" spans="1:12" x14ac:dyDescent="0.25">
      <c r="A94" s="25">
        <v>2014</v>
      </c>
      <c r="B94" s="25">
        <v>3</v>
      </c>
      <c r="C94" s="25">
        <v>718</v>
      </c>
      <c r="D94" s="25">
        <v>4</v>
      </c>
      <c r="E94" s="25">
        <v>1</v>
      </c>
      <c r="F94" s="26">
        <v>204.5</v>
      </c>
      <c r="G94" s="27">
        <v>0.47299999999999998</v>
      </c>
      <c r="H94" s="26">
        <v>6.8</v>
      </c>
      <c r="I94" s="26">
        <v>5</v>
      </c>
      <c r="J94" s="26">
        <v>13.1</v>
      </c>
      <c r="K94" s="26">
        <v>75.5</v>
      </c>
      <c r="L94" s="27">
        <f t="shared" si="1"/>
        <v>3.2163999999999997</v>
      </c>
    </row>
    <row r="95" spans="1:12" x14ac:dyDescent="0.25">
      <c r="A95" s="25">
        <v>2014</v>
      </c>
      <c r="B95" s="25">
        <v>3</v>
      </c>
      <c r="C95" s="25">
        <v>803</v>
      </c>
      <c r="D95" s="25">
        <v>4</v>
      </c>
      <c r="E95" s="25">
        <v>1</v>
      </c>
      <c r="F95" s="26">
        <v>258.7</v>
      </c>
      <c r="G95" s="27">
        <v>0.45500000000000002</v>
      </c>
      <c r="H95" s="26">
        <v>6.9</v>
      </c>
      <c r="I95" s="26">
        <v>5.3</v>
      </c>
      <c r="J95" s="26">
        <v>12.7</v>
      </c>
      <c r="K95" s="26">
        <v>94.3</v>
      </c>
      <c r="L95" s="27">
        <f t="shared" si="1"/>
        <v>3.1395000000000004</v>
      </c>
    </row>
    <row r="96" spans="1:12" x14ac:dyDescent="0.25">
      <c r="A96" s="25">
        <v>2014</v>
      </c>
      <c r="B96" s="25">
        <v>3</v>
      </c>
      <c r="C96" s="25">
        <v>817</v>
      </c>
      <c r="D96" s="25">
        <v>4</v>
      </c>
      <c r="E96" s="25">
        <v>1</v>
      </c>
      <c r="F96" s="26">
        <v>192.3</v>
      </c>
      <c r="G96" s="27">
        <v>0.495</v>
      </c>
      <c r="H96" s="26">
        <v>6.8</v>
      </c>
      <c r="I96" s="26">
        <v>5</v>
      </c>
      <c r="J96" s="26">
        <v>12.8</v>
      </c>
      <c r="K96" s="26">
        <v>90.8</v>
      </c>
      <c r="L96" s="27">
        <f t="shared" si="1"/>
        <v>3.3660000000000001</v>
      </c>
    </row>
    <row r="97" spans="1:12" x14ac:dyDescent="0.25">
      <c r="A97" s="25">
        <v>2014</v>
      </c>
      <c r="B97" s="25">
        <v>3</v>
      </c>
      <c r="C97" s="25">
        <v>828</v>
      </c>
      <c r="D97" s="25">
        <v>4</v>
      </c>
      <c r="E97" s="25">
        <v>1</v>
      </c>
      <c r="F97" s="26">
        <v>255.1</v>
      </c>
      <c r="G97" s="27">
        <v>0.49</v>
      </c>
      <c r="H97" s="26">
        <v>7</v>
      </c>
      <c r="I97" s="26">
        <v>4.7</v>
      </c>
      <c r="J97" s="26">
        <v>13.4</v>
      </c>
      <c r="K97" s="26">
        <v>82.1</v>
      </c>
      <c r="L97" s="27">
        <f t="shared" si="1"/>
        <v>3.4299999999999997</v>
      </c>
    </row>
    <row r="98" spans="1:12" x14ac:dyDescent="0.25">
      <c r="A98" s="25">
        <v>2014</v>
      </c>
      <c r="B98" s="25">
        <v>3</v>
      </c>
      <c r="C98" s="25">
        <v>912</v>
      </c>
      <c r="D98" s="25">
        <v>4</v>
      </c>
      <c r="E98" s="25">
        <v>2</v>
      </c>
      <c r="F98" s="26">
        <v>162.4</v>
      </c>
      <c r="G98" s="27">
        <v>0.63800000000000001</v>
      </c>
      <c r="H98" s="26">
        <v>5.4</v>
      </c>
      <c r="I98" s="26">
        <v>6.3</v>
      </c>
      <c r="J98" s="26">
        <v>14.8</v>
      </c>
      <c r="K98" s="26">
        <v>0</v>
      </c>
      <c r="L98" s="27">
        <f t="shared" si="1"/>
        <v>3.4452000000000003</v>
      </c>
    </row>
    <row r="99" spans="1:12" x14ac:dyDescent="0.25">
      <c r="A99" s="25">
        <v>2014</v>
      </c>
      <c r="B99" s="25">
        <v>3</v>
      </c>
      <c r="C99" s="25">
        <v>927</v>
      </c>
      <c r="D99" s="25">
        <v>4</v>
      </c>
      <c r="E99" s="25">
        <v>2</v>
      </c>
      <c r="F99" s="26">
        <v>150.9</v>
      </c>
      <c r="G99" s="27">
        <v>0.59</v>
      </c>
      <c r="H99" s="26">
        <v>6.2</v>
      </c>
      <c r="I99" s="26">
        <v>6</v>
      </c>
      <c r="J99" s="26">
        <v>15.1</v>
      </c>
      <c r="K99" s="26">
        <v>0</v>
      </c>
      <c r="L99" s="27">
        <f t="shared" si="1"/>
        <v>3.6579999999999999</v>
      </c>
    </row>
    <row r="100" spans="1:12" x14ac:dyDescent="0.35">
      <c r="A100" s="25">
        <v>2014</v>
      </c>
      <c r="B100" s="25">
        <v>3</v>
      </c>
      <c r="C100" s="25">
        <v>703</v>
      </c>
      <c r="D100" s="25">
        <v>5</v>
      </c>
      <c r="E100" s="25">
        <v>1</v>
      </c>
      <c r="F100" s="28">
        <v>203.4</v>
      </c>
      <c r="G100" s="29">
        <v>0.48899999999999999</v>
      </c>
      <c r="H100" s="28">
        <v>6.4</v>
      </c>
      <c r="I100" s="30">
        <v>5</v>
      </c>
      <c r="J100" s="30">
        <v>15.3</v>
      </c>
      <c r="K100" s="30">
        <v>35.5</v>
      </c>
      <c r="L100" s="27">
        <f t="shared" si="1"/>
        <v>3.1295999999999999</v>
      </c>
    </row>
    <row r="101" spans="1:12" x14ac:dyDescent="0.35">
      <c r="A101" s="25">
        <v>2014</v>
      </c>
      <c r="B101" s="25">
        <v>3</v>
      </c>
      <c r="C101" s="25">
        <v>718</v>
      </c>
      <c r="D101" s="25">
        <v>5</v>
      </c>
      <c r="E101" s="25">
        <v>1</v>
      </c>
      <c r="F101" s="28">
        <v>197.3</v>
      </c>
      <c r="G101" s="29">
        <v>0.53800000000000003</v>
      </c>
      <c r="H101" s="28">
        <v>6</v>
      </c>
      <c r="I101" s="30">
        <v>5</v>
      </c>
      <c r="J101" s="30">
        <v>14.9</v>
      </c>
      <c r="K101" s="30">
        <v>52.3</v>
      </c>
      <c r="L101" s="27">
        <f t="shared" si="1"/>
        <v>3.2280000000000002</v>
      </c>
    </row>
    <row r="102" spans="1:12" x14ac:dyDescent="0.35">
      <c r="A102" s="25">
        <v>2014</v>
      </c>
      <c r="B102" s="25">
        <v>3</v>
      </c>
      <c r="C102" s="25">
        <v>803</v>
      </c>
      <c r="D102" s="25">
        <v>5</v>
      </c>
      <c r="E102" s="25">
        <v>1</v>
      </c>
      <c r="F102" s="28">
        <v>204.3</v>
      </c>
      <c r="G102" s="29">
        <v>0.505</v>
      </c>
      <c r="H102" s="28">
        <v>5.9</v>
      </c>
      <c r="I102" s="30">
        <v>4.7</v>
      </c>
      <c r="J102" s="30">
        <v>13.2</v>
      </c>
      <c r="K102" s="30">
        <v>76.099999999999994</v>
      </c>
      <c r="L102" s="27">
        <f t="shared" si="1"/>
        <v>2.9795000000000003</v>
      </c>
    </row>
    <row r="103" spans="1:12" x14ac:dyDescent="0.35">
      <c r="A103" s="25">
        <v>2014</v>
      </c>
      <c r="B103" s="25">
        <v>3</v>
      </c>
      <c r="C103" s="25">
        <v>817</v>
      </c>
      <c r="D103" s="25">
        <v>5</v>
      </c>
      <c r="E103" s="25">
        <v>1</v>
      </c>
      <c r="F103" s="28">
        <v>202</v>
      </c>
      <c r="G103" s="29">
        <v>0.53500000000000003</v>
      </c>
      <c r="H103" s="28">
        <v>6.1</v>
      </c>
      <c r="I103" s="30">
        <v>5.7</v>
      </c>
      <c r="J103" s="30">
        <v>15.5</v>
      </c>
      <c r="K103" s="30">
        <v>20</v>
      </c>
      <c r="L103" s="27">
        <f t="shared" si="1"/>
        <v>3.2635000000000001</v>
      </c>
    </row>
    <row r="104" spans="1:12" x14ac:dyDescent="0.35">
      <c r="A104" s="25">
        <v>2014</v>
      </c>
      <c r="B104" s="25">
        <v>3</v>
      </c>
      <c r="C104" s="25">
        <v>828</v>
      </c>
      <c r="D104" s="25">
        <v>5</v>
      </c>
      <c r="E104" s="25">
        <v>1</v>
      </c>
      <c r="F104" s="28">
        <v>199.1</v>
      </c>
      <c r="G104" s="29">
        <v>0.51900000000000002</v>
      </c>
      <c r="H104" s="28">
        <v>6</v>
      </c>
      <c r="I104" s="30">
        <v>6</v>
      </c>
      <c r="J104" s="30">
        <v>15</v>
      </c>
      <c r="K104" s="30">
        <v>38.200000000000003</v>
      </c>
      <c r="L104" s="27">
        <f t="shared" si="1"/>
        <v>3.1139999999999999</v>
      </c>
    </row>
    <row r="105" spans="1:12" x14ac:dyDescent="0.25">
      <c r="A105" s="25">
        <v>2014</v>
      </c>
      <c r="B105" s="25">
        <v>3</v>
      </c>
      <c r="C105" s="25">
        <v>912</v>
      </c>
      <c r="D105" s="25">
        <v>5</v>
      </c>
      <c r="E105" s="25">
        <v>2</v>
      </c>
      <c r="F105" s="26">
        <v>160.69999999999999</v>
      </c>
      <c r="G105" s="27">
        <v>0.61399999999999999</v>
      </c>
      <c r="H105" s="26">
        <v>5.8</v>
      </c>
      <c r="I105" s="26">
        <v>5.3</v>
      </c>
      <c r="J105" s="26">
        <v>16.3</v>
      </c>
      <c r="K105" s="26">
        <v>0</v>
      </c>
      <c r="L105" s="27">
        <f t="shared" si="1"/>
        <v>3.5611999999999999</v>
      </c>
    </row>
    <row r="106" spans="1:12" x14ac:dyDescent="0.25">
      <c r="A106" s="25">
        <v>2014</v>
      </c>
      <c r="B106" s="25">
        <v>3</v>
      </c>
      <c r="C106" s="25">
        <v>927</v>
      </c>
      <c r="D106" s="25">
        <v>5</v>
      </c>
      <c r="E106" s="25">
        <v>2</v>
      </c>
      <c r="F106" s="26">
        <v>153.5</v>
      </c>
      <c r="G106" s="27">
        <v>0.58299999999999996</v>
      </c>
      <c r="H106" s="26">
        <v>5.9</v>
      </c>
      <c r="I106" s="26">
        <v>5.7</v>
      </c>
      <c r="J106" s="26">
        <v>14.7</v>
      </c>
      <c r="K106" s="26">
        <v>0</v>
      </c>
      <c r="L106" s="27">
        <f t="shared" si="1"/>
        <v>3.4397000000000002</v>
      </c>
    </row>
    <row r="107" spans="1:12" x14ac:dyDescent="0.35">
      <c r="A107" s="25">
        <v>2020</v>
      </c>
      <c r="B107" s="25">
        <v>1</v>
      </c>
      <c r="C107" s="25">
        <v>629</v>
      </c>
      <c r="D107" s="25">
        <v>1</v>
      </c>
      <c r="E107" s="25">
        <v>1</v>
      </c>
      <c r="F107" s="28">
        <v>423.8</v>
      </c>
      <c r="G107" s="29">
        <v>0.19014285714285711</v>
      </c>
      <c r="H107" s="28">
        <v>8.9761904761904763</v>
      </c>
      <c r="I107" s="30">
        <v>2.7</v>
      </c>
      <c r="J107" s="30">
        <v>5.8</v>
      </c>
      <c r="K107" s="30">
        <v>341.5</v>
      </c>
      <c r="L107" s="27">
        <f t="shared" si="1"/>
        <v>1.7067585034013604</v>
      </c>
    </row>
    <row r="108" spans="1:12" x14ac:dyDescent="0.35">
      <c r="A108" s="25">
        <v>2020</v>
      </c>
      <c r="B108" s="25">
        <v>1</v>
      </c>
      <c r="C108" s="25">
        <v>715</v>
      </c>
      <c r="D108" s="25">
        <v>1</v>
      </c>
      <c r="E108" s="25">
        <v>1</v>
      </c>
      <c r="F108" s="28">
        <v>428.3</v>
      </c>
      <c r="G108" s="29">
        <v>0.17500000000000002</v>
      </c>
      <c r="H108" s="28">
        <v>8.5238095238095237</v>
      </c>
      <c r="I108" s="30">
        <v>3</v>
      </c>
      <c r="J108" s="30">
        <v>6.3</v>
      </c>
      <c r="K108" s="30">
        <v>378.2</v>
      </c>
      <c r="L108" s="27">
        <f t="shared" si="1"/>
        <v>1.4916666666666667</v>
      </c>
    </row>
    <row r="109" spans="1:12" x14ac:dyDescent="0.35">
      <c r="A109" s="25">
        <v>2020</v>
      </c>
      <c r="B109" s="25">
        <v>1</v>
      </c>
      <c r="C109" s="25">
        <v>731</v>
      </c>
      <c r="D109" s="25">
        <v>1</v>
      </c>
      <c r="E109" s="25">
        <v>1</v>
      </c>
      <c r="F109" s="28">
        <v>429.2</v>
      </c>
      <c r="G109" s="29">
        <v>0.17699999999999999</v>
      </c>
      <c r="H109" s="28">
        <v>9.0238095238095237</v>
      </c>
      <c r="I109" s="30">
        <v>3.3</v>
      </c>
      <c r="J109" s="30">
        <v>5.8</v>
      </c>
      <c r="K109" s="30">
        <v>372.3</v>
      </c>
      <c r="L109" s="27">
        <f t="shared" si="1"/>
        <v>1.5972142857142857</v>
      </c>
    </row>
    <row r="110" spans="1:12" x14ac:dyDescent="0.35">
      <c r="A110" s="25">
        <v>2020</v>
      </c>
      <c r="B110" s="25">
        <v>1</v>
      </c>
      <c r="C110" s="25">
        <v>815</v>
      </c>
      <c r="D110" s="25">
        <v>1</v>
      </c>
      <c r="E110" s="25">
        <v>1</v>
      </c>
      <c r="F110" s="28">
        <v>428.4</v>
      </c>
      <c r="G110" s="29">
        <v>0.19728571428571426</v>
      </c>
      <c r="H110" s="28">
        <v>9.4761904761904763</v>
      </c>
      <c r="I110" s="30">
        <v>3</v>
      </c>
      <c r="J110" s="30">
        <v>6.2</v>
      </c>
      <c r="K110" s="30">
        <v>354.7</v>
      </c>
      <c r="L110" s="27">
        <f t="shared" si="1"/>
        <v>1.8695170068027209</v>
      </c>
    </row>
    <row r="111" spans="1:12" x14ac:dyDescent="0.35">
      <c r="A111" s="25">
        <v>2020</v>
      </c>
      <c r="B111" s="25">
        <v>1</v>
      </c>
      <c r="C111" s="25">
        <v>824</v>
      </c>
      <c r="D111" s="25">
        <v>1</v>
      </c>
      <c r="E111" s="25">
        <v>1</v>
      </c>
      <c r="F111" s="28">
        <v>415.1</v>
      </c>
      <c r="G111" s="29">
        <v>0.21214285714285716</v>
      </c>
      <c r="H111" s="28">
        <v>8.9523809523809526</v>
      </c>
      <c r="I111" s="30">
        <v>3.3</v>
      </c>
      <c r="J111" s="30">
        <v>5.9</v>
      </c>
      <c r="K111" s="30">
        <v>357.3</v>
      </c>
      <c r="L111" s="27">
        <f t="shared" si="1"/>
        <v>1.8991836734693879</v>
      </c>
    </row>
    <row r="112" spans="1:12" x14ac:dyDescent="0.25">
      <c r="A112" s="25">
        <v>2020</v>
      </c>
      <c r="B112" s="25">
        <v>1</v>
      </c>
      <c r="C112" s="25">
        <v>914</v>
      </c>
      <c r="D112" s="25">
        <v>1</v>
      </c>
      <c r="E112" s="25">
        <v>2</v>
      </c>
      <c r="F112" s="26">
        <v>159.30000000000001</v>
      </c>
      <c r="G112" s="27">
        <v>0.54500000000000004</v>
      </c>
      <c r="H112" s="26">
        <v>5.9</v>
      </c>
      <c r="I112" s="26">
        <v>4.7</v>
      </c>
      <c r="J112" s="26">
        <v>14.2</v>
      </c>
      <c r="K112" s="26">
        <v>0</v>
      </c>
      <c r="L112" s="27">
        <f t="shared" si="1"/>
        <v>3.2155000000000005</v>
      </c>
    </row>
    <row r="113" spans="1:12" x14ac:dyDescent="0.25">
      <c r="A113" s="25">
        <v>2020</v>
      </c>
      <c r="B113" s="25">
        <v>1</v>
      </c>
      <c r="C113" s="25">
        <v>928</v>
      </c>
      <c r="D113" s="25">
        <v>1</v>
      </c>
      <c r="E113" s="25">
        <v>2</v>
      </c>
      <c r="F113" s="26">
        <v>151.4</v>
      </c>
      <c r="G113" s="27">
        <v>0.52900000000000003</v>
      </c>
      <c r="H113" s="26">
        <v>5.9</v>
      </c>
      <c r="I113" s="26">
        <v>6</v>
      </c>
      <c r="J113" s="26">
        <v>15.8</v>
      </c>
      <c r="K113" s="26">
        <v>0</v>
      </c>
      <c r="L113" s="27">
        <f t="shared" si="1"/>
        <v>3.1211000000000002</v>
      </c>
    </row>
    <row r="114" spans="1:12" x14ac:dyDescent="0.25">
      <c r="A114" s="25">
        <v>2020</v>
      </c>
      <c r="B114" s="25">
        <v>1</v>
      </c>
      <c r="C114" s="25">
        <v>629</v>
      </c>
      <c r="D114" s="25">
        <v>2</v>
      </c>
      <c r="E114" s="25">
        <v>1</v>
      </c>
      <c r="F114" s="26">
        <v>344.6</v>
      </c>
      <c r="G114" s="27">
        <v>0.26400000000000001</v>
      </c>
      <c r="H114" s="26">
        <v>7.6333333333333329</v>
      </c>
      <c r="I114" s="26">
        <v>4</v>
      </c>
      <c r="J114" s="26">
        <v>6.9</v>
      </c>
      <c r="K114" s="26">
        <v>256.10000000000002</v>
      </c>
      <c r="L114" s="27">
        <f t="shared" si="1"/>
        <v>2.0152000000000001</v>
      </c>
    </row>
    <row r="115" spans="1:12" x14ac:dyDescent="0.25">
      <c r="A115" s="25">
        <v>2020</v>
      </c>
      <c r="B115" s="25">
        <v>1</v>
      </c>
      <c r="C115" s="25">
        <v>715</v>
      </c>
      <c r="D115" s="25">
        <v>2</v>
      </c>
      <c r="E115" s="25">
        <v>1</v>
      </c>
      <c r="F115" s="26">
        <v>315.5</v>
      </c>
      <c r="G115" s="27">
        <v>0.27300000000000002</v>
      </c>
      <c r="H115" s="26">
        <v>8.0666666666666664</v>
      </c>
      <c r="I115" s="26">
        <v>4.3</v>
      </c>
      <c r="J115" s="26">
        <v>7.8</v>
      </c>
      <c r="K115" s="26">
        <v>293.5</v>
      </c>
      <c r="L115" s="27">
        <f t="shared" si="1"/>
        <v>2.2021999999999999</v>
      </c>
    </row>
    <row r="116" spans="1:12" x14ac:dyDescent="0.25">
      <c r="A116" s="25">
        <v>2020</v>
      </c>
      <c r="B116" s="25">
        <v>1</v>
      </c>
      <c r="C116" s="25">
        <v>731</v>
      </c>
      <c r="D116" s="25">
        <v>2</v>
      </c>
      <c r="E116" s="25">
        <v>1</v>
      </c>
      <c r="F116" s="26">
        <v>335.7</v>
      </c>
      <c r="G116" s="27">
        <v>0.27300000000000002</v>
      </c>
      <c r="H116" s="26">
        <v>7.8500000000000005</v>
      </c>
      <c r="I116" s="26">
        <v>4</v>
      </c>
      <c r="J116" s="26">
        <v>6.7</v>
      </c>
      <c r="K116" s="26">
        <v>217.3</v>
      </c>
      <c r="L116" s="27">
        <f t="shared" si="1"/>
        <v>2.1430500000000001</v>
      </c>
    </row>
    <row r="117" spans="1:12" x14ac:dyDescent="0.25">
      <c r="A117" s="25">
        <v>2020</v>
      </c>
      <c r="B117" s="25">
        <v>1</v>
      </c>
      <c r="C117" s="25">
        <v>815</v>
      </c>
      <c r="D117" s="25">
        <v>2</v>
      </c>
      <c r="E117" s="25">
        <v>1</v>
      </c>
      <c r="F117" s="26">
        <v>303.3</v>
      </c>
      <c r="G117" s="27">
        <v>0.29499999999999998</v>
      </c>
      <c r="H117" s="26">
        <v>7.6000000000000005</v>
      </c>
      <c r="I117" s="26">
        <v>4.3</v>
      </c>
      <c r="J117" s="26">
        <v>7.7</v>
      </c>
      <c r="K117" s="26">
        <v>244.2</v>
      </c>
      <c r="L117" s="27">
        <f t="shared" si="1"/>
        <v>2.242</v>
      </c>
    </row>
    <row r="118" spans="1:12" x14ac:dyDescent="0.25">
      <c r="A118" s="25">
        <v>2020</v>
      </c>
      <c r="B118" s="25">
        <v>1</v>
      </c>
      <c r="C118" s="25">
        <v>824</v>
      </c>
      <c r="D118" s="25">
        <v>2</v>
      </c>
      <c r="E118" s="25">
        <v>1</v>
      </c>
      <c r="F118" s="26">
        <v>318.7</v>
      </c>
      <c r="G118" s="27">
        <v>0.312</v>
      </c>
      <c r="H118" s="26">
        <v>7.8</v>
      </c>
      <c r="I118" s="26">
        <v>4</v>
      </c>
      <c r="J118" s="26">
        <v>7.7</v>
      </c>
      <c r="K118" s="26">
        <v>218.3</v>
      </c>
      <c r="L118" s="27">
        <f t="shared" si="1"/>
        <v>2.4335999999999998</v>
      </c>
    </row>
    <row r="119" spans="1:12" x14ac:dyDescent="0.25">
      <c r="A119" s="25">
        <v>2020</v>
      </c>
      <c r="B119" s="25">
        <v>1</v>
      </c>
      <c r="C119" s="25">
        <v>914</v>
      </c>
      <c r="D119" s="25">
        <v>2</v>
      </c>
      <c r="E119" s="25">
        <v>2</v>
      </c>
      <c r="F119" s="26">
        <v>149.9</v>
      </c>
      <c r="G119" s="27">
        <v>0.58399999999999996</v>
      </c>
      <c r="H119" s="26">
        <v>5.416666666666667</v>
      </c>
      <c r="I119" s="26">
        <v>5.7</v>
      </c>
      <c r="J119" s="26">
        <v>16.3</v>
      </c>
      <c r="K119" s="26">
        <v>0</v>
      </c>
      <c r="L119" s="27">
        <f t="shared" si="1"/>
        <v>3.1633333333333331</v>
      </c>
    </row>
    <row r="120" spans="1:12" x14ac:dyDescent="0.25">
      <c r="A120" s="25">
        <v>2020</v>
      </c>
      <c r="B120" s="25">
        <v>1</v>
      </c>
      <c r="C120" s="25">
        <v>928</v>
      </c>
      <c r="D120" s="25">
        <v>2</v>
      </c>
      <c r="E120" s="25">
        <v>2</v>
      </c>
      <c r="F120" s="26">
        <v>150.1</v>
      </c>
      <c r="G120" s="27">
        <v>0.60099999999999998</v>
      </c>
      <c r="H120" s="26">
        <v>5.8</v>
      </c>
      <c r="I120" s="26">
        <v>5</v>
      </c>
      <c r="J120" s="26">
        <v>16</v>
      </c>
      <c r="K120" s="26">
        <v>0</v>
      </c>
      <c r="L120" s="27">
        <f t="shared" si="1"/>
        <v>3.4857999999999998</v>
      </c>
    </row>
    <row r="121" spans="1:12" x14ac:dyDescent="0.25">
      <c r="A121" s="25">
        <v>2020</v>
      </c>
      <c r="B121" s="25">
        <v>1</v>
      </c>
      <c r="C121" s="25">
        <v>629</v>
      </c>
      <c r="D121" s="25">
        <v>3</v>
      </c>
      <c r="E121" s="25">
        <v>1</v>
      </c>
      <c r="F121" s="26">
        <v>255.4</v>
      </c>
      <c r="G121" s="27">
        <v>0.30299999999999999</v>
      </c>
      <c r="H121" s="26">
        <v>7.583333333333333</v>
      </c>
      <c r="I121" s="26">
        <v>5</v>
      </c>
      <c r="J121" s="26">
        <v>9.1999999999999993</v>
      </c>
      <c r="K121" s="26">
        <v>167.6</v>
      </c>
      <c r="L121" s="27">
        <f t="shared" si="1"/>
        <v>2.2977499999999997</v>
      </c>
    </row>
    <row r="122" spans="1:12" x14ac:dyDescent="0.25">
      <c r="A122" s="25">
        <v>2020</v>
      </c>
      <c r="B122" s="25">
        <v>1</v>
      </c>
      <c r="C122" s="25">
        <v>715</v>
      </c>
      <c r="D122" s="25">
        <v>3</v>
      </c>
      <c r="E122" s="25">
        <v>1</v>
      </c>
      <c r="F122" s="26">
        <v>287.7</v>
      </c>
      <c r="G122" s="27">
        <v>0.318</v>
      </c>
      <c r="H122" s="26">
        <v>7.2833333333333341</v>
      </c>
      <c r="I122" s="26">
        <v>4.7</v>
      </c>
      <c r="J122" s="26">
        <v>9.9</v>
      </c>
      <c r="K122" s="26">
        <v>153.30000000000001</v>
      </c>
      <c r="L122" s="27">
        <f t="shared" si="1"/>
        <v>2.3161000000000005</v>
      </c>
    </row>
    <row r="123" spans="1:12" x14ac:dyDescent="0.25">
      <c r="A123" s="25">
        <v>2020</v>
      </c>
      <c r="B123" s="25">
        <v>1</v>
      </c>
      <c r="C123" s="25">
        <v>731</v>
      </c>
      <c r="D123" s="25">
        <v>3</v>
      </c>
      <c r="E123" s="25">
        <v>1</v>
      </c>
      <c r="F123" s="26">
        <v>265.3</v>
      </c>
      <c r="G123" s="27">
        <v>0.32500000000000001</v>
      </c>
      <c r="H123" s="26">
        <v>7.8</v>
      </c>
      <c r="I123" s="26">
        <v>5</v>
      </c>
      <c r="J123" s="26">
        <v>10.1</v>
      </c>
      <c r="K123" s="26">
        <v>168.2</v>
      </c>
      <c r="L123" s="27">
        <f t="shared" si="1"/>
        <v>2.5350000000000001</v>
      </c>
    </row>
    <row r="124" spans="1:12" x14ac:dyDescent="0.25">
      <c r="A124" s="25">
        <v>2020</v>
      </c>
      <c r="B124" s="25">
        <v>1</v>
      </c>
      <c r="C124" s="25">
        <v>815</v>
      </c>
      <c r="D124" s="25">
        <v>3</v>
      </c>
      <c r="E124" s="25">
        <v>1</v>
      </c>
      <c r="F124" s="26">
        <v>207.8</v>
      </c>
      <c r="G124" s="27">
        <v>0.3</v>
      </c>
      <c r="H124" s="26">
        <v>7.0333333333333341</v>
      </c>
      <c r="I124" s="26">
        <v>4.7</v>
      </c>
      <c r="J124" s="26">
        <v>9.8000000000000007</v>
      </c>
      <c r="K124" s="26">
        <v>132.1</v>
      </c>
      <c r="L124" s="27">
        <f t="shared" si="1"/>
        <v>2.1100000000000003</v>
      </c>
    </row>
    <row r="125" spans="1:12" x14ac:dyDescent="0.25">
      <c r="A125" s="25">
        <v>2020</v>
      </c>
      <c r="B125" s="25">
        <v>1</v>
      </c>
      <c r="C125" s="25">
        <v>824</v>
      </c>
      <c r="D125" s="25">
        <v>3</v>
      </c>
      <c r="E125" s="25">
        <v>1</v>
      </c>
      <c r="F125" s="26">
        <v>287</v>
      </c>
      <c r="G125" s="27">
        <v>0.34300000000000003</v>
      </c>
      <c r="H125" s="26">
        <v>7.583333333333333</v>
      </c>
      <c r="I125" s="26">
        <v>5</v>
      </c>
      <c r="J125" s="26">
        <v>10.3</v>
      </c>
      <c r="K125" s="26">
        <v>127</v>
      </c>
      <c r="L125" s="27">
        <f t="shared" si="1"/>
        <v>2.6010833333333334</v>
      </c>
    </row>
    <row r="126" spans="1:12" x14ac:dyDescent="0.25">
      <c r="A126" s="25">
        <v>2020</v>
      </c>
      <c r="B126" s="25">
        <v>1</v>
      </c>
      <c r="C126" s="25">
        <v>914</v>
      </c>
      <c r="D126" s="25">
        <v>3</v>
      </c>
      <c r="E126" s="25">
        <v>2</v>
      </c>
      <c r="F126" s="26">
        <v>160.1</v>
      </c>
      <c r="G126" s="27">
        <v>0.63200000000000001</v>
      </c>
      <c r="H126" s="26">
        <v>5.6</v>
      </c>
      <c r="I126" s="26">
        <v>5.7</v>
      </c>
      <c r="J126" s="26">
        <v>13.7</v>
      </c>
      <c r="K126" s="26">
        <v>2</v>
      </c>
      <c r="L126" s="27">
        <f t="shared" si="1"/>
        <v>3.5391999999999997</v>
      </c>
    </row>
    <row r="127" spans="1:12" x14ac:dyDescent="0.25">
      <c r="A127" s="25">
        <v>2020</v>
      </c>
      <c r="B127" s="25">
        <v>1</v>
      </c>
      <c r="C127" s="25">
        <v>928</v>
      </c>
      <c r="D127" s="25">
        <v>3</v>
      </c>
      <c r="E127" s="25">
        <v>2</v>
      </c>
      <c r="F127" s="26">
        <v>151.19999999999999</v>
      </c>
      <c r="G127" s="27">
        <v>0.61799999999999999</v>
      </c>
      <c r="H127" s="26">
        <v>5.8</v>
      </c>
      <c r="I127" s="26">
        <v>6.3</v>
      </c>
      <c r="J127" s="26">
        <v>14.6</v>
      </c>
      <c r="K127" s="26">
        <v>0</v>
      </c>
      <c r="L127" s="27">
        <f t="shared" si="1"/>
        <v>3.5844</v>
      </c>
    </row>
    <row r="128" spans="1:12" x14ac:dyDescent="0.25">
      <c r="A128" s="25">
        <v>2020</v>
      </c>
      <c r="B128" s="25">
        <v>1</v>
      </c>
      <c r="C128" s="25">
        <v>629</v>
      </c>
      <c r="D128" s="25">
        <v>4</v>
      </c>
      <c r="E128" s="25">
        <v>1</v>
      </c>
      <c r="F128" s="26">
        <v>225.3</v>
      </c>
      <c r="G128" s="27">
        <v>0.38700000000000001</v>
      </c>
      <c r="H128" s="26">
        <v>6.55</v>
      </c>
      <c r="I128" s="26">
        <v>4</v>
      </c>
      <c r="J128" s="26">
        <v>12.8</v>
      </c>
      <c r="K128" s="26">
        <v>100.3</v>
      </c>
      <c r="L128" s="27">
        <f t="shared" si="1"/>
        <v>2.53485</v>
      </c>
    </row>
    <row r="129" spans="1:12" x14ac:dyDescent="0.25">
      <c r="A129" s="25">
        <v>2020</v>
      </c>
      <c r="B129" s="25">
        <v>1</v>
      </c>
      <c r="C129" s="25">
        <v>715</v>
      </c>
      <c r="D129" s="25">
        <v>4</v>
      </c>
      <c r="E129" s="25">
        <v>1</v>
      </c>
      <c r="F129" s="26">
        <v>199.2</v>
      </c>
      <c r="G129" s="27">
        <v>0.41399999999999998</v>
      </c>
      <c r="H129" s="26">
        <v>6.833333333333333</v>
      </c>
      <c r="I129" s="26">
        <v>5</v>
      </c>
      <c r="J129" s="26">
        <v>14.3</v>
      </c>
      <c r="K129" s="26">
        <v>68.7</v>
      </c>
      <c r="L129" s="27">
        <f t="shared" si="1"/>
        <v>2.8289999999999997</v>
      </c>
    </row>
    <row r="130" spans="1:12" x14ac:dyDescent="0.25">
      <c r="A130" s="25">
        <v>2020</v>
      </c>
      <c r="B130" s="25">
        <v>1</v>
      </c>
      <c r="C130" s="25">
        <v>731</v>
      </c>
      <c r="D130" s="25">
        <v>4</v>
      </c>
      <c r="E130" s="25">
        <v>1</v>
      </c>
      <c r="F130" s="26">
        <v>274.5</v>
      </c>
      <c r="G130" s="27">
        <v>0.40699999999999997</v>
      </c>
      <c r="H130" s="26">
        <v>6.916666666666667</v>
      </c>
      <c r="I130" s="26">
        <v>4.7</v>
      </c>
      <c r="J130" s="26">
        <v>13.9</v>
      </c>
      <c r="K130" s="26">
        <v>83.9</v>
      </c>
      <c r="L130" s="27">
        <f t="shared" si="1"/>
        <v>2.8150833333333334</v>
      </c>
    </row>
    <row r="131" spans="1:12" x14ac:dyDescent="0.25">
      <c r="A131" s="25">
        <v>2020</v>
      </c>
      <c r="B131" s="25">
        <v>1</v>
      </c>
      <c r="C131" s="25">
        <v>815</v>
      </c>
      <c r="D131" s="25">
        <v>4</v>
      </c>
      <c r="E131" s="25">
        <v>1</v>
      </c>
      <c r="F131" s="26">
        <v>249.5</v>
      </c>
      <c r="G131" s="27">
        <v>0.41299999999999998</v>
      </c>
      <c r="H131" s="26">
        <v>6.333333333333333</v>
      </c>
      <c r="I131" s="26">
        <v>4.7</v>
      </c>
      <c r="J131" s="26">
        <v>14.2</v>
      </c>
      <c r="K131" s="26">
        <v>65.3</v>
      </c>
      <c r="L131" s="27">
        <f t="shared" ref="L131:L194" si="2">G131*H131</f>
        <v>2.6156666666666664</v>
      </c>
    </row>
    <row r="132" spans="1:12" x14ac:dyDescent="0.25">
      <c r="A132" s="25">
        <v>2020</v>
      </c>
      <c r="B132" s="25">
        <v>1</v>
      </c>
      <c r="C132" s="25">
        <v>824</v>
      </c>
      <c r="D132" s="25">
        <v>4</v>
      </c>
      <c r="E132" s="25">
        <v>1</v>
      </c>
      <c r="F132" s="26">
        <v>216.8</v>
      </c>
      <c r="G132" s="27">
        <v>0.38500000000000001</v>
      </c>
      <c r="H132" s="26">
        <v>6.05</v>
      </c>
      <c r="I132" s="26">
        <v>5</v>
      </c>
      <c r="J132" s="26">
        <v>14.7</v>
      </c>
      <c r="K132" s="26">
        <v>71.400000000000006</v>
      </c>
      <c r="L132" s="27">
        <f t="shared" si="2"/>
        <v>2.32925</v>
      </c>
    </row>
    <row r="133" spans="1:12" x14ac:dyDescent="0.25">
      <c r="A133" s="25">
        <v>2020</v>
      </c>
      <c r="B133" s="25">
        <v>1</v>
      </c>
      <c r="C133" s="25">
        <v>914</v>
      </c>
      <c r="D133" s="25">
        <v>4</v>
      </c>
      <c r="E133" s="25">
        <v>2</v>
      </c>
      <c r="F133" s="26">
        <v>154.19999999999999</v>
      </c>
      <c r="G133" s="27">
        <v>0.63800000000000001</v>
      </c>
      <c r="H133" s="26">
        <v>5.6</v>
      </c>
      <c r="I133" s="26">
        <v>5</v>
      </c>
      <c r="J133" s="26">
        <v>15</v>
      </c>
      <c r="K133" s="26">
        <v>0</v>
      </c>
      <c r="L133" s="27">
        <f t="shared" si="2"/>
        <v>3.5728</v>
      </c>
    </row>
    <row r="134" spans="1:12" x14ac:dyDescent="0.25">
      <c r="A134" s="25">
        <v>2020</v>
      </c>
      <c r="B134" s="25">
        <v>1</v>
      </c>
      <c r="C134" s="25">
        <v>928</v>
      </c>
      <c r="D134" s="25">
        <v>4</v>
      </c>
      <c r="E134" s="25">
        <v>2</v>
      </c>
      <c r="F134" s="26">
        <v>161.1</v>
      </c>
      <c r="G134" s="27">
        <v>0.58499999999999996</v>
      </c>
      <c r="H134" s="26">
        <v>5.9</v>
      </c>
      <c r="I134" s="26">
        <v>5.7</v>
      </c>
      <c r="J134" s="26">
        <v>15.3</v>
      </c>
      <c r="K134" s="26">
        <v>0</v>
      </c>
      <c r="L134" s="27">
        <f t="shared" si="2"/>
        <v>3.4514999999999998</v>
      </c>
    </row>
    <row r="135" spans="1:12" x14ac:dyDescent="0.35">
      <c r="A135" s="25">
        <v>2020</v>
      </c>
      <c r="B135" s="25">
        <v>1</v>
      </c>
      <c r="C135" s="25">
        <v>629</v>
      </c>
      <c r="D135" s="25">
        <v>5</v>
      </c>
      <c r="E135" s="25">
        <v>1</v>
      </c>
      <c r="F135" s="28">
        <v>209.1</v>
      </c>
      <c r="G135" s="29">
        <v>0.49528571428571422</v>
      </c>
      <c r="H135" s="28">
        <v>5.9761904761904754</v>
      </c>
      <c r="I135" s="30">
        <v>5</v>
      </c>
      <c r="J135" s="30">
        <v>13.9</v>
      </c>
      <c r="K135" s="30">
        <v>54.5</v>
      </c>
      <c r="L135" s="27">
        <f t="shared" si="2"/>
        <v>2.9599217687074821</v>
      </c>
    </row>
    <row r="136" spans="1:12" x14ac:dyDescent="0.35">
      <c r="A136" s="25">
        <v>2020</v>
      </c>
      <c r="B136" s="25">
        <v>1</v>
      </c>
      <c r="C136" s="25">
        <v>715</v>
      </c>
      <c r="D136" s="25">
        <v>5</v>
      </c>
      <c r="E136" s="25">
        <v>1</v>
      </c>
      <c r="F136" s="28">
        <v>200.3</v>
      </c>
      <c r="G136" s="29">
        <v>0.49428571428571427</v>
      </c>
      <c r="H136" s="28">
        <v>6.0476190476190474</v>
      </c>
      <c r="I136" s="30">
        <v>5.3</v>
      </c>
      <c r="J136" s="30">
        <v>14.6</v>
      </c>
      <c r="K136" s="30">
        <v>56.3</v>
      </c>
      <c r="L136" s="27">
        <f t="shared" si="2"/>
        <v>2.9892517006802719</v>
      </c>
    </row>
    <row r="137" spans="1:12" x14ac:dyDescent="0.35">
      <c r="A137" s="25">
        <v>2020</v>
      </c>
      <c r="B137" s="25">
        <v>1</v>
      </c>
      <c r="C137" s="25">
        <v>731</v>
      </c>
      <c r="D137" s="25">
        <v>5</v>
      </c>
      <c r="E137" s="25">
        <v>1</v>
      </c>
      <c r="F137" s="28">
        <v>212.2</v>
      </c>
      <c r="G137" s="29">
        <v>0.49542857142857138</v>
      </c>
      <c r="H137" s="28">
        <v>6.1428571428571423</v>
      </c>
      <c r="I137" s="30">
        <v>5</v>
      </c>
      <c r="J137" s="30">
        <v>13.8</v>
      </c>
      <c r="K137" s="30">
        <v>45.5</v>
      </c>
      <c r="L137" s="27">
        <f t="shared" si="2"/>
        <v>3.0433469387755099</v>
      </c>
    </row>
    <row r="138" spans="1:12" x14ac:dyDescent="0.35">
      <c r="A138" s="25">
        <v>2020</v>
      </c>
      <c r="B138" s="25">
        <v>1</v>
      </c>
      <c r="C138" s="25">
        <v>815</v>
      </c>
      <c r="D138" s="25">
        <v>5</v>
      </c>
      <c r="E138" s="25">
        <v>1</v>
      </c>
      <c r="F138" s="28">
        <v>217.6</v>
      </c>
      <c r="G138" s="29">
        <v>0.47542857142857142</v>
      </c>
      <c r="H138" s="28">
        <v>6</v>
      </c>
      <c r="I138" s="30">
        <v>6.3</v>
      </c>
      <c r="J138" s="30">
        <v>14.7</v>
      </c>
      <c r="K138" s="30">
        <v>17.7</v>
      </c>
      <c r="L138" s="27">
        <f t="shared" si="2"/>
        <v>2.8525714285714283</v>
      </c>
    </row>
    <row r="139" spans="1:12" x14ac:dyDescent="0.35">
      <c r="A139" s="25">
        <v>2020</v>
      </c>
      <c r="B139" s="25">
        <v>1</v>
      </c>
      <c r="C139" s="25">
        <v>824</v>
      </c>
      <c r="D139" s="25">
        <v>5</v>
      </c>
      <c r="E139" s="25">
        <v>1</v>
      </c>
      <c r="F139" s="28">
        <v>220.3</v>
      </c>
      <c r="G139" s="29">
        <v>0.48828571428571432</v>
      </c>
      <c r="H139" s="28">
        <v>6</v>
      </c>
      <c r="I139" s="30">
        <v>5</v>
      </c>
      <c r="J139" s="30">
        <v>15</v>
      </c>
      <c r="K139" s="30">
        <v>45.3</v>
      </c>
      <c r="L139" s="27">
        <f t="shared" si="2"/>
        <v>2.9297142857142857</v>
      </c>
    </row>
    <row r="140" spans="1:12" x14ac:dyDescent="0.25">
      <c r="A140" s="25">
        <v>2020</v>
      </c>
      <c r="B140" s="25">
        <v>1</v>
      </c>
      <c r="C140" s="25">
        <v>914</v>
      </c>
      <c r="D140" s="25">
        <v>5</v>
      </c>
      <c r="E140" s="25">
        <v>2</v>
      </c>
      <c r="F140" s="26">
        <v>169.5</v>
      </c>
      <c r="G140" s="27">
        <v>0.63400000000000001</v>
      </c>
      <c r="H140" s="26">
        <v>5.416666666666667</v>
      </c>
      <c r="I140" s="26">
        <v>6</v>
      </c>
      <c r="J140" s="26">
        <v>14.2</v>
      </c>
      <c r="K140" s="26">
        <v>1.3</v>
      </c>
      <c r="L140" s="27">
        <f t="shared" si="2"/>
        <v>3.434166666666667</v>
      </c>
    </row>
    <row r="141" spans="1:12" x14ac:dyDescent="0.25">
      <c r="A141" s="25">
        <v>2020</v>
      </c>
      <c r="B141" s="25">
        <v>1</v>
      </c>
      <c r="C141" s="25">
        <v>928</v>
      </c>
      <c r="D141" s="25">
        <v>5</v>
      </c>
      <c r="E141" s="25">
        <v>2</v>
      </c>
      <c r="F141" s="26">
        <v>153.4</v>
      </c>
      <c r="G141" s="27">
        <v>0.60299999999999998</v>
      </c>
      <c r="H141" s="26">
        <v>5.8</v>
      </c>
      <c r="I141" s="26">
        <v>5.7</v>
      </c>
      <c r="J141" s="26">
        <v>15.1</v>
      </c>
      <c r="K141" s="26">
        <v>0</v>
      </c>
      <c r="L141" s="27">
        <f t="shared" si="2"/>
        <v>3.4973999999999998</v>
      </c>
    </row>
    <row r="142" spans="1:12" x14ac:dyDescent="0.35">
      <c r="A142" s="25">
        <v>2020</v>
      </c>
      <c r="B142" s="25">
        <v>2</v>
      </c>
      <c r="C142" s="25">
        <v>701</v>
      </c>
      <c r="D142" s="25">
        <v>1</v>
      </c>
      <c r="E142" s="25">
        <v>1</v>
      </c>
      <c r="F142" s="28">
        <v>439.8</v>
      </c>
      <c r="G142" s="29">
        <v>0.17528571428571427</v>
      </c>
      <c r="H142" s="28">
        <v>9.7142857142857135</v>
      </c>
      <c r="I142" s="30">
        <v>3</v>
      </c>
      <c r="J142" s="30">
        <v>5.9</v>
      </c>
      <c r="K142" s="30">
        <v>362.4</v>
      </c>
      <c r="L142" s="27">
        <f t="shared" si="2"/>
        <v>1.7027755102040814</v>
      </c>
    </row>
    <row r="143" spans="1:12" x14ac:dyDescent="0.35">
      <c r="A143" s="25">
        <v>2020</v>
      </c>
      <c r="B143" s="25">
        <v>2</v>
      </c>
      <c r="C143" s="25">
        <v>716</v>
      </c>
      <c r="D143" s="25">
        <v>1</v>
      </c>
      <c r="E143" s="25">
        <v>1</v>
      </c>
      <c r="F143" s="28">
        <v>437.2</v>
      </c>
      <c r="G143" s="29">
        <v>0.16871428571428573</v>
      </c>
      <c r="H143" s="28">
        <v>9.8809523809523814</v>
      </c>
      <c r="I143" s="30">
        <v>3</v>
      </c>
      <c r="J143" s="30">
        <v>6.8</v>
      </c>
      <c r="K143" s="30">
        <v>334.3</v>
      </c>
      <c r="L143" s="27">
        <f t="shared" si="2"/>
        <v>1.6670578231292519</v>
      </c>
    </row>
    <row r="144" spans="1:12" x14ac:dyDescent="0.35">
      <c r="A144" s="25">
        <v>2020</v>
      </c>
      <c r="B144" s="25">
        <v>2</v>
      </c>
      <c r="C144" s="25">
        <v>801</v>
      </c>
      <c r="D144" s="25">
        <v>1</v>
      </c>
      <c r="E144" s="25">
        <v>1</v>
      </c>
      <c r="F144" s="28">
        <v>418.5</v>
      </c>
      <c r="G144" s="29">
        <v>0.20614285714285713</v>
      </c>
      <c r="H144" s="28">
        <v>9.6190476190476186</v>
      </c>
      <c r="I144" s="30">
        <v>2.7</v>
      </c>
      <c r="J144" s="30">
        <v>5.8</v>
      </c>
      <c r="K144" s="30">
        <v>411.6</v>
      </c>
      <c r="L144" s="27">
        <f t="shared" si="2"/>
        <v>1.9828979591836733</v>
      </c>
    </row>
    <row r="145" spans="1:12" x14ac:dyDescent="0.35">
      <c r="A145" s="25">
        <v>2020</v>
      </c>
      <c r="B145" s="25">
        <v>2</v>
      </c>
      <c r="C145" s="25">
        <v>816</v>
      </c>
      <c r="D145" s="25">
        <v>1</v>
      </c>
      <c r="E145" s="25">
        <v>1</v>
      </c>
      <c r="F145" s="28">
        <v>427.3</v>
      </c>
      <c r="G145" s="29">
        <v>0.16985714285714287</v>
      </c>
      <c r="H145" s="28">
        <v>9.1904761904761916</v>
      </c>
      <c r="I145" s="30">
        <v>3</v>
      </c>
      <c r="J145" s="30">
        <v>6.2</v>
      </c>
      <c r="K145" s="30">
        <v>408.5</v>
      </c>
      <c r="L145" s="27">
        <f t="shared" si="2"/>
        <v>1.5610680272108848</v>
      </c>
    </row>
    <row r="146" spans="1:12" x14ac:dyDescent="0.35">
      <c r="A146" s="25">
        <v>2020</v>
      </c>
      <c r="B146" s="25">
        <v>2</v>
      </c>
      <c r="C146" s="25">
        <v>826</v>
      </c>
      <c r="D146" s="25">
        <v>1</v>
      </c>
      <c r="E146" s="25">
        <v>1</v>
      </c>
      <c r="F146" s="28">
        <v>421.4</v>
      </c>
      <c r="G146" s="29">
        <v>0.18271428571428575</v>
      </c>
      <c r="H146" s="28">
        <v>9.2142857142857135</v>
      </c>
      <c r="I146" s="30">
        <v>3.3</v>
      </c>
      <c r="J146" s="30">
        <v>7.1</v>
      </c>
      <c r="K146" s="30">
        <v>392.3</v>
      </c>
      <c r="L146" s="27">
        <f t="shared" si="2"/>
        <v>1.6835816326530613</v>
      </c>
    </row>
    <row r="147" spans="1:12" x14ac:dyDescent="0.25">
      <c r="A147" s="25">
        <v>2020</v>
      </c>
      <c r="B147" s="25">
        <v>2</v>
      </c>
      <c r="C147" s="25">
        <v>915</v>
      </c>
      <c r="D147" s="25">
        <v>1</v>
      </c>
      <c r="E147" s="25">
        <v>2</v>
      </c>
      <c r="F147" s="26">
        <v>166.6</v>
      </c>
      <c r="G147" s="27">
        <v>0.63800000000000001</v>
      </c>
      <c r="H147" s="26">
        <v>5.5</v>
      </c>
      <c r="I147" s="26">
        <v>6</v>
      </c>
      <c r="J147" s="26">
        <v>14.2</v>
      </c>
      <c r="K147" s="26">
        <v>0</v>
      </c>
      <c r="L147" s="27">
        <f t="shared" si="2"/>
        <v>3.5089999999999999</v>
      </c>
    </row>
    <row r="148" spans="1:12" x14ac:dyDescent="0.25">
      <c r="A148" s="25">
        <v>2020</v>
      </c>
      <c r="B148" s="25">
        <v>2</v>
      </c>
      <c r="C148" s="25">
        <v>929</v>
      </c>
      <c r="D148" s="25">
        <v>1</v>
      </c>
      <c r="E148" s="25">
        <v>2</v>
      </c>
      <c r="F148" s="26">
        <v>149.4</v>
      </c>
      <c r="G148" s="27">
        <v>0.55600000000000005</v>
      </c>
      <c r="H148" s="26">
        <v>5.8</v>
      </c>
      <c r="I148" s="26">
        <v>6.3</v>
      </c>
      <c r="J148" s="26">
        <v>14.3</v>
      </c>
      <c r="K148" s="26">
        <v>1.3</v>
      </c>
      <c r="L148" s="27">
        <f t="shared" si="2"/>
        <v>3.2248000000000001</v>
      </c>
    </row>
    <row r="149" spans="1:12" x14ac:dyDescent="0.25">
      <c r="A149" s="25">
        <v>2020</v>
      </c>
      <c r="B149" s="25">
        <v>2</v>
      </c>
      <c r="C149" s="25">
        <v>701</v>
      </c>
      <c r="D149" s="25">
        <v>2</v>
      </c>
      <c r="E149" s="25">
        <v>1</v>
      </c>
      <c r="F149" s="26">
        <v>346.2</v>
      </c>
      <c r="G149" s="27">
        <v>0.255</v>
      </c>
      <c r="H149" s="26">
        <v>8.4166666666666661</v>
      </c>
      <c r="I149" s="26">
        <v>3</v>
      </c>
      <c r="J149" s="26">
        <v>6.7</v>
      </c>
      <c r="K149" s="26">
        <v>355.4</v>
      </c>
      <c r="L149" s="27">
        <f t="shared" si="2"/>
        <v>2.1462499999999998</v>
      </c>
    </row>
    <row r="150" spans="1:12" x14ac:dyDescent="0.25">
      <c r="A150" s="25">
        <v>2020</v>
      </c>
      <c r="B150" s="25">
        <v>2</v>
      </c>
      <c r="C150" s="25">
        <v>716</v>
      </c>
      <c r="D150" s="25">
        <v>2</v>
      </c>
      <c r="E150" s="25">
        <v>1</v>
      </c>
      <c r="F150" s="26">
        <v>372.4</v>
      </c>
      <c r="G150" s="27">
        <v>0.23599999999999999</v>
      </c>
      <c r="H150" s="26">
        <v>8.7333333333333325</v>
      </c>
      <c r="I150" s="26">
        <v>4</v>
      </c>
      <c r="J150" s="26">
        <v>7.8</v>
      </c>
      <c r="K150" s="26">
        <v>243.2</v>
      </c>
      <c r="L150" s="27">
        <f t="shared" si="2"/>
        <v>2.0610666666666662</v>
      </c>
    </row>
    <row r="151" spans="1:12" x14ac:dyDescent="0.25">
      <c r="A151" s="25">
        <v>2020</v>
      </c>
      <c r="B151" s="25">
        <v>2</v>
      </c>
      <c r="C151" s="25">
        <v>801</v>
      </c>
      <c r="D151" s="25">
        <v>2</v>
      </c>
      <c r="E151" s="25">
        <v>1</v>
      </c>
      <c r="F151" s="26">
        <v>365.1</v>
      </c>
      <c r="G151" s="27">
        <v>0.215</v>
      </c>
      <c r="H151" s="26">
        <v>8.6333333333333329</v>
      </c>
      <c r="I151" s="26">
        <v>3.7</v>
      </c>
      <c r="J151" s="26">
        <v>8.9</v>
      </c>
      <c r="K151" s="26">
        <v>283.39999999999998</v>
      </c>
      <c r="L151" s="27">
        <f t="shared" si="2"/>
        <v>1.8561666666666665</v>
      </c>
    </row>
    <row r="152" spans="1:12" x14ac:dyDescent="0.25">
      <c r="A152" s="25">
        <v>2020</v>
      </c>
      <c r="B152" s="25">
        <v>2</v>
      </c>
      <c r="C152" s="25">
        <v>816</v>
      </c>
      <c r="D152" s="25">
        <v>2</v>
      </c>
      <c r="E152" s="25">
        <v>1</v>
      </c>
      <c r="F152" s="26">
        <v>332.1</v>
      </c>
      <c r="G152" s="27">
        <v>0.23799999999999999</v>
      </c>
      <c r="H152" s="26">
        <v>8.4833333333333325</v>
      </c>
      <c r="I152" s="26">
        <v>4</v>
      </c>
      <c r="J152" s="26">
        <v>7.5</v>
      </c>
      <c r="K152" s="26">
        <v>226.2</v>
      </c>
      <c r="L152" s="27">
        <f t="shared" si="2"/>
        <v>2.0190333333333332</v>
      </c>
    </row>
    <row r="153" spans="1:12" x14ac:dyDescent="0.25">
      <c r="A153" s="25">
        <v>2020</v>
      </c>
      <c r="B153" s="25">
        <v>2</v>
      </c>
      <c r="C153" s="25">
        <v>826</v>
      </c>
      <c r="D153" s="25">
        <v>2</v>
      </c>
      <c r="E153" s="25">
        <v>1</v>
      </c>
      <c r="F153" s="26">
        <v>317.3</v>
      </c>
      <c r="G153" s="27">
        <v>0.26700000000000002</v>
      </c>
      <c r="H153" s="26">
        <v>8.0833333333333339</v>
      </c>
      <c r="I153" s="26">
        <v>4</v>
      </c>
      <c r="J153" s="26">
        <v>7.9</v>
      </c>
      <c r="K153" s="26">
        <v>203.4</v>
      </c>
      <c r="L153" s="27">
        <f t="shared" si="2"/>
        <v>2.1582500000000002</v>
      </c>
    </row>
    <row r="154" spans="1:12" x14ac:dyDescent="0.25">
      <c r="A154" s="25">
        <v>2020</v>
      </c>
      <c r="B154" s="25">
        <v>2</v>
      </c>
      <c r="C154" s="25">
        <v>915</v>
      </c>
      <c r="D154" s="25">
        <v>2</v>
      </c>
      <c r="E154" s="25">
        <v>2</v>
      </c>
      <c r="F154" s="26">
        <v>155.5</v>
      </c>
      <c r="G154" s="27">
        <v>0.61499999999999999</v>
      </c>
      <c r="H154" s="26">
        <v>5.7</v>
      </c>
      <c r="I154" s="26">
        <v>4.7</v>
      </c>
      <c r="J154" s="26">
        <v>13.6</v>
      </c>
      <c r="K154" s="26">
        <v>1.3</v>
      </c>
      <c r="L154" s="27">
        <f t="shared" si="2"/>
        <v>3.5055000000000001</v>
      </c>
    </row>
    <row r="155" spans="1:12" x14ac:dyDescent="0.25">
      <c r="A155" s="25">
        <v>2020</v>
      </c>
      <c r="B155" s="25">
        <v>2</v>
      </c>
      <c r="C155" s="25">
        <v>929</v>
      </c>
      <c r="D155" s="25">
        <v>2</v>
      </c>
      <c r="E155" s="25">
        <v>2</v>
      </c>
      <c r="F155" s="26">
        <v>148.30000000000001</v>
      </c>
      <c r="G155" s="27">
        <v>0.59799999999999998</v>
      </c>
      <c r="H155" s="26">
        <v>5.7</v>
      </c>
      <c r="I155" s="26">
        <v>6</v>
      </c>
      <c r="J155" s="26">
        <v>14.8</v>
      </c>
      <c r="K155" s="26">
        <v>0.7</v>
      </c>
      <c r="L155" s="27">
        <f t="shared" si="2"/>
        <v>3.4085999999999999</v>
      </c>
    </row>
    <row r="156" spans="1:12" x14ac:dyDescent="0.25">
      <c r="A156" s="25">
        <v>2020</v>
      </c>
      <c r="B156" s="25">
        <v>2</v>
      </c>
      <c r="C156" s="25">
        <v>701</v>
      </c>
      <c r="D156" s="25">
        <v>3</v>
      </c>
      <c r="E156" s="25">
        <v>1</v>
      </c>
      <c r="F156" s="26">
        <v>283.2</v>
      </c>
      <c r="G156" s="27">
        <v>0.30499999999999999</v>
      </c>
      <c r="H156" s="26">
        <v>7.6499999999999995</v>
      </c>
      <c r="I156" s="26">
        <v>5</v>
      </c>
      <c r="J156" s="26">
        <v>8.9</v>
      </c>
      <c r="K156" s="26">
        <v>145.4</v>
      </c>
      <c r="L156" s="27">
        <f t="shared" si="2"/>
        <v>2.3332499999999996</v>
      </c>
    </row>
    <row r="157" spans="1:12" x14ac:dyDescent="0.25">
      <c r="A157" s="25">
        <v>2020</v>
      </c>
      <c r="B157" s="25">
        <v>2</v>
      </c>
      <c r="C157" s="25">
        <v>716</v>
      </c>
      <c r="D157" s="25">
        <v>3</v>
      </c>
      <c r="E157" s="25">
        <v>1</v>
      </c>
      <c r="F157" s="26">
        <v>295.39999999999998</v>
      </c>
      <c r="G157" s="27">
        <v>0.29899999999999999</v>
      </c>
      <c r="H157" s="26">
        <v>7.8</v>
      </c>
      <c r="I157" s="26">
        <v>3.7</v>
      </c>
      <c r="J157" s="26">
        <v>9.5</v>
      </c>
      <c r="K157" s="26">
        <v>163.30000000000001</v>
      </c>
      <c r="L157" s="27">
        <f t="shared" si="2"/>
        <v>2.3321999999999998</v>
      </c>
    </row>
    <row r="158" spans="1:12" x14ac:dyDescent="0.25">
      <c r="A158" s="25">
        <v>2020</v>
      </c>
      <c r="B158" s="25">
        <v>2</v>
      </c>
      <c r="C158" s="25">
        <v>801</v>
      </c>
      <c r="D158" s="25">
        <v>3</v>
      </c>
      <c r="E158" s="25">
        <v>1</v>
      </c>
      <c r="F158" s="26">
        <v>277.60000000000002</v>
      </c>
      <c r="G158" s="27">
        <v>0.36499999999999999</v>
      </c>
      <c r="H158" s="26">
        <v>7.666666666666667</v>
      </c>
      <c r="I158" s="26">
        <v>5</v>
      </c>
      <c r="J158" s="26">
        <v>9.9</v>
      </c>
      <c r="K158" s="26">
        <v>172.1</v>
      </c>
      <c r="L158" s="27">
        <f t="shared" si="2"/>
        <v>2.7983333333333333</v>
      </c>
    </row>
    <row r="159" spans="1:12" x14ac:dyDescent="0.25">
      <c r="A159" s="25">
        <v>2020</v>
      </c>
      <c r="B159" s="25">
        <v>2</v>
      </c>
      <c r="C159" s="25">
        <v>816</v>
      </c>
      <c r="D159" s="25">
        <v>3</v>
      </c>
      <c r="E159" s="25">
        <v>1</v>
      </c>
      <c r="F159" s="26">
        <v>275.2</v>
      </c>
      <c r="G159" s="27">
        <v>0.38300000000000001</v>
      </c>
      <c r="H159" s="26">
        <v>7.2</v>
      </c>
      <c r="I159" s="26">
        <v>4</v>
      </c>
      <c r="J159" s="26">
        <v>10.199999999999999</v>
      </c>
      <c r="K159" s="26">
        <v>158.30000000000001</v>
      </c>
      <c r="L159" s="27">
        <f t="shared" si="2"/>
        <v>2.7576000000000001</v>
      </c>
    </row>
    <row r="160" spans="1:12" x14ac:dyDescent="0.25">
      <c r="A160" s="25">
        <v>2020</v>
      </c>
      <c r="B160" s="25">
        <v>2</v>
      </c>
      <c r="C160" s="25">
        <v>826</v>
      </c>
      <c r="D160" s="25">
        <v>3</v>
      </c>
      <c r="E160" s="25">
        <v>1</v>
      </c>
      <c r="F160" s="26">
        <v>259.3</v>
      </c>
      <c r="G160" s="27">
        <v>0.39700000000000002</v>
      </c>
      <c r="H160" s="26">
        <v>7.3500000000000005</v>
      </c>
      <c r="I160" s="26">
        <v>5.3</v>
      </c>
      <c r="J160" s="26">
        <v>11.2</v>
      </c>
      <c r="K160" s="26">
        <v>173.7</v>
      </c>
      <c r="L160" s="27">
        <f t="shared" si="2"/>
        <v>2.9179500000000003</v>
      </c>
    </row>
    <row r="161" spans="1:12" x14ac:dyDescent="0.25">
      <c r="A161" s="25">
        <v>2020</v>
      </c>
      <c r="B161" s="25">
        <v>2</v>
      </c>
      <c r="C161" s="25">
        <v>915</v>
      </c>
      <c r="D161" s="25">
        <v>3</v>
      </c>
      <c r="E161" s="25">
        <v>2</v>
      </c>
      <c r="F161" s="26">
        <v>163.6</v>
      </c>
      <c r="G161" s="27">
        <v>0.63300000000000001</v>
      </c>
      <c r="H161" s="26">
        <v>5.6</v>
      </c>
      <c r="I161" s="26">
        <v>6</v>
      </c>
      <c r="J161" s="26">
        <v>13.7</v>
      </c>
      <c r="K161" s="26">
        <v>0</v>
      </c>
      <c r="L161" s="27">
        <f t="shared" si="2"/>
        <v>3.5448</v>
      </c>
    </row>
    <row r="162" spans="1:12" x14ac:dyDescent="0.25">
      <c r="A162" s="25">
        <v>2020</v>
      </c>
      <c r="B162" s="25">
        <v>2</v>
      </c>
      <c r="C162" s="25">
        <v>929</v>
      </c>
      <c r="D162" s="25">
        <v>3</v>
      </c>
      <c r="E162" s="25">
        <v>2</v>
      </c>
      <c r="F162" s="26">
        <v>160.5</v>
      </c>
      <c r="G162" s="27">
        <v>0.58199999999999996</v>
      </c>
      <c r="H162" s="26">
        <v>5.9</v>
      </c>
      <c r="I162" s="26">
        <v>6.3</v>
      </c>
      <c r="J162" s="26">
        <v>14.8</v>
      </c>
      <c r="K162" s="26">
        <v>0</v>
      </c>
      <c r="L162" s="27">
        <f t="shared" si="2"/>
        <v>3.4338000000000002</v>
      </c>
    </row>
    <row r="163" spans="1:12" x14ac:dyDescent="0.25">
      <c r="A163" s="25">
        <v>2020</v>
      </c>
      <c r="B163" s="25">
        <v>2</v>
      </c>
      <c r="C163" s="25">
        <v>701</v>
      </c>
      <c r="D163" s="25">
        <v>4</v>
      </c>
      <c r="E163" s="25">
        <v>1</v>
      </c>
      <c r="F163" s="26">
        <v>263.39999999999998</v>
      </c>
      <c r="G163" s="27">
        <v>0.41399999999999998</v>
      </c>
      <c r="H163" s="26">
        <v>6.6333333333333329</v>
      </c>
      <c r="I163" s="26">
        <v>5</v>
      </c>
      <c r="J163" s="26">
        <v>11.9</v>
      </c>
      <c r="K163" s="26">
        <v>97.4</v>
      </c>
      <c r="L163" s="27">
        <f t="shared" si="2"/>
        <v>2.7461999999999995</v>
      </c>
    </row>
    <row r="164" spans="1:12" x14ac:dyDescent="0.25">
      <c r="A164" s="25">
        <v>2020</v>
      </c>
      <c r="B164" s="25">
        <v>2</v>
      </c>
      <c r="C164" s="25">
        <v>716</v>
      </c>
      <c r="D164" s="25">
        <v>4</v>
      </c>
      <c r="E164" s="25">
        <v>1</v>
      </c>
      <c r="F164" s="26">
        <v>242.3</v>
      </c>
      <c r="G164" s="27">
        <v>0.47599999999999998</v>
      </c>
      <c r="H164" s="26">
        <v>6.916666666666667</v>
      </c>
      <c r="I164" s="26">
        <v>5</v>
      </c>
      <c r="J164" s="26">
        <v>12.7</v>
      </c>
      <c r="K164" s="26">
        <v>81.7</v>
      </c>
      <c r="L164" s="27">
        <f t="shared" si="2"/>
        <v>3.2923333333333331</v>
      </c>
    </row>
    <row r="165" spans="1:12" x14ac:dyDescent="0.25">
      <c r="A165" s="25">
        <v>2020</v>
      </c>
      <c r="B165" s="25">
        <v>2</v>
      </c>
      <c r="C165" s="25">
        <v>801</v>
      </c>
      <c r="D165" s="25">
        <v>4</v>
      </c>
      <c r="E165" s="25">
        <v>1</v>
      </c>
      <c r="F165" s="26">
        <v>239.1</v>
      </c>
      <c r="G165" s="27">
        <v>0.49299999999999999</v>
      </c>
      <c r="H165" s="26">
        <v>7.416666666666667</v>
      </c>
      <c r="I165" s="26">
        <v>5.3</v>
      </c>
      <c r="J165" s="26">
        <v>13.1</v>
      </c>
      <c r="K165" s="26">
        <v>80.599999999999994</v>
      </c>
      <c r="L165" s="27">
        <f t="shared" si="2"/>
        <v>3.6564166666666669</v>
      </c>
    </row>
    <row r="166" spans="1:12" x14ac:dyDescent="0.25">
      <c r="A166" s="25">
        <v>2020</v>
      </c>
      <c r="B166" s="25">
        <v>2</v>
      </c>
      <c r="C166" s="25">
        <v>816</v>
      </c>
      <c r="D166" s="25">
        <v>4</v>
      </c>
      <c r="E166" s="25">
        <v>1</v>
      </c>
      <c r="F166" s="26">
        <v>268.7</v>
      </c>
      <c r="G166" s="27">
        <v>0.44600000000000001</v>
      </c>
      <c r="H166" s="26">
        <v>7.166666666666667</v>
      </c>
      <c r="I166" s="26">
        <v>5</v>
      </c>
      <c r="J166" s="26">
        <v>12.4</v>
      </c>
      <c r="K166" s="26">
        <v>85.5</v>
      </c>
      <c r="L166" s="27">
        <f t="shared" si="2"/>
        <v>3.1963333333333335</v>
      </c>
    </row>
    <row r="167" spans="1:12" x14ac:dyDescent="0.25">
      <c r="A167" s="25">
        <v>2020</v>
      </c>
      <c r="B167" s="25">
        <v>2</v>
      </c>
      <c r="C167" s="25">
        <v>826</v>
      </c>
      <c r="D167" s="25">
        <v>4</v>
      </c>
      <c r="E167" s="25">
        <v>1</v>
      </c>
      <c r="F167" s="26">
        <v>264.5</v>
      </c>
      <c r="G167" s="27">
        <v>0.46600000000000003</v>
      </c>
      <c r="H167" s="26">
        <v>7.05</v>
      </c>
      <c r="I167" s="26">
        <v>4.7</v>
      </c>
      <c r="J167" s="26">
        <v>14.2</v>
      </c>
      <c r="K167" s="26">
        <v>80.8</v>
      </c>
      <c r="L167" s="27">
        <f t="shared" si="2"/>
        <v>3.2852999999999999</v>
      </c>
    </row>
    <row r="168" spans="1:12" x14ac:dyDescent="0.25">
      <c r="A168" s="25">
        <v>2020</v>
      </c>
      <c r="B168" s="25">
        <v>2</v>
      </c>
      <c r="C168" s="25">
        <v>915</v>
      </c>
      <c r="D168" s="25">
        <v>4</v>
      </c>
      <c r="E168" s="25">
        <v>2</v>
      </c>
      <c r="F168" s="26">
        <v>169.8</v>
      </c>
      <c r="G168" s="27">
        <v>0.627</v>
      </c>
      <c r="H168" s="26">
        <v>5.416666666666667</v>
      </c>
      <c r="I168" s="26">
        <v>5</v>
      </c>
      <c r="J168" s="26">
        <v>16.3</v>
      </c>
      <c r="K168" s="26">
        <v>0</v>
      </c>
      <c r="L168" s="27">
        <f t="shared" si="2"/>
        <v>3.3962500000000002</v>
      </c>
    </row>
    <row r="169" spans="1:12" x14ac:dyDescent="0.25">
      <c r="A169" s="25">
        <v>2020</v>
      </c>
      <c r="B169" s="25">
        <v>2</v>
      </c>
      <c r="C169" s="25">
        <v>929</v>
      </c>
      <c r="D169" s="25">
        <v>4</v>
      </c>
      <c r="E169" s="25">
        <v>2</v>
      </c>
      <c r="F169" s="26">
        <v>155.9</v>
      </c>
      <c r="G169" s="27">
        <v>0.60499999999999998</v>
      </c>
      <c r="H169" s="26">
        <v>6.2</v>
      </c>
      <c r="I169" s="26">
        <v>5.7</v>
      </c>
      <c r="J169" s="26">
        <v>13.8</v>
      </c>
      <c r="K169" s="26">
        <v>0</v>
      </c>
      <c r="L169" s="27">
        <f t="shared" si="2"/>
        <v>3.7509999999999999</v>
      </c>
    </row>
    <row r="170" spans="1:12" x14ac:dyDescent="0.35">
      <c r="A170" s="25">
        <v>2020</v>
      </c>
      <c r="B170" s="25">
        <v>2</v>
      </c>
      <c r="C170" s="25">
        <v>701</v>
      </c>
      <c r="D170" s="25">
        <v>5</v>
      </c>
      <c r="E170" s="25">
        <v>1</v>
      </c>
      <c r="F170" s="28">
        <v>220.2</v>
      </c>
      <c r="G170" s="29">
        <v>0.48928571428571427</v>
      </c>
      <c r="H170" s="28">
        <v>5.8571428571428577</v>
      </c>
      <c r="I170" s="30">
        <v>5</v>
      </c>
      <c r="J170" s="30">
        <v>15.7</v>
      </c>
      <c r="K170" s="30">
        <v>45.2</v>
      </c>
      <c r="L170" s="27">
        <f t="shared" si="2"/>
        <v>2.8658163265306125</v>
      </c>
    </row>
    <row r="171" spans="1:12" x14ac:dyDescent="0.35">
      <c r="A171" s="25">
        <v>2020</v>
      </c>
      <c r="B171" s="25">
        <v>2</v>
      </c>
      <c r="C171" s="25">
        <v>716</v>
      </c>
      <c r="D171" s="25">
        <v>5</v>
      </c>
      <c r="E171" s="25">
        <v>1</v>
      </c>
      <c r="F171" s="28">
        <v>218.4</v>
      </c>
      <c r="G171" s="29">
        <v>0.45557142857142857</v>
      </c>
      <c r="H171" s="28">
        <v>5.8809523809523805</v>
      </c>
      <c r="I171" s="30">
        <v>5.7</v>
      </c>
      <c r="J171" s="30">
        <v>15.7</v>
      </c>
      <c r="K171" s="30">
        <v>35.299999999999997</v>
      </c>
      <c r="L171" s="27">
        <f t="shared" si="2"/>
        <v>2.67919387755102</v>
      </c>
    </row>
    <row r="172" spans="1:12" x14ac:dyDescent="0.35">
      <c r="A172" s="25">
        <v>2020</v>
      </c>
      <c r="B172" s="25">
        <v>2</v>
      </c>
      <c r="C172" s="25">
        <v>801</v>
      </c>
      <c r="D172" s="25">
        <v>5</v>
      </c>
      <c r="E172" s="25">
        <v>1</v>
      </c>
      <c r="F172" s="28">
        <v>221.5</v>
      </c>
      <c r="G172" s="29">
        <v>0.51500000000000001</v>
      </c>
      <c r="H172" s="28">
        <v>6.0238095238095246</v>
      </c>
      <c r="I172" s="30">
        <v>5</v>
      </c>
      <c r="J172" s="30">
        <v>13.1</v>
      </c>
      <c r="K172" s="30">
        <v>64.2</v>
      </c>
      <c r="L172" s="27">
        <f t="shared" si="2"/>
        <v>3.1022619047619053</v>
      </c>
    </row>
    <row r="173" spans="1:12" x14ac:dyDescent="0.35">
      <c r="A173" s="25">
        <v>2020</v>
      </c>
      <c r="B173" s="25">
        <v>2</v>
      </c>
      <c r="C173" s="25">
        <v>816</v>
      </c>
      <c r="D173" s="25">
        <v>5</v>
      </c>
      <c r="E173" s="25">
        <v>1</v>
      </c>
      <c r="F173" s="28">
        <v>217.4</v>
      </c>
      <c r="G173" s="29">
        <v>0.51957142857142857</v>
      </c>
      <c r="H173" s="28">
        <v>5.6904761904761907</v>
      </c>
      <c r="I173" s="30">
        <v>4.7</v>
      </c>
      <c r="J173" s="30">
        <v>14</v>
      </c>
      <c r="K173" s="30">
        <v>82.4</v>
      </c>
      <c r="L173" s="27">
        <f t="shared" si="2"/>
        <v>2.9566088435374152</v>
      </c>
    </row>
    <row r="174" spans="1:12" x14ac:dyDescent="0.35">
      <c r="A174" s="25">
        <v>2020</v>
      </c>
      <c r="B174" s="25">
        <v>2</v>
      </c>
      <c r="C174" s="25">
        <v>826</v>
      </c>
      <c r="D174" s="25">
        <v>5</v>
      </c>
      <c r="E174" s="25">
        <v>1</v>
      </c>
      <c r="F174" s="28">
        <v>215.2</v>
      </c>
      <c r="G174" s="29">
        <v>0.49442857142857133</v>
      </c>
      <c r="H174" s="28">
        <v>6.4523809523809526</v>
      </c>
      <c r="I174" s="30">
        <v>5</v>
      </c>
      <c r="J174" s="30">
        <v>13.7</v>
      </c>
      <c r="K174" s="30">
        <v>64.3</v>
      </c>
      <c r="L174" s="27">
        <f t="shared" si="2"/>
        <v>3.190241496598639</v>
      </c>
    </row>
    <row r="175" spans="1:12" x14ac:dyDescent="0.25">
      <c r="A175" s="25">
        <v>2020</v>
      </c>
      <c r="B175" s="25">
        <v>2</v>
      </c>
      <c r="C175" s="25">
        <v>915</v>
      </c>
      <c r="D175" s="25">
        <v>5</v>
      </c>
      <c r="E175" s="25">
        <v>2</v>
      </c>
      <c r="F175" s="26">
        <v>154.30000000000001</v>
      </c>
      <c r="G175" s="27">
        <v>0.64800000000000002</v>
      </c>
      <c r="H175" s="26">
        <v>6.1</v>
      </c>
      <c r="I175" s="26">
        <v>6.3</v>
      </c>
      <c r="J175" s="26">
        <v>14.6</v>
      </c>
      <c r="K175" s="26">
        <v>0</v>
      </c>
      <c r="L175" s="27">
        <f t="shared" si="2"/>
        <v>3.9527999999999999</v>
      </c>
    </row>
    <row r="176" spans="1:12" x14ac:dyDescent="0.25">
      <c r="A176" s="25">
        <v>2020</v>
      </c>
      <c r="B176" s="25">
        <v>2</v>
      </c>
      <c r="C176" s="25">
        <v>929</v>
      </c>
      <c r="D176" s="25">
        <v>5</v>
      </c>
      <c r="E176" s="25">
        <v>2</v>
      </c>
      <c r="F176" s="26">
        <v>150.5</v>
      </c>
      <c r="G176" s="27">
        <v>0.61499999999999999</v>
      </c>
      <c r="H176" s="26">
        <v>5.7</v>
      </c>
      <c r="I176" s="26">
        <v>6</v>
      </c>
      <c r="J176" s="26">
        <v>15.5</v>
      </c>
      <c r="K176" s="26">
        <v>0</v>
      </c>
      <c r="L176" s="27">
        <f t="shared" si="2"/>
        <v>3.5055000000000001</v>
      </c>
    </row>
    <row r="177" spans="1:12" x14ac:dyDescent="0.35">
      <c r="A177" s="25">
        <v>2020</v>
      </c>
      <c r="B177" s="25">
        <v>3</v>
      </c>
      <c r="C177" s="25">
        <v>703</v>
      </c>
      <c r="D177" s="25">
        <v>1</v>
      </c>
      <c r="E177" s="25">
        <v>1</v>
      </c>
      <c r="F177" s="28">
        <v>441.6</v>
      </c>
      <c r="G177" s="29">
        <v>0.17871428571428574</v>
      </c>
      <c r="H177" s="28">
        <v>9.4047619047619051</v>
      </c>
      <c r="I177" s="30">
        <v>3.3</v>
      </c>
      <c r="J177" s="30">
        <v>6.2</v>
      </c>
      <c r="K177" s="30">
        <v>364.3</v>
      </c>
      <c r="L177" s="27">
        <f t="shared" si="2"/>
        <v>1.6807653061224492</v>
      </c>
    </row>
    <row r="178" spans="1:12" x14ac:dyDescent="0.35">
      <c r="A178" s="25">
        <v>2020</v>
      </c>
      <c r="B178" s="25">
        <v>3</v>
      </c>
      <c r="C178" s="25">
        <v>717</v>
      </c>
      <c r="D178" s="25">
        <v>1</v>
      </c>
      <c r="E178" s="25">
        <v>1</v>
      </c>
      <c r="F178" s="28">
        <v>419.5</v>
      </c>
      <c r="G178" s="29">
        <v>0.16757142857142857</v>
      </c>
      <c r="H178" s="28">
        <v>9.5</v>
      </c>
      <c r="I178" s="30">
        <v>3</v>
      </c>
      <c r="J178" s="30">
        <v>5.8</v>
      </c>
      <c r="K178" s="30">
        <v>397.3</v>
      </c>
      <c r="L178" s="27">
        <f t="shared" si="2"/>
        <v>1.5919285714285714</v>
      </c>
    </row>
    <row r="179" spans="1:12" x14ac:dyDescent="0.35">
      <c r="A179" s="25">
        <v>2020</v>
      </c>
      <c r="B179" s="25">
        <v>3</v>
      </c>
      <c r="C179" s="25">
        <v>803</v>
      </c>
      <c r="D179" s="25">
        <v>1</v>
      </c>
      <c r="E179" s="25">
        <v>1</v>
      </c>
      <c r="F179" s="28">
        <v>427.3</v>
      </c>
      <c r="G179" s="29">
        <v>0.16814285714285715</v>
      </c>
      <c r="H179" s="28">
        <v>9.5714285714285712</v>
      </c>
      <c r="I179" s="30">
        <v>3</v>
      </c>
      <c r="J179" s="30">
        <v>6</v>
      </c>
      <c r="K179" s="30">
        <v>384.6</v>
      </c>
      <c r="L179" s="27">
        <f t="shared" si="2"/>
        <v>1.6093673469387755</v>
      </c>
    </row>
    <row r="180" spans="1:12" x14ac:dyDescent="0.35">
      <c r="A180" s="25">
        <v>2020</v>
      </c>
      <c r="B180" s="25">
        <v>3</v>
      </c>
      <c r="C180" s="25">
        <v>817</v>
      </c>
      <c r="D180" s="25">
        <v>1</v>
      </c>
      <c r="E180" s="25">
        <v>1</v>
      </c>
      <c r="F180" s="28">
        <v>438.8</v>
      </c>
      <c r="G180" s="29">
        <v>0.17542857142857143</v>
      </c>
      <c r="H180" s="28">
        <v>9.8571428571428577</v>
      </c>
      <c r="I180" s="30">
        <v>2.7</v>
      </c>
      <c r="J180" s="30">
        <v>6.1</v>
      </c>
      <c r="K180" s="30">
        <v>374.3</v>
      </c>
      <c r="L180" s="27">
        <f t="shared" si="2"/>
        <v>1.7292244897959186</v>
      </c>
    </row>
    <row r="181" spans="1:12" x14ac:dyDescent="0.35">
      <c r="A181" s="25">
        <v>2020</v>
      </c>
      <c r="B181" s="25">
        <v>3</v>
      </c>
      <c r="C181" s="25">
        <v>829</v>
      </c>
      <c r="D181" s="25">
        <v>1</v>
      </c>
      <c r="E181" s="25">
        <v>1</v>
      </c>
      <c r="F181" s="28">
        <v>443.9</v>
      </c>
      <c r="G181" s="29">
        <v>0.17471428571428568</v>
      </c>
      <c r="H181" s="28">
        <v>9.9047619047619051</v>
      </c>
      <c r="I181" s="30">
        <v>3</v>
      </c>
      <c r="J181" s="30">
        <v>6.2</v>
      </c>
      <c r="K181" s="30">
        <v>382.1</v>
      </c>
      <c r="L181" s="27">
        <f t="shared" si="2"/>
        <v>1.730503401360544</v>
      </c>
    </row>
    <row r="182" spans="1:12" x14ac:dyDescent="0.25">
      <c r="A182" s="25">
        <v>2020</v>
      </c>
      <c r="B182" s="25">
        <v>3</v>
      </c>
      <c r="C182" s="25">
        <v>917</v>
      </c>
      <c r="D182" s="25">
        <v>1</v>
      </c>
      <c r="E182" s="25">
        <v>2</v>
      </c>
      <c r="F182" s="26">
        <v>153</v>
      </c>
      <c r="G182" s="27">
        <v>0.63500000000000001</v>
      </c>
      <c r="H182" s="26">
        <v>6.3</v>
      </c>
      <c r="I182" s="26">
        <v>5.7</v>
      </c>
      <c r="J182" s="26">
        <v>13.9</v>
      </c>
      <c r="K182" s="26">
        <v>0</v>
      </c>
      <c r="L182" s="27">
        <f t="shared" si="2"/>
        <v>4.0004999999999997</v>
      </c>
    </row>
    <row r="183" spans="1:12" x14ac:dyDescent="0.25">
      <c r="A183" s="25">
        <v>2020</v>
      </c>
      <c r="B183" s="25">
        <v>3</v>
      </c>
      <c r="C183" s="25">
        <v>930</v>
      </c>
      <c r="D183" s="25">
        <v>1</v>
      </c>
      <c r="E183" s="25">
        <v>2</v>
      </c>
      <c r="F183" s="26">
        <v>160.1</v>
      </c>
      <c r="G183" s="27">
        <v>0.61</v>
      </c>
      <c r="H183" s="26">
        <v>6</v>
      </c>
      <c r="I183" s="26">
        <v>5</v>
      </c>
      <c r="J183" s="26">
        <v>14.1</v>
      </c>
      <c r="K183" s="26">
        <v>0</v>
      </c>
      <c r="L183" s="27">
        <f t="shared" si="2"/>
        <v>3.66</v>
      </c>
    </row>
    <row r="184" spans="1:12" x14ac:dyDescent="0.25">
      <c r="A184" s="25">
        <v>2020</v>
      </c>
      <c r="B184" s="25">
        <v>3</v>
      </c>
      <c r="C184" s="25">
        <v>703</v>
      </c>
      <c r="D184" s="25">
        <v>2</v>
      </c>
      <c r="E184" s="25">
        <v>1</v>
      </c>
      <c r="F184" s="26">
        <v>304.5</v>
      </c>
      <c r="G184" s="27">
        <v>0.30199999999999999</v>
      </c>
      <c r="H184" s="26">
        <v>8.9333333333333336</v>
      </c>
      <c r="I184" s="26">
        <v>2.7</v>
      </c>
      <c r="J184" s="26">
        <v>7.9</v>
      </c>
      <c r="K184" s="26">
        <v>341.5</v>
      </c>
      <c r="L184" s="27">
        <f t="shared" si="2"/>
        <v>2.6978666666666666</v>
      </c>
    </row>
    <row r="185" spans="1:12" x14ac:dyDescent="0.25">
      <c r="A185" s="25">
        <v>2020</v>
      </c>
      <c r="B185" s="25">
        <v>3</v>
      </c>
      <c r="C185" s="25">
        <v>717</v>
      </c>
      <c r="D185" s="25">
        <v>2</v>
      </c>
      <c r="E185" s="25">
        <v>1</v>
      </c>
      <c r="F185" s="26">
        <v>323.5</v>
      </c>
      <c r="G185" s="27">
        <v>0.27500000000000002</v>
      </c>
      <c r="H185" s="26">
        <v>9.2166666666666668</v>
      </c>
      <c r="I185" s="26">
        <v>3</v>
      </c>
      <c r="J185" s="26">
        <v>8.1999999999999993</v>
      </c>
      <c r="K185" s="26">
        <v>315.5</v>
      </c>
      <c r="L185" s="27">
        <f t="shared" si="2"/>
        <v>2.5345833333333334</v>
      </c>
    </row>
    <row r="186" spans="1:12" x14ac:dyDescent="0.25">
      <c r="A186" s="25">
        <v>2020</v>
      </c>
      <c r="B186" s="25">
        <v>3</v>
      </c>
      <c r="C186" s="25">
        <v>803</v>
      </c>
      <c r="D186" s="25">
        <v>2</v>
      </c>
      <c r="E186" s="25">
        <v>1</v>
      </c>
      <c r="F186" s="26">
        <v>355.7</v>
      </c>
      <c r="G186" s="27">
        <v>0.223</v>
      </c>
      <c r="H186" s="26">
        <v>8.35</v>
      </c>
      <c r="I186" s="26">
        <v>3.3</v>
      </c>
      <c r="J186" s="26">
        <v>6.9</v>
      </c>
      <c r="K186" s="26">
        <v>327.39999999999998</v>
      </c>
      <c r="L186" s="27">
        <f t="shared" si="2"/>
        <v>1.86205</v>
      </c>
    </row>
    <row r="187" spans="1:12" x14ac:dyDescent="0.25">
      <c r="A187" s="25">
        <v>2020</v>
      </c>
      <c r="B187" s="25">
        <v>3</v>
      </c>
      <c r="C187" s="25">
        <v>817</v>
      </c>
      <c r="D187" s="25">
        <v>2</v>
      </c>
      <c r="E187" s="25">
        <v>1</v>
      </c>
      <c r="F187" s="26">
        <v>367.4</v>
      </c>
      <c r="G187" s="27">
        <v>0.28000000000000003</v>
      </c>
      <c r="H187" s="26">
        <v>8.0666666666666664</v>
      </c>
      <c r="I187" s="26">
        <v>4</v>
      </c>
      <c r="J187" s="26">
        <v>7.7</v>
      </c>
      <c r="K187" s="26">
        <v>282.2</v>
      </c>
      <c r="L187" s="27">
        <f t="shared" si="2"/>
        <v>2.2586666666666666</v>
      </c>
    </row>
    <row r="188" spans="1:12" x14ac:dyDescent="0.25">
      <c r="A188" s="25">
        <v>2020</v>
      </c>
      <c r="B188" s="25">
        <v>3</v>
      </c>
      <c r="C188" s="25">
        <v>829</v>
      </c>
      <c r="D188" s="25">
        <v>2</v>
      </c>
      <c r="E188" s="25">
        <v>1</v>
      </c>
      <c r="F188" s="26">
        <v>329.7</v>
      </c>
      <c r="G188" s="27">
        <v>0.26800000000000002</v>
      </c>
      <c r="H188" s="26">
        <v>8.2833333333333332</v>
      </c>
      <c r="I188" s="26">
        <v>4.3</v>
      </c>
      <c r="J188" s="26">
        <v>8.9</v>
      </c>
      <c r="K188" s="26">
        <v>275.39999999999998</v>
      </c>
      <c r="L188" s="27">
        <f t="shared" si="2"/>
        <v>2.2199333333333335</v>
      </c>
    </row>
    <row r="189" spans="1:12" x14ac:dyDescent="0.25">
      <c r="A189" s="25">
        <v>2020</v>
      </c>
      <c r="B189" s="25">
        <v>3</v>
      </c>
      <c r="C189" s="25">
        <v>917</v>
      </c>
      <c r="D189" s="25">
        <v>2</v>
      </c>
      <c r="E189" s="25">
        <v>2</v>
      </c>
      <c r="F189" s="26">
        <v>162.80000000000001</v>
      </c>
      <c r="G189" s="27">
        <v>0.64200000000000002</v>
      </c>
      <c r="H189" s="26">
        <v>5.9</v>
      </c>
      <c r="I189" s="26">
        <v>6</v>
      </c>
      <c r="J189" s="26">
        <v>15.2</v>
      </c>
      <c r="K189" s="26">
        <v>1.3</v>
      </c>
      <c r="L189" s="27">
        <f t="shared" si="2"/>
        <v>3.7878000000000003</v>
      </c>
    </row>
    <row r="190" spans="1:12" x14ac:dyDescent="0.25">
      <c r="A190" s="25">
        <v>2020</v>
      </c>
      <c r="B190" s="25">
        <v>3</v>
      </c>
      <c r="C190" s="25">
        <v>930</v>
      </c>
      <c r="D190" s="25">
        <v>2</v>
      </c>
      <c r="E190" s="25">
        <v>2</v>
      </c>
      <c r="F190" s="26">
        <v>152.30000000000001</v>
      </c>
      <c r="G190" s="27">
        <v>0.58399999999999996</v>
      </c>
      <c r="H190" s="26">
        <v>5.7</v>
      </c>
      <c r="I190" s="26">
        <v>5.7</v>
      </c>
      <c r="J190" s="26">
        <v>14.3</v>
      </c>
      <c r="K190" s="26">
        <v>0</v>
      </c>
      <c r="L190" s="27">
        <f t="shared" si="2"/>
        <v>3.3287999999999998</v>
      </c>
    </row>
    <row r="191" spans="1:12" x14ac:dyDescent="0.25">
      <c r="A191" s="25">
        <v>2020</v>
      </c>
      <c r="B191" s="25">
        <v>3</v>
      </c>
      <c r="C191" s="25">
        <v>703</v>
      </c>
      <c r="D191" s="25">
        <v>3</v>
      </c>
      <c r="E191" s="25">
        <v>1</v>
      </c>
      <c r="F191" s="26">
        <v>282.39999999999998</v>
      </c>
      <c r="G191" s="27">
        <v>0.35599999999999998</v>
      </c>
      <c r="H191" s="26">
        <v>7.583333333333333</v>
      </c>
      <c r="I191" s="26">
        <v>4.3</v>
      </c>
      <c r="J191" s="26">
        <v>10.1</v>
      </c>
      <c r="K191" s="26">
        <v>211.1</v>
      </c>
      <c r="L191" s="27">
        <f t="shared" si="2"/>
        <v>2.6996666666666664</v>
      </c>
    </row>
    <row r="192" spans="1:12" x14ac:dyDescent="0.25">
      <c r="A192" s="25">
        <v>2020</v>
      </c>
      <c r="B192" s="25">
        <v>3</v>
      </c>
      <c r="C192" s="25">
        <v>717</v>
      </c>
      <c r="D192" s="25">
        <v>3</v>
      </c>
      <c r="E192" s="25">
        <v>1</v>
      </c>
      <c r="F192" s="26">
        <v>290.5</v>
      </c>
      <c r="G192" s="27">
        <v>0.377</v>
      </c>
      <c r="H192" s="26">
        <v>7.5</v>
      </c>
      <c r="I192" s="26">
        <v>5</v>
      </c>
      <c r="J192" s="26">
        <v>11</v>
      </c>
      <c r="K192" s="26">
        <v>199.4</v>
      </c>
      <c r="L192" s="27">
        <f t="shared" si="2"/>
        <v>2.8275000000000001</v>
      </c>
    </row>
    <row r="193" spans="1:12" x14ac:dyDescent="0.25">
      <c r="A193" s="25">
        <v>2020</v>
      </c>
      <c r="B193" s="25">
        <v>3</v>
      </c>
      <c r="C193" s="25">
        <v>803</v>
      </c>
      <c r="D193" s="25">
        <v>3</v>
      </c>
      <c r="E193" s="25">
        <v>1</v>
      </c>
      <c r="F193" s="26">
        <v>284.10000000000002</v>
      </c>
      <c r="G193" s="27">
        <v>0.38900000000000001</v>
      </c>
      <c r="H193" s="26">
        <v>7.5</v>
      </c>
      <c r="I193" s="26">
        <v>4.7</v>
      </c>
      <c r="J193" s="26">
        <v>11.1</v>
      </c>
      <c r="K193" s="26">
        <v>183.6</v>
      </c>
      <c r="L193" s="27">
        <f t="shared" si="2"/>
        <v>2.9175</v>
      </c>
    </row>
    <row r="194" spans="1:12" x14ac:dyDescent="0.25">
      <c r="A194" s="25">
        <v>2020</v>
      </c>
      <c r="B194" s="25">
        <v>3</v>
      </c>
      <c r="C194" s="25">
        <v>817</v>
      </c>
      <c r="D194" s="25">
        <v>3</v>
      </c>
      <c r="E194" s="25">
        <v>1</v>
      </c>
      <c r="F194" s="26">
        <v>284.7</v>
      </c>
      <c r="G194" s="27">
        <v>0.44500000000000001</v>
      </c>
      <c r="H194" s="26">
        <v>7.8166666666666664</v>
      </c>
      <c r="I194" s="26">
        <v>5</v>
      </c>
      <c r="J194" s="26">
        <v>9.6999999999999993</v>
      </c>
      <c r="K194" s="26">
        <v>135.5</v>
      </c>
      <c r="L194" s="27">
        <f t="shared" si="2"/>
        <v>3.4784166666666665</v>
      </c>
    </row>
    <row r="195" spans="1:12" x14ac:dyDescent="0.25">
      <c r="A195" s="25">
        <v>2020</v>
      </c>
      <c r="B195" s="25">
        <v>3</v>
      </c>
      <c r="C195" s="25">
        <v>829</v>
      </c>
      <c r="D195" s="25">
        <v>3</v>
      </c>
      <c r="E195" s="25">
        <v>1</v>
      </c>
      <c r="F195" s="26">
        <v>277.2</v>
      </c>
      <c r="G195" s="27">
        <v>0.46300000000000002</v>
      </c>
      <c r="H195" s="26">
        <v>7.7166666666666659</v>
      </c>
      <c r="I195" s="26">
        <v>4.7</v>
      </c>
      <c r="J195" s="26">
        <v>10.6</v>
      </c>
      <c r="K195" s="26">
        <v>144.4</v>
      </c>
      <c r="L195" s="27">
        <f t="shared" ref="L195:L211" si="3">G195*H195</f>
        <v>3.5728166666666663</v>
      </c>
    </row>
    <row r="196" spans="1:12" x14ac:dyDescent="0.25">
      <c r="A196" s="25">
        <v>2020</v>
      </c>
      <c r="B196" s="25">
        <v>3</v>
      </c>
      <c r="C196" s="25">
        <v>917</v>
      </c>
      <c r="D196" s="25">
        <v>3</v>
      </c>
      <c r="E196" s="25">
        <v>2</v>
      </c>
      <c r="F196" s="26">
        <v>172.4</v>
      </c>
      <c r="G196" s="27">
        <v>0.61899999999999999</v>
      </c>
      <c r="H196" s="26">
        <v>5.5</v>
      </c>
      <c r="I196" s="26">
        <v>6</v>
      </c>
      <c r="J196" s="26">
        <v>13.7</v>
      </c>
      <c r="K196" s="26">
        <v>1.7</v>
      </c>
      <c r="L196" s="27">
        <f t="shared" si="3"/>
        <v>3.4045000000000001</v>
      </c>
    </row>
    <row r="197" spans="1:12" x14ac:dyDescent="0.25">
      <c r="A197" s="25">
        <v>2020</v>
      </c>
      <c r="B197" s="25">
        <v>3</v>
      </c>
      <c r="C197" s="25">
        <v>930</v>
      </c>
      <c r="D197" s="25">
        <v>3</v>
      </c>
      <c r="E197" s="25">
        <v>2</v>
      </c>
      <c r="F197" s="26">
        <v>158.30000000000001</v>
      </c>
      <c r="G197" s="27">
        <v>0.622</v>
      </c>
      <c r="H197" s="26">
        <v>5.8</v>
      </c>
      <c r="I197" s="26">
        <v>5</v>
      </c>
      <c r="J197" s="26">
        <v>14.2</v>
      </c>
      <c r="K197" s="26">
        <v>0</v>
      </c>
      <c r="L197" s="27">
        <f t="shared" si="3"/>
        <v>3.6075999999999997</v>
      </c>
    </row>
    <row r="198" spans="1:12" x14ac:dyDescent="0.25">
      <c r="A198" s="25">
        <v>2020</v>
      </c>
      <c r="B198" s="25">
        <v>3</v>
      </c>
      <c r="C198" s="25">
        <v>703</v>
      </c>
      <c r="D198" s="25">
        <v>4</v>
      </c>
      <c r="E198" s="25">
        <v>1</v>
      </c>
      <c r="F198" s="26">
        <v>242.3</v>
      </c>
      <c r="G198" s="27">
        <v>0.438</v>
      </c>
      <c r="H198" s="26">
        <v>6.916666666666667</v>
      </c>
      <c r="I198" s="26">
        <v>5.3</v>
      </c>
      <c r="J198" s="26">
        <v>12.2</v>
      </c>
      <c r="K198" s="26">
        <v>81.400000000000006</v>
      </c>
      <c r="L198" s="27">
        <f t="shared" si="3"/>
        <v>3.0295000000000001</v>
      </c>
    </row>
    <row r="199" spans="1:12" x14ac:dyDescent="0.25">
      <c r="A199" s="25">
        <v>2020</v>
      </c>
      <c r="B199" s="25">
        <v>3</v>
      </c>
      <c r="C199" s="25">
        <v>717</v>
      </c>
      <c r="D199" s="25">
        <v>4</v>
      </c>
      <c r="E199" s="25">
        <v>1</v>
      </c>
      <c r="F199" s="26">
        <v>251.2</v>
      </c>
      <c r="G199" s="27">
        <v>0.47299999999999998</v>
      </c>
      <c r="H199" s="26">
        <v>6.75</v>
      </c>
      <c r="I199" s="26">
        <v>5</v>
      </c>
      <c r="J199" s="26">
        <v>13.1</v>
      </c>
      <c r="K199" s="26">
        <v>75.5</v>
      </c>
      <c r="L199" s="27">
        <f t="shared" si="3"/>
        <v>3.1927499999999998</v>
      </c>
    </row>
    <row r="200" spans="1:12" x14ac:dyDescent="0.25">
      <c r="A200" s="25">
        <v>2020</v>
      </c>
      <c r="B200" s="25">
        <v>3</v>
      </c>
      <c r="C200" s="25">
        <v>803</v>
      </c>
      <c r="D200" s="25">
        <v>4</v>
      </c>
      <c r="E200" s="25">
        <v>1</v>
      </c>
      <c r="F200" s="26">
        <v>203.6</v>
      </c>
      <c r="G200" s="27">
        <v>0.45500000000000002</v>
      </c>
      <c r="H200" s="26">
        <v>6.9333333333333336</v>
      </c>
      <c r="I200" s="26">
        <v>5.3</v>
      </c>
      <c r="J200" s="26">
        <v>12.7</v>
      </c>
      <c r="K200" s="26">
        <v>94.3</v>
      </c>
      <c r="L200" s="27">
        <f t="shared" si="3"/>
        <v>3.154666666666667</v>
      </c>
    </row>
    <row r="201" spans="1:12" x14ac:dyDescent="0.25">
      <c r="A201" s="25">
        <v>2020</v>
      </c>
      <c r="B201" s="25">
        <v>3</v>
      </c>
      <c r="C201" s="25">
        <v>817</v>
      </c>
      <c r="D201" s="25">
        <v>4</v>
      </c>
      <c r="E201" s="25">
        <v>1</v>
      </c>
      <c r="F201" s="26">
        <v>263.60000000000002</v>
      </c>
      <c r="G201" s="27">
        <v>0.495</v>
      </c>
      <c r="H201" s="26">
        <v>6.833333333333333</v>
      </c>
      <c r="I201" s="26">
        <v>5</v>
      </c>
      <c r="J201" s="26">
        <v>12.8</v>
      </c>
      <c r="K201" s="26">
        <v>90.8</v>
      </c>
      <c r="L201" s="27">
        <f t="shared" si="3"/>
        <v>3.3824999999999998</v>
      </c>
    </row>
    <row r="202" spans="1:12" x14ac:dyDescent="0.25">
      <c r="A202" s="25">
        <v>2020</v>
      </c>
      <c r="B202" s="25">
        <v>3</v>
      </c>
      <c r="C202" s="25">
        <v>829</v>
      </c>
      <c r="D202" s="25">
        <v>4</v>
      </c>
      <c r="E202" s="25">
        <v>1</v>
      </c>
      <c r="F202" s="26">
        <v>259.5</v>
      </c>
      <c r="G202" s="27">
        <v>0.49</v>
      </c>
      <c r="H202" s="26">
        <v>7</v>
      </c>
      <c r="I202" s="26">
        <v>4.7</v>
      </c>
      <c r="J202" s="26">
        <v>13.4</v>
      </c>
      <c r="K202" s="26">
        <v>82.1</v>
      </c>
      <c r="L202" s="27">
        <f t="shared" si="3"/>
        <v>3.4299999999999997</v>
      </c>
    </row>
    <row r="203" spans="1:12" x14ac:dyDescent="0.25">
      <c r="A203" s="25">
        <v>2020</v>
      </c>
      <c r="B203" s="25">
        <v>3</v>
      </c>
      <c r="C203" s="25">
        <v>917</v>
      </c>
      <c r="D203" s="25">
        <v>4</v>
      </c>
      <c r="E203" s="25">
        <v>2</v>
      </c>
      <c r="F203" s="26">
        <v>169.3</v>
      </c>
      <c r="G203" s="27">
        <v>0.63800000000000001</v>
      </c>
      <c r="H203" s="26">
        <v>5.416666666666667</v>
      </c>
      <c r="I203" s="26">
        <v>6.3</v>
      </c>
      <c r="J203" s="26">
        <v>14.8</v>
      </c>
      <c r="K203" s="26">
        <v>0</v>
      </c>
      <c r="L203" s="27">
        <f t="shared" si="3"/>
        <v>3.4558333333333335</v>
      </c>
    </row>
    <row r="204" spans="1:12" x14ac:dyDescent="0.25">
      <c r="A204" s="25">
        <v>2020</v>
      </c>
      <c r="B204" s="25">
        <v>3</v>
      </c>
      <c r="C204" s="25">
        <v>930</v>
      </c>
      <c r="D204" s="25">
        <v>4</v>
      </c>
      <c r="E204" s="25">
        <v>2</v>
      </c>
      <c r="F204" s="26">
        <v>157</v>
      </c>
      <c r="G204" s="27">
        <v>0.59</v>
      </c>
      <c r="H204" s="26">
        <v>6.2</v>
      </c>
      <c r="I204" s="26">
        <v>6</v>
      </c>
      <c r="J204" s="26">
        <v>15.1</v>
      </c>
      <c r="K204" s="26">
        <v>0</v>
      </c>
      <c r="L204" s="27">
        <f t="shared" si="3"/>
        <v>3.6579999999999999</v>
      </c>
    </row>
    <row r="205" spans="1:12" x14ac:dyDescent="0.35">
      <c r="A205" s="25">
        <v>2020</v>
      </c>
      <c r="B205" s="25">
        <v>3</v>
      </c>
      <c r="C205" s="25">
        <v>703</v>
      </c>
      <c r="D205" s="25">
        <v>5</v>
      </c>
      <c r="E205" s="25">
        <v>1</v>
      </c>
      <c r="F205" s="28">
        <v>213.4</v>
      </c>
      <c r="G205" s="29">
        <v>0.48857142857142855</v>
      </c>
      <c r="H205" s="28">
        <v>6.3571428571428577</v>
      </c>
      <c r="I205" s="30">
        <v>5</v>
      </c>
      <c r="J205" s="30">
        <v>15.3</v>
      </c>
      <c r="K205" s="30">
        <v>35.5</v>
      </c>
      <c r="L205" s="27">
        <f t="shared" si="3"/>
        <v>3.105918367346939</v>
      </c>
    </row>
    <row r="206" spans="1:12" x14ac:dyDescent="0.35">
      <c r="A206" s="25">
        <v>2020</v>
      </c>
      <c r="B206" s="25">
        <v>3</v>
      </c>
      <c r="C206" s="25">
        <v>717</v>
      </c>
      <c r="D206" s="25">
        <v>5</v>
      </c>
      <c r="E206" s="25">
        <v>1</v>
      </c>
      <c r="F206" s="28">
        <v>219.2</v>
      </c>
      <c r="G206" s="29">
        <v>0.53757142857142848</v>
      </c>
      <c r="H206" s="28">
        <v>6.0238095238095246</v>
      </c>
      <c r="I206" s="30">
        <v>5</v>
      </c>
      <c r="J206" s="30">
        <v>14.9</v>
      </c>
      <c r="K206" s="30">
        <v>52.3</v>
      </c>
      <c r="L206" s="27">
        <f t="shared" si="3"/>
        <v>3.2382278911564626</v>
      </c>
    </row>
    <row r="207" spans="1:12" x14ac:dyDescent="0.35">
      <c r="A207" s="25">
        <v>2020</v>
      </c>
      <c r="B207" s="25">
        <v>3</v>
      </c>
      <c r="C207" s="25">
        <v>803</v>
      </c>
      <c r="D207" s="25">
        <v>5</v>
      </c>
      <c r="E207" s="25">
        <v>1</v>
      </c>
      <c r="F207" s="28">
        <v>221</v>
      </c>
      <c r="G207" s="29">
        <v>0.50471428571428567</v>
      </c>
      <c r="H207" s="28">
        <v>5.9285714285714279</v>
      </c>
      <c r="I207" s="30">
        <v>4.7</v>
      </c>
      <c r="J207" s="30">
        <v>13.2</v>
      </c>
      <c r="K207" s="30">
        <v>76.099999999999994</v>
      </c>
      <c r="L207" s="27">
        <f t="shared" si="3"/>
        <v>2.9922346938775504</v>
      </c>
    </row>
    <row r="208" spans="1:12" x14ac:dyDescent="0.35">
      <c r="A208" s="25">
        <v>2020</v>
      </c>
      <c r="B208" s="25">
        <v>3</v>
      </c>
      <c r="C208" s="25">
        <v>817</v>
      </c>
      <c r="D208" s="25">
        <v>5</v>
      </c>
      <c r="E208" s="25">
        <v>1</v>
      </c>
      <c r="F208" s="28">
        <v>217.5</v>
      </c>
      <c r="G208" s="29">
        <v>0.53485714285714281</v>
      </c>
      <c r="H208" s="28">
        <v>6.1190476190476195</v>
      </c>
      <c r="I208" s="30">
        <v>5.7</v>
      </c>
      <c r="J208" s="30">
        <v>15.5</v>
      </c>
      <c r="K208" s="30">
        <v>20</v>
      </c>
      <c r="L208" s="27">
        <f t="shared" si="3"/>
        <v>3.2728163265306121</v>
      </c>
    </row>
    <row r="209" spans="1:12" x14ac:dyDescent="0.35">
      <c r="A209" s="25">
        <v>2020</v>
      </c>
      <c r="B209" s="25">
        <v>3</v>
      </c>
      <c r="C209" s="25">
        <v>829</v>
      </c>
      <c r="D209" s="25">
        <v>5</v>
      </c>
      <c r="E209" s="25">
        <v>1</v>
      </c>
      <c r="F209" s="28">
        <v>224.3</v>
      </c>
      <c r="G209" s="29">
        <v>0.51928571428571435</v>
      </c>
      <c r="H209" s="28">
        <v>5.9761904761904754</v>
      </c>
      <c r="I209" s="30">
        <v>6</v>
      </c>
      <c r="J209" s="30">
        <v>15</v>
      </c>
      <c r="K209" s="30">
        <v>38.200000000000003</v>
      </c>
      <c r="L209" s="27">
        <f t="shared" si="3"/>
        <v>3.1033503401360543</v>
      </c>
    </row>
    <row r="210" spans="1:12" x14ac:dyDescent="0.25">
      <c r="A210" s="25">
        <v>2020</v>
      </c>
      <c r="B210" s="25">
        <v>3</v>
      </c>
      <c r="C210" s="25">
        <v>917</v>
      </c>
      <c r="D210" s="25">
        <v>5</v>
      </c>
      <c r="E210" s="25">
        <v>2</v>
      </c>
      <c r="F210" s="26">
        <v>171.6</v>
      </c>
      <c r="G210" s="27">
        <v>0.61399999999999999</v>
      </c>
      <c r="H210" s="26">
        <v>5.8</v>
      </c>
      <c r="I210" s="26">
        <v>5.3</v>
      </c>
      <c r="J210" s="26">
        <v>16.3</v>
      </c>
      <c r="K210" s="26">
        <v>0</v>
      </c>
      <c r="L210" s="27">
        <f t="shared" si="3"/>
        <v>3.5611999999999999</v>
      </c>
    </row>
    <row r="211" spans="1:12" x14ac:dyDescent="0.25">
      <c r="A211" s="25">
        <v>2020</v>
      </c>
      <c r="B211" s="25">
        <v>3</v>
      </c>
      <c r="C211" s="25">
        <v>930</v>
      </c>
      <c r="D211" s="25">
        <v>5</v>
      </c>
      <c r="E211" s="25">
        <v>2</v>
      </c>
      <c r="F211" s="26">
        <v>153.80000000000001</v>
      </c>
      <c r="G211" s="27">
        <v>0.58299999999999996</v>
      </c>
      <c r="H211" s="26">
        <v>5.9</v>
      </c>
      <c r="I211" s="26">
        <v>5.7</v>
      </c>
      <c r="J211" s="26">
        <v>14.7</v>
      </c>
      <c r="K211" s="26">
        <v>0</v>
      </c>
      <c r="L211" s="27">
        <f t="shared" si="3"/>
        <v>3.4397000000000002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plant per plot</vt:lpstr>
      <vt:lpstr>Bumblebee abundance richness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Junpeng Mu</dc:creator>
  <cp:lastModifiedBy>Junpeng Mu</cp:lastModifiedBy>
  <dcterms:created xsi:type="dcterms:W3CDTF">2021-07-25T02:38:26Z</dcterms:created>
  <dcterms:modified xsi:type="dcterms:W3CDTF">2022-03-05T03:07:36Z</dcterms:modified>
</cp:coreProperties>
</file>