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105"/>
  <workbookPr defaultThemeVersion="166925"/>
  <bookViews>
    <workbookView xWindow="0" yWindow="0" windowWidth="16384" windowHeight="8192" tabRatio="996" firstSheet="16" activeTab="16" xr2:uid="{00000000-000D-0000-FFFF-FFFF00000000}"/>
  </bookViews>
  <sheets>
    <sheet name="269" sheetId="1" r:id="rId1"/>
    <sheet name="1975" sheetId="2" r:id="rId2"/>
    <sheet name="San_Andreas" sheetId="3" r:id="rId3"/>
    <sheet name="Radiance" sheetId="4" r:id="rId4"/>
    <sheet name="Monterey_(Oxnard)" sheetId="5" r:id="rId5"/>
    <sheet name="Benecia" sheetId="6" r:id="rId6"/>
    <sheet name="Fortuna" sheetId="7" r:id="rId7"/>
    <sheet name="Ventana" sheetId="8" r:id="rId8"/>
    <sheet name="Marquis" sheetId="9" r:id="rId9"/>
    <sheet name="Laredo" sheetId="10" r:id="rId10"/>
    <sheet name="El_Dorado" sheetId="11" r:id="rId11"/>
    <sheet name="Monterey_(Santa_Maria)" sheetId="12" r:id="rId12"/>
    <sheet name="Alvion (Santa Maria)" sheetId="13" r:id="rId13"/>
    <sheet name="San_Andreas_(Santa_Maria)" sheetId="14" r:id="rId14"/>
    <sheet name="Portola" sheetId="15" r:id="rId15"/>
    <sheet name="Delrey" sheetId="16" r:id="rId16"/>
    <sheet name="San_Juan (Santa Maria)" sheetId="17" r:id="rId17"/>
    <sheet name="Alvion (Watsonville)" sheetId="18" r:id="rId18"/>
    <sheet name="San_Juan (Watsonville)" sheetId="19" r:id="rId19"/>
    <sheet name="Monterey (Watsonville)" sheetId="20" r:id="rId20"/>
  </sheets>
  <calcPr calcId="171026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4" i="20" l="1"/>
  <c r="I74" i="20"/>
  <c r="H74" i="20"/>
  <c r="G74" i="20"/>
  <c r="J72" i="20"/>
  <c r="J73" i="20"/>
  <c r="I72" i="20"/>
  <c r="I73" i="20"/>
  <c r="H72" i="20"/>
  <c r="H73" i="20"/>
  <c r="G72" i="20"/>
  <c r="G73" i="20"/>
  <c r="J74" i="19"/>
  <c r="I74" i="19"/>
  <c r="H74" i="19"/>
  <c r="G74" i="19"/>
  <c r="J72" i="19"/>
  <c r="J73" i="19"/>
  <c r="I72" i="19"/>
  <c r="I73" i="19"/>
  <c r="H72" i="19"/>
  <c r="H73" i="19"/>
  <c r="G72" i="19"/>
  <c r="G73" i="19"/>
  <c r="J74" i="18"/>
  <c r="I74" i="18"/>
  <c r="H74" i="18"/>
  <c r="G74" i="18"/>
  <c r="J72" i="18"/>
  <c r="J73" i="18"/>
  <c r="I72" i="18"/>
  <c r="I73" i="18"/>
  <c r="H72" i="18"/>
  <c r="H73" i="18"/>
  <c r="G72" i="18"/>
  <c r="G73" i="18"/>
  <c r="J97" i="17"/>
  <c r="I97" i="17"/>
  <c r="H97" i="17"/>
  <c r="G97" i="17"/>
  <c r="J95" i="17"/>
  <c r="J96" i="17"/>
  <c r="I95" i="17"/>
  <c r="I96" i="17"/>
  <c r="H95" i="17"/>
  <c r="H96" i="17"/>
  <c r="G95" i="17"/>
  <c r="G96" i="17"/>
  <c r="J74" i="16"/>
  <c r="I74" i="16"/>
  <c r="H74" i="16"/>
  <c r="G74" i="16"/>
  <c r="J72" i="16"/>
  <c r="J73" i="16"/>
  <c r="I72" i="16"/>
  <c r="I73" i="16"/>
  <c r="H72" i="16"/>
  <c r="H73" i="16"/>
  <c r="G72" i="16"/>
  <c r="G73" i="16"/>
  <c r="J75" i="15"/>
  <c r="I75" i="15"/>
  <c r="H75" i="15"/>
  <c r="G75" i="15"/>
  <c r="J73" i="15"/>
  <c r="J74" i="15"/>
  <c r="I73" i="15"/>
  <c r="I74" i="15"/>
  <c r="H73" i="15"/>
  <c r="H74" i="15"/>
  <c r="G73" i="15"/>
  <c r="G74" i="15"/>
  <c r="J75" i="14"/>
  <c r="I75" i="14"/>
  <c r="H75" i="14"/>
  <c r="G75" i="14"/>
  <c r="J73" i="14"/>
  <c r="J74" i="14"/>
  <c r="I73" i="14"/>
  <c r="I74" i="14"/>
  <c r="H73" i="14"/>
  <c r="H74" i="14"/>
  <c r="G73" i="14"/>
  <c r="G74" i="14"/>
  <c r="J75" i="13"/>
  <c r="I75" i="13"/>
  <c r="H75" i="13"/>
  <c r="G75" i="13"/>
  <c r="J73" i="13"/>
  <c r="J74" i="13"/>
  <c r="I73" i="13"/>
  <c r="I74" i="13"/>
  <c r="H73" i="13"/>
  <c r="H74" i="13"/>
  <c r="G73" i="13"/>
  <c r="G74" i="13"/>
  <c r="J74" i="12"/>
  <c r="I74" i="12"/>
  <c r="H74" i="12"/>
  <c r="G74" i="12"/>
  <c r="J72" i="12"/>
  <c r="J73" i="12"/>
  <c r="I72" i="12"/>
  <c r="I73" i="12"/>
  <c r="H72" i="12"/>
  <c r="H73" i="12"/>
  <c r="G72" i="12"/>
  <c r="G73" i="12"/>
  <c r="J102" i="11"/>
  <c r="I102" i="11"/>
  <c r="H102" i="11"/>
  <c r="G102" i="11"/>
  <c r="J100" i="11"/>
  <c r="J101" i="11"/>
  <c r="I100" i="11"/>
  <c r="I101" i="11"/>
  <c r="H100" i="11"/>
  <c r="H101" i="11"/>
  <c r="G100" i="11"/>
  <c r="G101" i="11"/>
  <c r="J92" i="10"/>
  <c r="I92" i="10"/>
  <c r="H92" i="10"/>
  <c r="G92" i="10"/>
  <c r="J90" i="10"/>
  <c r="J91" i="10"/>
  <c r="I90" i="10"/>
  <c r="I91" i="10"/>
  <c r="H90" i="10"/>
  <c r="H91" i="10"/>
  <c r="G90" i="10"/>
  <c r="G91" i="10"/>
  <c r="J103" i="9"/>
  <c r="I103" i="9"/>
  <c r="H103" i="9"/>
  <c r="G103" i="9"/>
  <c r="J101" i="9"/>
  <c r="J102" i="9"/>
  <c r="I101" i="9"/>
  <c r="I102" i="9"/>
  <c r="H101" i="9"/>
  <c r="H102" i="9"/>
  <c r="G101" i="9"/>
  <c r="G102" i="9"/>
  <c r="J75" i="8"/>
  <c r="I75" i="8"/>
  <c r="H75" i="8"/>
  <c r="G75" i="8"/>
  <c r="J73" i="8"/>
  <c r="J74" i="8"/>
  <c r="I73" i="8"/>
  <c r="I74" i="8"/>
  <c r="H73" i="8"/>
  <c r="H74" i="8"/>
  <c r="G73" i="8"/>
  <c r="G74" i="8"/>
  <c r="J80" i="7"/>
  <c r="I80" i="7"/>
  <c r="H80" i="7"/>
  <c r="G80" i="7"/>
  <c r="J78" i="7"/>
  <c r="J79" i="7"/>
  <c r="I78" i="7"/>
  <c r="I79" i="7"/>
  <c r="H78" i="7"/>
  <c r="H79" i="7"/>
  <c r="G78" i="7"/>
  <c r="G79" i="7"/>
  <c r="J64" i="6"/>
  <c r="I64" i="6"/>
  <c r="H64" i="6"/>
  <c r="G64" i="6"/>
  <c r="J62" i="6"/>
  <c r="J63" i="6"/>
  <c r="I62" i="6"/>
  <c r="I63" i="6"/>
  <c r="H62" i="6"/>
  <c r="H63" i="6"/>
  <c r="G62" i="6"/>
  <c r="G63" i="6"/>
  <c r="J99" i="5"/>
  <c r="I99" i="5"/>
  <c r="H99" i="5"/>
  <c r="G99" i="5"/>
  <c r="J97" i="5"/>
  <c r="J98" i="5"/>
  <c r="I97" i="5"/>
  <c r="I98" i="5"/>
  <c r="H97" i="5"/>
  <c r="H98" i="5"/>
  <c r="G97" i="5"/>
  <c r="G98" i="5"/>
  <c r="J92" i="4"/>
  <c r="I92" i="4"/>
  <c r="H92" i="4"/>
  <c r="G92" i="4"/>
  <c r="J90" i="4"/>
  <c r="J91" i="4"/>
  <c r="I90" i="4"/>
  <c r="I91" i="4"/>
  <c r="H90" i="4"/>
  <c r="H91" i="4"/>
  <c r="G90" i="4"/>
  <c r="G91" i="4"/>
  <c r="J90" i="3"/>
  <c r="I90" i="3"/>
  <c r="H90" i="3"/>
  <c r="G90" i="3"/>
  <c r="J88" i="3"/>
  <c r="J89" i="3"/>
  <c r="I88" i="3"/>
  <c r="I89" i="3"/>
  <c r="H88" i="3"/>
  <c r="H89" i="3"/>
  <c r="G88" i="3"/>
  <c r="G89" i="3"/>
  <c r="J98" i="2"/>
  <c r="I98" i="2"/>
  <c r="H98" i="2"/>
  <c r="G98" i="2"/>
  <c r="J96" i="2"/>
  <c r="J97" i="2"/>
  <c r="I96" i="2"/>
  <c r="I97" i="2"/>
  <c r="H96" i="2"/>
  <c r="H97" i="2"/>
  <c r="G96" i="2"/>
  <c r="G97" i="2"/>
  <c r="J104" i="1"/>
  <c r="I104" i="1"/>
  <c r="H104" i="1"/>
  <c r="G104" i="1"/>
  <c r="J102" i="1"/>
  <c r="J103" i="1"/>
  <c r="I102" i="1"/>
  <c r="I103" i="1"/>
  <c r="H102" i="1"/>
  <c r="H103" i="1"/>
  <c r="G102" i="1"/>
  <c r="G103" i="1"/>
</calcChain>
</file>

<file path=xl/sharedStrings.xml><?xml version="1.0" encoding="utf-8"?>
<sst xmlns="http://schemas.openxmlformats.org/spreadsheetml/2006/main" count="7978" uniqueCount="1292">
  <si>
    <t>ID No.</t>
  </si>
  <si>
    <t>Variety</t>
  </si>
  <si>
    <t>Origin</t>
  </si>
  <si>
    <t>Date Picked</t>
  </si>
  <si>
    <t>Date Scanned</t>
  </si>
  <si>
    <t>Photo</t>
  </si>
  <si>
    <t>Wt w/ calyx</t>
  </si>
  <si>
    <t>Wt w/o Calyx</t>
  </si>
  <si>
    <t>Max. Width</t>
  </si>
  <si>
    <t>Max. Height</t>
  </si>
  <si>
    <t>Shape</t>
  </si>
  <si>
    <t>0100</t>
  </si>
  <si>
    <t>Oxnard</t>
  </si>
  <si>
    <t>NO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</si>
  <si>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</si>
  <si>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</si>
  <si>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</si>
  <si>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</si>
  <si>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</si>
  <si>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</si>
  <si>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</si>
  <si>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</si>
  <si>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</si>
  <si>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</si>
  <si>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</si>
  <si>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</si>
  <si>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</si>
  <si>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</si>
  <si>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</si>
  <si>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</si>
  <si>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</si>
  <si>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</si>
  <si>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</si>
  <si>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</si>
  <si>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</si>
  <si>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</si>
  <si>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</si>
  <si>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</si>
  <si>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YES</t>
  </si>
  <si>
    <t>gc</t>
  </si>
  <si>
    <t>0125</t>
  </si>
  <si>
    <t>no calyx</t>
  </si>
  <si>
    <t>sw</t>
  </si>
  <si>
    <t>0126</t>
  </si>
  <si>
    <t>g</t>
  </si>
  <si>
    <t>0127</t>
  </si>
  <si>
    <t>0128</t>
  </si>
  <si>
    <t>0129</t>
  </si>
  <si>
    <t>0130</t>
  </si>
  <si>
    <t>c</t>
  </si>
  <si>
    <t>0131</t>
  </si>
  <si>
    <t>0132</t>
  </si>
  <si>
    <t>0133</t>
  </si>
  <si>
    <t>0134</t>
  </si>
  <si>
    <t>No Scan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</si>
  <si>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</si>
  <si>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</si>
  <si>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</si>
  <si>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</si>
  <si>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</si>
  <si>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</si>
  <si>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</si>
  <si>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</si>
  <si>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</si>
  <si>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</si>
  <si>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</si>
  <si>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o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</si>
  <si>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</si>
  <si>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</si>
  <si>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</si>
  <si>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</si>
  <si>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</si>
  <si>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</si>
  <si>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</si>
  <si>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</si>
  <si>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</si>
  <si>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</si>
  <si>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</si>
  <si>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</si>
  <si>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</si>
  <si>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</si>
  <si>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</si>
  <si>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</si>
  <si>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</si>
  <si>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</si>
  <si>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</si>
  <si>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</si>
  <si>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</si>
  <si>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</si>
  <si>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</si>
  <si>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</si>
  <si>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</si>
  <si>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</si>
  <si>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</si>
  <si>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</si>
  <si>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</si>
  <si>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</si>
  <si>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</si>
  <si>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</si>
  <si>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</si>
  <si>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</si>
  <si>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</si>
  <si>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</si>
  <si>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</si>
  <si>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</si>
  <si>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</si>
  <si>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</si>
  <si>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</si>
  <si>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</si>
  <si>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</si>
  <si>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</si>
  <si>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</si>
  <si>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</si>
  <si>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</si>
  <si>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</si>
  <si>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</si>
  <si>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</si>
  <si>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</si>
  <si>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</si>
  <si>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</si>
  <si>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</si>
  <si>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Sum</t>
  </si>
  <si>
    <t>Mean</t>
  </si>
  <si>
    <t>Var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</si>
  <si>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</si>
  <si>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</si>
  <si>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</si>
  <si>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</si>
  <si>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</si>
  <si>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</si>
  <si>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</si>
  <si>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</si>
  <si>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</si>
  <si>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</si>
  <si>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</si>
  <si>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</si>
  <si>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</si>
  <si>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</si>
  <si>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</si>
  <si>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</si>
  <si>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</si>
  <si>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</si>
  <si>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</si>
  <si>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</si>
  <si>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</si>
  <si>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</si>
  <si>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</si>
  <si>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</si>
  <si>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</si>
  <si>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</si>
  <si>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</si>
  <si>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</si>
  <si>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</si>
  <si>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</si>
  <si>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</si>
  <si>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</si>
  <si>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</si>
  <si>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</si>
  <si>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</si>
  <si>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</si>
  <si>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</si>
  <si>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</si>
  <si>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</si>
  <si>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</si>
  <si>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</si>
  <si>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</si>
  <si>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</si>
  <si>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</si>
  <si>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</si>
  <si>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</si>
  <si>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</si>
  <si>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</si>
  <si>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</si>
  <si>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</si>
  <si>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</si>
  <si>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</si>
  <si>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</si>
  <si>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</si>
  <si>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</si>
  <si>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</si>
  <si>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</si>
  <si>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</si>
  <si>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</si>
  <si>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</si>
  <si>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</si>
  <si>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</si>
  <si>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</si>
  <si>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</si>
  <si>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</si>
  <si>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</si>
  <si>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</si>
  <si>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</si>
  <si>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</si>
  <si>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</si>
  <si>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</si>
  <si>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</si>
  <si>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</si>
  <si>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</si>
  <si>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</si>
  <si>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</si>
  <si>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</si>
  <si>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</si>
  <si>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</si>
  <si>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</si>
  <si>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</si>
  <si>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</si>
  <si>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</si>
  <si>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</si>
  <si>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</si>
  <si>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</si>
  <si>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</si>
  <si>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</si>
  <si>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</si>
  <si>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</si>
  <si>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</si>
  <si>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</si>
  <si>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</si>
  <si>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</si>
  <si>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0300</t>
  </si>
  <si>
    <t>San Andreas</t>
  </si>
  <si>
    <t>lc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</si>
  <si>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</si>
  <si>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</si>
  <si>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</si>
  <si>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</si>
  <si>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</si>
  <si>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</si>
  <si>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</si>
  <si>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</si>
  <si>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</si>
  <si>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</si>
  <si>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</si>
  <si>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</si>
  <si>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</si>
  <si>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</si>
  <si>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</si>
  <si>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</si>
  <si>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</si>
  <si>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</si>
  <si>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</si>
  <si>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</si>
  <si>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</si>
  <si>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</si>
  <si>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</si>
  <si>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</si>
  <si>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</si>
  <si>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</si>
  <si>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</si>
  <si>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</si>
  <si>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</si>
  <si>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</si>
  <si>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</si>
  <si>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</si>
  <si>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</si>
  <si>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</si>
  <si>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</si>
  <si>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</si>
  <si>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</si>
  <si>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</si>
  <si>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</si>
  <si>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</si>
  <si>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</si>
  <si>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</si>
  <si>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</si>
  <si>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</si>
  <si>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</si>
  <si>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</si>
  <si>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</si>
  <si>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</si>
  <si>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</si>
  <si>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</si>
  <si>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</si>
  <si>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</si>
  <si>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</si>
  <si>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</si>
  <si>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</si>
  <si>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</si>
  <si>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</si>
  <si>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</si>
  <si>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</si>
  <si>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</si>
  <si>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</si>
  <si>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</si>
  <si>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</si>
  <si>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</si>
  <si>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</si>
  <si>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</si>
  <si>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</si>
  <si>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</si>
  <si>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</si>
  <si>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</si>
  <si>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</si>
  <si>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</si>
  <si>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</si>
  <si>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</si>
  <si>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</si>
  <si>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</si>
  <si>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</si>
  <si>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</si>
  <si>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</si>
  <si>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</si>
  <si>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</si>
  <si>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</si>
  <si>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</si>
  <si>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</si>
  <si>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</si>
  <si>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0400</t>
  </si>
  <si>
    <t>Radiance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</si>
  <si>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</si>
  <si>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</si>
  <si>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</si>
  <si>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</si>
  <si>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</si>
  <si>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</si>
  <si>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</si>
  <si>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</si>
  <si>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</si>
  <si>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</si>
  <si>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</si>
  <si>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</si>
  <si>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</si>
  <si>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</si>
  <si>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</si>
  <si>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</si>
  <si>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</si>
  <si>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</si>
  <si>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</si>
  <si>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</si>
  <si>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</si>
  <si>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</si>
  <si>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</si>
  <si>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</si>
  <si>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</si>
  <si>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</si>
  <si>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</si>
  <si>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</si>
  <si>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</si>
  <si>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</si>
  <si>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</si>
  <si>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</si>
  <si>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</si>
  <si>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</si>
  <si>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</si>
  <si>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</si>
  <si>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</si>
  <si>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</si>
  <si>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</si>
  <si>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</si>
  <si>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</si>
  <si>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</si>
  <si>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</si>
  <si>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</si>
  <si>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</si>
  <si>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</si>
  <si>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</si>
  <si>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</si>
  <si>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</si>
  <si>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</si>
  <si>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</si>
  <si>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</si>
  <si>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</si>
  <si>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</si>
  <si>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</si>
  <si>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</si>
  <si>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</si>
  <si>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</si>
  <si>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</si>
  <si>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</si>
  <si>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</si>
  <si>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</si>
  <si>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</si>
  <si>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</si>
  <si>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</si>
  <si>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</si>
  <si>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</si>
  <si>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</si>
  <si>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</si>
  <si>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</si>
  <si>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</si>
  <si>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</si>
  <si>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</si>
  <si>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</si>
  <si>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</si>
  <si>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</si>
  <si>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</si>
  <si>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</si>
  <si>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</si>
  <si>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</si>
  <si>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</si>
  <si>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</si>
  <si>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</si>
  <si>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</si>
  <si>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</si>
  <si>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</si>
  <si>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</si>
  <si>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0500</t>
  </si>
  <si>
    <t>Monterey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</si>
  <si>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</si>
  <si>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</si>
  <si>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</si>
  <si>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</si>
  <si>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</si>
  <si>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</si>
  <si>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</si>
  <si>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</si>
  <si>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</si>
  <si>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</si>
  <si>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</si>
  <si>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</si>
  <si>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</si>
  <si>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</si>
  <si>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</si>
  <si>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</si>
  <si>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</si>
  <si>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</si>
  <si>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</si>
  <si>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</si>
  <si>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</si>
  <si>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</si>
  <si>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</si>
  <si>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</si>
  <si>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</si>
  <si>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</si>
  <si>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</si>
  <si>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</si>
  <si>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</si>
  <si>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</si>
  <si>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</si>
  <si>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</si>
  <si>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</si>
  <si>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</si>
  <si>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</si>
  <si>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</si>
  <si>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</si>
  <si>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</si>
  <si>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</si>
  <si>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</si>
  <si>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</si>
  <si>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</si>
  <si>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</si>
  <si>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</si>
  <si>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</si>
  <si>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</si>
  <si>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</si>
  <si>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</si>
  <si>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</si>
  <si>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</si>
  <si>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</si>
  <si>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</si>
  <si>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</si>
  <si>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</si>
  <si>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</si>
  <si>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</si>
  <si>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</si>
  <si>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</si>
  <si>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</si>
  <si>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</si>
  <si>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</si>
  <si>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</si>
  <si>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</si>
  <si>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</si>
  <si>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</si>
  <si>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</si>
  <si>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</si>
  <si>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</si>
  <si>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</si>
  <si>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</si>
  <si>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</si>
  <si>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</si>
  <si>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</si>
  <si>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</si>
  <si>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</si>
  <si>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</si>
  <si>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not scaled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</si>
  <si>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</si>
  <si>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</si>
  <si>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</si>
  <si>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</si>
  <si>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</si>
  <si>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</si>
  <si>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</si>
  <si>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</si>
  <si>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</si>
  <si>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</si>
  <si>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</si>
  <si>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</si>
  <si>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</si>
  <si>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</si>
  <si>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</si>
  <si>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</si>
  <si>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</si>
  <si>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</si>
  <si>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0600</t>
  </si>
  <si>
    <t>Benecia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</si>
  <si>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</si>
  <si>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</si>
  <si>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</si>
  <si>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</si>
  <si>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</si>
  <si>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</si>
  <si>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</si>
  <si>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</si>
  <si>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</si>
  <si>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</si>
  <si>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</si>
  <si>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</si>
  <si>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</si>
  <si>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</si>
  <si>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</si>
  <si>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</si>
  <si>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</si>
  <si>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</si>
  <si>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</si>
  <si>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</si>
  <si>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</si>
  <si>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</si>
  <si>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</si>
  <si>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</si>
  <si>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</si>
  <si>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</si>
  <si>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</si>
  <si>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</si>
  <si>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</si>
  <si>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</si>
  <si>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</si>
  <si>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</si>
  <si>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</si>
  <si>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</si>
  <si>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</si>
  <si>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</si>
  <si>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</si>
  <si>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</si>
  <si>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</si>
  <si>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</si>
  <si>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</si>
  <si>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</si>
  <si>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</si>
  <si>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</si>
  <si>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</si>
  <si>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</si>
  <si>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</si>
  <si>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</si>
  <si>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</si>
  <si>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</si>
  <si>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</si>
  <si>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</si>
  <si>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</si>
  <si>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</si>
  <si>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</si>
  <si>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</si>
  <si>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</si>
  <si>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</si>
  <si>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</si>
  <si>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0700</t>
  </si>
  <si>
    <t>Fortuna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</si>
  <si>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</si>
  <si>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</si>
  <si>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</si>
  <si>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</si>
  <si>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</si>
  <si>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</si>
  <si>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</si>
  <si>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</si>
  <si>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</si>
  <si>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</si>
  <si>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</si>
  <si>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</si>
  <si>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</si>
  <si>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</si>
  <si>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</si>
  <si>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</si>
  <si>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</si>
  <si>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</si>
  <si>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</si>
  <si>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</si>
  <si>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</si>
  <si>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</si>
  <si>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</si>
  <si>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</si>
  <si>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</si>
  <si>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</si>
  <si>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</si>
  <si>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</si>
  <si>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</si>
  <si>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</si>
  <si>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</si>
  <si>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</si>
  <si>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lw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</si>
  <si>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</si>
  <si>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</si>
  <si>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</si>
  <si>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</si>
  <si>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</si>
  <si>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</si>
  <si>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</si>
  <si>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</si>
  <si>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</si>
  <si>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</si>
  <si>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</si>
  <si>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</si>
  <si>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</si>
  <si>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</si>
  <si>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</si>
  <si>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</si>
  <si>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</si>
  <si>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</si>
  <si>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</si>
  <si>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</si>
  <si>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</si>
  <si>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</si>
  <si>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</si>
  <si>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</si>
  <si>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</si>
  <si>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</si>
  <si>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</si>
  <si>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</si>
  <si>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</si>
  <si>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</si>
  <si>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</si>
  <si>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</si>
  <si>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</si>
  <si>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</si>
  <si>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</si>
  <si>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</si>
  <si>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</si>
  <si>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</si>
  <si>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</si>
  <si>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</si>
  <si>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</si>
  <si>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</si>
  <si>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</si>
  <si>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0800</t>
  </si>
  <si>
    <t>Ventana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</si>
  <si>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</si>
  <si>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</si>
  <si>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</si>
  <si>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</si>
  <si>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</si>
  <si>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</si>
  <si>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</si>
  <si>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</si>
  <si>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</si>
  <si>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</si>
  <si>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</si>
  <si>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</si>
  <si>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</si>
  <si>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</si>
  <si>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</si>
  <si>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</si>
  <si>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</si>
  <si>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</si>
  <si>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</si>
  <si>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</si>
  <si>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</si>
  <si>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</si>
  <si>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</si>
  <si>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</si>
  <si>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</si>
  <si>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</si>
  <si>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</si>
  <si>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</si>
  <si>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</si>
  <si>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</si>
  <si>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</si>
  <si>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</si>
  <si>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</si>
  <si>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</si>
  <si>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</si>
  <si>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</si>
  <si>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</si>
  <si>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</si>
  <si>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</si>
  <si>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</si>
  <si>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</si>
  <si>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</si>
  <si>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</si>
  <si>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</si>
  <si>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</si>
  <si>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</si>
  <si>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</si>
  <si>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</si>
  <si>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</si>
  <si>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</si>
  <si>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</si>
  <si>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</si>
  <si>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</si>
  <si>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</si>
  <si>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</si>
  <si>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</si>
  <si>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</si>
  <si>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</si>
  <si>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</si>
  <si>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</si>
  <si>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</si>
  <si>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</si>
  <si>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</si>
  <si>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</si>
  <si>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</si>
  <si>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</si>
  <si>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</si>
  <si>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</si>
  <si>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</si>
  <si>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</si>
  <si>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0900</t>
  </si>
  <si>
    <t>Marquis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</si>
  <si>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</si>
  <si>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</si>
  <si>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</si>
  <si>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</si>
  <si>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</si>
  <si>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</si>
  <si>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</si>
  <si>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</si>
  <si>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</si>
  <si>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</si>
  <si>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</si>
  <si>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</si>
  <si>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</si>
  <si>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</si>
  <si>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</si>
  <si>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</si>
  <si>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</si>
  <si>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</si>
  <si>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</si>
  <si>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</si>
  <si>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</si>
  <si>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</si>
  <si>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</si>
  <si>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</si>
  <si>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</si>
  <si>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</si>
  <si>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</si>
  <si>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</si>
  <si>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</si>
  <si>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</si>
  <si>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</si>
  <si>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</si>
  <si>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</si>
  <si>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</si>
  <si>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</si>
  <si>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</si>
  <si>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</si>
  <si>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</si>
  <si>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</si>
  <si>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</si>
  <si>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</si>
  <si>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</si>
  <si>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</si>
  <si>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</si>
  <si>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</si>
  <si>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</si>
  <si>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</si>
  <si>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</si>
  <si>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</si>
  <si>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</si>
  <si>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</si>
  <si>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</si>
  <si>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</si>
  <si>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</si>
  <si>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</si>
  <si>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</si>
  <si>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</si>
  <si>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</si>
  <si>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</si>
  <si>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</si>
  <si>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</si>
  <si>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</si>
  <si>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</si>
  <si>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</si>
  <si>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</si>
  <si>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</si>
  <si>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</si>
  <si>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</si>
  <si>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</si>
  <si>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</si>
  <si>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</si>
  <si>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</si>
  <si>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</si>
  <si>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</si>
  <si>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</si>
  <si>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</si>
  <si>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</si>
  <si>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</si>
  <si>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</si>
  <si>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</si>
  <si>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</si>
  <si>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</si>
  <si>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</si>
  <si>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</si>
  <si>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</si>
  <si>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</si>
  <si>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</si>
  <si>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</si>
  <si>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</si>
  <si>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</si>
  <si>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</si>
  <si>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</si>
  <si>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</si>
  <si>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</si>
  <si>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</si>
  <si>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</si>
  <si>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</si>
  <si>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</si>
  <si>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1000</t>
  </si>
  <si>
    <t>Laredo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</si>
  <si>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</si>
  <si>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</si>
  <si>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</si>
  <si>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</si>
  <si>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</si>
  <si>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</si>
  <si>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</si>
  <si>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</si>
  <si>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</si>
  <si>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</si>
  <si>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</si>
  <si>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</si>
  <si>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</si>
  <si>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</si>
  <si>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</si>
  <si>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</si>
  <si>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</si>
  <si>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</si>
  <si>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</si>
  <si>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</si>
  <si>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</si>
  <si>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</si>
  <si>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</si>
  <si>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</si>
  <si>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</si>
  <si>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</si>
  <si>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</si>
  <si>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</si>
  <si>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</si>
  <si>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</si>
  <si>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</si>
  <si>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</si>
  <si>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</si>
  <si>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</si>
  <si>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</si>
  <si>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</si>
  <si>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</si>
  <si>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</si>
  <si>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</si>
  <si>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</si>
  <si>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</si>
  <si>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</si>
  <si>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</si>
  <si>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</si>
  <si>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</si>
  <si>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</si>
  <si>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</si>
  <si>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</si>
  <si>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</si>
  <si>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</si>
  <si>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</si>
  <si>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</si>
  <si>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</si>
  <si>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</si>
  <si>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</si>
  <si>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</si>
  <si>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</si>
  <si>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</si>
  <si>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</si>
  <si>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</si>
  <si>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</si>
  <si>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</si>
  <si>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</si>
  <si>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</si>
  <si>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</si>
  <si>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</si>
  <si>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</si>
  <si>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</si>
  <si>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</si>
  <si>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</si>
  <si>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</si>
  <si>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</si>
  <si>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</si>
  <si>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</si>
  <si>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</si>
  <si>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</si>
  <si>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</si>
  <si>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</si>
  <si>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</si>
  <si>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</si>
  <si>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</si>
  <si>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</si>
  <si>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</si>
  <si>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</si>
  <si>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</si>
  <si>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</si>
  <si>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</si>
  <si>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1100</t>
  </si>
  <si>
    <t>El Dorado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</si>
  <si>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</si>
  <si>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</si>
  <si>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</si>
  <si>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</si>
  <si>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</si>
  <si>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</si>
  <si>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</si>
  <si>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</si>
  <si>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</si>
  <si>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</si>
  <si>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</si>
  <si>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</si>
  <si>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</si>
  <si>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</si>
  <si>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</si>
  <si>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</si>
  <si>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</si>
  <si>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</si>
  <si>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</si>
  <si>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</si>
  <si>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</si>
  <si>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</si>
  <si>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</si>
  <si>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</si>
  <si>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</si>
  <si>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</si>
  <si>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</si>
  <si>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</si>
  <si>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</si>
  <si>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</si>
  <si>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</si>
  <si>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</si>
  <si>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</si>
  <si>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</si>
  <si>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</si>
  <si>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</si>
  <si>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</si>
  <si>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</si>
  <si>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</si>
  <si>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</si>
  <si>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</si>
  <si>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</si>
  <si>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</si>
  <si>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</si>
  <si>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</si>
  <si>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</si>
  <si>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</si>
  <si>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</si>
  <si>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</si>
  <si>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</si>
  <si>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</si>
  <si>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</si>
  <si>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</si>
  <si>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</si>
  <si>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</si>
  <si>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</si>
  <si>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</si>
  <si>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</si>
  <si>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</si>
  <si>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</si>
  <si>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</si>
  <si>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</si>
  <si>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</si>
  <si>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</si>
  <si>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</si>
  <si>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</si>
  <si>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</si>
  <si>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</si>
  <si>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</si>
  <si>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</si>
  <si>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</si>
  <si>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</si>
  <si>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</si>
  <si>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</si>
  <si>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</si>
  <si>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</si>
  <si>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</si>
  <si>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</si>
  <si>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</si>
  <si>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</si>
  <si>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</si>
  <si>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</si>
  <si>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</si>
  <si>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</si>
  <si>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</si>
  <si>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</si>
  <si>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</si>
  <si>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</si>
  <si>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</si>
  <si>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</si>
  <si>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</si>
  <si>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</si>
  <si>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</si>
  <si>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</si>
  <si>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</si>
  <si>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</si>
  <si>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</si>
  <si>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1200</t>
  </si>
  <si>
    <t>Santa Maria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</si>
  <si>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</si>
  <si>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</si>
  <si>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</si>
  <si>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</si>
  <si>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</si>
  <si>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</si>
  <si>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</si>
  <si>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</si>
  <si>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</si>
  <si>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</si>
  <si>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</si>
  <si>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</si>
  <si>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</si>
  <si>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</si>
  <si>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</si>
  <si>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</si>
  <si>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</si>
  <si>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</si>
  <si>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</si>
  <si>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</si>
  <si>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</si>
  <si>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</si>
  <si>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</si>
  <si>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</si>
  <si>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</si>
  <si>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</si>
  <si>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</si>
  <si>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</si>
  <si>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</si>
  <si>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</si>
  <si>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</si>
  <si>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</si>
  <si>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</si>
  <si>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</si>
  <si>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</si>
  <si>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</si>
  <si>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</si>
  <si>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</si>
  <si>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</si>
  <si>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</si>
  <si>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</si>
  <si>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</si>
  <si>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</si>
  <si>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</si>
  <si>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</si>
  <si>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</si>
  <si>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</si>
  <si>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</si>
  <si>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</si>
  <si>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</si>
  <si>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</si>
  <si>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</si>
  <si>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</si>
  <si>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</si>
  <si>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</si>
  <si>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</si>
  <si>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</si>
  <si>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</si>
  <si>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</si>
  <si>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</si>
  <si>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</si>
  <si>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</si>
  <si>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</si>
  <si>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</si>
  <si>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</si>
  <si>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</si>
  <si>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</si>
  <si>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</si>
  <si>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</si>
  <si>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1300</t>
  </si>
  <si>
    <t>Alvion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</si>
  <si>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</si>
  <si>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</si>
  <si>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</si>
  <si>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</si>
  <si>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</si>
  <si>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</si>
  <si>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</si>
  <si>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</si>
  <si>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</si>
  <si>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</si>
  <si>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</si>
  <si>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</si>
  <si>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</si>
  <si>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</si>
  <si>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</si>
  <si>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</si>
  <si>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</si>
  <si>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</si>
  <si>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</si>
  <si>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</si>
  <si>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</si>
  <si>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</si>
  <si>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</si>
  <si>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</si>
  <si>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</si>
  <si>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</si>
  <si>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</si>
  <si>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</si>
  <si>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</si>
  <si>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</si>
  <si>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</si>
  <si>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</si>
  <si>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</si>
  <si>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</si>
  <si>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</si>
  <si>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</si>
  <si>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</si>
  <si>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</si>
  <si>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</si>
  <si>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</si>
  <si>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</si>
  <si>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</si>
  <si>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</si>
  <si>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</si>
  <si>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</si>
  <si>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</si>
  <si>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</si>
  <si>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</si>
  <si>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</si>
  <si>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</si>
  <si>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</si>
  <si>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</si>
  <si>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</si>
  <si>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</si>
  <si>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</si>
  <si>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</si>
  <si>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</si>
  <si>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</si>
  <si>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</si>
  <si>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</si>
  <si>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</si>
  <si>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</si>
  <si>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</si>
  <si>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</si>
  <si>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</si>
  <si>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</si>
  <si>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</si>
  <si>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</si>
  <si>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</si>
  <si>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</si>
  <si>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1400</t>
  </si>
  <si>
    <t>24.07.2014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</si>
  <si>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</si>
  <si>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</si>
  <si>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</si>
  <si>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</si>
  <si>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</si>
  <si>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</si>
  <si>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</si>
  <si>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</si>
  <si>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</si>
  <si>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</si>
  <si>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</si>
  <si>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</si>
  <si>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</si>
  <si>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</si>
  <si>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</si>
  <si>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</si>
  <si>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</si>
  <si>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</si>
  <si>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</si>
  <si>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</si>
  <si>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</si>
  <si>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</si>
  <si>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</si>
  <si>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</si>
  <si>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</si>
  <si>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</si>
  <si>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</si>
  <si>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</si>
  <si>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</si>
  <si>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</si>
  <si>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</si>
  <si>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</si>
  <si>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</si>
  <si>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</si>
  <si>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</si>
  <si>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</si>
  <si>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</si>
  <si>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</si>
  <si>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</si>
  <si>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</si>
  <si>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</si>
  <si>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</si>
  <si>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</si>
  <si>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</si>
  <si>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</si>
  <si>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</si>
  <si>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</si>
  <si>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</si>
  <si>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</si>
  <si>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</si>
  <si>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</si>
  <si>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</si>
  <si>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</si>
  <si>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</si>
  <si>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</si>
  <si>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</si>
  <si>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</si>
  <si>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</si>
  <si>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</si>
  <si>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</si>
  <si>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</si>
  <si>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</si>
  <si>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</si>
  <si>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</si>
  <si>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</si>
  <si>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</si>
  <si>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</si>
  <si>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</si>
  <si>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</si>
  <si>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</si>
  <si>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1500</t>
  </si>
  <si>
    <t>Portola</t>
  </si>
  <si>
    <t>23.07.2014</t>
  </si>
  <si>
    <t>25.07.2014</t>
  </si>
  <si>
    <t>1501</t>
  </si>
  <si>
    <t>23.07.2015</t>
  </si>
  <si>
    <t>25.07.2015</t>
  </si>
  <si>
    <t>1502</t>
  </si>
  <si>
    <t>25.07.2016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</si>
  <si>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</si>
  <si>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</si>
  <si>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</si>
  <si>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</si>
  <si>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</si>
  <si>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</si>
  <si>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</si>
  <si>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</si>
  <si>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</si>
  <si>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</si>
  <si>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</si>
  <si>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</si>
  <si>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</si>
  <si>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</si>
  <si>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</si>
  <si>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</si>
  <si>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</si>
  <si>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</si>
  <si>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</si>
  <si>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</si>
  <si>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</si>
  <si>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</si>
  <si>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</si>
  <si>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</si>
  <si>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</si>
  <si>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</si>
  <si>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</si>
  <si>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</si>
  <si>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</si>
  <si>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</si>
  <si>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</si>
  <si>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</si>
  <si>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</si>
  <si>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</si>
  <si>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</si>
  <si>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</si>
  <si>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</si>
  <si>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</si>
  <si>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</si>
  <si>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</si>
  <si>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</si>
  <si>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</si>
  <si>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</si>
  <si>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</si>
  <si>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</si>
  <si>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</si>
  <si>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</si>
  <si>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</si>
  <si>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</si>
  <si>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</si>
  <si>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</si>
  <si>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</si>
  <si>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</si>
  <si>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</si>
  <si>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</si>
  <si>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</si>
  <si>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</si>
  <si>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</si>
  <si>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</si>
  <si>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</si>
  <si>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</si>
  <si>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</si>
  <si>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</si>
  <si>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</si>
  <si>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</si>
  <si>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</si>
  <si>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</si>
  <si>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</si>
  <si>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1600</t>
  </si>
  <si>
    <t>Delrey</t>
  </si>
  <si>
    <t>1601</t>
  </si>
  <si>
    <t>1602</t>
  </si>
  <si>
    <t>1603</t>
  </si>
  <si>
    <t>1604</t>
  </si>
  <si>
    <t>San Juan</t>
  </si>
  <si>
    <t>Watsonville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</si>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</sst>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4"/>
  <sheetViews>
    <sheetView topLeftCell="A55" zoomScaleNormal="100" workbookViewId="0" xr3:uid="{AEA406A1-0E4B-5B11-9CD5-51D6E497D94C}">
      <selection activeCell="G60" sqref="G60"/>
    </sheetView>
  </sheetViews>
  <sheetFormatPr defaultRowHeight="13.9"/>
  <cols>
    <col min="1" max="11" width="15.42578125" style="1"/>
    <col min="12" max="1023" width="8.85546875" style="1"/>
    <col min="1024" max="1025" width="9.8554687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1">
        <v>269</v>
      </c>
      <c r="C2" s="1" t="s">
        <v>12</v>
      </c>
      <c r="D2" s="4">
        <v>41780</v>
      </c>
      <c r="E2" s="4">
        <v>41781</v>
      </c>
      <c r="F2" s="1" t="s">
        <v>13</v>
      </c>
      <c r="G2" s="1">
        <v>14.69</v>
      </c>
      <c r="H2" s="1">
        <v>14.36</v>
      </c>
      <c r="I2" s="1">
        <v>42</v>
      </c>
      <c r="J2" s="1">
        <v>29</v>
      </c>
    </row>
    <row r="3" spans="1:11">
      <c r="A3" s="2" t="s">
        <v>14</v>
      </c>
      <c r="B3" s="1">
        <v>269</v>
      </c>
      <c r="C3" s="1" t="s">
        <v>12</v>
      </c>
      <c r="D3" s="4">
        <v>41780</v>
      </c>
      <c r="E3" s="4">
        <v>41781</v>
      </c>
      <c r="F3" s="1" t="s">
        <v>13</v>
      </c>
      <c r="G3" s="1">
        <v>12.22</v>
      </c>
      <c r="H3" s="1">
        <v>12.08</v>
      </c>
      <c r="I3" s="1">
        <v>32</v>
      </c>
      <c r="J3" s="1">
        <v>28</v>
      </c>
    </row>
    <row r="4" spans="1:11">
      <c r="A4" s="2" t="s">
        <v>15</v>
      </c>
      <c r="B4" s="1">
        <v>269</v>
      </c>
      <c r="C4" s="1" t="s">
        <v>12</v>
      </c>
      <c r="D4" s="4">
        <v>41780</v>
      </c>
      <c r="E4" s="4">
        <v>41781</v>
      </c>
      <c r="F4" s="1" t="s">
        <v>13</v>
      </c>
      <c r="G4" s="1">
        <v>11.25</v>
      </c>
      <c r="H4" s="1">
        <v>11.05</v>
      </c>
      <c r="I4" s="1">
        <v>28</v>
      </c>
      <c r="J4" s="1">
        <v>28</v>
      </c>
    </row>
    <row r="5" spans="1:11">
      <c r="A5" s="2" t="s">
        <v>16</v>
      </c>
      <c r="B5" s="1">
        <v>269</v>
      </c>
      <c r="C5" s="1" t="s">
        <v>12</v>
      </c>
      <c r="D5" s="4">
        <v>41780</v>
      </c>
      <c r="E5" s="4">
        <v>41781</v>
      </c>
      <c r="F5" s="1" t="s">
        <v>13</v>
      </c>
      <c r="G5" s="1">
        <v>12.05</v>
      </c>
      <c r="H5" s="1">
        <v>11.93</v>
      </c>
      <c r="I5" s="1">
        <v>30</v>
      </c>
      <c r="J5" s="1">
        <v>29</v>
      </c>
    </row>
    <row r="6" spans="1:11">
      <c r="A6" s="2" t="s">
        <v>17</v>
      </c>
      <c r="B6" s="1">
        <v>269</v>
      </c>
      <c r="C6" s="1" t="s">
        <v>12</v>
      </c>
      <c r="D6" s="4">
        <v>41780</v>
      </c>
      <c r="E6" s="4">
        <v>41781</v>
      </c>
      <c r="F6" s="1" t="s">
        <v>13</v>
      </c>
      <c r="G6" s="1">
        <v>17.350000000000001</v>
      </c>
      <c r="H6" s="1">
        <v>17.11</v>
      </c>
      <c r="I6" s="1">
        <v>36</v>
      </c>
      <c r="J6" s="1">
        <v>31</v>
      </c>
    </row>
    <row r="7" spans="1:11">
      <c r="A7" s="2" t="s">
        <v>18</v>
      </c>
      <c r="B7" s="1">
        <v>269</v>
      </c>
      <c r="C7" s="1" t="s">
        <v>12</v>
      </c>
      <c r="D7" s="4">
        <v>41780</v>
      </c>
      <c r="E7" s="4">
        <v>41781</v>
      </c>
      <c r="F7" s="1" t="s">
        <v>13</v>
      </c>
      <c r="G7" s="1">
        <v>9.41</v>
      </c>
      <c r="H7" s="1">
        <v>9.24</v>
      </c>
      <c r="I7" s="1">
        <v>29</v>
      </c>
      <c r="J7" s="1">
        <v>26</v>
      </c>
    </row>
    <row r="8" spans="1:11">
      <c r="A8" s="2" t="s">
        <v>19</v>
      </c>
      <c r="B8" s="1">
        <v>269</v>
      </c>
      <c r="C8" s="1" t="s">
        <v>12</v>
      </c>
      <c r="D8" s="4">
        <v>41780</v>
      </c>
      <c r="E8" s="4">
        <v>41781</v>
      </c>
      <c r="F8" s="1" t="s">
        <v>13</v>
      </c>
      <c r="G8" s="1">
        <v>14.93</v>
      </c>
      <c r="H8" s="1">
        <v>14.76</v>
      </c>
      <c r="I8" s="1">
        <v>33</v>
      </c>
      <c r="J8" s="1">
        <v>31</v>
      </c>
    </row>
    <row r="9" spans="1:11">
      <c r="A9" s="2" t="s">
        <v>20</v>
      </c>
      <c r="B9" s="1">
        <v>269</v>
      </c>
      <c r="C9" s="1" t="s">
        <v>12</v>
      </c>
      <c r="D9" s="4">
        <v>41780</v>
      </c>
      <c r="E9" s="4">
        <v>41781</v>
      </c>
      <c r="F9" s="1" t="s">
        <v>13</v>
      </c>
      <c r="G9" s="1">
        <v>8.66</v>
      </c>
      <c r="H9" s="1">
        <v>8.56</v>
      </c>
      <c r="I9" s="1">
        <v>26</v>
      </c>
      <c r="J9" s="1">
        <v>29</v>
      </c>
    </row>
    <row r="10" spans="1:11">
      <c r="A10" s="2" t="s">
        <v>21</v>
      </c>
      <c r="B10" s="1">
        <v>269</v>
      </c>
      <c r="C10" s="1" t="s">
        <v>12</v>
      </c>
      <c r="D10" s="4">
        <v>41780</v>
      </c>
      <c r="E10" s="4">
        <v>41781</v>
      </c>
      <c r="F10" s="1" t="s">
        <v>13</v>
      </c>
      <c r="G10" s="1">
        <v>13.65</v>
      </c>
      <c r="H10" s="1">
        <v>13.55</v>
      </c>
      <c r="I10" s="1">
        <v>34</v>
      </c>
      <c r="J10" s="1">
        <v>30</v>
      </c>
    </row>
    <row r="11" spans="1:11">
      <c r="A11" s="2" t="s">
        <v>22</v>
      </c>
      <c r="B11" s="1">
        <v>269</v>
      </c>
      <c r="C11" s="1" t="s">
        <v>12</v>
      </c>
      <c r="D11" s="4">
        <v>41780</v>
      </c>
      <c r="E11" s="4">
        <v>41781</v>
      </c>
      <c r="F11" s="1" t="s">
        <v>13</v>
      </c>
      <c r="G11" s="1">
        <v>11.49</v>
      </c>
      <c r="H11" s="1">
        <v>11.23</v>
      </c>
      <c r="I11" s="1">
        <v>30</v>
      </c>
      <c r="J11" s="1">
        <v>30</v>
      </c>
    </row>
    <row r="12" spans="1:11">
      <c r="A12" s="2" t="s">
        <v>23</v>
      </c>
      <c r="B12" s="1">
        <v>269</v>
      </c>
      <c r="C12" s="1" t="s">
        <v>12</v>
      </c>
      <c r="D12" s="4">
        <v>41780</v>
      </c>
      <c r="E12" s="4">
        <v>41781</v>
      </c>
      <c r="F12" s="1" t="s">
        <v>13</v>
      </c>
      <c r="G12" s="1">
        <v>8.4600000000000009</v>
      </c>
      <c r="H12" s="1">
        <v>8.39</v>
      </c>
      <c r="I12" s="1">
        <v>28</v>
      </c>
      <c r="J12" s="1">
        <v>24</v>
      </c>
    </row>
    <row r="13" spans="1:11">
      <c r="A13" s="2" t="s">
        <v>24</v>
      </c>
      <c r="B13" s="1">
        <v>269</v>
      </c>
      <c r="C13" s="1" t="s">
        <v>12</v>
      </c>
      <c r="D13" s="4">
        <v>41780</v>
      </c>
      <c r="E13" s="4">
        <v>41781</v>
      </c>
      <c r="F13" s="1" t="s">
        <v>13</v>
      </c>
      <c r="G13" s="1">
        <v>10.19</v>
      </c>
      <c r="H13" s="1">
        <v>10.039999999999999</v>
      </c>
      <c r="I13" s="1">
        <v>32</v>
      </c>
      <c r="J13" s="1">
        <v>27</v>
      </c>
    </row>
    <row r="14" spans="1:11">
      <c r="A14" s="2" t="s">
        <v>25</v>
      </c>
      <c r="B14" s="1">
        <v>269</v>
      </c>
      <c r="C14" s="1" t="s">
        <v>12</v>
      </c>
      <c r="D14" s="4">
        <v>41780</v>
      </c>
      <c r="E14" s="4">
        <v>41781</v>
      </c>
      <c r="F14" s="1" t="s">
        <v>13</v>
      </c>
      <c r="G14" s="1">
        <v>14.95</v>
      </c>
      <c r="H14" s="1">
        <v>14.68</v>
      </c>
      <c r="I14" s="1">
        <v>35</v>
      </c>
      <c r="J14" s="1">
        <v>29</v>
      </c>
    </row>
    <row r="15" spans="1:11">
      <c r="A15" s="2" t="s">
        <v>26</v>
      </c>
      <c r="B15" s="1">
        <v>269</v>
      </c>
      <c r="C15" s="1" t="s">
        <v>12</v>
      </c>
      <c r="D15" s="4">
        <v>41780</v>
      </c>
      <c r="E15" s="4">
        <v>41781</v>
      </c>
      <c r="F15" s="1" t="s">
        <v>13</v>
      </c>
      <c r="G15" s="1">
        <v>9.82</v>
      </c>
      <c r="H15" s="1">
        <v>9.68</v>
      </c>
      <c r="I15" s="1">
        <v>30</v>
      </c>
      <c r="J15" s="1">
        <v>26</v>
      </c>
    </row>
    <row r="16" spans="1:11">
      <c r="A16" s="2" t="s">
        <v>27</v>
      </c>
      <c r="B16" s="1">
        <v>269</v>
      </c>
      <c r="C16" s="1" t="s">
        <v>12</v>
      </c>
      <c r="D16" s="4">
        <v>41780</v>
      </c>
      <c r="E16" s="4">
        <v>41781</v>
      </c>
      <c r="F16" s="1" t="s">
        <v>13</v>
      </c>
      <c r="G16" s="1">
        <v>11.12</v>
      </c>
      <c r="H16" s="1">
        <v>10.96</v>
      </c>
      <c r="I16" s="1">
        <v>32</v>
      </c>
      <c r="J16" s="1">
        <v>28</v>
      </c>
    </row>
    <row r="17" spans="1:11">
      <c r="A17" s="2" t="s">
        <v>28</v>
      </c>
      <c r="B17" s="1">
        <v>269</v>
      </c>
      <c r="C17" s="1" t="s">
        <v>12</v>
      </c>
      <c r="D17" s="4">
        <v>41780</v>
      </c>
      <c r="E17" s="4">
        <v>41781</v>
      </c>
      <c r="F17" s="1" t="s">
        <v>13</v>
      </c>
      <c r="G17" s="1">
        <v>12.03</v>
      </c>
      <c r="H17" s="1">
        <v>11.94</v>
      </c>
      <c r="I17" s="1">
        <v>30</v>
      </c>
      <c r="J17" s="1">
        <v>31</v>
      </c>
    </row>
    <row r="18" spans="1:11">
      <c r="A18" s="2" t="s">
        <v>29</v>
      </c>
      <c r="B18" s="1">
        <v>269</v>
      </c>
      <c r="C18" s="1" t="s">
        <v>12</v>
      </c>
      <c r="D18" s="4">
        <v>41780</v>
      </c>
      <c r="E18" s="4">
        <v>41781</v>
      </c>
      <c r="F18" s="1" t="s">
        <v>13</v>
      </c>
      <c r="G18" s="1">
        <v>11.98</v>
      </c>
      <c r="H18" s="1">
        <v>11.89</v>
      </c>
      <c r="I18" s="1">
        <v>30</v>
      </c>
      <c r="J18" s="1">
        <v>31</v>
      </c>
    </row>
    <row r="19" spans="1:11">
      <c r="A19" s="2" t="s">
        <v>30</v>
      </c>
      <c r="B19" s="1">
        <v>269</v>
      </c>
      <c r="C19" s="1" t="s">
        <v>12</v>
      </c>
      <c r="D19" s="4">
        <v>41780</v>
      </c>
      <c r="E19" s="4">
        <v>41781</v>
      </c>
      <c r="F19" s="1" t="s">
        <v>13</v>
      </c>
      <c r="G19" s="1">
        <v>6.44</v>
      </c>
      <c r="H19" s="1">
        <v>6.34</v>
      </c>
      <c r="I19" s="1">
        <v>24</v>
      </c>
      <c r="J19" s="1">
        <v>23</v>
      </c>
    </row>
    <row r="20" spans="1:11">
      <c r="A20" s="2" t="s">
        <v>31</v>
      </c>
      <c r="B20" s="1">
        <v>269</v>
      </c>
      <c r="C20" s="1" t="s">
        <v>12</v>
      </c>
      <c r="D20" s="4">
        <v>41780</v>
      </c>
      <c r="E20" s="4">
        <v>41781</v>
      </c>
      <c r="F20" s="1" t="s">
        <v>13</v>
      </c>
      <c r="G20" s="1">
        <v>9.27</v>
      </c>
      <c r="H20" s="1">
        <v>9.1199999999999992</v>
      </c>
      <c r="I20" s="1">
        <v>27</v>
      </c>
      <c r="J20" s="1">
        <v>26</v>
      </c>
    </row>
    <row r="21" spans="1:11">
      <c r="A21" s="2" t="s">
        <v>32</v>
      </c>
      <c r="B21" s="1">
        <v>269</v>
      </c>
      <c r="C21" s="1" t="s">
        <v>12</v>
      </c>
      <c r="D21" s="4">
        <v>41780</v>
      </c>
      <c r="E21" s="4">
        <v>41781</v>
      </c>
      <c r="F21" s="1" t="s">
        <v>13</v>
      </c>
      <c r="G21" s="1">
        <v>13.33</v>
      </c>
      <c r="H21" s="1">
        <v>13.23</v>
      </c>
      <c r="I21" s="1">
        <v>31</v>
      </c>
      <c r="J21" s="1">
        <v>30</v>
      </c>
    </row>
    <row r="22" spans="1:11">
      <c r="A22" s="2" t="s">
        <v>33</v>
      </c>
      <c r="B22" s="1">
        <v>269</v>
      </c>
      <c r="C22" s="1" t="s">
        <v>12</v>
      </c>
      <c r="D22" s="4">
        <v>41780</v>
      </c>
      <c r="E22" s="4">
        <v>41781</v>
      </c>
      <c r="F22" s="1" t="s">
        <v>13</v>
      </c>
      <c r="G22" s="1">
        <v>15.41</v>
      </c>
      <c r="H22" s="1">
        <v>15.32</v>
      </c>
      <c r="I22" s="1">
        <v>38</v>
      </c>
      <c r="J22" s="1">
        <v>30</v>
      </c>
    </row>
    <row r="23" spans="1:11">
      <c r="A23" s="2" t="s">
        <v>34</v>
      </c>
      <c r="B23" s="1">
        <v>269</v>
      </c>
      <c r="C23" s="1" t="s">
        <v>12</v>
      </c>
      <c r="D23" s="4">
        <v>41780</v>
      </c>
      <c r="E23" s="4">
        <v>41781</v>
      </c>
      <c r="F23" s="1" t="s">
        <v>13</v>
      </c>
      <c r="G23" s="1">
        <v>8.5</v>
      </c>
      <c r="H23" s="1">
        <v>8.44</v>
      </c>
      <c r="I23" s="1">
        <v>26</v>
      </c>
      <c r="J23" s="1">
        <v>27</v>
      </c>
    </row>
    <row r="24" spans="1:11">
      <c r="A24" s="2" t="s">
        <v>35</v>
      </c>
      <c r="B24" s="1">
        <v>269</v>
      </c>
      <c r="C24" s="1" t="s">
        <v>12</v>
      </c>
      <c r="D24" s="4">
        <v>41780</v>
      </c>
      <c r="E24" s="4">
        <v>41781</v>
      </c>
      <c r="F24" s="1" t="s">
        <v>13</v>
      </c>
      <c r="G24" s="1">
        <v>14.1</v>
      </c>
      <c r="H24" s="1">
        <v>13.91</v>
      </c>
      <c r="I24" s="1">
        <v>31</v>
      </c>
      <c r="J24" s="1">
        <v>29</v>
      </c>
    </row>
    <row r="25" spans="1:11">
      <c r="A25" s="2" t="s">
        <v>36</v>
      </c>
      <c r="B25" s="1">
        <v>269</v>
      </c>
      <c r="C25" s="1" t="s">
        <v>12</v>
      </c>
      <c r="D25" s="4">
        <v>41780</v>
      </c>
      <c r="E25" s="4">
        <v>41781</v>
      </c>
      <c r="F25" s="1" t="s">
        <v>13</v>
      </c>
      <c r="G25" s="1">
        <v>12.19</v>
      </c>
      <c r="H25" s="1">
        <v>11.82</v>
      </c>
      <c r="I25" s="1">
        <v>27</v>
      </c>
      <c r="J25" s="1">
        <v>32</v>
      </c>
    </row>
    <row r="26" spans="1:11">
      <c r="A26" s="2" t="s">
        <v>37</v>
      </c>
      <c r="B26" s="1">
        <v>269</v>
      </c>
      <c r="C26" s="1" t="s">
        <v>12</v>
      </c>
      <c r="D26" s="4">
        <v>41793</v>
      </c>
      <c r="E26" s="4">
        <v>41794</v>
      </c>
      <c r="F26" s="2" t="s">
        <v>38</v>
      </c>
      <c r="G26" s="1">
        <v>21.28</v>
      </c>
      <c r="H26" s="1">
        <v>20.92</v>
      </c>
      <c r="I26" s="1">
        <v>37</v>
      </c>
      <c r="J26" s="1">
        <v>37</v>
      </c>
      <c r="K26" s="1" t="s">
        <v>39</v>
      </c>
    </row>
    <row r="27" spans="1:11">
      <c r="A27" s="2" t="s">
        <v>40</v>
      </c>
      <c r="B27" s="1">
        <v>269</v>
      </c>
      <c r="C27" s="1" t="s">
        <v>12</v>
      </c>
      <c r="D27" s="4">
        <v>41793</v>
      </c>
      <c r="E27" s="4">
        <v>41794</v>
      </c>
      <c r="F27" s="2" t="s">
        <v>38</v>
      </c>
      <c r="G27" s="1" t="s">
        <v>41</v>
      </c>
      <c r="H27" s="1">
        <v>19.64</v>
      </c>
      <c r="I27" s="1">
        <v>42</v>
      </c>
      <c r="J27" s="1">
        <v>35</v>
      </c>
      <c r="K27" s="1" t="s">
        <v>42</v>
      </c>
    </row>
    <row r="28" spans="1:11">
      <c r="A28" s="2" t="s">
        <v>43</v>
      </c>
      <c r="B28" s="1">
        <v>269</v>
      </c>
      <c r="C28" s="1" t="s">
        <v>12</v>
      </c>
      <c r="D28" s="4">
        <v>41793</v>
      </c>
      <c r="E28" s="4">
        <v>41794</v>
      </c>
      <c r="F28" s="2" t="s">
        <v>38</v>
      </c>
      <c r="G28" s="1">
        <v>21.57</v>
      </c>
      <c r="H28" s="1">
        <v>21.13</v>
      </c>
      <c r="I28" s="1">
        <v>36</v>
      </c>
      <c r="J28" s="1">
        <v>36</v>
      </c>
      <c r="K28" s="1" t="s">
        <v>44</v>
      </c>
    </row>
    <row r="29" spans="1:11">
      <c r="A29" s="2" t="s">
        <v>45</v>
      </c>
      <c r="B29" s="1">
        <v>269</v>
      </c>
      <c r="C29" s="1" t="s">
        <v>12</v>
      </c>
      <c r="D29" s="4">
        <v>41793</v>
      </c>
      <c r="E29" s="4">
        <v>41794</v>
      </c>
      <c r="F29" s="2" t="s">
        <v>38</v>
      </c>
      <c r="G29" s="1">
        <v>17.04</v>
      </c>
      <c r="H29" s="1">
        <v>16.739999999999998</v>
      </c>
      <c r="I29" s="1">
        <v>34</v>
      </c>
      <c r="J29" s="1">
        <v>34</v>
      </c>
      <c r="K29" s="1" t="s">
        <v>42</v>
      </c>
    </row>
    <row r="30" spans="1:11">
      <c r="A30" s="2" t="s">
        <v>46</v>
      </c>
      <c r="B30" s="1">
        <v>269</v>
      </c>
      <c r="C30" s="1" t="s">
        <v>12</v>
      </c>
      <c r="D30" s="4">
        <v>41793</v>
      </c>
      <c r="E30" s="4">
        <v>41794</v>
      </c>
      <c r="F30" s="2" t="s">
        <v>38</v>
      </c>
      <c r="G30" s="1">
        <v>24.75</v>
      </c>
      <c r="H30" s="1">
        <v>24.51</v>
      </c>
      <c r="I30" s="1">
        <v>46</v>
      </c>
      <c r="J30" s="1">
        <v>38</v>
      </c>
      <c r="K30" s="1" t="s">
        <v>42</v>
      </c>
    </row>
    <row r="31" spans="1:11">
      <c r="A31" s="2" t="s">
        <v>47</v>
      </c>
      <c r="B31" s="1">
        <v>269</v>
      </c>
      <c r="C31" s="1" t="s">
        <v>12</v>
      </c>
      <c r="D31" s="4">
        <v>41793</v>
      </c>
      <c r="E31" s="4">
        <v>41794</v>
      </c>
      <c r="F31" s="2" t="s">
        <v>38</v>
      </c>
      <c r="G31" s="1">
        <v>25.05</v>
      </c>
      <c r="H31" s="1">
        <v>24.6</v>
      </c>
      <c r="I31" s="1">
        <v>40</v>
      </c>
      <c r="J31" s="1">
        <v>38</v>
      </c>
      <c r="K31" s="1" t="s">
        <v>42</v>
      </c>
    </row>
    <row r="32" spans="1:11">
      <c r="A32" s="2" t="s">
        <v>48</v>
      </c>
      <c r="B32" s="1">
        <v>269</v>
      </c>
      <c r="C32" s="1" t="s">
        <v>12</v>
      </c>
      <c r="D32" s="4">
        <v>41793</v>
      </c>
      <c r="E32" s="4">
        <v>41794</v>
      </c>
      <c r="F32" s="2" t="s">
        <v>38</v>
      </c>
      <c r="G32" s="1">
        <v>19.13</v>
      </c>
      <c r="H32" s="1">
        <v>18.84</v>
      </c>
      <c r="I32" s="1">
        <v>33</v>
      </c>
      <c r="J32" s="1">
        <v>40</v>
      </c>
      <c r="K32" s="1" t="s">
        <v>49</v>
      </c>
    </row>
    <row r="33" spans="1:11">
      <c r="A33" s="2" t="s">
        <v>50</v>
      </c>
      <c r="B33" s="1">
        <v>269</v>
      </c>
      <c r="C33" s="1" t="s">
        <v>12</v>
      </c>
      <c r="D33" s="4">
        <v>41793</v>
      </c>
      <c r="E33" s="4">
        <v>41794</v>
      </c>
      <c r="F33" s="2" t="s">
        <v>38</v>
      </c>
      <c r="G33" s="1">
        <v>25.51</v>
      </c>
      <c r="H33" s="1">
        <v>25.27</v>
      </c>
      <c r="I33" s="1">
        <v>42</v>
      </c>
      <c r="J33" s="1">
        <v>38</v>
      </c>
      <c r="K33" s="1" t="s">
        <v>49</v>
      </c>
    </row>
    <row r="34" spans="1:11">
      <c r="A34" s="2" t="s">
        <v>51</v>
      </c>
      <c r="B34" s="1">
        <v>269</v>
      </c>
      <c r="C34" s="1" t="s">
        <v>12</v>
      </c>
      <c r="D34" s="4">
        <v>41793</v>
      </c>
      <c r="E34" s="4">
        <v>41794</v>
      </c>
      <c r="F34" s="2" t="s">
        <v>38</v>
      </c>
      <c r="G34" s="1">
        <v>17.43</v>
      </c>
      <c r="H34" s="1">
        <v>17.100000000000001</v>
      </c>
      <c r="I34" s="1">
        <v>36</v>
      </c>
      <c r="J34" s="1">
        <v>36</v>
      </c>
      <c r="K34" s="1" t="s">
        <v>49</v>
      </c>
    </row>
    <row r="35" spans="1:11">
      <c r="A35" s="2" t="s">
        <v>52</v>
      </c>
      <c r="B35" s="1">
        <v>269</v>
      </c>
      <c r="C35" s="1" t="s">
        <v>12</v>
      </c>
      <c r="D35" s="4">
        <v>41793</v>
      </c>
      <c r="E35" s="4">
        <v>41794</v>
      </c>
      <c r="F35" s="2" t="s">
        <v>38</v>
      </c>
      <c r="G35" s="1">
        <v>18.53</v>
      </c>
      <c r="H35" s="1">
        <v>18.100000000000001</v>
      </c>
      <c r="I35" s="1">
        <v>36</v>
      </c>
      <c r="J35" s="1">
        <v>33</v>
      </c>
      <c r="K35" s="1" t="s">
        <v>42</v>
      </c>
    </row>
    <row r="36" spans="1:11">
      <c r="A36" s="2" t="s">
        <v>53</v>
      </c>
      <c r="B36" s="1">
        <v>269</v>
      </c>
      <c r="C36" s="1" t="s">
        <v>12</v>
      </c>
      <c r="D36" s="4">
        <v>41793</v>
      </c>
      <c r="E36" s="3" t="s">
        <v>54</v>
      </c>
      <c r="F36" s="2" t="s">
        <v>38</v>
      </c>
      <c r="G36" s="1">
        <v>22.85</v>
      </c>
      <c r="H36" s="1">
        <v>22.51</v>
      </c>
      <c r="I36" s="1">
        <v>47</v>
      </c>
      <c r="J36" s="1">
        <v>36</v>
      </c>
      <c r="K36" s="1" t="s">
        <v>42</v>
      </c>
    </row>
    <row r="37" spans="1:11">
      <c r="A37" s="2" t="s">
        <v>55</v>
      </c>
      <c r="B37" s="1">
        <v>269</v>
      </c>
      <c r="C37" s="1" t="s">
        <v>12</v>
      </c>
      <c r="D37" s="4">
        <v>41793</v>
      </c>
      <c r="E37" s="4">
        <v>41794</v>
      </c>
      <c r="F37" s="2" t="s">
        <v>38</v>
      </c>
      <c r="G37" s="1">
        <v>6.53</v>
      </c>
      <c r="H37" s="1">
        <v>6.31</v>
      </c>
      <c r="I37" s="1">
        <v>24</v>
      </c>
      <c r="J37" s="1">
        <v>24</v>
      </c>
      <c r="K37" s="1" t="s">
        <v>44</v>
      </c>
    </row>
    <row r="38" spans="1:11">
      <c r="A38" s="2" t="s">
        <v>56</v>
      </c>
      <c r="B38" s="1">
        <v>269</v>
      </c>
      <c r="C38" s="1" t="s">
        <v>12</v>
      </c>
      <c r="D38" s="4">
        <v>41793</v>
      </c>
      <c r="E38" s="4">
        <v>41794</v>
      </c>
      <c r="F38" s="2" t="s">
        <v>38</v>
      </c>
      <c r="G38" s="1">
        <v>18.61</v>
      </c>
      <c r="H38" s="1">
        <v>18.36</v>
      </c>
      <c r="I38" s="1">
        <v>33</v>
      </c>
      <c r="J38" s="1">
        <v>35</v>
      </c>
      <c r="K38" s="1" t="s">
        <v>49</v>
      </c>
    </row>
    <row r="39" spans="1:11">
      <c r="A39" s="2" t="s">
        <v>57</v>
      </c>
      <c r="B39" s="1">
        <v>269</v>
      </c>
      <c r="C39" s="1" t="s">
        <v>12</v>
      </c>
      <c r="D39" s="4">
        <v>41793</v>
      </c>
      <c r="E39" s="4">
        <v>41794</v>
      </c>
      <c r="F39" s="2" t="s">
        <v>38</v>
      </c>
      <c r="G39" s="1">
        <v>18.5</v>
      </c>
      <c r="H39" s="1">
        <v>18.190000000000001</v>
      </c>
      <c r="I39" s="1">
        <v>37</v>
      </c>
      <c r="J39" s="1">
        <v>37</v>
      </c>
      <c r="K39" s="1" t="s">
        <v>49</v>
      </c>
    </row>
    <row r="40" spans="1:11">
      <c r="A40" s="2" t="s">
        <v>58</v>
      </c>
      <c r="B40" s="1">
        <v>269</v>
      </c>
      <c r="C40" s="1" t="s">
        <v>12</v>
      </c>
      <c r="D40" s="4">
        <v>41793</v>
      </c>
      <c r="E40" s="4">
        <v>41794</v>
      </c>
      <c r="F40" s="2" t="s">
        <v>38</v>
      </c>
      <c r="G40" s="1">
        <v>22.08</v>
      </c>
      <c r="H40" s="1">
        <v>21.71</v>
      </c>
      <c r="I40" s="1">
        <v>38</v>
      </c>
      <c r="J40" s="1">
        <v>38</v>
      </c>
      <c r="K40" s="1" t="s">
        <v>49</v>
      </c>
    </row>
    <row r="41" spans="1:11">
      <c r="A41" s="2" t="s">
        <v>59</v>
      </c>
      <c r="B41" s="1">
        <v>269</v>
      </c>
      <c r="C41" s="1" t="s">
        <v>12</v>
      </c>
      <c r="D41" s="4">
        <v>41793</v>
      </c>
      <c r="E41" s="4">
        <v>41794</v>
      </c>
      <c r="F41" s="2" t="s">
        <v>38</v>
      </c>
      <c r="G41" s="1">
        <v>14.27</v>
      </c>
      <c r="H41" s="1">
        <v>13.98</v>
      </c>
      <c r="I41" s="1">
        <v>33</v>
      </c>
      <c r="J41" s="1">
        <v>33</v>
      </c>
      <c r="K41" s="1" t="s">
        <v>49</v>
      </c>
    </row>
    <row r="42" spans="1:11">
      <c r="A42" s="2" t="s">
        <v>60</v>
      </c>
      <c r="B42" s="1">
        <v>269</v>
      </c>
      <c r="C42" s="1" t="s">
        <v>12</v>
      </c>
      <c r="D42" s="4">
        <v>41793</v>
      </c>
      <c r="E42" s="4">
        <v>41794</v>
      </c>
      <c r="F42" s="2" t="s">
        <v>38</v>
      </c>
      <c r="G42" s="1">
        <v>18.41</v>
      </c>
      <c r="H42" s="1">
        <v>17.73</v>
      </c>
      <c r="I42" s="1">
        <v>34</v>
      </c>
      <c r="J42" s="1">
        <v>36</v>
      </c>
      <c r="K42" s="1" t="s">
        <v>49</v>
      </c>
    </row>
    <row r="43" spans="1:11">
      <c r="A43" s="2" t="s">
        <v>61</v>
      </c>
      <c r="B43" s="1">
        <v>269</v>
      </c>
      <c r="C43" s="1" t="s">
        <v>12</v>
      </c>
      <c r="D43" s="4">
        <v>41793</v>
      </c>
      <c r="E43" s="4">
        <v>41794</v>
      </c>
      <c r="F43" s="2" t="s">
        <v>38</v>
      </c>
      <c r="G43" s="1">
        <v>16.32</v>
      </c>
      <c r="H43" s="1">
        <v>16.11</v>
      </c>
      <c r="I43" s="1">
        <v>37</v>
      </c>
      <c r="J43" s="1">
        <v>33</v>
      </c>
      <c r="K43" s="1" t="s">
        <v>42</v>
      </c>
    </row>
    <row r="44" spans="1:11">
      <c r="A44" s="2" t="s">
        <v>62</v>
      </c>
      <c r="B44" s="1">
        <v>269</v>
      </c>
      <c r="C44" s="1" t="s">
        <v>12</v>
      </c>
      <c r="D44" s="4">
        <v>41793</v>
      </c>
      <c r="E44" s="4">
        <v>41794</v>
      </c>
      <c r="F44" s="2" t="s">
        <v>38</v>
      </c>
      <c r="G44" s="1">
        <v>16.5</v>
      </c>
      <c r="H44" s="1">
        <v>16.239999999999998</v>
      </c>
      <c r="I44" s="1">
        <v>34</v>
      </c>
      <c r="J44" s="1">
        <v>33</v>
      </c>
      <c r="K44" s="1" t="s">
        <v>49</v>
      </c>
    </row>
    <row r="45" spans="1:11">
      <c r="A45" s="2" t="s">
        <v>63</v>
      </c>
      <c r="B45" s="1">
        <v>269</v>
      </c>
      <c r="C45" s="1" t="s">
        <v>12</v>
      </c>
      <c r="D45" s="4">
        <v>41793</v>
      </c>
      <c r="E45" s="4">
        <v>41794</v>
      </c>
      <c r="F45" s="2" t="s">
        <v>38</v>
      </c>
      <c r="G45" s="1">
        <v>18.100000000000001</v>
      </c>
      <c r="H45" s="1">
        <v>17.84</v>
      </c>
      <c r="I45" s="1">
        <v>34</v>
      </c>
      <c r="J45" s="1">
        <v>32</v>
      </c>
      <c r="K45" s="1" t="s">
        <v>42</v>
      </c>
    </row>
    <row r="46" spans="1:11">
      <c r="A46" s="2" t="s">
        <v>64</v>
      </c>
      <c r="B46" s="1">
        <v>269</v>
      </c>
      <c r="C46" s="1" t="s">
        <v>12</v>
      </c>
      <c r="D46" s="4">
        <v>41793</v>
      </c>
      <c r="E46" s="4">
        <v>41794</v>
      </c>
      <c r="F46" s="2" t="s">
        <v>38</v>
      </c>
      <c r="G46" s="1">
        <v>22.64</v>
      </c>
      <c r="H46" s="1">
        <v>21.93</v>
      </c>
      <c r="I46" s="1">
        <v>39</v>
      </c>
      <c r="J46" s="1">
        <v>36</v>
      </c>
      <c r="K46" s="1" t="s">
        <v>49</v>
      </c>
    </row>
    <row r="47" spans="1:11">
      <c r="A47" s="2" t="s">
        <v>65</v>
      </c>
      <c r="B47" s="1">
        <v>269</v>
      </c>
      <c r="C47" s="1" t="s">
        <v>12</v>
      </c>
      <c r="D47" s="4">
        <v>41793</v>
      </c>
      <c r="E47" s="4">
        <v>41794</v>
      </c>
      <c r="F47" s="2" t="s">
        <v>38</v>
      </c>
      <c r="G47" s="1">
        <v>15.73</v>
      </c>
      <c r="H47" s="1">
        <v>15.34</v>
      </c>
      <c r="I47" s="1">
        <v>34</v>
      </c>
      <c r="J47" s="1">
        <v>26</v>
      </c>
      <c r="K47" s="1" t="s">
        <v>66</v>
      </c>
    </row>
    <row r="48" spans="1:11">
      <c r="A48" s="2" t="s">
        <v>67</v>
      </c>
      <c r="B48" s="1">
        <v>269</v>
      </c>
      <c r="C48" s="1" t="s">
        <v>12</v>
      </c>
      <c r="D48" s="4">
        <v>41793</v>
      </c>
      <c r="E48" s="4">
        <v>41794</v>
      </c>
      <c r="F48" s="2" t="s">
        <v>38</v>
      </c>
      <c r="G48" s="1">
        <v>12.53</v>
      </c>
      <c r="H48" s="1">
        <v>12.11</v>
      </c>
      <c r="I48" s="1">
        <v>32</v>
      </c>
      <c r="J48" s="1">
        <v>30</v>
      </c>
      <c r="K48" s="1" t="s">
        <v>42</v>
      </c>
    </row>
    <row r="49" spans="1:11">
      <c r="A49" s="2" t="s">
        <v>68</v>
      </c>
      <c r="B49" s="1">
        <v>269</v>
      </c>
      <c r="C49" s="1" t="s">
        <v>12</v>
      </c>
      <c r="D49" s="4">
        <v>41793</v>
      </c>
      <c r="E49" s="4">
        <v>41794</v>
      </c>
      <c r="F49" s="2" t="s">
        <v>38</v>
      </c>
      <c r="G49" s="1">
        <v>19.420000000000002</v>
      </c>
      <c r="H49" s="1">
        <v>19.09</v>
      </c>
      <c r="I49" s="1">
        <v>33</v>
      </c>
      <c r="J49" s="1">
        <v>38</v>
      </c>
      <c r="K49" s="1" t="s">
        <v>49</v>
      </c>
    </row>
    <row r="50" spans="1:11">
      <c r="A50" s="2" t="s">
        <v>69</v>
      </c>
      <c r="B50" s="1">
        <v>269</v>
      </c>
      <c r="C50" s="1" t="s">
        <v>12</v>
      </c>
      <c r="D50" s="4">
        <v>41793</v>
      </c>
      <c r="E50" s="4">
        <v>41794</v>
      </c>
      <c r="F50" s="2" t="s">
        <v>38</v>
      </c>
      <c r="G50" s="1">
        <v>11.92</v>
      </c>
      <c r="H50" s="1">
        <v>11.65</v>
      </c>
      <c r="I50" s="1">
        <v>28</v>
      </c>
      <c r="J50" s="1">
        <v>34</v>
      </c>
      <c r="K50" s="1" t="s">
        <v>49</v>
      </c>
    </row>
    <row r="51" spans="1:11">
      <c r="A51" s="2" t="s">
        <v>70</v>
      </c>
      <c r="B51" s="1">
        <v>269</v>
      </c>
      <c r="C51" s="1" t="s">
        <v>12</v>
      </c>
      <c r="D51" s="4">
        <v>41793</v>
      </c>
      <c r="E51" s="4">
        <v>41794</v>
      </c>
      <c r="F51" s="2" t="s">
        <v>38</v>
      </c>
      <c r="G51" s="1">
        <v>10.85</v>
      </c>
      <c r="H51" s="1">
        <v>10.76</v>
      </c>
      <c r="I51" s="1">
        <v>28</v>
      </c>
      <c r="J51" s="1">
        <v>29</v>
      </c>
      <c r="K51" s="1" t="s">
        <v>39</v>
      </c>
    </row>
    <row r="52" spans="1:11">
      <c r="A52" s="2" t="s">
        <v>71</v>
      </c>
      <c r="B52" s="1">
        <v>269</v>
      </c>
      <c r="C52" s="1" t="s">
        <v>12</v>
      </c>
      <c r="D52" s="4">
        <v>41793</v>
      </c>
      <c r="E52" s="4">
        <v>41794</v>
      </c>
      <c r="F52" s="2" t="s">
        <v>38</v>
      </c>
      <c r="G52" s="1">
        <v>16.23</v>
      </c>
      <c r="H52" s="1">
        <v>15.99</v>
      </c>
      <c r="I52" s="1">
        <v>33</v>
      </c>
      <c r="J52" s="1">
        <v>34</v>
      </c>
      <c r="K52" s="1" t="s">
        <v>49</v>
      </c>
    </row>
    <row r="53" spans="1:11">
      <c r="A53" s="2" t="s">
        <v>72</v>
      </c>
      <c r="B53" s="1">
        <v>269</v>
      </c>
      <c r="C53" s="1" t="s">
        <v>12</v>
      </c>
      <c r="D53" s="4">
        <v>41793</v>
      </c>
      <c r="E53" s="3" t="s">
        <v>54</v>
      </c>
      <c r="F53" s="2" t="s">
        <v>38</v>
      </c>
    </row>
    <row r="54" spans="1:11">
      <c r="A54" s="2" t="s">
        <v>73</v>
      </c>
      <c r="B54" s="1">
        <v>269</v>
      </c>
      <c r="C54" s="1" t="s">
        <v>12</v>
      </c>
      <c r="D54" s="4">
        <v>41793</v>
      </c>
      <c r="E54" s="4">
        <v>41794</v>
      </c>
      <c r="F54" s="2" t="s">
        <v>38</v>
      </c>
      <c r="G54" s="1">
        <v>17.62</v>
      </c>
      <c r="H54" s="1">
        <v>17.32</v>
      </c>
      <c r="I54" s="1">
        <v>34</v>
      </c>
      <c r="J54" s="1">
        <v>35</v>
      </c>
      <c r="K54" s="1" t="s">
        <v>49</v>
      </c>
    </row>
    <row r="55" spans="1:11">
      <c r="A55" s="2" t="s">
        <v>74</v>
      </c>
      <c r="B55" s="1">
        <v>269</v>
      </c>
      <c r="C55" s="1" t="s">
        <v>12</v>
      </c>
      <c r="D55" s="4">
        <v>41793</v>
      </c>
      <c r="E55" s="4">
        <v>41794</v>
      </c>
      <c r="F55" s="2" t="s">
        <v>38</v>
      </c>
      <c r="G55" s="1">
        <v>12.8</v>
      </c>
      <c r="H55" s="1">
        <v>12.51</v>
      </c>
      <c r="I55" s="1">
        <v>30</v>
      </c>
      <c r="J55" s="1">
        <v>31</v>
      </c>
      <c r="K55" s="1" t="s">
        <v>39</v>
      </c>
    </row>
    <row r="56" spans="1:11">
      <c r="A56" s="2" t="s">
        <v>75</v>
      </c>
      <c r="B56" s="1">
        <v>269</v>
      </c>
      <c r="C56" s="1" t="s">
        <v>12</v>
      </c>
      <c r="D56" s="4">
        <v>41793</v>
      </c>
      <c r="E56" s="4">
        <v>41794</v>
      </c>
      <c r="F56" s="2" t="s">
        <v>38</v>
      </c>
      <c r="G56" s="1">
        <v>21.32</v>
      </c>
      <c r="H56" s="1">
        <v>20.96</v>
      </c>
      <c r="I56" s="1">
        <v>35</v>
      </c>
      <c r="J56" s="1">
        <v>37</v>
      </c>
      <c r="K56" s="1" t="s">
        <v>49</v>
      </c>
    </row>
    <row r="57" spans="1:11">
      <c r="A57" s="2" t="s">
        <v>76</v>
      </c>
      <c r="B57" s="1">
        <v>269</v>
      </c>
      <c r="C57" s="1" t="s">
        <v>12</v>
      </c>
      <c r="D57" s="4">
        <v>41793</v>
      </c>
      <c r="E57" s="4">
        <v>41794</v>
      </c>
      <c r="F57" s="2" t="s">
        <v>38</v>
      </c>
      <c r="G57" s="1">
        <v>14.23</v>
      </c>
      <c r="H57" s="1">
        <v>13.98</v>
      </c>
      <c r="I57" s="1">
        <v>32</v>
      </c>
      <c r="J57" s="1">
        <v>29</v>
      </c>
      <c r="K57" s="1" t="s">
        <v>39</v>
      </c>
    </row>
    <row r="58" spans="1:11">
      <c r="A58" s="2" t="s">
        <v>77</v>
      </c>
      <c r="B58" s="1">
        <v>269</v>
      </c>
      <c r="C58" s="1" t="s">
        <v>12</v>
      </c>
      <c r="D58" s="4">
        <v>41793</v>
      </c>
      <c r="E58" s="3" t="s">
        <v>54</v>
      </c>
      <c r="F58" s="2" t="s">
        <v>38</v>
      </c>
    </row>
    <row r="59" spans="1:11">
      <c r="A59" s="2" t="s">
        <v>78</v>
      </c>
      <c r="B59" s="1">
        <v>269</v>
      </c>
      <c r="C59" s="1" t="s">
        <v>12</v>
      </c>
      <c r="D59" s="4">
        <v>41793</v>
      </c>
      <c r="E59" s="4">
        <v>41794</v>
      </c>
      <c r="F59" s="2" t="s">
        <v>38</v>
      </c>
      <c r="G59" s="1">
        <v>25.36</v>
      </c>
      <c r="H59" s="1">
        <v>25.01</v>
      </c>
      <c r="I59" s="1">
        <v>40</v>
      </c>
      <c r="J59" s="1">
        <v>38</v>
      </c>
      <c r="K59" s="1" t="s">
        <v>42</v>
      </c>
    </row>
    <row r="60" spans="1:11">
      <c r="A60" s="2" t="s">
        <v>79</v>
      </c>
      <c r="B60" s="1">
        <v>269</v>
      </c>
      <c r="C60" s="1" t="s">
        <v>12</v>
      </c>
      <c r="D60" s="4">
        <v>41793</v>
      </c>
      <c r="E60" s="4">
        <v>41794</v>
      </c>
      <c r="F60" s="2" t="s">
        <v>38</v>
      </c>
      <c r="G60" s="1" t="s">
        <v>41</v>
      </c>
      <c r="H60" s="1">
        <v>8.92</v>
      </c>
      <c r="I60" s="1">
        <v>28</v>
      </c>
      <c r="J60" s="1">
        <v>24</v>
      </c>
      <c r="K60" s="1" t="s">
        <v>44</v>
      </c>
    </row>
    <row r="61" spans="1:11">
      <c r="A61" s="2" t="s">
        <v>80</v>
      </c>
      <c r="B61" s="1">
        <v>269</v>
      </c>
      <c r="C61" s="1" t="s">
        <v>12</v>
      </c>
      <c r="D61" s="4">
        <v>41793</v>
      </c>
      <c r="E61" s="4">
        <v>41794</v>
      </c>
      <c r="F61" s="2" t="s">
        <v>38</v>
      </c>
      <c r="G61" s="1">
        <v>15.14</v>
      </c>
      <c r="H61" s="1">
        <v>14.75</v>
      </c>
      <c r="I61" s="1">
        <v>33</v>
      </c>
      <c r="J61" s="1">
        <v>29</v>
      </c>
      <c r="K61" s="1" t="s">
        <v>66</v>
      </c>
    </row>
    <row r="62" spans="1:11">
      <c r="A62" s="2" t="s">
        <v>81</v>
      </c>
      <c r="B62" s="1">
        <v>269</v>
      </c>
      <c r="C62" s="1" t="s">
        <v>12</v>
      </c>
      <c r="D62" s="4">
        <v>41793</v>
      </c>
      <c r="E62" s="4">
        <v>41794</v>
      </c>
      <c r="F62" s="2" t="s">
        <v>38</v>
      </c>
      <c r="G62" s="1">
        <v>17.5</v>
      </c>
      <c r="H62" s="1">
        <v>16.899999999999999</v>
      </c>
      <c r="I62" s="1">
        <v>37</v>
      </c>
      <c r="J62" s="1">
        <v>31</v>
      </c>
      <c r="K62" s="1" t="s">
        <v>42</v>
      </c>
    </row>
    <row r="63" spans="1:11">
      <c r="A63" s="2" t="s">
        <v>82</v>
      </c>
      <c r="B63" s="1">
        <v>269</v>
      </c>
      <c r="C63" s="1" t="s">
        <v>12</v>
      </c>
      <c r="D63" s="4">
        <v>41793</v>
      </c>
      <c r="E63" s="4">
        <v>41794</v>
      </c>
      <c r="F63" s="2" t="s">
        <v>38</v>
      </c>
      <c r="G63" s="1">
        <v>18.829999999999998</v>
      </c>
      <c r="H63" s="1">
        <v>18.41</v>
      </c>
      <c r="I63" s="1">
        <v>33</v>
      </c>
      <c r="J63" s="1">
        <v>35</v>
      </c>
      <c r="K63" s="1" t="s">
        <v>49</v>
      </c>
    </row>
    <row r="64" spans="1:11">
      <c r="A64" s="2" t="s">
        <v>83</v>
      </c>
      <c r="B64" s="1">
        <v>269</v>
      </c>
      <c r="C64" s="1" t="s">
        <v>12</v>
      </c>
      <c r="D64" s="4">
        <v>41793</v>
      </c>
      <c r="E64" s="4">
        <v>41794</v>
      </c>
      <c r="F64" s="2" t="s">
        <v>38</v>
      </c>
      <c r="G64" s="1">
        <v>12.01</v>
      </c>
      <c r="H64" s="1">
        <v>11.71</v>
      </c>
      <c r="I64" s="1">
        <v>30</v>
      </c>
      <c r="J64" s="1">
        <v>28</v>
      </c>
      <c r="K64" s="1" t="s">
        <v>42</v>
      </c>
    </row>
    <row r="65" spans="1:11">
      <c r="A65" s="2" t="s">
        <v>84</v>
      </c>
      <c r="B65" s="1">
        <v>269</v>
      </c>
      <c r="C65" s="1" t="s">
        <v>12</v>
      </c>
      <c r="D65" s="4">
        <v>41793</v>
      </c>
      <c r="E65" s="4">
        <v>41794</v>
      </c>
      <c r="F65" s="2" t="s">
        <v>38</v>
      </c>
      <c r="G65" s="1">
        <v>20.58</v>
      </c>
      <c r="H65" s="1">
        <v>20.309999999999999</v>
      </c>
      <c r="I65" s="1">
        <v>38</v>
      </c>
      <c r="J65" s="1">
        <v>36</v>
      </c>
      <c r="K65" s="1" t="s">
        <v>66</v>
      </c>
    </row>
    <row r="66" spans="1:11">
      <c r="A66" s="2" t="s">
        <v>85</v>
      </c>
      <c r="B66" s="1">
        <v>269</v>
      </c>
      <c r="C66" s="1" t="s">
        <v>12</v>
      </c>
      <c r="D66" s="4">
        <v>41793</v>
      </c>
      <c r="E66" s="4">
        <v>41794</v>
      </c>
      <c r="F66" s="2" t="s">
        <v>38</v>
      </c>
      <c r="G66" s="1">
        <v>14.2</v>
      </c>
      <c r="H66" s="1">
        <v>14</v>
      </c>
      <c r="I66" s="1">
        <v>31</v>
      </c>
      <c r="J66" s="1">
        <v>36</v>
      </c>
      <c r="K66" s="1" t="s">
        <v>49</v>
      </c>
    </row>
    <row r="67" spans="1:11">
      <c r="A67" s="2" t="s">
        <v>86</v>
      </c>
      <c r="B67" s="1">
        <v>269</v>
      </c>
      <c r="C67" s="1" t="s">
        <v>12</v>
      </c>
      <c r="D67" s="4">
        <v>41793</v>
      </c>
      <c r="E67" s="4">
        <v>41794</v>
      </c>
      <c r="F67" s="2" t="s">
        <v>38</v>
      </c>
      <c r="G67" s="1">
        <v>16.72</v>
      </c>
      <c r="H67" s="1">
        <v>16.43</v>
      </c>
      <c r="I67" s="1">
        <v>33</v>
      </c>
      <c r="J67" s="1">
        <v>31</v>
      </c>
      <c r="K67" s="1" t="s">
        <v>39</v>
      </c>
    </row>
    <row r="68" spans="1:11">
      <c r="A68" s="2" t="s">
        <v>87</v>
      </c>
      <c r="B68" s="1">
        <v>269</v>
      </c>
      <c r="C68" s="1" t="s">
        <v>12</v>
      </c>
      <c r="D68" s="4">
        <v>41793</v>
      </c>
      <c r="E68" s="4">
        <v>41794</v>
      </c>
      <c r="F68" s="2" t="s">
        <v>38</v>
      </c>
      <c r="G68" s="1">
        <v>14.64</v>
      </c>
      <c r="H68" s="1">
        <v>14.32</v>
      </c>
      <c r="I68" s="1">
        <v>32</v>
      </c>
      <c r="J68" s="1">
        <v>32</v>
      </c>
      <c r="K68" s="1" t="s">
        <v>42</v>
      </c>
    </row>
    <row r="69" spans="1:11">
      <c r="A69" s="2" t="s">
        <v>88</v>
      </c>
      <c r="B69" s="1">
        <v>269</v>
      </c>
      <c r="C69" s="1" t="s">
        <v>12</v>
      </c>
      <c r="D69" s="4">
        <v>41793</v>
      </c>
      <c r="E69" s="4">
        <v>41794</v>
      </c>
      <c r="F69" s="2" t="s">
        <v>38</v>
      </c>
      <c r="G69" s="1">
        <v>16.78</v>
      </c>
      <c r="H69" s="1">
        <v>16.420000000000002</v>
      </c>
      <c r="I69" s="1">
        <v>32</v>
      </c>
      <c r="J69" s="1">
        <v>35</v>
      </c>
      <c r="K69" s="1" t="s">
        <v>42</v>
      </c>
    </row>
    <row r="70" spans="1:11">
      <c r="A70" s="2" t="s">
        <v>89</v>
      </c>
      <c r="B70" s="1">
        <v>269</v>
      </c>
      <c r="C70" s="1" t="s">
        <v>12</v>
      </c>
      <c r="D70" s="4">
        <v>41793</v>
      </c>
      <c r="E70" s="4">
        <v>41794</v>
      </c>
      <c r="F70" s="2" t="s">
        <v>38</v>
      </c>
      <c r="G70" s="1">
        <v>29.77</v>
      </c>
      <c r="H70" s="1">
        <v>29.08</v>
      </c>
      <c r="I70" s="1">
        <v>44</v>
      </c>
      <c r="J70" s="1">
        <v>36</v>
      </c>
      <c r="K70" s="1" t="s">
        <v>39</v>
      </c>
    </row>
    <row r="71" spans="1:11">
      <c r="A71" s="2" t="s">
        <v>90</v>
      </c>
      <c r="B71" s="1">
        <v>269</v>
      </c>
      <c r="C71" s="1" t="s">
        <v>12</v>
      </c>
      <c r="D71" s="4">
        <v>41793</v>
      </c>
      <c r="E71" s="4">
        <v>41794</v>
      </c>
      <c r="F71" s="2" t="s">
        <v>38</v>
      </c>
      <c r="G71" s="1">
        <v>15.2</v>
      </c>
      <c r="H71" s="1">
        <v>14.75</v>
      </c>
      <c r="I71" s="1">
        <v>34</v>
      </c>
      <c r="J71" s="1">
        <v>29</v>
      </c>
      <c r="K71" s="1" t="s">
        <v>42</v>
      </c>
    </row>
    <row r="72" spans="1:11">
      <c r="A72" s="2" t="s">
        <v>91</v>
      </c>
      <c r="B72" s="1">
        <v>269</v>
      </c>
      <c r="C72" s="1" t="s">
        <v>12</v>
      </c>
      <c r="D72" s="4">
        <v>41793</v>
      </c>
      <c r="E72" s="4">
        <v>41794</v>
      </c>
      <c r="F72" s="2" t="s">
        <v>38</v>
      </c>
      <c r="G72" s="1">
        <v>21.44</v>
      </c>
      <c r="H72" s="1">
        <v>21</v>
      </c>
      <c r="I72" s="1">
        <v>36</v>
      </c>
      <c r="J72" s="1">
        <v>39</v>
      </c>
      <c r="K72" s="1" t="s">
        <v>39</v>
      </c>
    </row>
    <row r="73" spans="1:11">
      <c r="A73" s="2" t="s">
        <v>92</v>
      </c>
      <c r="B73" s="1">
        <v>269</v>
      </c>
      <c r="C73" s="1" t="s">
        <v>12</v>
      </c>
      <c r="D73" s="4">
        <v>41793</v>
      </c>
      <c r="E73" s="4">
        <v>41794</v>
      </c>
      <c r="F73" s="2" t="s">
        <v>38</v>
      </c>
      <c r="G73" s="1">
        <v>16.399999999999999</v>
      </c>
      <c r="H73" s="1">
        <v>16.16</v>
      </c>
      <c r="I73" s="1">
        <v>35</v>
      </c>
      <c r="J73" s="1">
        <v>32</v>
      </c>
      <c r="K73" s="1" t="s">
        <v>39</v>
      </c>
    </row>
    <row r="74" spans="1:11">
      <c r="A74" s="2" t="s">
        <v>93</v>
      </c>
      <c r="B74" s="1">
        <v>269</v>
      </c>
      <c r="C74" s="1" t="s">
        <v>12</v>
      </c>
      <c r="D74" s="4">
        <v>41793</v>
      </c>
      <c r="E74" s="4">
        <v>41794</v>
      </c>
      <c r="F74" s="2" t="s">
        <v>38</v>
      </c>
      <c r="G74" s="1">
        <v>12.42</v>
      </c>
      <c r="H74" s="1">
        <v>12.19</v>
      </c>
      <c r="I74" s="1">
        <v>28</v>
      </c>
      <c r="J74" s="1">
        <v>29</v>
      </c>
      <c r="K74" s="1" t="s">
        <v>44</v>
      </c>
    </row>
    <row r="75" spans="1:11">
      <c r="A75" s="2" t="s">
        <v>94</v>
      </c>
      <c r="B75" s="1">
        <v>269</v>
      </c>
      <c r="C75" s="1" t="s">
        <v>12</v>
      </c>
      <c r="D75" s="4">
        <v>41793</v>
      </c>
      <c r="E75" s="4">
        <v>41794</v>
      </c>
      <c r="F75" s="2" t="s">
        <v>38</v>
      </c>
      <c r="G75" s="1">
        <v>11.38</v>
      </c>
      <c r="H75" s="1">
        <v>11.09</v>
      </c>
      <c r="I75" s="1">
        <v>30</v>
      </c>
      <c r="J75" s="1">
        <v>27</v>
      </c>
      <c r="K75" s="1" t="s">
        <v>44</v>
      </c>
    </row>
    <row r="76" spans="1:11">
      <c r="A76" s="2" t="s">
        <v>95</v>
      </c>
      <c r="B76" s="1">
        <v>269</v>
      </c>
      <c r="C76" s="1" t="s">
        <v>12</v>
      </c>
      <c r="D76" s="4">
        <v>41793</v>
      </c>
      <c r="E76" s="4">
        <v>41794</v>
      </c>
      <c r="F76" s="2" t="s">
        <v>38</v>
      </c>
      <c r="G76" s="1">
        <v>15.56</v>
      </c>
      <c r="H76" s="1">
        <v>15.14</v>
      </c>
      <c r="I76" s="1">
        <v>32</v>
      </c>
      <c r="J76" s="1">
        <v>33</v>
      </c>
      <c r="K76" s="1" t="s">
        <v>42</v>
      </c>
    </row>
    <row r="77" spans="1:11">
      <c r="A77" s="2" t="s">
        <v>96</v>
      </c>
      <c r="B77" s="1">
        <v>269</v>
      </c>
      <c r="C77" s="1" t="s">
        <v>12</v>
      </c>
      <c r="D77" s="4">
        <v>41793</v>
      </c>
      <c r="E77" s="4">
        <v>41795</v>
      </c>
      <c r="F77" s="2" t="s">
        <v>38</v>
      </c>
      <c r="G77" s="1">
        <v>21.96</v>
      </c>
      <c r="H77" s="1">
        <v>21.65</v>
      </c>
      <c r="I77" s="1">
        <v>37</v>
      </c>
      <c r="J77" s="1">
        <v>34</v>
      </c>
      <c r="K77" s="1" t="s">
        <v>39</v>
      </c>
    </row>
    <row r="78" spans="1:11">
      <c r="A78" s="2" t="s">
        <v>97</v>
      </c>
      <c r="B78" s="1">
        <v>269</v>
      </c>
      <c r="C78" s="1" t="s">
        <v>12</v>
      </c>
      <c r="D78" s="4">
        <v>41793</v>
      </c>
      <c r="E78" s="4">
        <v>41795</v>
      </c>
      <c r="F78" s="2" t="s">
        <v>38</v>
      </c>
      <c r="G78" s="1">
        <v>18.38</v>
      </c>
      <c r="H78" s="1">
        <v>18.14</v>
      </c>
      <c r="I78" s="1">
        <v>34</v>
      </c>
      <c r="J78" s="1">
        <v>36</v>
      </c>
      <c r="K78" s="1" t="s">
        <v>49</v>
      </c>
    </row>
    <row r="79" spans="1:11">
      <c r="A79" s="2" t="s">
        <v>98</v>
      </c>
      <c r="B79" s="1">
        <v>269</v>
      </c>
      <c r="C79" s="1" t="s">
        <v>12</v>
      </c>
      <c r="D79" s="4">
        <v>41793</v>
      </c>
      <c r="E79" s="4">
        <v>41795</v>
      </c>
      <c r="F79" s="2" t="s">
        <v>38</v>
      </c>
      <c r="G79" s="1">
        <v>16.73</v>
      </c>
      <c r="H79" s="1">
        <v>16.47</v>
      </c>
      <c r="I79" s="1">
        <v>35</v>
      </c>
      <c r="J79" s="1">
        <v>33</v>
      </c>
      <c r="K79" s="1" t="s">
        <v>39</v>
      </c>
    </row>
    <row r="80" spans="1:11">
      <c r="A80" s="2" t="s">
        <v>99</v>
      </c>
      <c r="B80" s="1">
        <v>269</v>
      </c>
      <c r="C80" s="1" t="s">
        <v>12</v>
      </c>
      <c r="D80" s="4">
        <v>41793</v>
      </c>
      <c r="E80" s="4">
        <v>41795</v>
      </c>
      <c r="F80" s="2" t="s">
        <v>38</v>
      </c>
      <c r="G80" s="1">
        <v>15.8</v>
      </c>
      <c r="H80" s="1">
        <v>15.53</v>
      </c>
      <c r="I80" s="1">
        <v>34</v>
      </c>
      <c r="J80" s="1">
        <v>29</v>
      </c>
      <c r="K80" s="1" t="s">
        <v>39</v>
      </c>
    </row>
    <row r="81" spans="1:11">
      <c r="A81" s="2" t="s">
        <v>100</v>
      </c>
      <c r="B81" s="1">
        <v>269</v>
      </c>
      <c r="C81" s="1" t="s">
        <v>12</v>
      </c>
      <c r="D81" s="4">
        <v>41793</v>
      </c>
      <c r="E81" s="4">
        <v>41795</v>
      </c>
      <c r="F81" s="2" t="s">
        <v>38</v>
      </c>
      <c r="G81" s="1">
        <v>16.46</v>
      </c>
      <c r="H81" s="1">
        <v>16.28</v>
      </c>
      <c r="I81" s="1">
        <v>35</v>
      </c>
      <c r="J81" s="1">
        <v>31</v>
      </c>
      <c r="K81" s="1" t="s">
        <v>42</v>
      </c>
    </row>
    <row r="82" spans="1:11">
      <c r="A82" s="2" t="s">
        <v>101</v>
      </c>
      <c r="B82" s="1">
        <v>269</v>
      </c>
      <c r="C82" s="1" t="s">
        <v>12</v>
      </c>
      <c r="D82" s="4">
        <v>41793</v>
      </c>
      <c r="E82" s="4">
        <v>41795</v>
      </c>
      <c r="F82" s="2" t="s">
        <v>38</v>
      </c>
      <c r="G82" s="1">
        <v>15.05</v>
      </c>
      <c r="H82" s="1">
        <v>14.86</v>
      </c>
      <c r="I82" s="1">
        <v>31</v>
      </c>
      <c r="J82" s="1">
        <v>33</v>
      </c>
      <c r="K82" s="1" t="s">
        <v>49</v>
      </c>
    </row>
    <row r="83" spans="1:11">
      <c r="A83" s="2" t="s">
        <v>102</v>
      </c>
      <c r="B83" s="1">
        <v>269</v>
      </c>
      <c r="C83" s="1" t="s">
        <v>12</v>
      </c>
      <c r="D83" s="4">
        <v>41793</v>
      </c>
      <c r="E83" s="4">
        <v>41795</v>
      </c>
      <c r="F83" s="2" t="s">
        <v>38</v>
      </c>
      <c r="G83" s="1">
        <v>21.49</v>
      </c>
      <c r="H83" s="1">
        <v>21.11</v>
      </c>
      <c r="I83" s="1">
        <v>34</v>
      </c>
      <c r="J83" s="1">
        <v>39</v>
      </c>
      <c r="K83" s="1" t="s">
        <v>49</v>
      </c>
    </row>
    <row r="84" spans="1:11">
      <c r="A84" s="2" t="s">
        <v>103</v>
      </c>
      <c r="B84" s="1">
        <v>269</v>
      </c>
      <c r="C84" s="1" t="s">
        <v>12</v>
      </c>
      <c r="D84" s="4">
        <v>41793</v>
      </c>
      <c r="E84" s="4">
        <v>41795</v>
      </c>
      <c r="F84" s="2" t="s">
        <v>38</v>
      </c>
      <c r="G84" s="1">
        <v>13.56</v>
      </c>
      <c r="H84" s="1">
        <v>13.42</v>
      </c>
      <c r="I84" s="1">
        <v>32</v>
      </c>
      <c r="J84" s="1">
        <v>30</v>
      </c>
      <c r="K84" s="1" t="s">
        <v>66</v>
      </c>
    </row>
    <row r="85" spans="1:11">
      <c r="A85" s="2" t="s">
        <v>104</v>
      </c>
      <c r="B85" s="1">
        <v>269</v>
      </c>
      <c r="C85" s="1" t="s">
        <v>12</v>
      </c>
      <c r="D85" s="4">
        <v>41793</v>
      </c>
      <c r="E85" s="4">
        <v>41795</v>
      </c>
      <c r="F85" s="2" t="s">
        <v>38</v>
      </c>
      <c r="G85" s="1">
        <v>22.5</v>
      </c>
      <c r="H85" s="1">
        <v>22.12</v>
      </c>
      <c r="I85" s="1">
        <v>38</v>
      </c>
      <c r="J85" s="1">
        <v>36</v>
      </c>
      <c r="K85" s="1" t="s">
        <v>49</v>
      </c>
    </row>
    <row r="86" spans="1:11">
      <c r="A86" s="2" t="s">
        <v>105</v>
      </c>
      <c r="B86" s="1">
        <v>269</v>
      </c>
      <c r="C86" s="1" t="s">
        <v>12</v>
      </c>
      <c r="D86" s="4">
        <v>41793</v>
      </c>
      <c r="E86" s="4">
        <v>41795</v>
      </c>
      <c r="F86" s="2" t="s">
        <v>38</v>
      </c>
      <c r="G86" s="1">
        <v>19.649999999999999</v>
      </c>
      <c r="H86" s="1">
        <v>19.399999999999999</v>
      </c>
      <c r="I86" s="1">
        <v>37</v>
      </c>
      <c r="J86" s="1">
        <v>35</v>
      </c>
      <c r="K86" s="1" t="s">
        <v>49</v>
      </c>
    </row>
    <row r="87" spans="1:11">
      <c r="A87" s="2" t="s">
        <v>106</v>
      </c>
      <c r="B87" s="1">
        <v>269</v>
      </c>
      <c r="C87" s="1" t="s">
        <v>12</v>
      </c>
      <c r="D87" s="4">
        <v>41793</v>
      </c>
      <c r="E87" s="4">
        <v>41795</v>
      </c>
      <c r="F87" s="2" t="s">
        <v>38</v>
      </c>
      <c r="G87" s="1">
        <v>10.58</v>
      </c>
      <c r="H87" s="1">
        <v>10.4</v>
      </c>
      <c r="I87" s="1">
        <v>31</v>
      </c>
      <c r="J87" s="1">
        <v>25</v>
      </c>
      <c r="K87" s="1" t="s">
        <v>66</v>
      </c>
    </row>
    <row r="88" spans="1:11">
      <c r="A88" s="2" t="s">
        <v>107</v>
      </c>
      <c r="B88" s="1">
        <v>269</v>
      </c>
      <c r="C88" s="1" t="s">
        <v>12</v>
      </c>
      <c r="D88" s="4">
        <v>41793</v>
      </c>
      <c r="E88" s="4">
        <v>41795</v>
      </c>
      <c r="F88" s="2" t="s">
        <v>38</v>
      </c>
      <c r="G88" s="1">
        <v>14.22</v>
      </c>
      <c r="H88" s="1">
        <v>13.94</v>
      </c>
      <c r="I88" s="1">
        <v>32</v>
      </c>
      <c r="J88" s="1">
        <v>29</v>
      </c>
      <c r="K88" s="1" t="s">
        <v>39</v>
      </c>
    </row>
    <row r="89" spans="1:11">
      <c r="A89" s="2" t="s">
        <v>108</v>
      </c>
      <c r="B89" s="1">
        <v>269</v>
      </c>
      <c r="C89" s="1" t="s">
        <v>12</v>
      </c>
      <c r="D89" s="4">
        <v>41793</v>
      </c>
      <c r="E89" s="4">
        <v>41795</v>
      </c>
      <c r="F89" s="2" t="s">
        <v>38</v>
      </c>
      <c r="G89" s="1">
        <v>16.87</v>
      </c>
      <c r="H89" s="1">
        <v>16.579999999999998</v>
      </c>
      <c r="I89" s="1">
        <v>33</v>
      </c>
      <c r="J89" s="1">
        <v>33</v>
      </c>
      <c r="K89" s="1" t="s">
        <v>49</v>
      </c>
    </row>
    <row r="90" spans="1:11">
      <c r="A90" s="2" t="s">
        <v>109</v>
      </c>
      <c r="B90" s="1">
        <v>269</v>
      </c>
      <c r="C90" s="1" t="s">
        <v>12</v>
      </c>
      <c r="D90" s="4">
        <v>41793</v>
      </c>
      <c r="E90" s="4">
        <v>41795</v>
      </c>
      <c r="F90" s="2" t="s">
        <v>38</v>
      </c>
      <c r="G90" s="1">
        <v>21.77</v>
      </c>
      <c r="H90" s="1">
        <v>21.46</v>
      </c>
      <c r="I90" s="1">
        <v>39</v>
      </c>
      <c r="J90" s="1">
        <v>35</v>
      </c>
      <c r="K90" s="1" t="s">
        <v>42</v>
      </c>
    </row>
    <row r="91" spans="1:11">
      <c r="A91" s="2" t="s">
        <v>110</v>
      </c>
      <c r="B91" s="1">
        <v>269</v>
      </c>
      <c r="C91" s="1" t="s">
        <v>12</v>
      </c>
      <c r="D91" s="4">
        <v>41793</v>
      </c>
      <c r="E91" s="4">
        <v>41795</v>
      </c>
      <c r="F91" s="2" t="s">
        <v>38</v>
      </c>
      <c r="G91" s="1">
        <v>17.850000000000001</v>
      </c>
      <c r="H91" s="1">
        <v>17.579999999999998</v>
      </c>
      <c r="I91" s="1">
        <v>32</v>
      </c>
      <c r="J91" s="1">
        <v>34</v>
      </c>
      <c r="K91" s="1" t="s">
        <v>49</v>
      </c>
    </row>
    <row r="92" spans="1:11">
      <c r="A92" s="2" t="s">
        <v>111</v>
      </c>
      <c r="B92" s="1">
        <v>269</v>
      </c>
      <c r="C92" s="1" t="s">
        <v>12</v>
      </c>
      <c r="D92" s="4">
        <v>41793</v>
      </c>
      <c r="E92" s="4">
        <v>41795</v>
      </c>
      <c r="F92" s="2" t="s">
        <v>38</v>
      </c>
      <c r="G92" s="1">
        <v>14.88</v>
      </c>
      <c r="H92" s="1">
        <v>14.7</v>
      </c>
      <c r="I92" s="1">
        <v>31</v>
      </c>
      <c r="J92" s="1">
        <v>35</v>
      </c>
      <c r="K92" s="1" t="s">
        <v>49</v>
      </c>
    </row>
    <row r="93" spans="1:11">
      <c r="A93" s="2" t="s">
        <v>112</v>
      </c>
      <c r="B93" s="1">
        <v>269</v>
      </c>
      <c r="C93" s="1" t="s">
        <v>12</v>
      </c>
      <c r="D93" s="4">
        <v>41793</v>
      </c>
      <c r="E93" s="4">
        <v>41795</v>
      </c>
      <c r="F93" s="2" t="s">
        <v>38</v>
      </c>
      <c r="G93" s="1">
        <v>13.03</v>
      </c>
      <c r="H93" s="1">
        <v>12.87</v>
      </c>
      <c r="I93" s="1">
        <v>30</v>
      </c>
      <c r="J93" s="1">
        <v>31</v>
      </c>
      <c r="K93" s="1" t="s">
        <v>49</v>
      </c>
    </row>
    <row r="94" spans="1:11">
      <c r="A94" s="2" t="s">
        <v>113</v>
      </c>
      <c r="B94" s="1">
        <v>269</v>
      </c>
      <c r="C94" s="1" t="s">
        <v>12</v>
      </c>
      <c r="D94" s="4">
        <v>41793</v>
      </c>
      <c r="E94" s="4">
        <v>41795</v>
      </c>
      <c r="F94" s="2" t="s">
        <v>38</v>
      </c>
      <c r="G94" s="1">
        <v>11.33</v>
      </c>
      <c r="H94" s="1">
        <v>11.13</v>
      </c>
      <c r="I94" s="1">
        <v>28</v>
      </c>
      <c r="J94" s="1">
        <v>26</v>
      </c>
      <c r="K94" s="1" t="s">
        <v>44</v>
      </c>
    </row>
    <row r="95" spans="1:11">
      <c r="A95" s="2" t="s">
        <v>114</v>
      </c>
      <c r="B95" s="1">
        <v>269</v>
      </c>
      <c r="C95" s="1" t="s">
        <v>12</v>
      </c>
      <c r="D95" s="4">
        <v>41793</v>
      </c>
      <c r="E95" s="4">
        <v>41795</v>
      </c>
      <c r="F95" s="2" t="s">
        <v>38</v>
      </c>
      <c r="G95" s="1">
        <v>12.19</v>
      </c>
      <c r="H95" s="1">
        <v>12.02</v>
      </c>
      <c r="I95" s="1">
        <v>32</v>
      </c>
      <c r="J95" s="1">
        <v>29</v>
      </c>
      <c r="K95" s="1" t="s">
        <v>44</v>
      </c>
    </row>
    <row r="96" spans="1:11">
      <c r="A96" s="2" t="s">
        <v>115</v>
      </c>
      <c r="B96" s="1">
        <v>269</v>
      </c>
      <c r="C96" s="1" t="s">
        <v>12</v>
      </c>
      <c r="D96" s="4">
        <v>41793</v>
      </c>
      <c r="E96" s="4">
        <v>41795</v>
      </c>
      <c r="F96" s="2" t="s">
        <v>38</v>
      </c>
      <c r="G96" s="1">
        <v>22.41</v>
      </c>
      <c r="H96" s="1">
        <v>22.11</v>
      </c>
      <c r="I96" s="1">
        <v>42</v>
      </c>
      <c r="J96" s="1">
        <v>32</v>
      </c>
      <c r="K96" s="1" t="s">
        <v>42</v>
      </c>
    </row>
    <row r="97" spans="1:11">
      <c r="A97" s="2" t="s">
        <v>116</v>
      </c>
      <c r="B97" s="1">
        <v>269</v>
      </c>
      <c r="C97" s="1" t="s">
        <v>12</v>
      </c>
      <c r="D97" s="4">
        <v>41793</v>
      </c>
      <c r="E97" s="4">
        <v>41795</v>
      </c>
      <c r="F97" s="2" t="s">
        <v>38</v>
      </c>
      <c r="G97" s="1">
        <v>11.84</v>
      </c>
      <c r="H97" s="1">
        <v>11.73</v>
      </c>
      <c r="I97" s="1">
        <v>32</v>
      </c>
      <c r="J97" s="1">
        <v>28</v>
      </c>
      <c r="K97" s="1" t="s">
        <v>66</v>
      </c>
    </row>
    <row r="98" spans="1:11">
      <c r="A98" s="2" t="s">
        <v>117</v>
      </c>
      <c r="B98" s="1">
        <v>269</v>
      </c>
      <c r="C98" s="1" t="s">
        <v>12</v>
      </c>
      <c r="D98" s="4">
        <v>41793</v>
      </c>
      <c r="E98" s="4">
        <v>41795</v>
      </c>
      <c r="F98" s="2" t="s">
        <v>38</v>
      </c>
      <c r="G98" s="1">
        <v>20.32</v>
      </c>
      <c r="H98" s="1">
        <v>19.87</v>
      </c>
      <c r="I98" s="1">
        <v>37</v>
      </c>
      <c r="J98" s="1">
        <v>36</v>
      </c>
      <c r="K98" s="1" t="s">
        <v>49</v>
      </c>
    </row>
    <row r="99" spans="1:11">
      <c r="A99" s="2" t="s">
        <v>118</v>
      </c>
      <c r="B99" s="1">
        <v>269</v>
      </c>
      <c r="C99" s="1" t="s">
        <v>12</v>
      </c>
      <c r="D99" s="4">
        <v>41793</v>
      </c>
      <c r="E99" s="4">
        <v>41795</v>
      </c>
      <c r="F99" s="2" t="s">
        <v>38</v>
      </c>
      <c r="G99" s="1">
        <v>15.59</v>
      </c>
      <c r="H99" s="1">
        <v>15.27</v>
      </c>
      <c r="I99" s="1">
        <v>31</v>
      </c>
      <c r="J99" s="1">
        <v>37</v>
      </c>
      <c r="K99" s="1" t="s">
        <v>49</v>
      </c>
    </row>
    <row r="100" spans="1:11">
      <c r="A100" s="2" t="s">
        <v>119</v>
      </c>
      <c r="B100" s="1">
        <v>269</v>
      </c>
      <c r="C100" s="1" t="s">
        <v>12</v>
      </c>
      <c r="D100" s="4">
        <v>41793</v>
      </c>
      <c r="E100" s="4">
        <v>41795</v>
      </c>
      <c r="F100" s="2" t="s">
        <v>38</v>
      </c>
      <c r="G100" s="1">
        <v>16.16</v>
      </c>
      <c r="H100" s="1">
        <v>15.97</v>
      </c>
      <c r="I100" s="1">
        <v>33</v>
      </c>
      <c r="J100" s="1">
        <v>37</v>
      </c>
      <c r="K100" s="1" t="s">
        <v>49</v>
      </c>
    </row>
    <row r="101" spans="1:11">
      <c r="A101" s="2" t="s">
        <v>120</v>
      </c>
      <c r="B101" s="1">
        <v>269</v>
      </c>
      <c r="C101" s="1" t="s">
        <v>12</v>
      </c>
      <c r="D101" s="4">
        <v>41793</v>
      </c>
      <c r="E101" s="3" t="s">
        <v>54</v>
      </c>
      <c r="F101" s="2" t="s">
        <v>38</v>
      </c>
      <c r="G101" s="1">
        <v>18.39</v>
      </c>
      <c r="H101" s="1">
        <v>18.059999999999999</v>
      </c>
      <c r="I101" s="1">
        <v>33</v>
      </c>
      <c r="J101" s="1">
        <v>35</v>
      </c>
      <c r="K101" s="1" t="s">
        <v>39</v>
      </c>
    </row>
    <row r="102" spans="1:11">
      <c r="F102" s="1" t="s">
        <v>121</v>
      </c>
      <c r="G102" s="1">
        <f>SUM(G2:G101)</f>
        <v>1534.1800000000003</v>
      </c>
      <c r="H102" s="1">
        <f>SUM(H2:H101)</f>
        <v>1536.3600000000001</v>
      </c>
      <c r="I102" s="1">
        <f>SUM(I2:I101)</f>
        <v>3281</v>
      </c>
      <c r="J102" s="1">
        <f>SUM(J2:J101)</f>
        <v>3143</v>
      </c>
    </row>
    <row r="103" spans="1:11">
      <c r="F103" s="1" t="s">
        <v>122</v>
      </c>
      <c r="G103" s="1">
        <f>G102/97</f>
        <v>15.816288659793818</v>
      </c>
      <c r="H103" s="1">
        <f>H102/100</f>
        <v>15.363600000000002</v>
      </c>
      <c r="I103" s="1">
        <f>I102/100</f>
        <v>32.81</v>
      </c>
      <c r="J103" s="1">
        <f>J102/100</f>
        <v>31.43</v>
      </c>
    </row>
    <row r="104" spans="1:11">
      <c r="F104" s="1" t="s">
        <v>123</v>
      </c>
      <c r="G104" s="1">
        <f>AVEDEV(G2:G101)</f>
        <v>3.6548350694444451</v>
      </c>
      <c r="H104" s="1">
        <f>AVEDEV(H2:H101)</f>
        <v>3.6251895043731786</v>
      </c>
      <c r="I104" s="1">
        <f>AVEDEV(I2:I101)</f>
        <v>3.33423573511037</v>
      </c>
      <c r="J104" s="1">
        <f>AVEDEV(J2:J101)</f>
        <v>3.4416909620991269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92"/>
  <sheetViews>
    <sheetView topLeftCell="A46" zoomScaleNormal="100" workbookViewId="0" xr3:uid="{7BE570AB-09E9-518F-B8F7-3F91B7162CA9}">
      <selection activeCell="E67" sqref="E67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803</v>
      </c>
      <c r="B2" s="1" t="s">
        <v>804</v>
      </c>
      <c r="C2" s="1" t="s">
        <v>12</v>
      </c>
      <c r="D2" s="4">
        <v>41814</v>
      </c>
      <c r="E2" s="4">
        <v>41816</v>
      </c>
      <c r="F2" s="1" t="s">
        <v>13</v>
      </c>
      <c r="G2" s="1">
        <v>22.94</v>
      </c>
      <c r="H2" s="1">
        <v>22.32</v>
      </c>
      <c r="I2" s="1">
        <v>37</v>
      </c>
      <c r="J2" s="1">
        <v>37</v>
      </c>
      <c r="K2" s="1" t="s">
        <v>39</v>
      </c>
    </row>
    <row r="3" spans="1:11">
      <c r="A3" s="2" t="s">
        <v>805</v>
      </c>
      <c r="B3" s="1" t="s">
        <v>804</v>
      </c>
      <c r="C3" s="1" t="s">
        <v>12</v>
      </c>
      <c r="D3" s="4">
        <v>41814</v>
      </c>
      <c r="E3" s="4">
        <v>41816</v>
      </c>
      <c r="F3" s="1" t="s">
        <v>13</v>
      </c>
      <c r="G3" s="1" t="s">
        <v>41</v>
      </c>
      <c r="H3" s="1">
        <v>18.96</v>
      </c>
      <c r="I3" s="1">
        <v>37</v>
      </c>
      <c r="J3" s="1">
        <v>38</v>
      </c>
      <c r="K3" s="1" t="s">
        <v>39</v>
      </c>
    </row>
    <row r="4" spans="1:11">
      <c r="A4" s="2" t="s">
        <v>806</v>
      </c>
      <c r="B4" s="1" t="s">
        <v>804</v>
      </c>
      <c r="C4" s="1" t="s">
        <v>12</v>
      </c>
      <c r="D4" s="4">
        <v>41814</v>
      </c>
      <c r="E4" s="4">
        <v>41816</v>
      </c>
      <c r="F4" s="1" t="s">
        <v>13</v>
      </c>
      <c r="G4" s="1">
        <v>14.06</v>
      </c>
      <c r="H4" s="1">
        <v>13.67</v>
      </c>
      <c r="I4" s="1">
        <v>34</v>
      </c>
      <c r="J4" s="1">
        <v>32</v>
      </c>
      <c r="K4" s="1" t="s">
        <v>39</v>
      </c>
    </row>
    <row r="5" spans="1:11">
      <c r="A5" s="2" t="s">
        <v>807</v>
      </c>
      <c r="B5" s="1" t="s">
        <v>804</v>
      </c>
      <c r="C5" s="1" t="s">
        <v>12</v>
      </c>
      <c r="D5" s="4">
        <v>41814</v>
      </c>
      <c r="E5" s="4">
        <v>41816</v>
      </c>
      <c r="F5" s="1" t="s">
        <v>13</v>
      </c>
      <c r="G5" s="1">
        <v>17.39</v>
      </c>
      <c r="H5" s="1">
        <v>16.66</v>
      </c>
      <c r="I5" s="1">
        <v>37</v>
      </c>
      <c r="J5" s="1">
        <v>33</v>
      </c>
      <c r="K5" s="1" t="s">
        <v>42</v>
      </c>
    </row>
    <row r="6" spans="1:11">
      <c r="A6" s="2" t="s">
        <v>808</v>
      </c>
      <c r="B6" s="1" t="s">
        <v>804</v>
      </c>
      <c r="C6" s="1" t="s">
        <v>12</v>
      </c>
      <c r="D6" s="4">
        <v>41814</v>
      </c>
      <c r="E6" s="4">
        <v>41816</v>
      </c>
      <c r="F6" s="1" t="s">
        <v>13</v>
      </c>
      <c r="G6" s="1" t="s">
        <v>41</v>
      </c>
      <c r="H6" s="1">
        <v>19.95</v>
      </c>
      <c r="I6" s="1">
        <v>36</v>
      </c>
      <c r="J6" s="1">
        <v>38</v>
      </c>
      <c r="K6" s="1" t="s">
        <v>49</v>
      </c>
    </row>
    <row r="7" spans="1:11">
      <c r="A7" s="2" t="s">
        <v>809</v>
      </c>
      <c r="B7" s="1" t="s">
        <v>804</v>
      </c>
      <c r="C7" s="1" t="s">
        <v>12</v>
      </c>
      <c r="D7" s="4">
        <v>41814</v>
      </c>
      <c r="E7" s="4">
        <v>41816</v>
      </c>
      <c r="F7" s="1" t="s">
        <v>13</v>
      </c>
      <c r="G7" s="1">
        <v>14.47</v>
      </c>
      <c r="H7" s="1">
        <v>13.93</v>
      </c>
      <c r="I7" s="1">
        <v>32</v>
      </c>
      <c r="J7" s="1">
        <v>29</v>
      </c>
      <c r="K7" s="1" t="s">
        <v>39</v>
      </c>
    </row>
    <row r="8" spans="1:11">
      <c r="A8" s="2" t="s">
        <v>810</v>
      </c>
      <c r="B8" s="1" t="s">
        <v>804</v>
      </c>
      <c r="C8" s="1" t="s">
        <v>12</v>
      </c>
      <c r="D8" s="4">
        <v>41814</v>
      </c>
      <c r="E8" s="4">
        <v>41816</v>
      </c>
      <c r="F8" s="1" t="s">
        <v>13</v>
      </c>
      <c r="G8" s="1">
        <v>14.41</v>
      </c>
      <c r="H8" s="1">
        <v>13.7</v>
      </c>
      <c r="I8" s="1">
        <v>33</v>
      </c>
      <c r="J8" s="1">
        <v>34</v>
      </c>
      <c r="K8" s="1" t="s">
        <v>49</v>
      </c>
    </row>
    <row r="9" spans="1:11">
      <c r="A9" s="2" t="s">
        <v>811</v>
      </c>
      <c r="B9" s="1" t="s">
        <v>804</v>
      </c>
      <c r="C9" s="1" t="s">
        <v>12</v>
      </c>
      <c r="D9" s="4">
        <v>41814</v>
      </c>
      <c r="E9" s="4">
        <v>41816</v>
      </c>
      <c r="F9" s="1" t="s">
        <v>13</v>
      </c>
      <c r="G9" s="1">
        <v>19.62</v>
      </c>
      <c r="H9" s="1">
        <v>18.64</v>
      </c>
      <c r="I9" s="1">
        <v>40</v>
      </c>
      <c r="J9" s="1">
        <v>34</v>
      </c>
      <c r="K9" s="1" t="s">
        <v>44</v>
      </c>
    </row>
    <row r="10" spans="1:11">
      <c r="A10" s="2" t="s">
        <v>812</v>
      </c>
      <c r="B10" s="1" t="s">
        <v>804</v>
      </c>
      <c r="C10" s="1" t="s">
        <v>12</v>
      </c>
      <c r="D10" s="4">
        <v>41814</v>
      </c>
      <c r="E10" s="4">
        <v>41816</v>
      </c>
      <c r="F10" s="1" t="s">
        <v>13</v>
      </c>
      <c r="G10" s="1">
        <v>17.940000000000001</v>
      </c>
      <c r="H10" s="1">
        <v>17.11</v>
      </c>
      <c r="I10" s="1">
        <v>36</v>
      </c>
      <c r="J10" s="1">
        <v>34</v>
      </c>
      <c r="K10" s="1" t="s">
        <v>39</v>
      </c>
    </row>
    <row r="11" spans="1:11">
      <c r="A11" s="2" t="s">
        <v>813</v>
      </c>
      <c r="B11" s="1" t="s">
        <v>804</v>
      </c>
      <c r="C11" s="1" t="s">
        <v>12</v>
      </c>
      <c r="D11" s="4">
        <v>41814</v>
      </c>
      <c r="E11" s="4">
        <v>41816</v>
      </c>
      <c r="F11" s="1" t="s">
        <v>13</v>
      </c>
      <c r="G11" s="1">
        <v>13.97</v>
      </c>
      <c r="H11" s="1">
        <v>13.22</v>
      </c>
      <c r="I11" s="1">
        <v>32</v>
      </c>
      <c r="J11" s="1">
        <v>35</v>
      </c>
      <c r="K11" s="1" t="s">
        <v>49</v>
      </c>
    </row>
    <row r="12" spans="1:11">
      <c r="A12" s="2" t="s">
        <v>814</v>
      </c>
      <c r="B12" s="1" t="s">
        <v>804</v>
      </c>
      <c r="C12" s="1" t="s">
        <v>12</v>
      </c>
      <c r="D12" s="4">
        <v>41814</v>
      </c>
      <c r="E12" s="4">
        <v>41816</v>
      </c>
      <c r="F12" s="1" t="s">
        <v>13</v>
      </c>
      <c r="G12" s="1">
        <v>17.28</v>
      </c>
      <c r="H12" s="1">
        <v>16.66</v>
      </c>
      <c r="I12" s="1">
        <v>32</v>
      </c>
      <c r="J12" s="1">
        <v>35</v>
      </c>
      <c r="K12" s="1" t="s">
        <v>49</v>
      </c>
    </row>
    <row r="13" spans="1:11">
      <c r="A13" s="2" t="s">
        <v>815</v>
      </c>
      <c r="B13" s="1" t="s">
        <v>804</v>
      </c>
      <c r="C13" s="1" t="s">
        <v>12</v>
      </c>
      <c r="D13" s="4">
        <v>41814</v>
      </c>
      <c r="E13" s="4">
        <v>41816</v>
      </c>
      <c r="F13" s="1" t="s">
        <v>13</v>
      </c>
      <c r="G13" s="1">
        <v>12.56</v>
      </c>
      <c r="H13" s="1">
        <v>12.3</v>
      </c>
      <c r="I13" s="1">
        <v>30</v>
      </c>
      <c r="J13" s="1">
        <v>32</v>
      </c>
      <c r="K13" s="1" t="s">
        <v>49</v>
      </c>
    </row>
    <row r="14" spans="1:11">
      <c r="A14" s="2" t="s">
        <v>816</v>
      </c>
      <c r="B14" s="1" t="s">
        <v>804</v>
      </c>
      <c r="C14" s="1" t="s">
        <v>12</v>
      </c>
      <c r="D14" s="4">
        <v>41814</v>
      </c>
      <c r="E14" s="4">
        <v>41816</v>
      </c>
      <c r="F14" s="1" t="s">
        <v>13</v>
      </c>
      <c r="G14" s="1">
        <v>22.74</v>
      </c>
      <c r="H14" s="1">
        <v>22.13</v>
      </c>
      <c r="I14" s="1">
        <v>39</v>
      </c>
      <c r="J14" s="1">
        <v>38</v>
      </c>
      <c r="K14" s="1" t="s">
        <v>39</v>
      </c>
    </row>
    <row r="15" spans="1:11">
      <c r="A15" s="2" t="s">
        <v>817</v>
      </c>
      <c r="B15" s="1" t="s">
        <v>804</v>
      </c>
      <c r="C15" s="1" t="s">
        <v>12</v>
      </c>
      <c r="D15" s="4">
        <v>41814</v>
      </c>
      <c r="E15" s="4">
        <v>41816</v>
      </c>
      <c r="F15" s="1" t="s">
        <v>13</v>
      </c>
      <c r="G15" s="1">
        <v>20.57</v>
      </c>
      <c r="H15" s="1">
        <v>19.3</v>
      </c>
      <c r="I15" s="1">
        <v>37</v>
      </c>
      <c r="J15" s="1">
        <v>37</v>
      </c>
      <c r="K15" s="1" t="s">
        <v>39</v>
      </c>
    </row>
    <row r="16" spans="1:11">
      <c r="A16" s="2" t="s">
        <v>818</v>
      </c>
      <c r="B16" s="1" t="s">
        <v>804</v>
      </c>
      <c r="C16" s="1" t="s">
        <v>12</v>
      </c>
      <c r="D16" s="4">
        <v>41814</v>
      </c>
      <c r="E16" s="4">
        <v>41816</v>
      </c>
      <c r="F16" s="1" t="s">
        <v>13</v>
      </c>
      <c r="G16" s="1">
        <v>11.63</v>
      </c>
      <c r="H16" s="1">
        <v>11.13</v>
      </c>
      <c r="I16" s="1">
        <v>30</v>
      </c>
      <c r="J16" s="1">
        <v>27</v>
      </c>
      <c r="K16" s="1" t="s">
        <v>39</v>
      </c>
    </row>
    <row r="17" spans="1:11">
      <c r="A17" s="2" t="s">
        <v>819</v>
      </c>
      <c r="B17" s="1" t="s">
        <v>804</v>
      </c>
      <c r="C17" s="1" t="s">
        <v>12</v>
      </c>
      <c r="D17" s="4">
        <v>41814</v>
      </c>
      <c r="E17" s="4">
        <v>41816</v>
      </c>
      <c r="F17" s="1" t="s">
        <v>13</v>
      </c>
      <c r="G17" s="1">
        <v>12.6</v>
      </c>
      <c r="H17" s="1">
        <v>12.23</v>
      </c>
      <c r="I17" s="1">
        <v>32</v>
      </c>
      <c r="J17" s="1">
        <v>31</v>
      </c>
      <c r="K17" s="1" t="s">
        <v>49</v>
      </c>
    </row>
    <row r="18" spans="1:11">
      <c r="A18" s="2" t="s">
        <v>820</v>
      </c>
      <c r="B18" s="1" t="s">
        <v>804</v>
      </c>
      <c r="C18" s="1" t="s">
        <v>12</v>
      </c>
      <c r="D18" s="4">
        <v>41814</v>
      </c>
      <c r="E18" s="4">
        <v>41816</v>
      </c>
      <c r="F18" s="1" t="s">
        <v>13</v>
      </c>
      <c r="G18" s="1">
        <v>17.100000000000001</v>
      </c>
      <c r="H18" s="1">
        <v>16.52</v>
      </c>
      <c r="I18" s="1">
        <v>34</v>
      </c>
      <c r="J18" s="1">
        <v>34</v>
      </c>
      <c r="K18" s="1" t="s">
        <v>49</v>
      </c>
    </row>
    <row r="19" spans="1:11">
      <c r="A19" s="2" t="s">
        <v>821</v>
      </c>
      <c r="B19" s="1" t="s">
        <v>804</v>
      </c>
      <c r="C19" s="1" t="s">
        <v>12</v>
      </c>
      <c r="D19" s="4">
        <v>41814</v>
      </c>
      <c r="E19" s="4">
        <v>41816</v>
      </c>
      <c r="F19" s="1" t="s">
        <v>13</v>
      </c>
      <c r="G19" s="1">
        <v>16.079999999999998</v>
      </c>
      <c r="H19" s="1">
        <v>15.18</v>
      </c>
      <c r="I19" s="1">
        <v>34</v>
      </c>
      <c r="J19" s="1">
        <v>31</v>
      </c>
      <c r="K19" s="1" t="s">
        <v>39</v>
      </c>
    </row>
    <row r="20" spans="1:11">
      <c r="A20" s="2" t="s">
        <v>822</v>
      </c>
      <c r="B20" s="1" t="s">
        <v>804</v>
      </c>
      <c r="C20" s="1" t="s">
        <v>12</v>
      </c>
      <c r="D20" s="4">
        <v>41814</v>
      </c>
      <c r="E20" s="4">
        <v>41816</v>
      </c>
      <c r="F20" s="1" t="s">
        <v>13</v>
      </c>
      <c r="G20" s="1">
        <v>22.83</v>
      </c>
      <c r="H20" s="1">
        <v>21.29</v>
      </c>
      <c r="I20" s="1">
        <v>38</v>
      </c>
      <c r="J20" s="1">
        <v>36</v>
      </c>
      <c r="K20" s="1" t="s">
        <v>39</v>
      </c>
    </row>
    <row r="21" spans="1:11">
      <c r="A21" s="2" t="s">
        <v>823</v>
      </c>
      <c r="B21" s="1" t="s">
        <v>804</v>
      </c>
      <c r="C21" s="1" t="s">
        <v>12</v>
      </c>
      <c r="D21" s="4">
        <v>41814</v>
      </c>
      <c r="E21" s="4">
        <v>41816</v>
      </c>
      <c r="F21" s="1" t="s">
        <v>13</v>
      </c>
      <c r="G21" s="1">
        <v>16.63</v>
      </c>
      <c r="H21" s="1">
        <v>15.71</v>
      </c>
      <c r="I21" s="1">
        <v>34</v>
      </c>
      <c r="J21" s="1">
        <v>37</v>
      </c>
      <c r="K21" s="1" t="s">
        <v>49</v>
      </c>
    </row>
    <row r="22" spans="1:11">
      <c r="A22" s="2" t="s">
        <v>824</v>
      </c>
      <c r="B22" s="1" t="s">
        <v>804</v>
      </c>
      <c r="C22" s="1" t="s">
        <v>12</v>
      </c>
      <c r="D22" s="4">
        <v>41814</v>
      </c>
      <c r="E22" s="4">
        <v>41816</v>
      </c>
      <c r="F22" s="1" t="s">
        <v>13</v>
      </c>
      <c r="G22" s="1">
        <v>16.03</v>
      </c>
      <c r="H22" s="1">
        <v>15.37</v>
      </c>
      <c r="I22" s="1">
        <v>35</v>
      </c>
      <c r="J22" s="1">
        <v>36</v>
      </c>
      <c r="K22" s="1" t="s">
        <v>49</v>
      </c>
    </row>
    <row r="23" spans="1:11">
      <c r="A23" s="2" t="s">
        <v>825</v>
      </c>
      <c r="B23" s="1" t="s">
        <v>804</v>
      </c>
      <c r="C23" s="1" t="s">
        <v>12</v>
      </c>
      <c r="D23" s="4">
        <v>41814</v>
      </c>
      <c r="E23" s="4">
        <v>41816</v>
      </c>
      <c r="F23" s="1" t="s">
        <v>13</v>
      </c>
      <c r="G23" s="1">
        <v>25.29</v>
      </c>
      <c r="H23" s="1">
        <v>24.16</v>
      </c>
      <c r="I23" s="1">
        <v>41</v>
      </c>
      <c r="J23" s="1">
        <v>41</v>
      </c>
      <c r="K23" s="1" t="s">
        <v>39</v>
      </c>
    </row>
    <row r="24" spans="1:11">
      <c r="A24" s="2" t="s">
        <v>826</v>
      </c>
      <c r="B24" s="1" t="s">
        <v>804</v>
      </c>
      <c r="C24" s="1" t="s">
        <v>12</v>
      </c>
      <c r="D24" s="4">
        <v>41814</v>
      </c>
      <c r="E24" s="4">
        <v>41816</v>
      </c>
      <c r="F24" s="1" t="s">
        <v>13</v>
      </c>
      <c r="G24" s="1">
        <v>16.09</v>
      </c>
      <c r="H24" s="1">
        <v>15.42</v>
      </c>
      <c r="I24" s="1">
        <v>34</v>
      </c>
      <c r="J24" s="1">
        <v>34</v>
      </c>
      <c r="K24" s="1" t="s">
        <v>39</v>
      </c>
    </row>
    <row r="25" spans="1:11">
      <c r="A25" s="2" t="s">
        <v>827</v>
      </c>
      <c r="B25" s="1" t="s">
        <v>804</v>
      </c>
      <c r="C25" s="1" t="s">
        <v>12</v>
      </c>
      <c r="D25" s="4">
        <v>41814</v>
      </c>
      <c r="E25" s="4">
        <v>41816</v>
      </c>
      <c r="F25" s="1" t="s">
        <v>13</v>
      </c>
      <c r="G25" s="1">
        <v>23.7</v>
      </c>
      <c r="H25" s="1">
        <v>22.85</v>
      </c>
      <c r="I25" s="1">
        <v>38</v>
      </c>
      <c r="J25" s="1">
        <v>40</v>
      </c>
      <c r="K25" s="1" t="s">
        <v>49</v>
      </c>
    </row>
    <row r="26" spans="1:11">
      <c r="A26" s="2" t="s">
        <v>828</v>
      </c>
      <c r="B26" s="1" t="s">
        <v>804</v>
      </c>
      <c r="C26" s="1" t="s">
        <v>12</v>
      </c>
      <c r="D26" s="4">
        <v>41814</v>
      </c>
      <c r="E26" s="4">
        <v>41816</v>
      </c>
      <c r="F26" s="1" t="s">
        <v>13</v>
      </c>
      <c r="G26" s="1">
        <v>18.28</v>
      </c>
      <c r="H26" s="1">
        <v>17.12</v>
      </c>
      <c r="I26" s="1">
        <v>38</v>
      </c>
      <c r="J26" s="1">
        <v>34</v>
      </c>
      <c r="K26" s="1" t="s">
        <v>39</v>
      </c>
    </row>
    <row r="27" spans="1:11">
      <c r="A27" s="2" t="s">
        <v>829</v>
      </c>
      <c r="B27" s="1" t="s">
        <v>804</v>
      </c>
      <c r="C27" s="1" t="s">
        <v>12</v>
      </c>
      <c r="D27" s="4">
        <v>41814</v>
      </c>
      <c r="E27" s="4">
        <v>41816</v>
      </c>
      <c r="F27" s="1" t="s">
        <v>13</v>
      </c>
      <c r="G27" s="1">
        <v>24.01</v>
      </c>
      <c r="H27" s="1">
        <v>23.09</v>
      </c>
      <c r="I27" s="1">
        <v>38</v>
      </c>
      <c r="J27" s="1">
        <v>40</v>
      </c>
      <c r="K27" s="1" t="s">
        <v>39</v>
      </c>
    </row>
    <row r="28" spans="1:11">
      <c r="A28" s="2" t="s">
        <v>830</v>
      </c>
      <c r="B28" s="1" t="s">
        <v>804</v>
      </c>
      <c r="C28" s="1" t="s">
        <v>12</v>
      </c>
      <c r="D28" s="4">
        <v>41814</v>
      </c>
      <c r="E28" s="4">
        <v>41816</v>
      </c>
      <c r="F28" s="1" t="s">
        <v>13</v>
      </c>
      <c r="G28" s="1">
        <v>21.25</v>
      </c>
      <c r="H28" s="1">
        <v>20.23</v>
      </c>
      <c r="I28" s="1">
        <v>41</v>
      </c>
      <c r="J28" s="1">
        <v>37</v>
      </c>
      <c r="K28" s="1" t="s">
        <v>44</v>
      </c>
    </row>
    <row r="29" spans="1:11">
      <c r="A29" s="2" t="s">
        <v>831</v>
      </c>
      <c r="B29" s="1" t="s">
        <v>804</v>
      </c>
      <c r="C29" s="1" t="s">
        <v>12</v>
      </c>
      <c r="D29" s="4">
        <v>41814</v>
      </c>
      <c r="E29" s="4">
        <v>41816</v>
      </c>
      <c r="F29" s="1" t="s">
        <v>13</v>
      </c>
      <c r="G29" s="1">
        <v>21.27</v>
      </c>
      <c r="H29" s="1">
        <v>20.55</v>
      </c>
      <c r="I29" s="1">
        <v>36</v>
      </c>
      <c r="J29" s="1">
        <v>37</v>
      </c>
      <c r="K29" s="1" t="s">
        <v>39</v>
      </c>
    </row>
    <row r="30" spans="1:11">
      <c r="A30" s="2" t="s">
        <v>832</v>
      </c>
      <c r="B30" s="1" t="s">
        <v>804</v>
      </c>
      <c r="C30" s="1" t="s">
        <v>12</v>
      </c>
      <c r="D30" s="4">
        <v>41814</v>
      </c>
      <c r="E30" s="4">
        <v>41816</v>
      </c>
      <c r="F30" s="1" t="s">
        <v>13</v>
      </c>
      <c r="G30" s="1">
        <v>23.58</v>
      </c>
      <c r="H30" s="1">
        <v>22.39</v>
      </c>
      <c r="I30" s="1">
        <v>39</v>
      </c>
      <c r="J30" s="1">
        <v>37</v>
      </c>
      <c r="K30" s="1" t="s">
        <v>42</v>
      </c>
    </row>
    <row r="31" spans="1:11">
      <c r="A31" s="2" t="s">
        <v>833</v>
      </c>
      <c r="B31" s="1" t="s">
        <v>804</v>
      </c>
      <c r="C31" s="1" t="s">
        <v>12</v>
      </c>
      <c r="D31" s="4">
        <v>41814</v>
      </c>
      <c r="E31" s="4">
        <v>41816</v>
      </c>
      <c r="F31" s="1" t="s">
        <v>13</v>
      </c>
      <c r="G31" s="1">
        <v>24.43</v>
      </c>
      <c r="H31" s="1">
        <v>23.52</v>
      </c>
      <c r="I31" s="1">
        <v>40</v>
      </c>
      <c r="J31" s="1">
        <v>38</v>
      </c>
      <c r="K31" s="1" t="s">
        <v>49</v>
      </c>
    </row>
    <row r="32" spans="1:11">
      <c r="A32" s="2" t="s">
        <v>834</v>
      </c>
      <c r="B32" s="1" t="s">
        <v>804</v>
      </c>
      <c r="C32" s="1" t="s">
        <v>12</v>
      </c>
      <c r="D32" s="4">
        <v>41814</v>
      </c>
      <c r="E32" s="4">
        <v>41816</v>
      </c>
      <c r="F32" s="1" t="s">
        <v>13</v>
      </c>
      <c r="G32" s="1">
        <v>19.98</v>
      </c>
      <c r="H32" s="1">
        <v>19.47</v>
      </c>
      <c r="I32" s="1">
        <v>36</v>
      </c>
      <c r="J32" s="1">
        <v>36</v>
      </c>
      <c r="K32" s="1" t="s">
        <v>49</v>
      </c>
    </row>
    <row r="33" spans="1:11">
      <c r="A33" s="2" t="s">
        <v>835</v>
      </c>
      <c r="B33" s="1" t="s">
        <v>804</v>
      </c>
      <c r="C33" s="1" t="s">
        <v>12</v>
      </c>
      <c r="D33" s="4">
        <v>41814</v>
      </c>
      <c r="E33" s="4">
        <v>41816</v>
      </c>
      <c r="F33" s="1" t="s">
        <v>13</v>
      </c>
      <c r="G33" s="1">
        <v>18.8</v>
      </c>
      <c r="H33" s="1">
        <v>18.25</v>
      </c>
      <c r="I33" s="1">
        <v>35</v>
      </c>
      <c r="J33" s="1">
        <v>35</v>
      </c>
      <c r="K33" s="1" t="s">
        <v>49</v>
      </c>
    </row>
    <row r="34" spans="1:11">
      <c r="A34" s="2" t="s">
        <v>836</v>
      </c>
      <c r="B34" s="1" t="s">
        <v>804</v>
      </c>
      <c r="C34" s="1" t="s">
        <v>12</v>
      </c>
      <c r="D34" s="4">
        <v>41814</v>
      </c>
      <c r="E34" s="4">
        <v>41816</v>
      </c>
      <c r="F34" s="1" t="s">
        <v>13</v>
      </c>
      <c r="G34" s="1">
        <v>16.63</v>
      </c>
      <c r="H34" s="1">
        <v>15.72</v>
      </c>
      <c r="I34" s="1">
        <v>34</v>
      </c>
      <c r="J34" s="1">
        <v>36</v>
      </c>
      <c r="K34" s="1" t="s">
        <v>49</v>
      </c>
    </row>
    <row r="35" spans="1:11">
      <c r="A35" s="2" t="s">
        <v>837</v>
      </c>
      <c r="B35" s="1" t="s">
        <v>804</v>
      </c>
      <c r="C35" s="1" t="s">
        <v>12</v>
      </c>
      <c r="D35" s="4">
        <v>41814</v>
      </c>
      <c r="E35" s="4">
        <v>41816</v>
      </c>
      <c r="F35" s="1" t="s">
        <v>13</v>
      </c>
      <c r="G35" s="1">
        <v>19.5</v>
      </c>
      <c r="H35" s="1">
        <v>18.739999999999998</v>
      </c>
      <c r="I35" s="1">
        <v>36</v>
      </c>
      <c r="J35" s="1">
        <v>36</v>
      </c>
      <c r="K35" s="1" t="s">
        <v>49</v>
      </c>
    </row>
    <row r="36" spans="1:11">
      <c r="A36" s="2" t="s">
        <v>838</v>
      </c>
      <c r="B36" s="1" t="s">
        <v>804</v>
      </c>
      <c r="C36" s="1" t="s">
        <v>12</v>
      </c>
      <c r="D36" s="4">
        <v>41814</v>
      </c>
      <c r="E36" s="4">
        <v>41816</v>
      </c>
      <c r="F36" s="1" t="s">
        <v>13</v>
      </c>
      <c r="G36" s="1">
        <v>18.600000000000001</v>
      </c>
      <c r="H36" s="1">
        <v>17.38</v>
      </c>
      <c r="I36" s="1">
        <v>35</v>
      </c>
      <c r="J36" s="1">
        <v>38</v>
      </c>
      <c r="K36" s="1" t="s">
        <v>49</v>
      </c>
    </row>
    <row r="37" spans="1:11">
      <c r="A37" s="2" t="s">
        <v>839</v>
      </c>
      <c r="B37" s="1" t="s">
        <v>804</v>
      </c>
      <c r="C37" s="1" t="s">
        <v>12</v>
      </c>
      <c r="D37" s="4">
        <v>41814</v>
      </c>
      <c r="E37" s="4">
        <v>41816</v>
      </c>
      <c r="F37" s="1" t="s">
        <v>13</v>
      </c>
      <c r="G37" s="1">
        <v>21.08</v>
      </c>
      <c r="H37" s="1">
        <v>20.32</v>
      </c>
      <c r="I37" s="1">
        <v>36</v>
      </c>
      <c r="J37" s="1">
        <v>35</v>
      </c>
      <c r="K37" s="1" t="s">
        <v>39</v>
      </c>
    </row>
    <row r="38" spans="1:11">
      <c r="A38" s="2" t="s">
        <v>840</v>
      </c>
      <c r="B38" s="1" t="s">
        <v>804</v>
      </c>
      <c r="C38" s="1" t="s">
        <v>12</v>
      </c>
      <c r="D38" s="4">
        <v>41814</v>
      </c>
      <c r="E38" s="5" t="s">
        <v>54</v>
      </c>
      <c r="F38" s="1" t="s">
        <v>13</v>
      </c>
      <c r="G38" s="1">
        <v>32.28</v>
      </c>
      <c r="H38" s="1">
        <v>32.1</v>
      </c>
      <c r="I38" s="1">
        <v>46</v>
      </c>
      <c r="J38" s="1">
        <v>46</v>
      </c>
      <c r="K38" s="1" t="s">
        <v>49</v>
      </c>
    </row>
    <row r="39" spans="1:11">
      <c r="A39" s="2" t="s">
        <v>841</v>
      </c>
      <c r="B39" s="1" t="s">
        <v>804</v>
      </c>
      <c r="C39" s="1" t="s">
        <v>12</v>
      </c>
      <c r="D39" s="4">
        <v>41814</v>
      </c>
      <c r="E39" s="4">
        <v>41816</v>
      </c>
      <c r="F39" s="1" t="s">
        <v>13</v>
      </c>
      <c r="G39" s="1">
        <v>18.260000000000002</v>
      </c>
      <c r="H39" s="1">
        <v>17.64</v>
      </c>
      <c r="I39" s="1">
        <v>36</v>
      </c>
      <c r="J39" s="1">
        <v>35</v>
      </c>
      <c r="K39" s="1" t="s">
        <v>49</v>
      </c>
    </row>
    <row r="40" spans="1:11">
      <c r="A40" s="2" t="s">
        <v>842</v>
      </c>
      <c r="B40" s="1" t="s">
        <v>804</v>
      </c>
      <c r="C40" s="1" t="s">
        <v>12</v>
      </c>
      <c r="D40" s="4">
        <v>41814</v>
      </c>
      <c r="E40" s="4">
        <v>41816</v>
      </c>
      <c r="F40" s="1" t="s">
        <v>13</v>
      </c>
      <c r="G40" s="1">
        <v>9</v>
      </c>
      <c r="H40" s="1">
        <v>8.5399999999999991</v>
      </c>
      <c r="I40" s="1">
        <v>27</v>
      </c>
      <c r="J40" s="1">
        <v>26</v>
      </c>
      <c r="K40" s="1" t="s">
        <v>39</v>
      </c>
    </row>
    <row r="41" spans="1:11">
      <c r="A41" s="2" t="s">
        <v>843</v>
      </c>
      <c r="B41" s="1" t="s">
        <v>804</v>
      </c>
      <c r="C41" s="1" t="s">
        <v>12</v>
      </c>
      <c r="D41" s="4">
        <v>41814</v>
      </c>
      <c r="E41" s="4">
        <v>41816</v>
      </c>
      <c r="F41" s="1" t="s">
        <v>13</v>
      </c>
      <c r="G41" s="1">
        <v>13.13</v>
      </c>
      <c r="H41" s="1">
        <v>12.64</v>
      </c>
      <c r="I41" s="1">
        <v>30</v>
      </c>
      <c r="J41" s="1">
        <v>30</v>
      </c>
      <c r="K41" s="1" t="s">
        <v>49</v>
      </c>
    </row>
    <row r="42" spans="1:11">
      <c r="A42" s="2" t="s">
        <v>844</v>
      </c>
      <c r="B42" s="1" t="s">
        <v>804</v>
      </c>
      <c r="C42" s="1" t="s">
        <v>12</v>
      </c>
      <c r="D42" s="4">
        <v>41814</v>
      </c>
      <c r="E42" s="4">
        <v>41816</v>
      </c>
      <c r="F42" s="1" t="s">
        <v>13</v>
      </c>
      <c r="G42" s="1">
        <v>17.7</v>
      </c>
      <c r="H42" s="1">
        <v>16.98</v>
      </c>
      <c r="I42" s="1">
        <v>34</v>
      </c>
      <c r="J42" s="1">
        <v>34</v>
      </c>
      <c r="K42" s="1" t="s">
        <v>49</v>
      </c>
    </row>
    <row r="43" spans="1:11">
      <c r="A43" s="2" t="s">
        <v>845</v>
      </c>
      <c r="B43" s="1" t="s">
        <v>804</v>
      </c>
      <c r="C43" s="1" t="s">
        <v>12</v>
      </c>
      <c r="D43" s="4">
        <v>41814</v>
      </c>
      <c r="E43" s="4">
        <v>41816</v>
      </c>
      <c r="F43" s="1" t="s">
        <v>13</v>
      </c>
      <c r="G43" s="1">
        <v>18.95</v>
      </c>
      <c r="H43" s="1">
        <v>18.09</v>
      </c>
      <c r="I43" s="1">
        <v>38</v>
      </c>
      <c r="J43" s="1">
        <v>36</v>
      </c>
      <c r="K43" s="1" t="s">
        <v>49</v>
      </c>
    </row>
    <row r="44" spans="1:11">
      <c r="A44" s="2" t="s">
        <v>846</v>
      </c>
      <c r="B44" s="1" t="s">
        <v>804</v>
      </c>
      <c r="C44" s="1" t="s">
        <v>12</v>
      </c>
      <c r="D44" s="4">
        <v>41814</v>
      </c>
      <c r="E44" s="4">
        <v>41816</v>
      </c>
      <c r="F44" s="1" t="s">
        <v>13</v>
      </c>
      <c r="G44" s="1">
        <v>7.75</v>
      </c>
      <c r="H44" s="1">
        <v>7.27</v>
      </c>
      <c r="I44" s="1">
        <v>25</v>
      </c>
      <c r="J44" s="1">
        <v>26</v>
      </c>
      <c r="K44" s="1" t="s">
        <v>39</v>
      </c>
    </row>
    <row r="45" spans="1:11">
      <c r="A45" s="2" t="s">
        <v>847</v>
      </c>
      <c r="B45" s="1" t="s">
        <v>804</v>
      </c>
      <c r="C45" s="1" t="s">
        <v>12</v>
      </c>
      <c r="D45" s="4">
        <v>41814</v>
      </c>
      <c r="E45" s="4">
        <v>41816</v>
      </c>
      <c r="F45" s="1" t="s">
        <v>13</v>
      </c>
      <c r="G45" s="1">
        <v>27.26</v>
      </c>
      <c r="H45" s="1">
        <v>26.1</v>
      </c>
      <c r="I45" s="1">
        <v>40</v>
      </c>
      <c r="J45" s="1">
        <v>44</v>
      </c>
      <c r="K45" s="1" t="s">
        <v>39</v>
      </c>
    </row>
    <row r="46" spans="1:11">
      <c r="A46" s="2" t="s">
        <v>848</v>
      </c>
      <c r="B46" s="1" t="s">
        <v>804</v>
      </c>
      <c r="C46" s="1" t="s">
        <v>12</v>
      </c>
      <c r="D46" s="4">
        <v>41814</v>
      </c>
      <c r="E46" s="4">
        <v>41816</v>
      </c>
      <c r="F46" s="1" t="s">
        <v>13</v>
      </c>
      <c r="G46" s="1">
        <v>18.48</v>
      </c>
      <c r="H46" s="1">
        <v>17.399999999999999</v>
      </c>
      <c r="I46" s="1">
        <v>36</v>
      </c>
      <c r="J46" s="1">
        <v>36</v>
      </c>
      <c r="K46" s="1" t="s">
        <v>49</v>
      </c>
    </row>
    <row r="47" spans="1:11">
      <c r="A47" s="2" t="s">
        <v>849</v>
      </c>
      <c r="B47" s="1" t="s">
        <v>804</v>
      </c>
      <c r="C47" s="1" t="s">
        <v>12</v>
      </c>
      <c r="D47" s="4">
        <v>41814</v>
      </c>
      <c r="E47" s="4">
        <v>41816</v>
      </c>
      <c r="F47" s="1" t="s">
        <v>13</v>
      </c>
      <c r="G47" s="1">
        <v>15.77</v>
      </c>
      <c r="H47" s="1">
        <v>15.07</v>
      </c>
      <c r="I47" s="1">
        <v>35</v>
      </c>
      <c r="J47" s="1">
        <v>35</v>
      </c>
      <c r="K47" s="1" t="s">
        <v>49</v>
      </c>
    </row>
    <row r="48" spans="1:11">
      <c r="A48" s="2" t="s">
        <v>850</v>
      </c>
      <c r="B48" s="1" t="s">
        <v>804</v>
      </c>
      <c r="C48" s="1" t="s">
        <v>12</v>
      </c>
      <c r="D48" s="4">
        <v>41814</v>
      </c>
      <c r="E48" s="4">
        <v>41816</v>
      </c>
      <c r="F48" s="1" t="s">
        <v>13</v>
      </c>
      <c r="G48" s="1">
        <v>19.95</v>
      </c>
      <c r="H48" s="1">
        <v>18.600000000000001</v>
      </c>
      <c r="I48" s="1">
        <v>34</v>
      </c>
      <c r="J48" s="1">
        <v>38</v>
      </c>
      <c r="K48" s="1" t="s">
        <v>49</v>
      </c>
    </row>
    <row r="49" spans="1:11">
      <c r="A49" s="2" t="s">
        <v>851</v>
      </c>
      <c r="B49" s="1" t="s">
        <v>804</v>
      </c>
      <c r="C49" s="1" t="s">
        <v>12</v>
      </c>
      <c r="D49" s="4">
        <v>41814</v>
      </c>
      <c r="E49" s="4">
        <v>41816</v>
      </c>
      <c r="F49" s="1" t="s">
        <v>13</v>
      </c>
      <c r="G49" s="1">
        <v>12.04</v>
      </c>
      <c r="H49" s="1">
        <v>11.68</v>
      </c>
      <c r="I49" s="1">
        <v>29</v>
      </c>
      <c r="J49" s="1">
        <v>30</v>
      </c>
      <c r="K49" s="1" t="s">
        <v>49</v>
      </c>
    </row>
    <row r="50" spans="1:11">
      <c r="A50" s="2" t="s">
        <v>852</v>
      </c>
      <c r="B50" s="1" t="s">
        <v>804</v>
      </c>
      <c r="C50" s="1" t="s">
        <v>12</v>
      </c>
      <c r="D50" s="4">
        <v>41814</v>
      </c>
      <c r="E50" s="4">
        <v>41816</v>
      </c>
      <c r="F50" s="1" t="s">
        <v>13</v>
      </c>
      <c r="G50" s="1">
        <v>19.48</v>
      </c>
      <c r="H50" s="1">
        <v>18.489999999999998</v>
      </c>
      <c r="I50" s="1">
        <v>38</v>
      </c>
      <c r="J50" s="1">
        <v>38</v>
      </c>
      <c r="K50" s="1" t="s">
        <v>49</v>
      </c>
    </row>
    <row r="51" spans="1:11">
      <c r="A51" s="2" t="s">
        <v>853</v>
      </c>
      <c r="B51" s="1" t="s">
        <v>804</v>
      </c>
      <c r="C51" s="1" t="s">
        <v>12</v>
      </c>
      <c r="D51" s="4">
        <v>41814</v>
      </c>
      <c r="E51" s="4">
        <v>41816</v>
      </c>
      <c r="F51" s="1" t="s">
        <v>13</v>
      </c>
      <c r="G51" s="1">
        <v>19.57</v>
      </c>
      <c r="H51" s="1">
        <v>18.75</v>
      </c>
      <c r="I51" s="1">
        <v>38</v>
      </c>
      <c r="J51" s="1">
        <v>36</v>
      </c>
      <c r="K51" s="1" t="s">
        <v>49</v>
      </c>
    </row>
    <row r="52" spans="1:11">
      <c r="A52" s="2" t="s">
        <v>854</v>
      </c>
      <c r="B52" s="1" t="s">
        <v>804</v>
      </c>
      <c r="C52" s="1" t="s">
        <v>12</v>
      </c>
      <c r="D52" s="4">
        <v>41814</v>
      </c>
      <c r="E52" s="4">
        <v>41816</v>
      </c>
      <c r="F52" s="1" t="s">
        <v>13</v>
      </c>
      <c r="G52" s="1">
        <v>18.88</v>
      </c>
      <c r="H52" s="1">
        <v>18.170000000000002</v>
      </c>
      <c r="I52" s="1">
        <v>36</v>
      </c>
      <c r="J52" s="1">
        <v>34</v>
      </c>
      <c r="K52" s="1" t="s">
        <v>42</v>
      </c>
    </row>
    <row r="53" spans="1:11">
      <c r="A53" s="2" t="s">
        <v>855</v>
      </c>
      <c r="B53" s="1" t="s">
        <v>804</v>
      </c>
      <c r="C53" s="1" t="s">
        <v>12</v>
      </c>
      <c r="D53" s="4">
        <v>41814</v>
      </c>
      <c r="E53" s="4">
        <v>41816</v>
      </c>
      <c r="F53" s="1" t="s">
        <v>13</v>
      </c>
      <c r="G53" s="1">
        <v>15.85</v>
      </c>
      <c r="H53" s="1">
        <v>15.43</v>
      </c>
      <c r="I53" s="1">
        <v>35</v>
      </c>
      <c r="J53" s="1">
        <v>33</v>
      </c>
      <c r="K53" s="1" t="s">
        <v>42</v>
      </c>
    </row>
    <row r="54" spans="1:11">
      <c r="A54" s="2" t="s">
        <v>856</v>
      </c>
      <c r="B54" s="1" t="s">
        <v>804</v>
      </c>
      <c r="C54" s="1" t="s">
        <v>12</v>
      </c>
      <c r="D54" s="4">
        <v>41814</v>
      </c>
      <c r="E54" s="4">
        <v>41816</v>
      </c>
      <c r="F54" s="1" t="s">
        <v>13</v>
      </c>
      <c r="G54" s="1">
        <v>10.08</v>
      </c>
      <c r="H54" s="1">
        <v>9.74</v>
      </c>
      <c r="I54" s="1">
        <v>29</v>
      </c>
      <c r="J54" s="1">
        <v>30</v>
      </c>
      <c r="K54" s="1" t="s">
        <v>39</v>
      </c>
    </row>
    <row r="55" spans="1:11">
      <c r="A55" s="2" t="s">
        <v>857</v>
      </c>
      <c r="B55" s="1" t="s">
        <v>804</v>
      </c>
      <c r="C55" s="1" t="s">
        <v>12</v>
      </c>
      <c r="D55" s="4">
        <v>41814</v>
      </c>
      <c r="E55" s="4">
        <v>41816</v>
      </c>
      <c r="F55" s="1" t="s">
        <v>13</v>
      </c>
      <c r="G55" s="1">
        <v>13.4</v>
      </c>
      <c r="H55" s="1">
        <v>12.78</v>
      </c>
      <c r="I55" s="1">
        <v>35</v>
      </c>
      <c r="J55" s="1">
        <v>32</v>
      </c>
      <c r="K55" s="1" t="s">
        <v>44</v>
      </c>
    </row>
    <row r="56" spans="1:11">
      <c r="A56" s="2" t="s">
        <v>858</v>
      </c>
      <c r="B56" s="1" t="s">
        <v>804</v>
      </c>
      <c r="C56" s="1" t="s">
        <v>12</v>
      </c>
      <c r="D56" s="4">
        <v>41814</v>
      </c>
      <c r="E56" s="4">
        <v>41816</v>
      </c>
      <c r="F56" s="1" t="s">
        <v>13</v>
      </c>
      <c r="G56" s="1">
        <v>19.170000000000002</v>
      </c>
      <c r="H56" s="1">
        <v>18.760000000000002</v>
      </c>
      <c r="I56" s="1">
        <v>36</v>
      </c>
      <c r="J56" s="1">
        <v>37</v>
      </c>
      <c r="K56" s="1" t="s">
        <v>49</v>
      </c>
    </row>
    <row r="57" spans="1:11">
      <c r="A57" s="2" t="s">
        <v>859</v>
      </c>
      <c r="B57" s="1" t="s">
        <v>804</v>
      </c>
      <c r="C57" s="1" t="s">
        <v>12</v>
      </c>
      <c r="D57" s="4">
        <v>41814</v>
      </c>
      <c r="E57" s="4">
        <v>41816</v>
      </c>
      <c r="F57" s="1" t="s">
        <v>13</v>
      </c>
      <c r="G57" s="1">
        <v>16.3</v>
      </c>
      <c r="H57" s="1">
        <v>15.82</v>
      </c>
      <c r="I57" s="1">
        <v>34</v>
      </c>
      <c r="J57" s="1">
        <v>35</v>
      </c>
      <c r="K57" s="1" t="s">
        <v>49</v>
      </c>
    </row>
    <row r="58" spans="1:11">
      <c r="A58" s="2" t="s">
        <v>860</v>
      </c>
      <c r="B58" s="1" t="s">
        <v>804</v>
      </c>
      <c r="C58" s="1" t="s">
        <v>12</v>
      </c>
      <c r="D58" s="4">
        <v>41814</v>
      </c>
      <c r="E58" s="4">
        <v>41816</v>
      </c>
      <c r="F58" s="1" t="s">
        <v>13</v>
      </c>
      <c r="G58" s="1">
        <v>12.78</v>
      </c>
      <c r="H58" s="1">
        <v>12</v>
      </c>
      <c r="I58" s="1">
        <v>32</v>
      </c>
      <c r="J58" s="1">
        <v>29</v>
      </c>
      <c r="K58" s="1" t="s">
        <v>39</v>
      </c>
    </row>
    <row r="59" spans="1:11">
      <c r="A59" s="2" t="s">
        <v>861</v>
      </c>
      <c r="B59" s="1" t="s">
        <v>804</v>
      </c>
      <c r="C59" s="1" t="s">
        <v>12</v>
      </c>
      <c r="D59" s="4">
        <v>41814</v>
      </c>
      <c r="E59" s="4">
        <v>41816</v>
      </c>
      <c r="F59" s="1" t="s">
        <v>13</v>
      </c>
      <c r="G59" s="1">
        <v>16.95</v>
      </c>
      <c r="H59" s="1">
        <v>16.43</v>
      </c>
      <c r="I59" s="1">
        <v>33</v>
      </c>
      <c r="J59" s="1">
        <v>33</v>
      </c>
      <c r="K59" s="1" t="s">
        <v>49</v>
      </c>
    </row>
    <row r="60" spans="1:11">
      <c r="A60" s="2" t="s">
        <v>862</v>
      </c>
      <c r="B60" s="1" t="s">
        <v>804</v>
      </c>
      <c r="C60" s="1" t="s">
        <v>12</v>
      </c>
      <c r="D60" s="4">
        <v>41814</v>
      </c>
      <c r="E60" s="4">
        <v>41816</v>
      </c>
      <c r="F60" s="1" t="s">
        <v>13</v>
      </c>
      <c r="G60" s="1">
        <v>14.26</v>
      </c>
      <c r="H60" s="1">
        <v>13.68</v>
      </c>
      <c r="I60" s="1">
        <v>33</v>
      </c>
      <c r="J60" s="1">
        <v>32</v>
      </c>
      <c r="K60" s="1" t="s">
        <v>39</v>
      </c>
    </row>
    <row r="61" spans="1:11">
      <c r="A61" s="2" t="s">
        <v>863</v>
      </c>
      <c r="B61" s="1" t="s">
        <v>804</v>
      </c>
      <c r="C61" s="1" t="s">
        <v>12</v>
      </c>
      <c r="D61" s="4">
        <v>41814</v>
      </c>
      <c r="E61" s="4">
        <v>41816</v>
      </c>
      <c r="F61" s="1" t="s">
        <v>13</v>
      </c>
      <c r="G61" s="1">
        <v>25.45</v>
      </c>
      <c r="H61" s="1">
        <v>24.64</v>
      </c>
      <c r="I61" s="1">
        <v>42</v>
      </c>
      <c r="J61" s="1">
        <v>38</v>
      </c>
      <c r="K61" s="1" t="s">
        <v>39</v>
      </c>
    </row>
    <row r="62" spans="1:11">
      <c r="A62" s="2" t="s">
        <v>864</v>
      </c>
      <c r="B62" s="1" t="s">
        <v>804</v>
      </c>
      <c r="C62" s="1" t="s">
        <v>12</v>
      </c>
      <c r="D62" s="4">
        <v>41814</v>
      </c>
      <c r="E62" s="4">
        <v>41816</v>
      </c>
      <c r="F62" s="1" t="s">
        <v>13</v>
      </c>
      <c r="G62" s="1">
        <v>24.16</v>
      </c>
      <c r="H62" s="1">
        <v>23.51</v>
      </c>
      <c r="I62" s="1">
        <v>37</v>
      </c>
      <c r="J62" s="1">
        <v>39</v>
      </c>
      <c r="K62" s="1" t="s">
        <v>49</v>
      </c>
    </row>
    <row r="63" spans="1:11">
      <c r="A63" s="2" t="s">
        <v>865</v>
      </c>
      <c r="B63" s="1" t="s">
        <v>804</v>
      </c>
      <c r="C63" s="1" t="s">
        <v>12</v>
      </c>
      <c r="D63" s="4">
        <v>41814</v>
      </c>
      <c r="E63" s="4">
        <v>41816</v>
      </c>
      <c r="F63" s="1" t="s">
        <v>13</v>
      </c>
      <c r="G63" s="1">
        <v>17.28</v>
      </c>
      <c r="H63" s="1">
        <v>16.309999999999999</v>
      </c>
      <c r="I63" s="1">
        <v>36</v>
      </c>
      <c r="J63" s="1">
        <v>35</v>
      </c>
      <c r="K63" s="1" t="s">
        <v>49</v>
      </c>
    </row>
    <row r="64" spans="1:11">
      <c r="A64" s="2" t="s">
        <v>866</v>
      </c>
      <c r="B64" s="1" t="s">
        <v>804</v>
      </c>
      <c r="C64" s="1" t="s">
        <v>12</v>
      </c>
      <c r="D64" s="4">
        <v>41814</v>
      </c>
      <c r="E64" s="4">
        <v>41816</v>
      </c>
      <c r="F64" s="1" t="s">
        <v>13</v>
      </c>
      <c r="G64" s="1">
        <v>25.24</v>
      </c>
      <c r="H64" s="1">
        <v>24.32</v>
      </c>
      <c r="I64" s="1">
        <v>37</v>
      </c>
      <c r="J64" s="1">
        <v>44</v>
      </c>
      <c r="K64" s="1" t="s">
        <v>587</v>
      </c>
    </row>
    <row r="65" spans="1:11">
      <c r="A65" s="2" t="s">
        <v>867</v>
      </c>
      <c r="B65" s="1" t="s">
        <v>804</v>
      </c>
      <c r="C65" s="1" t="s">
        <v>12</v>
      </c>
      <c r="D65" s="4">
        <v>41814</v>
      </c>
      <c r="E65" s="4">
        <v>41816</v>
      </c>
      <c r="F65" s="1" t="s">
        <v>13</v>
      </c>
      <c r="G65" s="1">
        <v>14.26</v>
      </c>
      <c r="H65" s="1">
        <v>13.71</v>
      </c>
      <c r="I65" s="1">
        <v>33</v>
      </c>
      <c r="J65" s="1">
        <v>32</v>
      </c>
      <c r="K65" s="1" t="s">
        <v>39</v>
      </c>
    </row>
    <row r="66" spans="1:11">
      <c r="A66" s="2" t="s">
        <v>868</v>
      </c>
      <c r="B66" s="1" t="s">
        <v>804</v>
      </c>
      <c r="C66" s="1" t="s">
        <v>12</v>
      </c>
      <c r="D66" s="4">
        <v>41814</v>
      </c>
      <c r="E66" s="4">
        <v>41816</v>
      </c>
      <c r="F66" s="1" t="s">
        <v>13</v>
      </c>
      <c r="G66" s="1">
        <v>22.68</v>
      </c>
      <c r="H66" s="1">
        <v>21.76</v>
      </c>
      <c r="I66" s="1">
        <v>38</v>
      </c>
      <c r="J66" s="1">
        <v>39</v>
      </c>
      <c r="K66" s="1" t="s">
        <v>49</v>
      </c>
    </row>
    <row r="67" spans="1:11">
      <c r="A67" s="2" t="s">
        <v>869</v>
      </c>
      <c r="B67" s="1" t="s">
        <v>804</v>
      </c>
      <c r="C67" s="1" t="s">
        <v>12</v>
      </c>
      <c r="D67" s="4">
        <v>41814</v>
      </c>
      <c r="E67" s="3" t="s">
        <v>54</v>
      </c>
      <c r="F67" s="1" t="s">
        <v>13</v>
      </c>
      <c r="G67" s="1">
        <v>19.760000000000002</v>
      </c>
      <c r="H67" s="6" t="s">
        <v>473</v>
      </c>
      <c r="I67" s="1">
        <v>37</v>
      </c>
      <c r="J67" s="1">
        <v>42</v>
      </c>
      <c r="K67" s="1" t="s">
        <v>49</v>
      </c>
    </row>
    <row r="68" spans="1:11">
      <c r="A68" s="2" t="s">
        <v>870</v>
      </c>
      <c r="B68" s="1" t="s">
        <v>804</v>
      </c>
      <c r="C68" s="1" t="s">
        <v>12</v>
      </c>
      <c r="D68" s="4">
        <v>41814</v>
      </c>
      <c r="E68" s="3" t="s">
        <v>54</v>
      </c>
      <c r="F68" s="1" t="s">
        <v>13</v>
      </c>
      <c r="G68" s="1">
        <v>25.37</v>
      </c>
      <c r="H68" s="6" t="s">
        <v>473</v>
      </c>
      <c r="I68" s="1">
        <v>40</v>
      </c>
      <c r="J68" s="1">
        <v>43</v>
      </c>
      <c r="K68" s="1" t="s">
        <v>49</v>
      </c>
    </row>
    <row r="69" spans="1:11">
      <c r="A69" s="2" t="s">
        <v>871</v>
      </c>
      <c r="B69" s="1" t="s">
        <v>804</v>
      </c>
      <c r="C69" s="1" t="s">
        <v>12</v>
      </c>
      <c r="D69" s="4">
        <v>41814</v>
      </c>
      <c r="E69" s="3" t="s">
        <v>54</v>
      </c>
      <c r="F69" s="1" t="s">
        <v>13</v>
      </c>
      <c r="G69" s="1">
        <v>13.09</v>
      </c>
      <c r="H69" s="6" t="s">
        <v>473</v>
      </c>
      <c r="I69" s="1">
        <v>31</v>
      </c>
      <c r="J69" s="1">
        <v>32</v>
      </c>
      <c r="K69" s="1" t="s">
        <v>39</v>
      </c>
    </row>
    <row r="70" spans="1:11">
      <c r="A70" s="2" t="s">
        <v>872</v>
      </c>
      <c r="B70" s="1" t="s">
        <v>804</v>
      </c>
      <c r="C70" s="1" t="s">
        <v>12</v>
      </c>
      <c r="D70" s="4">
        <v>41814</v>
      </c>
      <c r="E70" s="3" t="s">
        <v>54</v>
      </c>
      <c r="F70" s="1" t="s">
        <v>13</v>
      </c>
      <c r="G70" s="1">
        <v>10.31</v>
      </c>
      <c r="H70" s="6" t="s">
        <v>473</v>
      </c>
      <c r="I70" s="1">
        <v>29</v>
      </c>
      <c r="J70" s="1">
        <v>31</v>
      </c>
      <c r="K70" s="1" t="s">
        <v>42</v>
      </c>
    </row>
    <row r="71" spans="1:11">
      <c r="A71" s="2" t="s">
        <v>873</v>
      </c>
      <c r="B71" s="1" t="s">
        <v>804</v>
      </c>
      <c r="C71" s="1" t="s">
        <v>12</v>
      </c>
      <c r="D71" s="4">
        <v>41814</v>
      </c>
      <c r="E71" s="3" t="s">
        <v>54</v>
      </c>
      <c r="F71" s="1" t="s">
        <v>13</v>
      </c>
      <c r="G71" s="1">
        <v>24.19</v>
      </c>
      <c r="H71" s="6" t="s">
        <v>473</v>
      </c>
      <c r="I71" s="1">
        <v>39</v>
      </c>
      <c r="J71" s="1">
        <v>42</v>
      </c>
      <c r="K71" s="1" t="s">
        <v>49</v>
      </c>
    </row>
    <row r="72" spans="1:11">
      <c r="A72" s="2" t="s">
        <v>874</v>
      </c>
      <c r="B72" s="1" t="s">
        <v>804</v>
      </c>
      <c r="C72" s="1" t="s">
        <v>12</v>
      </c>
      <c r="D72" s="4">
        <v>41814</v>
      </c>
      <c r="E72" s="3" t="s">
        <v>54</v>
      </c>
      <c r="F72" s="1" t="s">
        <v>13</v>
      </c>
      <c r="G72" s="1">
        <v>26.78</v>
      </c>
      <c r="H72" s="6" t="s">
        <v>473</v>
      </c>
      <c r="I72" s="1">
        <v>40</v>
      </c>
      <c r="J72" s="1">
        <v>43</v>
      </c>
      <c r="K72" s="1" t="s">
        <v>49</v>
      </c>
    </row>
    <row r="73" spans="1:11">
      <c r="A73" s="2" t="s">
        <v>875</v>
      </c>
      <c r="B73" s="1" t="s">
        <v>804</v>
      </c>
      <c r="C73" s="1" t="s">
        <v>12</v>
      </c>
      <c r="D73" s="4">
        <v>41814</v>
      </c>
      <c r="E73" s="3" t="s">
        <v>54</v>
      </c>
      <c r="F73" s="1" t="s">
        <v>13</v>
      </c>
      <c r="G73" s="1">
        <v>18.04</v>
      </c>
      <c r="H73" s="6" t="s">
        <v>473</v>
      </c>
      <c r="I73" s="1">
        <v>35</v>
      </c>
      <c r="J73" s="1">
        <v>36</v>
      </c>
      <c r="K73" s="1" t="s">
        <v>42</v>
      </c>
    </row>
    <row r="74" spans="1:11">
      <c r="A74" s="2" t="s">
        <v>876</v>
      </c>
      <c r="B74" s="1" t="s">
        <v>804</v>
      </c>
      <c r="C74" s="1" t="s">
        <v>12</v>
      </c>
      <c r="D74" s="4">
        <v>41814</v>
      </c>
      <c r="E74" s="3" t="s">
        <v>54</v>
      </c>
      <c r="F74" s="1" t="s">
        <v>13</v>
      </c>
      <c r="G74" s="1">
        <v>12.87</v>
      </c>
      <c r="H74" s="6" t="s">
        <v>473</v>
      </c>
      <c r="I74" s="1">
        <v>30</v>
      </c>
      <c r="J74" s="1">
        <v>33</v>
      </c>
      <c r="K74" s="1" t="s">
        <v>49</v>
      </c>
    </row>
    <row r="75" spans="1:11">
      <c r="A75" s="2" t="s">
        <v>877</v>
      </c>
      <c r="B75" s="1" t="s">
        <v>804</v>
      </c>
      <c r="C75" s="1" t="s">
        <v>12</v>
      </c>
      <c r="D75" s="4">
        <v>41814</v>
      </c>
      <c r="E75" s="3" t="s">
        <v>54</v>
      </c>
      <c r="F75" s="1" t="s">
        <v>13</v>
      </c>
      <c r="G75" s="1">
        <v>10.01</v>
      </c>
      <c r="H75" s="6" t="s">
        <v>473</v>
      </c>
      <c r="I75" s="1">
        <v>28</v>
      </c>
      <c r="J75" s="1">
        <v>30</v>
      </c>
      <c r="K75" s="1" t="s">
        <v>49</v>
      </c>
    </row>
    <row r="76" spans="1:11">
      <c r="A76" s="2" t="s">
        <v>878</v>
      </c>
      <c r="B76" s="1" t="s">
        <v>804</v>
      </c>
      <c r="C76" s="1" t="s">
        <v>12</v>
      </c>
      <c r="D76" s="4">
        <v>41814</v>
      </c>
      <c r="E76" s="3" t="s">
        <v>54</v>
      </c>
      <c r="F76" s="1" t="s">
        <v>13</v>
      </c>
      <c r="G76" s="1">
        <v>28.79</v>
      </c>
      <c r="H76" s="6" t="s">
        <v>473</v>
      </c>
      <c r="I76" s="1">
        <v>42</v>
      </c>
      <c r="J76" s="1">
        <v>46</v>
      </c>
      <c r="K76" s="1" t="s">
        <v>49</v>
      </c>
    </row>
    <row r="77" spans="1:11">
      <c r="A77" s="2" t="s">
        <v>879</v>
      </c>
      <c r="B77" s="1" t="s">
        <v>804</v>
      </c>
      <c r="C77" s="1" t="s">
        <v>12</v>
      </c>
      <c r="D77" s="4">
        <v>41814</v>
      </c>
      <c r="E77" s="3" t="s">
        <v>54</v>
      </c>
      <c r="F77" s="1" t="s">
        <v>13</v>
      </c>
      <c r="G77" s="1">
        <v>13.15</v>
      </c>
      <c r="H77" s="6" t="s">
        <v>473</v>
      </c>
      <c r="I77" s="1">
        <v>31</v>
      </c>
      <c r="J77" s="1">
        <v>31</v>
      </c>
      <c r="K77" s="1" t="s">
        <v>49</v>
      </c>
    </row>
    <row r="78" spans="1:11">
      <c r="A78" s="2" t="s">
        <v>880</v>
      </c>
      <c r="B78" s="1" t="s">
        <v>804</v>
      </c>
      <c r="C78" s="1" t="s">
        <v>12</v>
      </c>
      <c r="D78" s="4">
        <v>41814</v>
      </c>
      <c r="E78" s="3" t="s">
        <v>54</v>
      </c>
      <c r="F78" s="1" t="s">
        <v>13</v>
      </c>
      <c r="G78" s="1">
        <v>17.100000000000001</v>
      </c>
      <c r="H78" s="6" t="s">
        <v>473</v>
      </c>
      <c r="I78" s="1">
        <v>34</v>
      </c>
      <c r="J78" s="1">
        <v>37</v>
      </c>
      <c r="K78" s="1" t="s">
        <v>49</v>
      </c>
    </row>
    <row r="79" spans="1:11">
      <c r="A79" s="2" t="s">
        <v>881</v>
      </c>
      <c r="B79" s="1" t="s">
        <v>804</v>
      </c>
      <c r="C79" s="1" t="s">
        <v>12</v>
      </c>
      <c r="D79" s="4">
        <v>41814</v>
      </c>
      <c r="E79" s="3" t="s">
        <v>54</v>
      </c>
      <c r="F79" s="1" t="s">
        <v>13</v>
      </c>
      <c r="G79" s="1">
        <v>18</v>
      </c>
      <c r="H79" s="6" t="s">
        <v>473</v>
      </c>
      <c r="I79" s="1">
        <v>35</v>
      </c>
      <c r="J79" s="1">
        <v>37</v>
      </c>
      <c r="K79" s="1" t="s">
        <v>42</v>
      </c>
    </row>
    <row r="80" spans="1:11">
      <c r="A80" s="2" t="s">
        <v>882</v>
      </c>
      <c r="B80" s="1" t="s">
        <v>804</v>
      </c>
      <c r="C80" s="1" t="s">
        <v>12</v>
      </c>
      <c r="D80" s="4">
        <v>41814</v>
      </c>
      <c r="E80" s="3" t="s">
        <v>54</v>
      </c>
      <c r="F80" s="1" t="s">
        <v>13</v>
      </c>
      <c r="G80" s="1">
        <v>12.52</v>
      </c>
      <c r="H80" s="6" t="s">
        <v>473</v>
      </c>
      <c r="I80" s="1">
        <v>32</v>
      </c>
      <c r="J80" s="1">
        <v>32</v>
      </c>
      <c r="K80" s="1" t="s">
        <v>49</v>
      </c>
    </row>
    <row r="81" spans="1:11">
      <c r="A81" s="2" t="s">
        <v>883</v>
      </c>
      <c r="B81" s="1" t="s">
        <v>804</v>
      </c>
      <c r="C81" s="1" t="s">
        <v>12</v>
      </c>
      <c r="D81" s="4">
        <v>41814</v>
      </c>
      <c r="E81" s="3" t="s">
        <v>54</v>
      </c>
      <c r="F81" s="1" t="s">
        <v>13</v>
      </c>
      <c r="G81" s="1">
        <v>20.309999999999999</v>
      </c>
      <c r="H81" s="6" t="s">
        <v>473</v>
      </c>
      <c r="I81" s="1">
        <v>35</v>
      </c>
      <c r="J81" s="1">
        <v>36</v>
      </c>
      <c r="K81" s="1" t="s">
        <v>49</v>
      </c>
    </row>
    <row r="82" spans="1:11">
      <c r="A82" s="2" t="s">
        <v>884</v>
      </c>
      <c r="B82" s="1" t="s">
        <v>804</v>
      </c>
      <c r="C82" s="1" t="s">
        <v>12</v>
      </c>
      <c r="D82" s="4">
        <v>41814</v>
      </c>
      <c r="E82" s="3" t="s">
        <v>54</v>
      </c>
      <c r="F82" s="1" t="s">
        <v>13</v>
      </c>
      <c r="G82" s="1">
        <v>18.45</v>
      </c>
      <c r="H82" s="6" t="s">
        <v>473</v>
      </c>
      <c r="I82" s="1">
        <v>36</v>
      </c>
      <c r="J82" s="1">
        <v>38</v>
      </c>
      <c r="K82" s="1" t="s">
        <v>39</v>
      </c>
    </row>
    <row r="83" spans="1:11">
      <c r="A83" s="2" t="s">
        <v>885</v>
      </c>
      <c r="B83" s="1" t="s">
        <v>804</v>
      </c>
      <c r="C83" s="1" t="s">
        <v>12</v>
      </c>
      <c r="D83" s="4">
        <v>41814</v>
      </c>
      <c r="E83" s="3" t="s">
        <v>54</v>
      </c>
      <c r="F83" s="1" t="s">
        <v>13</v>
      </c>
      <c r="G83" s="1">
        <v>14.11</v>
      </c>
      <c r="H83" s="6" t="s">
        <v>473</v>
      </c>
      <c r="I83" s="1">
        <v>31</v>
      </c>
      <c r="J83" s="1">
        <v>32</v>
      </c>
      <c r="K83" s="1" t="s">
        <v>49</v>
      </c>
    </row>
    <row r="84" spans="1:11">
      <c r="A84" s="2" t="s">
        <v>886</v>
      </c>
      <c r="B84" s="1" t="s">
        <v>804</v>
      </c>
      <c r="C84" s="1" t="s">
        <v>12</v>
      </c>
      <c r="D84" s="4">
        <v>41814</v>
      </c>
      <c r="E84" s="3" t="s">
        <v>54</v>
      </c>
      <c r="F84" s="1" t="s">
        <v>13</v>
      </c>
      <c r="G84" s="1">
        <v>16.34</v>
      </c>
      <c r="H84" s="6" t="s">
        <v>473</v>
      </c>
      <c r="I84" s="1">
        <v>36</v>
      </c>
      <c r="J84" s="1">
        <v>35</v>
      </c>
      <c r="K84" s="1" t="s">
        <v>39</v>
      </c>
    </row>
    <row r="85" spans="1:11">
      <c r="A85" s="2" t="s">
        <v>887</v>
      </c>
      <c r="B85" s="1" t="s">
        <v>804</v>
      </c>
      <c r="C85" s="1" t="s">
        <v>12</v>
      </c>
      <c r="D85" s="4">
        <v>41814</v>
      </c>
      <c r="E85" s="3" t="s">
        <v>54</v>
      </c>
      <c r="F85" s="1" t="s">
        <v>13</v>
      </c>
      <c r="G85" s="1">
        <v>16.8</v>
      </c>
      <c r="H85" s="6" t="s">
        <v>473</v>
      </c>
      <c r="I85" s="1">
        <v>34</v>
      </c>
      <c r="J85" s="1">
        <v>40</v>
      </c>
      <c r="K85" s="1" t="s">
        <v>42</v>
      </c>
    </row>
    <row r="86" spans="1:11">
      <c r="A86" s="2" t="s">
        <v>888</v>
      </c>
      <c r="B86" s="1" t="s">
        <v>804</v>
      </c>
      <c r="C86" s="1" t="s">
        <v>12</v>
      </c>
      <c r="D86" s="4">
        <v>41814</v>
      </c>
      <c r="E86" s="3" t="s">
        <v>54</v>
      </c>
      <c r="F86" s="1" t="s">
        <v>13</v>
      </c>
      <c r="G86" s="1">
        <v>14.75</v>
      </c>
      <c r="H86" s="6" t="s">
        <v>473</v>
      </c>
      <c r="I86" s="1">
        <v>33</v>
      </c>
      <c r="J86" s="1">
        <v>31</v>
      </c>
      <c r="K86" s="1" t="s">
        <v>39</v>
      </c>
    </row>
    <row r="87" spans="1:11">
      <c r="A87" s="2" t="s">
        <v>889</v>
      </c>
      <c r="B87" s="1" t="s">
        <v>804</v>
      </c>
      <c r="C87" s="1" t="s">
        <v>12</v>
      </c>
      <c r="D87" s="4">
        <v>41814</v>
      </c>
      <c r="E87" s="3" t="s">
        <v>54</v>
      </c>
      <c r="F87" s="1" t="s">
        <v>13</v>
      </c>
      <c r="G87" s="1">
        <v>12.88</v>
      </c>
      <c r="H87" s="6" t="s">
        <v>473</v>
      </c>
      <c r="I87" s="1">
        <v>31</v>
      </c>
      <c r="J87" s="1">
        <v>31</v>
      </c>
      <c r="K87" s="1" t="s">
        <v>39</v>
      </c>
    </row>
    <row r="88" spans="1:11">
      <c r="A88" s="2" t="s">
        <v>890</v>
      </c>
      <c r="B88" s="1" t="s">
        <v>804</v>
      </c>
      <c r="C88" s="1" t="s">
        <v>12</v>
      </c>
      <c r="D88" s="4">
        <v>41814</v>
      </c>
      <c r="E88" s="3" t="s">
        <v>54</v>
      </c>
      <c r="F88" s="1" t="s">
        <v>13</v>
      </c>
      <c r="G88" s="1">
        <v>21.69</v>
      </c>
      <c r="H88" s="6" t="s">
        <v>473</v>
      </c>
      <c r="I88" s="1">
        <v>40</v>
      </c>
      <c r="J88" s="1">
        <v>37</v>
      </c>
      <c r="K88" s="1" t="s">
        <v>39</v>
      </c>
    </row>
    <row r="89" spans="1:11">
      <c r="A89" s="2" t="s">
        <v>891</v>
      </c>
      <c r="B89" s="1" t="s">
        <v>804</v>
      </c>
      <c r="C89" s="1" t="s">
        <v>12</v>
      </c>
      <c r="D89" s="4">
        <v>41814</v>
      </c>
      <c r="E89" s="3" t="s">
        <v>54</v>
      </c>
      <c r="F89" s="1" t="s">
        <v>13</v>
      </c>
      <c r="G89" s="1">
        <v>18.190000000000001</v>
      </c>
      <c r="H89" s="6" t="s">
        <v>473</v>
      </c>
      <c r="I89" s="1">
        <v>36</v>
      </c>
      <c r="J89" s="1">
        <v>33</v>
      </c>
      <c r="K89" s="1" t="s">
        <v>39</v>
      </c>
    </row>
    <row r="90" spans="1:11">
      <c r="F90" s="1" t="s">
        <v>121</v>
      </c>
      <c r="G90" s="1">
        <f>SUM(G2:G89)</f>
        <v>1553.1999999999998</v>
      </c>
      <c r="H90" s="1">
        <f>SUM(H2:H66)</f>
        <v>1141.5999999999999</v>
      </c>
      <c r="I90" s="1">
        <f>SUM(I2:I89)</f>
        <v>3093</v>
      </c>
      <c r="J90" s="1">
        <f>SUM(J2:J89)</f>
        <v>3112</v>
      </c>
    </row>
    <row r="91" spans="1:11">
      <c r="F91" s="1" t="s">
        <v>122</v>
      </c>
      <c r="G91" s="1">
        <f>G90/87</f>
        <v>17.852873563218388</v>
      </c>
      <c r="H91" s="1">
        <f>H90/65</f>
        <v>17.56307692307692</v>
      </c>
      <c r="I91" s="1">
        <f>I90/88</f>
        <v>35.147727272727273</v>
      </c>
      <c r="J91" s="1">
        <f>J90/88</f>
        <v>35.363636363636367</v>
      </c>
    </row>
    <row r="92" spans="1:11">
      <c r="F92" s="1" t="s">
        <v>123</v>
      </c>
      <c r="G92" s="5">
        <f>AVEDEV(G2:G89)</f>
        <v>3.7518820984315839</v>
      </c>
      <c r="H92" s="5">
        <f>AVEDEV(H2:H66)</f>
        <v>3.4656804733727795</v>
      </c>
      <c r="I92" s="5">
        <f>AVEDEV(I2:I89)</f>
        <v>2.8329028925619837</v>
      </c>
      <c r="J92" s="5">
        <f>AVEDEV(J2:J89)</f>
        <v>3.1900826446280988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02"/>
  <sheetViews>
    <sheetView topLeftCell="A55" zoomScaleNormal="100" workbookViewId="0" xr3:uid="{65FA3815-DCC1-5481-872F-D2879ED395ED}">
      <selection activeCell="M90" sqref="M90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892</v>
      </c>
      <c r="B2" s="1" t="s">
        <v>893</v>
      </c>
      <c r="C2" s="1" t="s">
        <v>12</v>
      </c>
      <c r="D2" s="4">
        <v>41815</v>
      </c>
      <c r="E2" s="4">
        <v>41816</v>
      </c>
      <c r="F2" s="1" t="s">
        <v>13</v>
      </c>
      <c r="G2" s="1">
        <v>9.66</v>
      </c>
      <c r="H2" s="1">
        <v>9.24</v>
      </c>
      <c r="I2" s="1">
        <v>27</v>
      </c>
      <c r="J2" s="1">
        <v>27</v>
      </c>
      <c r="K2" s="1" t="s">
        <v>39</v>
      </c>
    </row>
    <row r="3" spans="1:11">
      <c r="A3" s="2" t="s">
        <v>894</v>
      </c>
      <c r="B3" s="1" t="s">
        <v>893</v>
      </c>
      <c r="C3" s="1" t="s">
        <v>12</v>
      </c>
      <c r="D3" s="4">
        <v>41815</v>
      </c>
      <c r="E3" s="4">
        <v>41816</v>
      </c>
      <c r="F3" s="1" t="s">
        <v>13</v>
      </c>
      <c r="G3" s="1">
        <v>14.96</v>
      </c>
      <c r="H3" s="1">
        <v>14.33</v>
      </c>
      <c r="I3" s="1">
        <v>30</v>
      </c>
      <c r="J3" s="1">
        <v>32</v>
      </c>
      <c r="K3" s="1" t="s">
        <v>39</v>
      </c>
    </row>
    <row r="4" spans="1:11">
      <c r="A4" s="2" t="s">
        <v>895</v>
      </c>
      <c r="B4" s="1" t="s">
        <v>893</v>
      </c>
      <c r="C4" s="1" t="s">
        <v>12</v>
      </c>
      <c r="D4" s="4">
        <v>41815</v>
      </c>
      <c r="E4" s="4">
        <v>41816</v>
      </c>
      <c r="F4" s="1" t="s">
        <v>13</v>
      </c>
      <c r="G4" s="1">
        <v>17.47</v>
      </c>
      <c r="H4" s="1">
        <v>16.96</v>
      </c>
      <c r="I4" s="1">
        <v>36</v>
      </c>
      <c r="J4" s="1">
        <v>33</v>
      </c>
      <c r="K4" s="1" t="s">
        <v>39</v>
      </c>
    </row>
    <row r="5" spans="1:11">
      <c r="A5" s="2" t="s">
        <v>896</v>
      </c>
      <c r="B5" s="1" t="s">
        <v>893</v>
      </c>
      <c r="C5" s="1" t="s">
        <v>12</v>
      </c>
      <c r="D5" s="4">
        <v>41815</v>
      </c>
      <c r="E5" s="4">
        <v>41816</v>
      </c>
      <c r="F5" s="1" t="s">
        <v>13</v>
      </c>
      <c r="G5" s="1">
        <v>19.57</v>
      </c>
      <c r="H5" s="1">
        <v>18.48</v>
      </c>
      <c r="I5" s="1">
        <v>39</v>
      </c>
      <c r="J5" s="1">
        <v>34</v>
      </c>
      <c r="K5" s="1" t="s">
        <v>39</v>
      </c>
    </row>
    <row r="6" spans="1:11">
      <c r="A6" s="2" t="s">
        <v>897</v>
      </c>
      <c r="B6" s="1" t="s">
        <v>893</v>
      </c>
      <c r="C6" s="1" t="s">
        <v>12</v>
      </c>
      <c r="D6" s="4">
        <v>41815</v>
      </c>
      <c r="E6" s="4">
        <v>41816</v>
      </c>
      <c r="F6" s="1" t="s">
        <v>13</v>
      </c>
      <c r="G6" s="1" t="s">
        <v>41</v>
      </c>
      <c r="H6" s="1">
        <v>13.09</v>
      </c>
      <c r="I6" s="1">
        <v>32</v>
      </c>
      <c r="J6" s="1">
        <v>34</v>
      </c>
      <c r="K6" s="1" t="s">
        <v>39</v>
      </c>
    </row>
    <row r="7" spans="1:11">
      <c r="A7" s="2" t="s">
        <v>898</v>
      </c>
      <c r="B7" s="1" t="s">
        <v>893</v>
      </c>
      <c r="C7" s="1" t="s">
        <v>12</v>
      </c>
      <c r="D7" s="4">
        <v>41815</v>
      </c>
      <c r="E7" s="4">
        <v>41816</v>
      </c>
      <c r="F7" s="1" t="s">
        <v>13</v>
      </c>
      <c r="G7" s="1">
        <v>13.43</v>
      </c>
      <c r="H7" s="1">
        <v>12.88</v>
      </c>
      <c r="I7" s="1">
        <v>31</v>
      </c>
      <c r="J7" s="1">
        <v>32</v>
      </c>
      <c r="K7" s="1" t="s">
        <v>39</v>
      </c>
    </row>
    <row r="8" spans="1:11">
      <c r="A8" s="2" t="s">
        <v>899</v>
      </c>
      <c r="B8" s="1" t="s">
        <v>893</v>
      </c>
      <c r="C8" s="1" t="s">
        <v>12</v>
      </c>
      <c r="D8" s="4">
        <v>41815</v>
      </c>
      <c r="E8" s="4">
        <v>41816</v>
      </c>
      <c r="F8" s="1" t="s">
        <v>13</v>
      </c>
      <c r="G8" s="1">
        <v>10.029999999999999</v>
      </c>
      <c r="H8" s="1">
        <v>9.39</v>
      </c>
      <c r="I8" s="1">
        <v>26</v>
      </c>
      <c r="J8" s="1">
        <v>28</v>
      </c>
      <c r="K8" s="1" t="s">
        <v>39</v>
      </c>
    </row>
    <row r="9" spans="1:11">
      <c r="A9" s="2" t="s">
        <v>900</v>
      </c>
      <c r="B9" s="1" t="s">
        <v>893</v>
      </c>
      <c r="C9" s="1" t="s">
        <v>12</v>
      </c>
      <c r="D9" s="4">
        <v>41815</v>
      </c>
      <c r="E9" s="4">
        <v>41816</v>
      </c>
      <c r="F9" s="1" t="s">
        <v>13</v>
      </c>
      <c r="G9" s="1">
        <v>12.5</v>
      </c>
      <c r="H9" s="1">
        <v>11.96</v>
      </c>
      <c r="I9" s="1">
        <v>30</v>
      </c>
      <c r="J9" s="1">
        <v>32</v>
      </c>
      <c r="K9" s="1" t="s">
        <v>39</v>
      </c>
    </row>
    <row r="10" spans="1:11">
      <c r="A10" s="2" t="s">
        <v>901</v>
      </c>
      <c r="B10" s="1" t="s">
        <v>893</v>
      </c>
      <c r="C10" s="1" t="s">
        <v>12</v>
      </c>
      <c r="D10" s="4">
        <v>41815</v>
      </c>
      <c r="E10" s="4">
        <v>41816</v>
      </c>
      <c r="F10" s="1" t="s">
        <v>13</v>
      </c>
      <c r="G10" s="1">
        <v>13.12</v>
      </c>
      <c r="H10" s="1">
        <v>12.66</v>
      </c>
      <c r="I10" s="1">
        <v>30</v>
      </c>
      <c r="J10" s="1">
        <v>33</v>
      </c>
      <c r="K10" s="1" t="s">
        <v>49</v>
      </c>
    </row>
    <row r="11" spans="1:11">
      <c r="A11" s="2" t="s">
        <v>902</v>
      </c>
      <c r="B11" s="1" t="s">
        <v>893</v>
      </c>
      <c r="C11" s="1" t="s">
        <v>12</v>
      </c>
      <c r="D11" s="4">
        <v>41815</v>
      </c>
      <c r="E11" s="4">
        <v>41816</v>
      </c>
      <c r="F11" s="1" t="s">
        <v>13</v>
      </c>
      <c r="G11" s="1">
        <v>15.54</v>
      </c>
      <c r="H11" s="1">
        <v>14.57</v>
      </c>
      <c r="I11" s="1">
        <v>32</v>
      </c>
      <c r="J11" s="1">
        <v>32</v>
      </c>
      <c r="K11" s="1" t="s">
        <v>39</v>
      </c>
    </row>
    <row r="12" spans="1:11">
      <c r="A12" s="2" t="s">
        <v>903</v>
      </c>
      <c r="B12" s="1" t="s">
        <v>893</v>
      </c>
      <c r="C12" s="1" t="s">
        <v>12</v>
      </c>
      <c r="D12" s="4">
        <v>41815</v>
      </c>
      <c r="E12" s="4">
        <v>41816</v>
      </c>
      <c r="F12" s="1" t="s">
        <v>13</v>
      </c>
      <c r="G12" s="1">
        <v>12.04</v>
      </c>
      <c r="H12" s="1">
        <v>11.51</v>
      </c>
      <c r="I12" s="1">
        <v>29</v>
      </c>
      <c r="J12" s="1">
        <v>28</v>
      </c>
      <c r="K12" s="1" t="s">
        <v>39</v>
      </c>
    </row>
    <row r="13" spans="1:11">
      <c r="A13" s="2" t="s">
        <v>904</v>
      </c>
      <c r="B13" s="1" t="s">
        <v>893</v>
      </c>
      <c r="C13" s="1" t="s">
        <v>12</v>
      </c>
      <c r="D13" s="4">
        <v>41815</v>
      </c>
      <c r="E13" s="4">
        <v>41816</v>
      </c>
      <c r="F13" s="1" t="s">
        <v>13</v>
      </c>
      <c r="G13" s="1">
        <v>22.27</v>
      </c>
      <c r="H13" s="1">
        <v>21.47</v>
      </c>
      <c r="I13" s="1">
        <v>40</v>
      </c>
      <c r="J13" s="1">
        <v>33</v>
      </c>
      <c r="K13" s="1" t="s">
        <v>39</v>
      </c>
    </row>
    <row r="14" spans="1:11">
      <c r="A14" s="2" t="s">
        <v>905</v>
      </c>
      <c r="B14" s="1" t="s">
        <v>893</v>
      </c>
      <c r="C14" s="1" t="s">
        <v>12</v>
      </c>
      <c r="D14" s="4">
        <v>41815</v>
      </c>
      <c r="E14" s="4">
        <v>41816</v>
      </c>
      <c r="F14" s="1" t="s">
        <v>13</v>
      </c>
      <c r="G14" s="1">
        <v>14.26</v>
      </c>
      <c r="H14" s="1">
        <v>13.48</v>
      </c>
      <c r="I14" s="1">
        <v>33</v>
      </c>
      <c r="J14" s="1">
        <v>36</v>
      </c>
      <c r="K14" s="1" t="s">
        <v>39</v>
      </c>
    </row>
    <row r="15" spans="1:11">
      <c r="A15" s="2" t="s">
        <v>906</v>
      </c>
      <c r="B15" s="1" t="s">
        <v>893</v>
      </c>
      <c r="C15" s="1" t="s">
        <v>12</v>
      </c>
      <c r="D15" s="4">
        <v>41815</v>
      </c>
      <c r="E15" s="4">
        <v>41816</v>
      </c>
      <c r="F15" s="1" t="s">
        <v>13</v>
      </c>
      <c r="G15" s="1">
        <v>21.48</v>
      </c>
      <c r="H15" s="1">
        <v>20.23</v>
      </c>
      <c r="I15" s="1">
        <v>38</v>
      </c>
      <c r="J15" s="1">
        <v>39</v>
      </c>
      <c r="K15" s="1" t="s">
        <v>39</v>
      </c>
    </row>
    <row r="16" spans="1:11">
      <c r="A16" s="2" t="s">
        <v>907</v>
      </c>
      <c r="B16" s="1" t="s">
        <v>893</v>
      </c>
      <c r="C16" s="1" t="s">
        <v>12</v>
      </c>
      <c r="D16" s="4">
        <v>41815</v>
      </c>
      <c r="E16" s="4">
        <v>41816</v>
      </c>
      <c r="F16" s="1" t="s">
        <v>13</v>
      </c>
      <c r="G16" s="1">
        <v>18.72</v>
      </c>
      <c r="H16" s="1">
        <v>17.95</v>
      </c>
      <c r="I16" s="1">
        <v>37</v>
      </c>
      <c r="J16" s="1">
        <v>34</v>
      </c>
      <c r="K16" s="1" t="s">
        <v>42</v>
      </c>
    </row>
    <row r="17" spans="1:11">
      <c r="A17" s="2" t="s">
        <v>908</v>
      </c>
      <c r="B17" s="1" t="s">
        <v>893</v>
      </c>
      <c r="C17" s="1" t="s">
        <v>12</v>
      </c>
      <c r="D17" s="4">
        <v>41815</v>
      </c>
      <c r="E17" s="4">
        <v>41816</v>
      </c>
      <c r="F17" s="1" t="s">
        <v>13</v>
      </c>
      <c r="G17" s="1">
        <v>14.76</v>
      </c>
      <c r="H17" s="1">
        <v>14.17</v>
      </c>
      <c r="I17" s="1">
        <v>31</v>
      </c>
      <c r="J17" s="1">
        <v>35</v>
      </c>
      <c r="K17" s="1" t="s">
        <v>49</v>
      </c>
    </row>
    <row r="18" spans="1:11">
      <c r="A18" s="2" t="s">
        <v>909</v>
      </c>
      <c r="B18" s="1" t="s">
        <v>893</v>
      </c>
      <c r="C18" s="1" t="s">
        <v>12</v>
      </c>
      <c r="D18" s="4">
        <v>41815</v>
      </c>
      <c r="E18" s="4">
        <v>41816</v>
      </c>
      <c r="F18" s="1" t="s">
        <v>13</v>
      </c>
      <c r="G18" s="1">
        <v>15.52</v>
      </c>
      <c r="H18" s="1">
        <v>14.72</v>
      </c>
      <c r="I18" s="1">
        <v>32</v>
      </c>
      <c r="J18" s="1">
        <v>37</v>
      </c>
      <c r="K18" s="1" t="s">
        <v>49</v>
      </c>
    </row>
    <row r="19" spans="1:11">
      <c r="A19" s="2" t="s">
        <v>910</v>
      </c>
      <c r="B19" s="1" t="s">
        <v>893</v>
      </c>
      <c r="C19" s="1" t="s">
        <v>12</v>
      </c>
      <c r="D19" s="4">
        <v>41815</v>
      </c>
      <c r="E19" s="4">
        <v>41816</v>
      </c>
      <c r="F19" s="1" t="s">
        <v>13</v>
      </c>
      <c r="G19" s="1">
        <v>13.47</v>
      </c>
      <c r="H19" s="1">
        <v>12.77</v>
      </c>
      <c r="I19" s="1">
        <v>31</v>
      </c>
      <c r="J19" s="1">
        <v>32</v>
      </c>
      <c r="K19" s="1" t="s">
        <v>49</v>
      </c>
    </row>
    <row r="20" spans="1:11">
      <c r="A20" s="2" t="s">
        <v>911</v>
      </c>
      <c r="B20" s="1" t="s">
        <v>893</v>
      </c>
      <c r="C20" s="1" t="s">
        <v>12</v>
      </c>
      <c r="D20" s="4">
        <v>41815</v>
      </c>
      <c r="E20" s="4">
        <v>41816</v>
      </c>
      <c r="F20" s="1" t="s">
        <v>13</v>
      </c>
      <c r="G20" s="1">
        <v>12.13</v>
      </c>
      <c r="H20" s="1">
        <v>11.22</v>
      </c>
      <c r="I20" s="1">
        <v>30</v>
      </c>
      <c r="J20" s="1">
        <v>32</v>
      </c>
      <c r="K20" s="1" t="s">
        <v>49</v>
      </c>
    </row>
    <row r="21" spans="1:11">
      <c r="A21" s="2" t="s">
        <v>912</v>
      </c>
      <c r="B21" s="1" t="s">
        <v>893</v>
      </c>
      <c r="C21" s="1" t="s">
        <v>12</v>
      </c>
      <c r="D21" s="4">
        <v>41815</v>
      </c>
      <c r="E21" s="4">
        <v>41816</v>
      </c>
      <c r="F21" s="1" t="s">
        <v>13</v>
      </c>
      <c r="G21" s="1">
        <v>11.66</v>
      </c>
      <c r="H21" s="1">
        <v>11.25</v>
      </c>
      <c r="I21" s="1">
        <v>29</v>
      </c>
      <c r="J21" s="1">
        <v>31</v>
      </c>
      <c r="K21" s="1" t="s">
        <v>49</v>
      </c>
    </row>
    <row r="22" spans="1:11">
      <c r="A22" s="2" t="s">
        <v>913</v>
      </c>
      <c r="B22" s="1" t="s">
        <v>893</v>
      </c>
      <c r="C22" s="1" t="s">
        <v>12</v>
      </c>
      <c r="D22" s="4">
        <v>41815</v>
      </c>
      <c r="E22" s="4">
        <v>41816</v>
      </c>
      <c r="F22" s="1" t="s">
        <v>13</v>
      </c>
      <c r="G22" s="1">
        <v>15.41</v>
      </c>
      <c r="H22" s="1">
        <v>14.74</v>
      </c>
      <c r="I22" s="1">
        <v>34</v>
      </c>
      <c r="J22" s="1">
        <v>32</v>
      </c>
      <c r="K22" s="1" t="s">
        <v>39</v>
      </c>
    </row>
    <row r="23" spans="1:11">
      <c r="A23" s="2" t="s">
        <v>914</v>
      </c>
      <c r="B23" s="1" t="s">
        <v>893</v>
      </c>
      <c r="C23" s="1" t="s">
        <v>12</v>
      </c>
      <c r="D23" s="4">
        <v>41815</v>
      </c>
      <c r="E23" s="4">
        <v>41816</v>
      </c>
      <c r="F23" s="1" t="s">
        <v>13</v>
      </c>
      <c r="G23" s="1">
        <v>20.83</v>
      </c>
      <c r="H23" s="1">
        <v>20.16</v>
      </c>
      <c r="I23" s="1">
        <v>36</v>
      </c>
      <c r="J23" s="1">
        <v>37</v>
      </c>
      <c r="K23" s="1" t="s">
        <v>49</v>
      </c>
    </row>
    <row r="24" spans="1:11">
      <c r="A24" s="2" t="s">
        <v>915</v>
      </c>
      <c r="B24" s="1" t="s">
        <v>893</v>
      </c>
      <c r="C24" s="1" t="s">
        <v>12</v>
      </c>
      <c r="D24" s="4">
        <v>41815</v>
      </c>
      <c r="E24" s="4">
        <v>41816</v>
      </c>
      <c r="F24" s="1" t="s">
        <v>13</v>
      </c>
      <c r="G24" s="1">
        <v>17.54</v>
      </c>
      <c r="H24" s="1">
        <v>16.95</v>
      </c>
      <c r="I24" s="1">
        <v>33</v>
      </c>
      <c r="J24" s="1">
        <v>35</v>
      </c>
      <c r="K24" s="1" t="s">
        <v>49</v>
      </c>
    </row>
    <row r="25" spans="1:11">
      <c r="A25" s="2" t="s">
        <v>916</v>
      </c>
      <c r="B25" s="1" t="s">
        <v>893</v>
      </c>
      <c r="C25" s="1" t="s">
        <v>12</v>
      </c>
      <c r="D25" s="4">
        <v>41815</v>
      </c>
      <c r="E25" s="4">
        <v>41816</v>
      </c>
      <c r="F25" s="1" t="s">
        <v>13</v>
      </c>
      <c r="G25" s="1">
        <v>22.99</v>
      </c>
      <c r="H25" s="1">
        <v>21.99</v>
      </c>
      <c r="I25" s="1">
        <v>39</v>
      </c>
      <c r="J25" s="1">
        <v>38</v>
      </c>
      <c r="K25" s="1" t="s">
        <v>39</v>
      </c>
    </row>
    <row r="26" spans="1:11">
      <c r="A26" s="2" t="s">
        <v>917</v>
      </c>
      <c r="B26" s="1" t="s">
        <v>893</v>
      </c>
      <c r="C26" s="1" t="s">
        <v>12</v>
      </c>
      <c r="D26" s="4">
        <v>41815</v>
      </c>
      <c r="E26" s="4">
        <v>41816</v>
      </c>
      <c r="F26" s="1" t="s">
        <v>13</v>
      </c>
      <c r="G26" s="1">
        <v>13.54</v>
      </c>
      <c r="H26" s="1">
        <v>13</v>
      </c>
      <c r="I26" s="1">
        <v>32</v>
      </c>
      <c r="J26" s="1">
        <v>34</v>
      </c>
      <c r="K26" s="1" t="s">
        <v>49</v>
      </c>
    </row>
    <row r="27" spans="1:11">
      <c r="A27" s="2" t="s">
        <v>918</v>
      </c>
      <c r="B27" s="1" t="s">
        <v>893</v>
      </c>
      <c r="C27" s="1" t="s">
        <v>12</v>
      </c>
      <c r="D27" s="4">
        <v>41815</v>
      </c>
      <c r="E27" s="4">
        <v>41816</v>
      </c>
      <c r="F27" s="1" t="s">
        <v>13</v>
      </c>
      <c r="G27" s="1">
        <v>10.93</v>
      </c>
      <c r="H27" s="1">
        <v>10.36</v>
      </c>
      <c r="I27" s="1">
        <v>28</v>
      </c>
      <c r="J27" s="1">
        <v>30</v>
      </c>
      <c r="K27" s="1" t="s">
        <v>49</v>
      </c>
    </row>
    <row r="28" spans="1:11">
      <c r="A28" s="2" t="s">
        <v>919</v>
      </c>
      <c r="B28" s="1" t="s">
        <v>893</v>
      </c>
      <c r="C28" s="1" t="s">
        <v>12</v>
      </c>
      <c r="D28" s="4">
        <v>41815</v>
      </c>
      <c r="E28" s="4">
        <v>41816</v>
      </c>
      <c r="F28" s="1" t="s">
        <v>13</v>
      </c>
      <c r="G28" s="1">
        <v>14.3</v>
      </c>
      <c r="H28" s="1">
        <v>13.47</v>
      </c>
      <c r="I28" s="1">
        <v>33</v>
      </c>
      <c r="J28" s="1">
        <v>32</v>
      </c>
      <c r="K28" s="1" t="s">
        <v>42</v>
      </c>
    </row>
    <row r="29" spans="1:11">
      <c r="A29" s="2" t="s">
        <v>920</v>
      </c>
      <c r="B29" s="1" t="s">
        <v>893</v>
      </c>
      <c r="C29" s="1" t="s">
        <v>12</v>
      </c>
      <c r="D29" s="4">
        <v>41815</v>
      </c>
      <c r="E29" s="4">
        <v>41816</v>
      </c>
      <c r="F29" s="1" t="s">
        <v>13</v>
      </c>
      <c r="G29" s="1">
        <v>13.32</v>
      </c>
      <c r="H29" s="1">
        <v>12.77</v>
      </c>
      <c r="I29" s="1">
        <v>34</v>
      </c>
      <c r="J29" s="1">
        <v>26</v>
      </c>
      <c r="K29" s="1" t="s">
        <v>39</v>
      </c>
    </row>
    <row r="30" spans="1:11">
      <c r="A30" s="2" t="s">
        <v>921</v>
      </c>
      <c r="B30" s="1" t="s">
        <v>893</v>
      </c>
      <c r="C30" s="1" t="s">
        <v>12</v>
      </c>
      <c r="D30" s="4">
        <v>41815</v>
      </c>
      <c r="E30" s="4">
        <v>41816</v>
      </c>
      <c r="F30" s="1" t="s">
        <v>13</v>
      </c>
      <c r="G30" s="1">
        <v>11.64</v>
      </c>
      <c r="H30" s="1">
        <v>11.29</v>
      </c>
      <c r="I30" s="1">
        <v>29</v>
      </c>
      <c r="J30" s="1">
        <v>30</v>
      </c>
      <c r="K30" s="1" t="s">
        <v>49</v>
      </c>
    </row>
    <row r="31" spans="1:11">
      <c r="A31" s="2" t="s">
        <v>922</v>
      </c>
      <c r="B31" s="1" t="s">
        <v>893</v>
      </c>
      <c r="C31" s="1" t="s">
        <v>12</v>
      </c>
      <c r="D31" s="4">
        <v>41815</v>
      </c>
      <c r="E31" s="4">
        <v>41816</v>
      </c>
      <c r="F31" s="1" t="s">
        <v>13</v>
      </c>
      <c r="G31" s="1">
        <v>9.9</v>
      </c>
      <c r="H31" s="1">
        <v>9.5500000000000007</v>
      </c>
      <c r="I31" s="1">
        <v>28</v>
      </c>
      <c r="J31" s="1">
        <v>30</v>
      </c>
      <c r="K31" s="1" t="s">
        <v>49</v>
      </c>
    </row>
    <row r="32" spans="1:11">
      <c r="A32" s="2" t="s">
        <v>923</v>
      </c>
      <c r="B32" s="1" t="s">
        <v>893</v>
      </c>
      <c r="C32" s="1" t="s">
        <v>12</v>
      </c>
      <c r="D32" s="4">
        <v>41815</v>
      </c>
      <c r="E32" s="4">
        <v>41816</v>
      </c>
      <c r="F32" s="1" t="s">
        <v>13</v>
      </c>
      <c r="G32" s="1">
        <v>14.12</v>
      </c>
      <c r="H32" s="1">
        <v>13.75</v>
      </c>
      <c r="I32" s="1">
        <v>31</v>
      </c>
      <c r="J32" s="1">
        <v>35</v>
      </c>
      <c r="K32" s="1" t="s">
        <v>49</v>
      </c>
    </row>
    <row r="33" spans="1:11">
      <c r="A33" s="2" t="s">
        <v>924</v>
      </c>
      <c r="B33" s="1" t="s">
        <v>893</v>
      </c>
      <c r="C33" s="1" t="s">
        <v>12</v>
      </c>
      <c r="D33" s="4">
        <v>41815</v>
      </c>
      <c r="E33" s="4">
        <v>41816</v>
      </c>
      <c r="F33" s="1" t="s">
        <v>13</v>
      </c>
      <c r="G33" s="1">
        <v>28.96</v>
      </c>
      <c r="H33" s="1">
        <v>27.15</v>
      </c>
      <c r="I33" s="1">
        <v>42</v>
      </c>
      <c r="J33" s="1">
        <v>40</v>
      </c>
      <c r="K33" s="1" t="s">
        <v>42</v>
      </c>
    </row>
    <row r="34" spans="1:11">
      <c r="A34" s="2" t="s">
        <v>925</v>
      </c>
      <c r="B34" s="1" t="s">
        <v>893</v>
      </c>
      <c r="C34" s="1" t="s">
        <v>12</v>
      </c>
      <c r="D34" s="4">
        <v>41815</v>
      </c>
      <c r="E34" s="4">
        <v>41816</v>
      </c>
      <c r="F34" s="1" t="s">
        <v>13</v>
      </c>
      <c r="G34" s="1">
        <v>16.09</v>
      </c>
      <c r="H34" s="1">
        <v>15.53</v>
      </c>
      <c r="I34" s="1">
        <v>35</v>
      </c>
      <c r="J34" s="1">
        <v>31</v>
      </c>
      <c r="K34" s="1" t="s">
        <v>39</v>
      </c>
    </row>
    <row r="35" spans="1:11">
      <c r="A35" s="2" t="s">
        <v>926</v>
      </c>
      <c r="B35" s="1" t="s">
        <v>893</v>
      </c>
      <c r="C35" s="1" t="s">
        <v>12</v>
      </c>
      <c r="D35" s="4">
        <v>41815</v>
      </c>
      <c r="E35" s="4">
        <v>41816</v>
      </c>
      <c r="F35" s="1" t="s">
        <v>13</v>
      </c>
      <c r="G35" s="1">
        <v>18.7</v>
      </c>
      <c r="H35" s="1">
        <v>17.920000000000002</v>
      </c>
      <c r="I35" s="1">
        <v>37</v>
      </c>
      <c r="J35" s="1">
        <v>31</v>
      </c>
      <c r="K35" s="1" t="s">
        <v>39</v>
      </c>
    </row>
    <row r="36" spans="1:11">
      <c r="A36" s="2" t="s">
        <v>927</v>
      </c>
      <c r="B36" s="1" t="s">
        <v>893</v>
      </c>
      <c r="C36" s="1" t="s">
        <v>12</v>
      </c>
      <c r="D36" s="4">
        <v>41815</v>
      </c>
      <c r="E36" s="4">
        <v>41816</v>
      </c>
      <c r="F36" s="1" t="s">
        <v>13</v>
      </c>
      <c r="G36" s="1">
        <v>19.88</v>
      </c>
      <c r="H36" s="1">
        <v>18.8</v>
      </c>
      <c r="I36" s="1">
        <v>39</v>
      </c>
      <c r="J36" s="1">
        <v>35</v>
      </c>
      <c r="K36" s="1" t="s">
        <v>42</v>
      </c>
    </row>
    <row r="37" spans="1:11">
      <c r="A37" s="2" t="s">
        <v>928</v>
      </c>
      <c r="B37" s="1" t="s">
        <v>893</v>
      </c>
      <c r="C37" s="1" t="s">
        <v>12</v>
      </c>
      <c r="D37" s="4">
        <v>41815</v>
      </c>
      <c r="E37" s="4">
        <v>41816</v>
      </c>
      <c r="F37" s="1" t="s">
        <v>13</v>
      </c>
      <c r="G37" s="1">
        <v>17.07</v>
      </c>
      <c r="H37" s="1">
        <v>16.36</v>
      </c>
      <c r="I37" s="1">
        <v>32</v>
      </c>
      <c r="J37" s="1">
        <v>36</v>
      </c>
      <c r="K37" s="1" t="s">
        <v>49</v>
      </c>
    </row>
    <row r="38" spans="1:11">
      <c r="A38" s="2" t="s">
        <v>929</v>
      </c>
      <c r="B38" s="1" t="s">
        <v>893</v>
      </c>
      <c r="C38" s="1" t="s">
        <v>12</v>
      </c>
      <c r="D38" s="4">
        <v>41815</v>
      </c>
      <c r="E38" s="4">
        <v>41816</v>
      </c>
      <c r="F38" s="1" t="s">
        <v>13</v>
      </c>
      <c r="G38" s="1">
        <v>16.23</v>
      </c>
      <c r="H38" s="1">
        <v>15.49</v>
      </c>
      <c r="I38" s="1">
        <v>34</v>
      </c>
      <c r="J38" s="1">
        <v>34</v>
      </c>
      <c r="K38" s="1" t="s">
        <v>49</v>
      </c>
    </row>
    <row r="39" spans="1:11">
      <c r="A39" s="2" t="s">
        <v>930</v>
      </c>
      <c r="B39" s="1" t="s">
        <v>893</v>
      </c>
      <c r="C39" s="1" t="s">
        <v>12</v>
      </c>
      <c r="D39" s="4">
        <v>41815</v>
      </c>
      <c r="E39" s="4">
        <v>41816</v>
      </c>
      <c r="F39" s="1" t="s">
        <v>13</v>
      </c>
      <c r="G39" s="1">
        <v>24.63</v>
      </c>
      <c r="H39" s="1">
        <v>23.73</v>
      </c>
      <c r="I39" s="1">
        <v>38</v>
      </c>
      <c r="J39" s="1">
        <v>40</v>
      </c>
      <c r="K39" s="1" t="s">
        <v>49</v>
      </c>
    </row>
    <row r="40" spans="1:11">
      <c r="A40" s="2" t="s">
        <v>931</v>
      </c>
      <c r="B40" s="1" t="s">
        <v>893</v>
      </c>
      <c r="C40" s="1" t="s">
        <v>12</v>
      </c>
      <c r="D40" s="4">
        <v>41815</v>
      </c>
      <c r="E40" s="4">
        <v>41816</v>
      </c>
      <c r="F40" s="1" t="s">
        <v>13</v>
      </c>
      <c r="G40" s="1">
        <v>16.54</v>
      </c>
      <c r="H40" s="1">
        <v>15.78</v>
      </c>
      <c r="I40" s="1">
        <v>32</v>
      </c>
      <c r="J40" s="1">
        <v>30</v>
      </c>
      <c r="K40" s="1" t="s">
        <v>39</v>
      </c>
    </row>
    <row r="41" spans="1:11">
      <c r="A41" s="2" t="s">
        <v>932</v>
      </c>
      <c r="B41" s="1" t="s">
        <v>893</v>
      </c>
      <c r="C41" s="1" t="s">
        <v>12</v>
      </c>
      <c r="D41" s="4">
        <v>41815</v>
      </c>
      <c r="E41" s="4">
        <v>41816</v>
      </c>
      <c r="F41" s="1" t="s">
        <v>13</v>
      </c>
      <c r="G41" s="1">
        <v>15.45</v>
      </c>
      <c r="H41" s="1">
        <v>14.52</v>
      </c>
      <c r="I41" s="1">
        <v>40</v>
      </c>
      <c r="J41" s="1">
        <v>32</v>
      </c>
      <c r="K41" s="1" t="s">
        <v>39</v>
      </c>
    </row>
    <row r="42" spans="1:11">
      <c r="A42" s="2" t="s">
        <v>933</v>
      </c>
      <c r="B42" s="1" t="s">
        <v>893</v>
      </c>
      <c r="C42" s="1" t="s">
        <v>12</v>
      </c>
      <c r="D42" s="4">
        <v>41815</v>
      </c>
      <c r="E42" s="4">
        <v>41816</v>
      </c>
      <c r="F42" s="1" t="s">
        <v>13</v>
      </c>
      <c r="G42" s="1">
        <v>19.75</v>
      </c>
      <c r="H42" s="1">
        <v>19.12</v>
      </c>
      <c r="I42" s="1">
        <v>38</v>
      </c>
      <c r="J42" s="1">
        <v>34</v>
      </c>
      <c r="K42" s="1" t="s">
        <v>39</v>
      </c>
    </row>
    <row r="43" spans="1:11">
      <c r="A43" s="2" t="s">
        <v>934</v>
      </c>
      <c r="B43" s="1" t="s">
        <v>893</v>
      </c>
      <c r="C43" s="1" t="s">
        <v>12</v>
      </c>
      <c r="D43" s="4">
        <v>41815</v>
      </c>
      <c r="E43" s="4">
        <v>41816</v>
      </c>
      <c r="F43" s="1" t="s">
        <v>13</v>
      </c>
      <c r="G43" s="1">
        <v>23.43</v>
      </c>
      <c r="H43" s="1">
        <v>22.48</v>
      </c>
      <c r="I43" s="1">
        <v>40</v>
      </c>
      <c r="J43" s="1">
        <v>39</v>
      </c>
      <c r="K43" s="1" t="s">
        <v>39</v>
      </c>
    </row>
    <row r="44" spans="1:11">
      <c r="A44" s="2" t="s">
        <v>935</v>
      </c>
      <c r="B44" s="1" t="s">
        <v>893</v>
      </c>
      <c r="C44" s="1" t="s">
        <v>12</v>
      </c>
      <c r="D44" s="4">
        <v>41815</v>
      </c>
      <c r="E44" s="4">
        <v>41816</v>
      </c>
      <c r="F44" s="1" t="s">
        <v>13</v>
      </c>
      <c r="G44" s="1">
        <v>21.59</v>
      </c>
      <c r="H44" s="1">
        <v>21.06</v>
      </c>
      <c r="I44" s="1">
        <v>40</v>
      </c>
      <c r="J44" s="1">
        <v>36</v>
      </c>
      <c r="K44" s="1" t="s">
        <v>44</v>
      </c>
    </row>
    <row r="45" spans="1:11">
      <c r="A45" s="2" t="s">
        <v>936</v>
      </c>
      <c r="B45" s="1" t="s">
        <v>893</v>
      </c>
      <c r="C45" s="1" t="s">
        <v>12</v>
      </c>
      <c r="D45" s="4">
        <v>41815</v>
      </c>
      <c r="E45" s="4">
        <v>41816</v>
      </c>
      <c r="F45" s="1" t="s">
        <v>13</v>
      </c>
      <c r="G45" s="1">
        <v>11.33</v>
      </c>
      <c r="H45" s="1">
        <v>10.63</v>
      </c>
      <c r="I45" s="1">
        <v>30</v>
      </c>
      <c r="J45" s="1">
        <v>29</v>
      </c>
      <c r="K45" s="1" t="s">
        <v>39</v>
      </c>
    </row>
    <row r="46" spans="1:11">
      <c r="A46" s="2" t="s">
        <v>937</v>
      </c>
      <c r="B46" s="1" t="s">
        <v>893</v>
      </c>
      <c r="C46" s="1" t="s">
        <v>12</v>
      </c>
      <c r="D46" s="4">
        <v>41815</v>
      </c>
      <c r="E46" s="4">
        <v>41816</v>
      </c>
      <c r="F46" s="1" t="s">
        <v>13</v>
      </c>
      <c r="G46" s="1">
        <v>19.97</v>
      </c>
      <c r="H46" s="1">
        <v>19.46</v>
      </c>
      <c r="I46" s="1">
        <v>41</v>
      </c>
      <c r="J46" s="1">
        <v>35</v>
      </c>
      <c r="K46" s="1" t="s">
        <v>44</v>
      </c>
    </row>
    <row r="47" spans="1:11">
      <c r="A47" s="2" t="s">
        <v>938</v>
      </c>
      <c r="B47" s="1" t="s">
        <v>893</v>
      </c>
      <c r="C47" s="1" t="s">
        <v>12</v>
      </c>
      <c r="D47" s="4">
        <v>41815</v>
      </c>
      <c r="E47" s="4">
        <v>41816</v>
      </c>
      <c r="F47" s="1" t="s">
        <v>13</v>
      </c>
      <c r="G47" s="1">
        <v>13.27</v>
      </c>
      <c r="H47" s="1">
        <v>12.68</v>
      </c>
      <c r="I47" s="1">
        <v>29</v>
      </c>
      <c r="J47" s="1">
        <v>34</v>
      </c>
      <c r="K47" s="1" t="s">
        <v>49</v>
      </c>
    </row>
    <row r="48" spans="1:11">
      <c r="A48" s="2" t="s">
        <v>939</v>
      </c>
      <c r="B48" s="1" t="s">
        <v>893</v>
      </c>
      <c r="C48" s="1" t="s">
        <v>12</v>
      </c>
      <c r="D48" s="4">
        <v>41815</v>
      </c>
      <c r="E48" s="4">
        <v>41816</v>
      </c>
      <c r="F48" s="1" t="s">
        <v>13</v>
      </c>
      <c r="G48" s="1">
        <v>19.649999999999999</v>
      </c>
      <c r="H48" s="1">
        <v>18.5</v>
      </c>
      <c r="I48" s="1">
        <v>36</v>
      </c>
      <c r="J48" s="1">
        <v>33</v>
      </c>
      <c r="K48" s="1" t="s">
        <v>39</v>
      </c>
    </row>
    <row r="49" spans="1:11">
      <c r="A49" s="2" t="s">
        <v>940</v>
      </c>
      <c r="B49" s="1" t="s">
        <v>893</v>
      </c>
      <c r="C49" s="1" t="s">
        <v>12</v>
      </c>
      <c r="D49" s="4">
        <v>41815</v>
      </c>
      <c r="E49" s="4">
        <v>41816</v>
      </c>
      <c r="F49" s="1" t="s">
        <v>13</v>
      </c>
      <c r="G49" s="1">
        <v>19.93</v>
      </c>
      <c r="H49" s="1">
        <v>19.13</v>
      </c>
      <c r="I49" s="1">
        <v>37</v>
      </c>
      <c r="J49" s="1">
        <v>35</v>
      </c>
      <c r="K49" s="1" t="s">
        <v>42</v>
      </c>
    </row>
    <row r="50" spans="1:11">
      <c r="A50" s="2" t="s">
        <v>941</v>
      </c>
      <c r="B50" s="1" t="s">
        <v>893</v>
      </c>
      <c r="C50" s="1" t="s">
        <v>12</v>
      </c>
      <c r="D50" s="4">
        <v>41815</v>
      </c>
      <c r="E50" s="4">
        <v>41816</v>
      </c>
      <c r="F50" s="1" t="s">
        <v>13</v>
      </c>
      <c r="G50" s="1">
        <v>13.18</v>
      </c>
      <c r="H50" s="1">
        <v>12.61</v>
      </c>
      <c r="I50" s="1">
        <v>31</v>
      </c>
      <c r="J50" s="1">
        <v>31</v>
      </c>
      <c r="K50" s="1" t="s">
        <v>39</v>
      </c>
    </row>
    <row r="51" spans="1:11">
      <c r="A51" s="2" t="s">
        <v>942</v>
      </c>
      <c r="B51" s="1" t="s">
        <v>893</v>
      </c>
      <c r="C51" s="1" t="s">
        <v>12</v>
      </c>
      <c r="D51" s="4">
        <v>41815</v>
      </c>
      <c r="E51" s="4">
        <v>41816</v>
      </c>
      <c r="F51" s="1" t="s">
        <v>13</v>
      </c>
      <c r="G51" s="1">
        <v>17.239999999999998</v>
      </c>
      <c r="H51" s="1">
        <v>16.71</v>
      </c>
      <c r="I51" s="1">
        <v>34</v>
      </c>
      <c r="J51" s="1">
        <v>34</v>
      </c>
      <c r="K51" s="1" t="s">
        <v>39</v>
      </c>
    </row>
    <row r="52" spans="1:11">
      <c r="A52" s="2" t="s">
        <v>943</v>
      </c>
      <c r="B52" s="1" t="s">
        <v>893</v>
      </c>
      <c r="C52" s="1" t="s">
        <v>12</v>
      </c>
      <c r="D52" s="4">
        <v>41815</v>
      </c>
      <c r="E52" s="4">
        <v>41816</v>
      </c>
      <c r="F52" s="1" t="s">
        <v>13</v>
      </c>
      <c r="G52" s="1">
        <v>26.78</v>
      </c>
      <c r="H52" s="1">
        <v>25.79</v>
      </c>
      <c r="I52" s="1">
        <v>40</v>
      </c>
      <c r="J52" s="1">
        <v>39</v>
      </c>
      <c r="K52" s="1" t="s">
        <v>39</v>
      </c>
    </row>
    <row r="53" spans="1:11">
      <c r="A53" s="2" t="s">
        <v>944</v>
      </c>
      <c r="B53" s="1" t="s">
        <v>893</v>
      </c>
      <c r="C53" s="1" t="s">
        <v>12</v>
      </c>
      <c r="D53" s="4">
        <v>41815</v>
      </c>
      <c r="E53" s="4">
        <v>41816</v>
      </c>
      <c r="F53" s="1" t="s">
        <v>13</v>
      </c>
      <c r="G53" s="1">
        <v>10.07</v>
      </c>
      <c r="H53" s="1">
        <v>9.6300000000000008</v>
      </c>
      <c r="I53" s="1">
        <v>29</v>
      </c>
      <c r="J53" s="1">
        <v>27</v>
      </c>
      <c r="K53" s="1" t="s">
        <v>39</v>
      </c>
    </row>
    <row r="54" spans="1:11">
      <c r="A54" s="2" t="s">
        <v>945</v>
      </c>
      <c r="B54" s="1" t="s">
        <v>893</v>
      </c>
      <c r="C54" s="1" t="s">
        <v>12</v>
      </c>
      <c r="D54" s="4">
        <v>41815</v>
      </c>
      <c r="E54" s="4">
        <v>41816</v>
      </c>
      <c r="F54" s="1" t="s">
        <v>13</v>
      </c>
      <c r="G54" s="1" t="s">
        <v>41</v>
      </c>
      <c r="H54" s="1">
        <v>11.8</v>
      </c>
      <c r="I54" s="1">
        <v>29</v>
      </c>
      <c r="J54" s="1">
        <v>29</v>
      </c>
      <c r="K54" s="1" t="s">
        <v>39</v>
      </c>
    </row>
    <row r="55" spans="1:11">
      <c r="A55" s="2" t="s">
        <v>946</v>
      </c>
      <c r="B55" s="1" t="s">
        <v>893</v>
      </c>
      <c r="C55" s="1" t="s">
        <v>12</v>
      </c>
      <c r="D55" s="4">
        <v>41815</v>
      </c>
      <c r="E55" s="4">
        <v>41816</v>
      </c>
      <c r="F55" s="1" t="s">
        <v>13</v>
      </c>
      <c r="G55" s="1">
        <v>17.14</v>
      </c>
      <c r="H55" s="1">
        <v>16.63</v>
      </c>
      <c r="I55" s="1">
        <v>36</v>
      </c>
      <c r="J55" s="1">
        <v>32</v>
      </c>
      <c r="K55" s="1" t="s">
        <v>39</v>
      </c>
    </row>
    <row r="56" spans="1:11">
      <c r="A56" s="2" t="s">
        <v>947</v>
      </c>
      <c r="B56" s="1" t="s">
        <v>893</v>
      </c>
      <c r="C56" s="1" t="s">
        <v>12</v>
      </c>
      <c r="D56" s="4">
        <v>41815</v>
      </c>
      <c r="E56" s="4">
        <v>41816</v>
      </c>
      <c r="F56" s="1" t="s">
        <v>13</v>
      </c>
      <c r="G56" s="1">
        <v>11.72</v>
      </c>
      <c r="H56" s="1">
        <v>11.2</v>
      </c>
      <c r="I56" s="1">
        <v>31</v>
      </c>
      <c r="J56" s="1">
        <v>29</v>
      </c>
      <c r="K56" s="1" t="s">
        <v>39</v>
      </c>
    </row>
    <row r="57" spans="1:11">
      <c r="A57" s="2" t="s">
        <v>948</v>
      </c>
      <c r="B57" s="1" t="s">
        <v>893</v>
      </c>
      <c r="C57" s="1" t="s">
        <v>12</v>
      </c>
      <c r="D57" s="4">
        <v>41815</v>
      </c>
      <c r="E57" s="4">
        <v>41816</v>
      </c>
      <c r="F57" s="1" t="s">
        <v>13</v>
      </c>
      <c r="G57" s="1">
        <v>15.6</v>
      </c>
      <c r="H57" s="1">
        <v>15.08</v>
      </c>
      <c r="I57" s="1">
        <v>41</v>
      </c>
      <c r="J57" s="1">
        <v>30</v>
      </c>
      <c r="K57" s="1" t="s">
        <v>42</v>
      </c>
    </row>
    <row r="58" spans="1:11">
      <c r="A58" s="2" t="s">
        <v>949</v>
      </c>
      <c r="B58" s="1" t="s">
        <v>893</v>
      </c>
      <c r="C58" s="1" t="s">
        <v>12</v>
      </c>
      <c r="D58" s="4">
        <v>41815</v>
      </c>
      <c r="E58" s="4">
        <v>41816</v>
      </c>
      <c r="F58" s="1" t="s">
        <v>13</v>
      </c>
      <c r="G58" s="1">
        <v>10.55</v>
      </c>
      <c r="H58" s="1">
        <v>10.16</v>
      </c>
      <c r="I58" s="1">
        <v>27</v>
      </c>
      <c r="J58" s="1">
        <v>31</v>
      </c>
      <c r="K58" s="1" t="s">
        <v>49</v>
      </c>
    </row>
    <row r="59" spans="1:11">
      <c r="A59" s="2" t="s">
        <v>950</v>
      </c>
      <c r="B59" s="1" t="s">
        <v>893</v>
      </c>
      <c r="C59" s="1" t="s">
        <v>12</v>
      </c>
      <c r="D59" s="4">
        <v>41815</v>
      </c>
      <c r="E59" s="4">
        <v>41816</v>
      </c>
      <c r="F59" s="1" t="s">
        <v>13</v>
      </c>
      <c r="G59" s="1">
        <v>7.85</v>
      </c>
      <c r="H59" s="1">
        <v>7.56</v>
      </c>
      <c r="I59" s="1">
        <v>25</v>
      </c>
      <c r="J59" s="1">
        <v>26</v>
      </c>
      <c r="K59" s="1" t="s">
        <v>39</v>
      </c>
    </row>
    <row r="60" spans="1:11">
      <c r="A60" s="2" t="s">
        <v>951</v>
      </c>
      <c r="B60" s="1" t="s">
        <v>893</v>
      </c>
      <c r="C60" s="1" t="s">
        <v>12</v>
      </c>
      <c r="D60" s="4">
        <v>41815</v>
      </c>
      <c r="E60" s="4">
        <v>41816</v>
      </c>
      <c r="F60" s="1" t="s">
        <v>13</v>
      </c>
      <c r="G60" s="1">
        <v>11.77</v>
      </c>
      <c r="H60" s="1">
        <v>11.21</v>
      </c>
      <c r="I60" s="1">
        <v>29</v>
      </c>
      <c r="J60" s="1">
        <v>29</v>
      </c>
      <c r="K60" s="1" t="s">
        <v>39</v>
      </c>
    </row>
    <row r="61" spans="1:11">
      <c r="A61" s="2" t="s">
        <v>952</v>
      </c>
      <c r="B61" s="1" t="s">
        <v>893</v>
      </c>
      <c r="C61" s="1" t="s">
        <v>12</v>
      </c>
      <c r="D61" s="4">
        <v>41815</v>
      </c>
      <c r="E61" s="4">
        <v>41816</v>
      </c>
      <c r="F61" s="1" t="s">
        <v>13</v>
      </c>
      <c r="G61" s="1">
        <v>16.88</v>
      </c>
      <c r="H61" s="1">
        <v>16.38</v>
      </c>
      <c r="I61" s="1">
        <v>35</v>
      </c>
      <c r="J61" s="1">
        <v>35</v>
      </c>
      <c r="K61" s="1" t="s">
        <v>49</v>
      </c>
    </row>
    <row r="62" spans="1:11">
      <c r="A62" s="2" t="s">
        <v>953</v>
      </c>
      <c r="B62" s="1" t="s">
        <v>893</v>
      </c>
      <c r="C62" s="1" t="s">
        <v>12</v>
      </c>
      <c r="D62" s="4">
        <v>41815</v>
      </c>
      <c r="E62" s="4">
        <v>41816</v>
      </c>
      <c r="F62" s="1" t="s">
        <v>13</v>
      </c>
      <c r="G62" s="1">
        <v>10.55</v>
      </c>
      <c r="H62" s="1">
        <v>10.050000000000001</v>
      </c>
      <c r="I62" s="1">
        <v>31</v>
      </c>
      <c r="J62" s="1">
        <v>31</v>
      </c>
      <c r="K62" s="1" t="s">
        <v>49</v>
      </c>
    </row>
    <row r="63" spans="1:11">
      <c r="A63" s="2" t="s">
        <v>954</v>
      </c>
      <c r="B63" s="1" t="s">
        <v>893</v>
      </c>
      <c r="C63" s="1" t="s">
        <v>12</v>
      </c>
      <c r="D63" s="4">
        <v>41815</v>
      </c>
      <c r="E63" s="4">
        <v>41816</v>
      </c>
      <c r="F63" s="1" t="s">
        <v>13</v>
      </c>
      <c r="G63" s="1">
        <v>9.19</v>
      </c>
      <c r="H63" s="1">
        <v>8.75</v>
      </c>
      <c r="I63" s="1">
        <v>29</v>
      </c>
      <c r="J63" s="1">
        <v>27</v>
      </c>
      <c r="K63" s="1" t="s">
        <v>39</v>
      </c>
    </row>
    <row r="64" spans="1:11">
      <c r="A64" s="2" t="s">
        <v>955</v>
      </c>
      <c r="B64" s="1" t="s">
        <v>893</v>
      </c>
      <c r="C64" s="1" t="s">
        <v>12</v>
      </c>
      <c r="D64" s="4">
        <v>41815</v>
      </c>
      <c r="E64" s="4">
        <v>41816</v>
      </c>
      <c r="F64" s="1" t="s">
        <v>13</v>
      </c>
      <c r="G64" s="1">
        <v>14.08</v>
      </c>
      <c r="H64" s="1">
        <v>13.39</v>
      </c>
      <c r="I64" s="1">
        <v>32</v>
      </c>
      <c r="J64" s="1">
        <v>31</v>
      </c>
      <c r="K64" s="1" t="s">
        <v>39</v>
      </c>
    </row>
    <row r="65" spans="1:11">
      <c r="A65" s="2" t="s">
        <v>956</v>
      </c>
      <c r="B65" s="1" t="s">
        <v>893</v>
      </c>
      <c r="C65" s="1" t="s">
        <v>12</v>
      </c>
      <c r="D65" s="4">
        <v>41815</v>
      </c>
      <c r="E65" s="4">
        <v>41816</v>
      </c>
      <c r="F65" s="1" t="s">
        <v>13</v>
      </c>
      <c r="G65" s="1">
        <v>22.94</v>
      </c>
      <c r="H65" s="1">
        <v>22.05</v>
      </c>
      <c r="I65" s="1">
        <v>36</v>
      </c>
      <c r="J65" s="1">
        <v>37</v>
      </c>
      <c r="K65" s="1" t="s">
        <v>39</v>
      </c>
    </row>
    <row r="66" spans="1:11">
      <c r="A66" s="2" t="s">
        <v>957</v>
      </c>
      <c r="B66" s="1" t="s">
        <v>893</v>
      </c>
      <c r="C66" s="1" t="s">
        <v>12</v>
      </c>
      <c r="D66" s="4">
        <v>41815</v>
      </c>
      <c r="E66" s="4">
        <v>41816</v>
      </c>
      <c r="F66" s="1" t="s">
        <v>13</v>
      </c>
      <c r="G66" s="1">
        <v>8.2100000000000009</v>
      </c>
      <c r="H66" s="1">
        <v>7.87</v>
      </c>
      <c r="I66" s="1">
        <v>25</v>
      </c>
      <c r="J66" s="1">
        <v>25</v>
      </c>
      <c r="K66" s="1" t="s">
        <v>39</v>
      </c>
    </row>
    <row r="67" spans="1:11">
      <c r="A67" s="2" t="s">
        <v>958</v>
      </c>
      <c r="B67" s="1" t="s">
        <v>893</v>
      </c>
      <c r="C67" s="1" t="s">
        <v>12</v>
      </c>
      <c r="D67" s="4">
        <v>41815</v>
      </c>
      <c r="E67" s="4">
        <v>41816</v>
      </c>
      <c r="F67" s="1" t="s">
        <v>13</v>
      </c>
      <c r="G67" s="1">
        <v>8.2200000000000006</v>
      </c>
      <c r="H67" s="1">
        <v>7.84</v>
      </c>
      <c r="I67" s="1">
        <v>27</v>
      </c>
      <c r="J67" s="1">
        <v>27</v>
      </c>
      <c r="K67" s="1" t="s">
        <v>39</v>
      </c>
    </row>
    <row r="68" spans="1:11">
      <c r="A68" s="2" t="s">
        <v>959</v>
      </c>
      <c r="B68" s="1" t="s">
        <v>893</v>
      </c>
      <c r="C68" s="1" t="s">
        <v>12</v>
      </c>
      <c r="D68" s="4">
        <v>41815</v>
      </c>
      <c r="E68" s="4">
        <v>41816</v>
      </c>
      <c r="F68" s="1" t="s">
        <v>13</v>
      </c>
      <c r="G68" s="1">
        <v>8</v>
      </c>
      <c r="H68" s="1">
        <v>7.73</v>
      </c>
      <c r="I68" s="1">
        <v>27</v>
      </c>
      <c r="J68" s="1">
        <v>29</v>
      </c>
      <c r="K68" s="1" t="s">
        <v>49</v>
      </c>
    </row>
    <row r="69" spans="1:11">
      <c r="A69" s="2" t="s">
        <v>960</v>
      </c>
      <c r="B69" s="1" t="s">
        <v>893</v>
      </c>
      <c r="C69" s="1" t="s">
        <v>12</v>
      </c>
      <c r="D69" s="4">
        <v>41815</v>
      </c>
      <c r="E69" s="4">
        <v>41816</v>
      </c>
      <c r="F69" s="1" t="s">
        <v>13</v>
      </c>
      <c r="G69" s="1">
        <v>10.8</v>
      </c>
      <c r="H69" s="1">
        <v>10.42</v>
      </c>
      <c r="I69" s="1">
        <v>29</v>
      </c>
      <c r="J69" s="1">
        <v>29</v>
      </c>
      <c r="K69" s="1" t="s">
        <v>39</v>
      </c>
    </row>
    <row r="70" spans="1:11">
      <c r="A70" s="2" t="s">
        <v>961</v>
      </c>
      <c r="B70" s="1" t="s">
        <v>893</v>
      </c>
      <c r="C70" s="1" t="s">
        <v>12</v>
      </c>
      <c r="D70" s="4">
        <v>41815</v>
      </c>
      <c r="E70" s="4">
        <v>41816</v>
      </c>
      <c r="F70" s="1" t="s">
        <v>13</v>
      </c>
      <c r="G70" s="1">
        <v>15.74</v>
      </c>
      <c r="H70" s="1">
        <v>15.25</v>
      </c>
      <c r="I70" s="1">
        <v>33</v>
      </c>
      <c r="J70" s="1">
        <v>34</v>
      </c>
      <c r="K70" s="1" t="s">
        <v>49</v>
      </c>
    </row>
    <row r="71" spans="1:11">
      <c r="A71" s="2" t="s">
        <v>962</v>
      </c>
      <c r="B71" s="1" t="s">
        <v>893</v>
      </c>
      <c r="C71" s="1" t="s">
        <v>12</v>
      </c>
      <c r="D71" s="4">
        <v>41815</v>
      </c>
      <c r="E71" s="4">
        <v>41816</v>
      </c>
      <c r="F71" s="1" t="s">
        <v>13</v>
      </c>
      <c r="G71" s="1" t="s">
        <v>41</v>
      </c>
      <c r="H71" s="1">
        <v>11.86</v>
      </c>
      <c r="I71" s="1">
        <v>31</v>
      </c>
      <c r="J71" s="1">
        <v>29</v>
      </c>
      <c r="K71" s="1" t="s">
        <v>39</v>
      </c>
    </row>
    <row r="72" spans="1:11">
      <c r="A72" s="2" t="s">
        <v>963</v>
      </c>
      <c r="B72" s="1" t="s">
        <v>893</v>
      </c>
      <c r="C72" s="1" t="s">
        <v>12</v>
      </c>
      <c r="D72" s="4">
        <v>41815</v>
      </c>
      <c r="E72" s="4">
        <v>41816</v>
      </c>
      <c r="F72" s="1" t="s">
        <v>13</v>
      </c>
      <c r="G72" s="1">
        <v>9.5</v>
      </c>
      <c r="H72" s="1">
        <v>8.91</v>
      </c>
      <c r="I72" s="1">
        <v>27</v>
      </c>
      <c r="J72" s="1">
        <v>29</v>
      </c>
      <c r="K72" s="1" t="s">
        <v>49</v>
      </c>
    </row>
    <row r="73" spans="1:11">
      <c r="A73" s="2" t="s">
        <v>964</v>
      </c>
      <c r="B73" s="1" t="s">
        <v>893</v>
      </c>
      <c r="C73" s="1" t="s">
        <v>12</v>
      </c>
      <c r="D73" s="4">
        <v>41815</v>
      </c>
      <c r="E73" s="4">
        <v>41816</v>
      </c>
      <c r="F73" s="1" t="s">
        <v>13</v>
      </c>
      <c r="G73" s="1">
        <v>14.3</v>
      </c>
      <c r="H73" s="1">
        <v>13.88</v>
      </c>
      <c r="I73" s="1">
        <v>33</v>
      </c>
      <c r="J73" s="1">
        <v>33</v>
      </c>
      <c r="K73" s="1" t="s">
        <v>39</v>
      </c>
    </row>
    <row r="74" spans="1:11">
      <c r="A74" s="2" t="s">
        <v>965</v>
      </c>
      <c r="B74" s="1" t="s">
        <v>893</v>
      </c>
      <c r="C74" s="1" t="s">
        <v>12</v>
      </c>
      <c r="D74" s="4">
        <v>41815</v>
      </c>
      <c r="E74" s="4">
        <v>41816</v>
      </c>
      <c r="F74" s="1" t="s">
        <v>13</v>
      </c>
      <c r="G74" s="1">
        <v>26.8</v>
      </c>
      <c r="H74" s="1">
        <v>25.3</v>
      </c>
      <c r="I74" s="1">
        <v>51</v>
      </c>
      <c r="J74" s="1">
        <v>39</v>
      </c>
      <c r="K74" s="1" t="s">
        <v>44</v>
      </c>
    </row>
    <row r="75" spans="1:11">
      <c r="A75" s="2" t="s">
        <v>966</v>
      </c>
      <c r="B75" s="1" t="s">
        <v>893</v>
      </c>
      <c r="C75" s="1" t="s">
        <v>12</v>
      </c>
      <c r="D75" s="4">
        <v>41815</v>
      </c>
      <c r="E75" s="1" t="s">
        <v>54</v>
      </c>
      <c r="F75" s="1" t="s">
        <v>13</v>
      </c>
      <c r="G75" s="1">
        <v>7.89</v>
      </c>
      <c r="H75" s="6" t="s">
        <v>473</v>
      </c>
      <c r="I75" s="1">
        <v>24</v>
      </c>
      <c r="J75" s="1">
        <v>27</v>
      </c>
      <c r="K75" s="1" t="s">
        <v>49</v>
      </c>
    </row>
    <row r="76" spans="1:11">
      <c r="A76" s="2" t="s">
        <v>967</v>
      </c>
      <c r="B76" s="1" t="s">
        <v>893</v>
      </c>
      <c r="C76" s="1" t="s">
        <v>12</v>
      </c>
      <c r="D76" s="4">
        <v>41815</v>
      </c>
      <c r="E76" s="1" t="s">
        <v>54</v>
      </c>
      <c r="F76" s="1" t="s">
        <v>13</v>
      </c>
      <c r="G76" s="1">
        <v>26.55</v>
      </c>
      <c r="H76" s="6" t="s">
        <v>473</v>
      </c>
      <c r="I76" s="1">
        <v>40</v>
      </c>
      <c r="J76" s="1">
        <v>43</v>
      </c>
      <c r="K76" s="1" t="s">
        <v>49</v>
      </c>
    </row>
    <row r="77" spans="1:11">
      <c r="A77" s="2" t="s">
        <v>968</v>
      </c>
      <c r="B77" s="1" t="s">
        <v>893</v>
      </c>
      <c r="C77" s="1" t="s">
        <v>12</v>
      </c>
      <c r="D77" s="4">
        <v>41815</v>
      </c>
      <c r="E77" s="1" t="s">
        <v>54</v>
      </c>
      <c r="F77" s="1" t="s">
        <v>13</v>
      </c>
      <c r="G77" s="1">
        <v>9.25</v>
      </c>
      <c r="H77" s="6" t="s">
        <v>473</v>
      </c>
      <c r="I77" s="1">
        <v>28</v>
      </c>
      <c r="J77" s="1">
        <v>26</v>
      </c>
      <c r="K77" s="1" t="s">
        <v>39</v>
      </c>
    </row>
    <row r="78" spans="1:11">
      <c r="A78" s="2" t="s">
        <v>969</v>
      </c>
      <c r="B78" s="1" t="s">
        <v>893</v>
      </c>
      <c r="C78" s="1" t="s">
        <v>12</v>
      </c>
      <c r="D78" s="4">
        <v>41815</v>
      </c>
      <c r="E78" s="1" t="s">
        <v>54</v>
      </c>
      <c r="F78" s="1" t="s">
        <v>13</v>
      </c>
      <c r="G78" s="1">
        <v>13.86</v>
      </c>
      <c r="H78" s="6" t="s">
        <v>473</v>
      </c>
      <c r="I78" s="1">
        <v>32</v>
      </c>
      <c r="J78" s="1">
        <v>32</v>
      </c>
      <c r="K78" s="1" t="s">
        <v>39</v>
      </c>
    </row>
    <row r="79" spans="1:11">
      <c r="A79" s="2" t="s">
        <v>970</v>
      </c>
      <c r="B79" s="1" t="s">
        <v>893</v>
      </c>
      <c r="C79" s="1" t="s">
        <v>12</v>
      </c>
      <c r="D79" s="4">
        <v>41815</v>
      </c>
      <c r="E79" s="1" t="s">
        <v>54</v>
      </c>
      <c r="F79" s="1" t="s">
        <v>13</v>
      </c>
      <c r="G79" s="1">
        <v>15.1</v>
      </c>
      <c r="H79" s="6" t="s">
        <v>473</v>
      </c>
      <c r="I79" s="1">
        <v>32</v>
      </c>
      <c r="J79" s="1">
        <v>31</v>
      </c>
      <c r="K79" s="1" t="s">
        <v>39</v>
      </c>
    </row>
    <row r="80" spans="1:11">
      <c r="A80" s="2" t="s">
        <v>971</v>
      </c>
      <c r="B80" s="1" t="s">
        <v>893</v>
      </c>
      <c r="C80" s="1" t="s">
        <v>12</v>
      </c>
      <c r="D80" s="4">
        <v>41815</v>
      </c>
      <c r="E80" s="1" t="s">
        <v>54</v>
      </c>
      <c r="F80" s="1" t="s">
        <v>13</v>
      </c>
      <c r="G80" s="1">
        <v>11.92</v>
      </c>
      <c r="H80" s="6" t="s">
        <v>473</v>
      </c>
      <c r="I80" s="1">
        <v>29</v>
      </c>
      <c r="J80" s="1">
        <v>29</v>
      </c>
      <c r="K80" s="1" t="s">
        <v>39</v>
      </c>
    </row>
    <row r="81" spans="1:11">
      <c r="A81" s="2" t="s">
        <v>972</v>
      </c>
      <c r="B81" s="1" t="s">
        <v>893</v>
      </c>
      <c r="C81" s="1" t="s">
        <v>12</v>
      </c>
      <c r="D81" s="4">
        <v>41815</v>
      </c>
      <c r="E81" s="1" t="s">
        <v>54</v>
      </c>
      <c r="F81" s="1" t="s">
        <v>13</v>
      </c>
      <c r="G81" s="1">
        <v>26.18</v>
      </c>
      <c r="H81" s="6" t="s">
        <v>473</v>
      </c>
      <c r="I81" s="1">
        <v>38</v>
      </c>
      <c r="J81" s="1">
        <v>40</v>
      </c>
      <c r="K81" s="1" t="s">
        <v>49</v>
      </c>
    </row>
    <row r="82" spans="1:11">
      <c r="A82" s="2" t="s">
        <v>973</v>
      </c>
      <c r="B82" s="1" t="s">
        <v>893</v>
      </c>
      <c r="C82" s="1" t="s">
        <v>12</v>
      </c>
      <c r="D82" s="4">
        <v>41815</v>
      </c>
      <c r="E82" s="1" t="s">
        <v>54</v>
      </c>
      <c r="F82" s="1" t="s">
        <v>13</v>
      </c>
      <c r="G82" s="1">
        <v>17.37</v>
      </c>
      <c r="H82" s="6" t="s">
        <v>473</v>
      </c>
      <c r="I82" s="1">
        <v>35</v>
      </c>
      <c r="J82" s="1">
        <v>36</v>
      </c>
      <c r="K82" s="1" t="s">
        <v>39</v>
      </c>
    </row>
    <row r="83" spans="1:11">
      <c r="A83" s="2" t="s">
        <v>974</v>
      </c>
      <c r="B83" s="1" t="s">
        <v>893</v>
      </c>
      <c r="C83" s="1" t="s">
        <v>12</v>
      </c>
      <c r="D83" s="4">
        <v>41815</v>
      </c>
      <c r="E83" s="1" t="s">
        <v>54</v>
      </c>
      <c r="F83" s="1" t="s">
        <v>13</v>
      </c>
      <c r="G83" s="1">
        <v>24.42</v>
      </c>
      <c r="H83" s="6" t="s">
        <v>473</v>
      </c>
      <c r="I83" s="1">
        <v>50</v>
      </c>
      <c r="J83" s="1">
        <v>36</v>
      </c>
      <c r="K83" s="1" t="s">
        <v>44</v>
      </c>
    </row>
    <row r="84" spans="1:11">
      <c r="A84" s="2" t="s">
        <v>975</v>
      </c>
      <c r="B84" s="1" t="s">
        <v>893</v>
      </c>
      <c r="C84" s="1" t="s">
        <v>12</v>
      </c>
      <c r="D84" s="4">
        <v>41815</v>
      </c>
      <c r="E84" s="1" t="s">
        <v>54</v>
      </c>
      <c r="F84" s="1" t="s">
        <v>13</v>
      </c>
      <c r="G84" s="1">
        <v>20.14</v>
      </c>
      <c r="H84" s="6" t="s">
        <v>473</v>
      </c>
      <c r="I84" s="1">
        <v>45</v>
      </c>
      <c r="J84" s="1">
        <v>38</v>
      </c>
      <c r="K84" s="1" t="s">
        <v>44</v>
      </c>
    </row>
    <row r="85" spans="1:11">
      <c r="A85" s="2" t="s">
        <v>976</v>
      </c>
      <c r="B85" s="1" t="s">
        <v>893</v>
      </c>
      <c r="C85" s="1" t="s">
        <v>12</v>
      </c>
      <c r="D85" s="4">
        <v>41815</v>
      </c>
      <c r="E85" s="1" t="s">
        <v>54</v>
      </c>
      <c r="F85" s="1" t="s">
        <v>13</v>
      </c>
      <c r="G85" s="1">
        <v>20.83</v>
      </c>
      <c r="H85" s="6" t="s">
        <v>473</v>
      </c>
      <c r="I85" s="1">
        <v>36</v>
      </c>
      <c r="J85" s="1">
        <v>39</v>
      </c>
      <c r="K85" s="1" t="s">
        <v>49</v>
      </c>
    </row>
    <row r="86" spans="1:11">
      <c r="A86" s="2" t="s">
        <v>977</v>
      </c>
      <c r="B86" s="1" t="s">
        <v>893</v>
      </c>
      <c r="C86" s="1" t="s">
        <v>12</v>
      </c>
      <c r="D86" s="4">
        <v>41815</v>
      </c>
      <c r="E86" s="1" t="s">
        <v>54</v>
      </c>
      <c r="F86" s="1" t="s">
        <v>13</v>
      </c>
      <c r="G86" s="1">
        <v>10.9</v>
      </c>
      <c r="H86" s="6" t="s">
        <v>473</v>
      </c>
      <c r="I86" s="1">
        <v>27</v>
      </c>
      <c r="J86" s="1">
        <v>32</v>
      </c>
      <c r="K86" s="1" t="s">
        <v>49</v>
      </c>
    </row>
    <row r="87" spans="1:11">
      <c r="A87" s="2" t="s">
        <v>978</v>
      </c>
      <c r="B87" s="1" t="s">
        <v>893</v>
      </c>
      <c r="C87" s="1" t="s">
        <v>12</v>
      </c>
      <c r="D87" s="4">
        <v>41815</v>
      </c>
      <c r="E87" s="1" t="s">
        <v>54</v>
      </c>
      <c r="F87" s="1" t="s">
        <v>13</v>
      </c>
      <c r="G87" s="1">
        <v>15.48</v>
      </c>
      <c r="H87" s="6" t="s">
        <v>473</v>
      </c>
      <c r="I87" s="1">
        <v>33</v>
      </c>
      <c r="J87" s="1">
        <v>34</v>
      </c>
      <c r="K87" s="1" t="s">
        <v>49</v>
      </c>
    </row>
    <row r="88" spans="1:11">
      <c r="A88" s="2" t="s">
        <v>979</v>
      </c>
      <c r="B88" s="1" t="s">
        <v>893</v>
      </c>
      <c r="C88" s="1" t="s">
        <v>12</v>
      </c>
      <c r="D88" s="4">
        <v>41815</v>
      </c>
      <c r="E88" s="1" t="s">
        <v>54</v>
      </c>
      <c r="F88" s="1" t="s">
        <v>13</v>
      </c>
      <c r="G88" s="1">
        <v>17.03</v>
      </c>
      <c r="H88" s="6" t="s">
        <v>473</v>
      </c>
      <c r="I88" s="1">
        <v>36</v>
      </c>
      <c r="J88" s="1">
        <v>35</v>
      </c>
      <c r="K88" s="1" t="s">
        <v>42</v>
      </c>
    </row>
    <row r="89" spans="1:11">
      <c r="A89" s="2" t="s">
        <v>980</v>
      </c>
      <c r="B89" s="1" t="s">
        <v>893</v>
      </c>
      <c r="C89" s="1" t="s">
        <v>12</v>
      </c>
      <c r="D89" s="4">
        <v>41815</v>
      </c>
      <c r="E89" s="1" t="s">
        <v>54</v>
      </c>
      <c r="F89" s="1" t="s">
        <v>13</v>
      </c>
      <c r="G89" s="1">
        <v>21.68</v>
      </c>
      <c r="H89" s="6" t="s">
        <v>473</v>
      </c>
      <c r="I89" s="1">
        <v>38</v>
      </c>
      <c r="J89" s="1">
        <v>38</v>
      </c>
      <c r="K89" s="1" t="s">
        <v>39</v>
      </c>
    </row>
    <row r="90" spans="1:11">
      <c r="A90" s="2" t="s">
        <v>981</v>
      </c>
      <c r="B90" s="1" t="s">
        <v>893</v>
      </c>
      <c r="C90" s="1" t="s">
        <v>12</v>
      </c>
      <c r="D90" s="4">
        <v>41815</v>
      </c>
      <c r="E90" s="1" t="s">
        <v>54</v>
      </c>
      <c r="F90" s="1" t="s">
        <v>13</v>
      </c>
      <c r="G90" s="1">
        <v>26.03</v>
      </c>
      <c r="H90" s="6" t="s">
        <v>473</v>
      </c>
      <c r="I90" s="1">
        <v>54</v>
      </c>
      <c r="J90" s="1">
        <v>36</v>
      </c>
      <c r="K90" s="1" t="s">
        <v>44</v>
      </c>
    </row>
    <row r="91" spans="1:11">
      <c r="A91" s="2" t="s">
        <v>982</v>
      </c>
      <c r="B91" s="1" t="s">
        <v>893</v>
      </c>
      <c r="C91" s="1" t="s">
        <v>12</v>
      </c>
      <c r="D91" s="4">
        <v>41815</v>
      </c>
      <c r="E91" s="1" t="s">
        <v>54</v>
      </c>
      <c r="F91" s="1" t="s">
        <v>13</v>
      </c>
      <c r="G91" s="1">
        <v>22.02</v>
      </c>
      <c r="H91" s="6" t="s">
        <v>473</v>
      </c>
      <c r="I91" s="1">
        <v>39</v>
      </c>
      <c r="J91" s="1">
        <v>39</v>
      </c>
      <c r="K91" s="1" t="s">
        <v>39</v>
      </c>
    </row>
    <row r="92" spans="1:11">
      <c r="A92" s="2" t="s">
        <v>983</v>
      </c>
      <c r="B92" s="1" t="s">
        <v>893</v>
      </c>
      <c r="C92" s="1" t="s">
        <v>12</v>
      </c>
      <c r="D92" s="4">
        <v>41815</v>
      </c>
      <c r="E92" s="1" t="s">
        <v>54</v>
      </c>
      <c r="F92" s="1" t="s">
        <v>13</v>
      </c>
      <c r="G92" s="1">
        <v>12.51</v>
      </c>
      <c r="H92" s="6" t="s">
        <v>473</v>
      </c>
      <c r="I92" s="1">
        <v>29</v>
      </c>
      <c r="J92" s="1">
        <v>36</v>
      </c>
      <c r="K92" s="1" t="s">
        <v>49</v>
      </c>
    </row>
    <row r="93" spans="1:11">
      <c r="A93" s="2" t="s">
        <v>984</v>
      </c>
      <c r="B93" s="1" t="s">
        <v>893</v>
      </c>
      <c r="C93" s="1" t="s">
        <v>12</v>
      </c>
      <c r="D93" s="4">
        <v>41815</v>
      </c>
      <c r="E93" s="1" t="s">
        <v>54</v>
      </c>
      <c r="F93" s="1" t="s">
        <v>13</v>
      </c>
      <c r="G93" s="1">
        <v>12.53</v>
      </c>
      <c r="H93" s="6" t="s">
        <v>473</v>
      </c>
      <c r="I93" s="1">
        <v>28</v>
      </c>
      <c r="J93" s="1">
        <v>34</v>
      </c>
      <c r="K93" s="1" t="s">
        <v>39</v>
      </c>
    </row>
    <row r="94" spans="1:11">
      <c r="A94" s="2" t="s">
        <v>985</v>
      </c>
      <c r="B94" s="1" t="s">
        <v>893</v>
      </c>
      <c r="C94" s="1" t="s">
        <v>12</v>
      </c>
      <c r="D94" s="4">
        <v>41815</v>
      </c>
      <c r="E94" s="1" t="s">
        <v>54</v>
      </c>
      <c r="F94" s="1" t="s">
        <v>13</v>
      </c>
      <c r="G94" s="1">
        <v>13.83</v>
      </c>
      <c r="H94" s="6" t="s">
        <v>473</v>
      </c>
      <c r="I94" s="1">
        <v>34</v>
      </c>
      <c r="J94" s="1">
        <v>32</v>
      </c>
      <c r="K94" s="1" t="s">
        <v>39</v>
      </c>
    </row>
    <row r="95" spans="1:11">
      <c r="A95" s="2" t="s">
        <v>986</v>
      </c>
      <c r="B95" s="1" t="s">
        <v>893</v>
      </c>
      <c r="C95" s="1" t="s">
        <v>12</v>
      </c>
      <c r="D95" s="4">
        <v>41815</v>
      </c>
      <c r="E95" s="1" t="s">
        <v>54</v>
      </c>
      <c r="F95" s="1" t="s">
        <v>13</v>
      </c>
      <c r="G95" s="1">
        <v>21.71</v>
      </c>
      <c r="H95" s="6" t="s">
        <v>473</v>
      </c>
      <c r="I95" s="1">
        <v>38</v>
      </c>
      <c r="J95" s="1">
        <v>39</v>
      </c>
      <c r="K95" s="1" t="s">
        <v>39</v>
      </c>
    </row>
    <row r="96" spans="1:11">
      <c r="A96" s="2" t="s">
        <v>987</v>
      </c>
      <c r="B96" s="1" t="s">
        <v>893</v>
      </c>
      <c r="C96" s="1" t="s">
        <v>12</v>
      </c>
      <c r="D96" s="4">
        <v>41815</v>
      </c>
      <c r="E96" s="1" t="s">
        <v>54</v>
      </c>
      <c r="F96" s="1" t="s">
        <v>13</v>
      </c>
      <c r="G96" s="1">
        <v>24.28</v>
      </c>
      <c r="H96" s="6" t="s">
        <v>473</v>
      </c>
      <c r="I96" s="1">
        <v>40</v>
      </c>
      <c r="J96" s="1">
        <v>38</v>
      </c>
      <c r="K96" s="1" t="s">
        <v>39</v>
      </c>
    </row>
    <row r="97" spans="1:11">
      <c r="A97" s="2" t="s">
        <v>988</v>
      </c>
      <c r="B97" s="1" t="s">
        <v>893</v>
      </c>
      <c r="C97" s="1" t="s">
        <v>12</v>
      </c>
      <c r="D97" s="4">
        <v>41815</v>
      </c>
      <c r="E97" s="1" t="s">
        <v>54</v>
      </c>
      <c r="F97" s="1" t="s">
        <v>13</v>
      </c>
      <c r="G97" s="1">
        <v>32.49</v>
      </c>
      <c r="H97" s="6" t="s">
        <v>473</v>
      </c>
      <c r="I97" s="1">
        <v>45</v>
      </c>
      <c r="J97" s="1">
        <v>42</v>
      </c>
      <c r="K97" s="1" t="s">
        <v>44</v>
      </c>
    </row>
    <row r="98" spans="1:11">
      <c r="A98" s="2" t="s">
        <v>989</v>
      </c>
      <c r="B98" s="1" t="s">
        <v>893</v>
      </c>
      <c r="C98" s="1" t="s">
        <v>12</v>
      </c>
      <c r="D98" s="4">
        <v>41815</v>
      </c>
      <c r="E98" s="1" t="s">
        <v>54</v>
      </c>
      <c r="F98" s="1" t="s">
        <v>13</v>
      </c>
      <c r="G98" s="1">
        <v>13.55</v>
      </c>
      <c r="H98" s="6" t="s">
        <v>473</v>
      </c>
      <c r="I98" s="1">
        <v>32</v>
      </c>
      <c r="J98" s="1">
        <v>32</v>
      </c>
      <c r="K98" s="1" t="s">
        <v>39</v>
      </c>
    </row>
    <row r="99" spans="1:11">
      <c r="A99" s="2" t="s">
        <v>990</v>
      </c>
      <c r="B99" s="1" t="s">
        <v>893</v>
      </c>
      <c r="C99" s="1" t="s">
        <v>12</v>
      </c>
      <c r="D99" s="4">
        <v>41815</v>
      </c>
      <c r="E99" s="1" t="s">
        <v>54</v>
      </c>
      <c r="F99" s="1" t="s">
        <v>13</v>
      </c>
      <c r="G99" s="1">
        <v>13.89</v>
      </c>
      <c r="H99" s="6" t="s">
        <v>473</v>
      </c>
      <c r="I99" s="1">
        <v>31</v>
      </c>
      <c r="J99" s="1">
        <v>35</v>
      </c>
      <c r="K99" s="1" t="s">
        <v>39</v>
      </c>
    </row>
    <row r="100" spans="1:11">
      <c r="F100" s="1" t="s">
        <v>121</v>
      </c>
      <c r="G100" s="1">
        <f>SUM(G2:G99)</f>
        <v>1538.13</v>
      </c>
      <c r="H100" s="1">
        <f>SUM(H2:H74)</f>
        <v>1076.76</v>
      </c>
      <c r="I100" s="1">
        <f>SUM(I2:I99)</f>
        <v>3311</v>
      </c>
      <c r="J100" s="1">
        <f>SUM(J2:J99)</f>
        <v>3248</v>
      </c>
    </row>
    <row r="101" spans="1:11">
      <c r="F101" s="1" t="s">
        <v>122</v>
      </c>
      <c r="G101" s="1">
        <f>G100/95</f>
        <v>16.190842105263158</v>
      </c>
      <c r="H101" s="1">
        <f>H100/73</f>
        <v>14.750136986301369</v>
      </c>
      <c r="I101" s="1">
        <f>I100/98</f>
        <v>33.785714285714285</v>
      </c>
      <c r="J101" s="1">
        <f>J100/98</f>
        <v>33.142857142857146</v>
      </c>
    </row>
    <row r="102" spans="1:11">
      <c r="F102" s="1" t="s">
        <v>123</v>
      </c>
      <c r="G102" s="5">
        <f>AVEDEV(G2:G99)</f>
        <v>4.3805540166204979</v>
      </c>
      <c r="H102" s="5">
        <f>AVEDEV(H2:H99)</f>
        <v>3.7092024770125738</v>
      </c>
      <c r="I102" s="5">
        <f>AVEDEV(I2:I99)</f>
        <v>4.4533527696792996</v>
      </c>
      <c r="J102" s="5">
        <f>AVEDEV(J2:J99)</f>
        <v>3.2128279883381894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74"/>
  <sheetViews>
    <sheetView topLeftCell="A25" zoomScaleNormal="100" workbookViewId="0" xr3:uid="{FF0BDA26-1AD6-5648-BD9A-E01AA4DDCA7C}">
      <selection activeCell="D51" sqref="D51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991</v>
      </c>
      <c r="B2" s="1" t="s">
        <v>396</v>
      </c>
      <c r="C2" s="1" t="s">
        <v>992</v>
      </c>
      <c r="D2" s="4">
        <v>41841</v>
      </c>
      <c r="E2" s="4">
        <v>41842</v>
      </c>
      <c r="F2" s="1" t="s">
        <v>13</v>
      </c>
      <c r="G2" s="1">
        <v>15.04</v>
      </c>
      <c r="H2" s="1">
        <v>14.56</v>
      </c>
      <c r="I2" s="1">
        <v>30</v>
      </c>
      <c r="J2" s="1">
        <v>31</v>
      </c>
      <c r="K2" s="1" t="s">
        <v>49</v>
      </c>
    </row>
    <row r="3" spans="1:11">
      <c r="A3" s="2" t="s">
        <v>993</v>
      </c>
      <c r="B3" s="1" t="s">
        <v>396</v>
      </c>
      <c r="C3" s="1" t="s">
        <v>992</v>
      </c>
      <c r="D3" s="4">
        <v>41841</v>
      </c>
      <c r="E3" s="4">
        <v>41842</v>
      </c>
      <c r="F3" s="1" t="s">
        <v>13</v>
      </c>
      <c r="G3" s="1">
        <v>24.19</v>
      </c>
      <c r="H3" s="1">
        <v>23.23</v>
      </c>
      <c r="I3" s="1">
        <v>37</v>
      </c>
      <c r="J3" s="1">
        <v>39</v>
      </c>
      <c r="K3" s="1" t="s">
        <v>49</v>
      </c>
    </row>
    <row r="4" spans="1:11">
      <c r="A4" s="2" t="s">
        <v>994</v>
      </c>
      <c r="B4" s="1" t="s">
        <v>396</v>
      </c>
      <c r="C4" s="1" t="s">
        <v>992</v>
      </c>
      <c r="D4" s="4">
        <v>41841</v>
      </c>
      <c r="E4" s="4">
        <v>41842</v>
      </c>
      <c r="F4" s="1" t="s">
        <v>13</v>
      </c>
      <c r="G4" s="1">
        <v>27.38</v>
      </c>
      <c r="H4" s="1">
        <v>26.71</v>
      </c>
      <c r="I4" s="1">
        <v>38</v>
      </c>
      <c r="J4" s="1">
        <v>42</v>
      </c>
      <c r="K4" s="1" t="s">
        <v>49</v>
      </c>
    </row>
    <row r="5" spans="1:11">
      <c r="A5" s="2" t="s">
        <v>995</v>
      </c>
      <c r="B5" s="1" t="s">
        <v>396</v>
      </c>
      <c r="C5" s="1" t="s">
        <v>992</v>
      </c>
      <c r="D5" s="4">
        <v>41841</v>
      </c>
      <c r="E5" s="4">
        <v>41842</v>
      </c>
      <c r="F5" s="1" t="s">
        <v>13</v>
      </c>
      <c r="G5" s="1">
        <v>15.45</v>
      </c>
      <c r="H5" s="1">
        <v>14.92</v>
      </c>
      <c r="I5" s="1">
        <v>31</v>
      </c>
      <c r="J5" s="1">
        <v>35</v>
      </c>
      <c r="K5" s="1" t="s">
        <v>49</v>
      </c>
    </row>
    <row r="6" spans="1:11">
      <c r="A6" s="2" t="s">
        <v>996</v>
      </c>
      <c r="B6" s="1" t="s">
        <v>396</v>
      </c>
      <c r="C6" s="1" t="s">
        <v>992</v>
      </c>
      <c r="D6" s="4">
        <v>41841</v>
      </c>
      <c r="E6" s="4">
        <v>41842</v>
      </c>
      <c r="F6" s="1" t="s">
        <v>13</v>
      </c>
      <c r="G6" s="1" t="s">
        <v>41</v>
      </c>
      <c r="H6" s="1">
        <v>12.95</v>
      </c>
      <c r="I6" s="1">
        <v>29</v>
      </c>
      <c r="J6" s="1">
        <v>32</v>
      </c>
      <c r="K6" s="1" t="s">
        <v>39</v>
      </c>
    </row>
    <row r="7" spans="1:11">
      <c r="A7" s="2" t="s">
        <v>997</v>
      </c>
      <c r="B7" s="1" t="s">
        <v>396</v>
      </c>
      <c r="C7" s="1" t="s">
        <v>992</v>
      </c>
      <c r="D7" s="4">
        <v>41841</v>
      </c>
      <c r="E7" s="4">
        <v>41842</v>
      </c>
      <c r="F7" s="1" t="s">
        <v>13</v>
      </c>
      <c r="G7" s="1">
        <v>28.94</v>
      </c>
      <c r="H7" s="1">
        <v>27.77</v>
      </c>
      <c r="I7" s="1">
        <v>41</v>
      </c>
      <c r="J7" s="1">
        <v>44</v>
      </c>
      <c r="K7" s="1" t="s">
        <v>49</v>
      </c>
    </row>
    <row r="8" spans="1:11">
      <c r="A8" s="2" t="s">
        <v>998</v>
      </c>
      <c r="B8" s="1" t="s">
        <v>396</v>
      </c>
      <c r="C8" s="1" t="s">
        <v>992</v>
      </c>
      <c r="D8" s="4">
        <v>41841</v>
      </c>
      <c r="E8" s="4">
        <v>41842</v>
      </c>
      <c r="F8" s="1" t="s">
        <v>13</v>
      </c>
      <c r="G8" s="1">
        <v>24.76</v>
      </c>
      <c r="H8" s="1">
        <v>24.09</v>
      </c>
      <c r="I8" s="1">
        <v>39</v>
      </c>
      <c r="J8" s="1">
        <v>40</v>
      </c>
      <c r="K8" s="1" t="s">
        <v>39</v>
      </c>
    </row>
    <row r="9" spans="1:11">
      <c r="A9" s="2" t="s">
        <v>999</v>
      </c>
      <c r="B9" s="1" t="s">
        <v>396</v>
      </c>
      <c r="C9" s="1" t="s">
        <v>992</v>
      </c>
      <c r="D9" s="4">
        <v>41841</v>
      </c>
      <c r="E9" s="4">
        <v>41842</v>
      </c>
      <c r="F9" s="1" t="s">
        <v>13</v>
      </c>
      <c r="G9" s="1">
        <v>12.9</v>
      </c>
      <c r="H9" s="1">
        <v>12.55</v>
      </c>
      <c r="I9" s="1">
        <v>29</v>
      </c>
      <c r="J9" s="1">
        <v>31</v>
      </c>
      <c r="K9" s="1" t="s">
        <v>49</v>
      </c>
    </row>
    <row r="10" spans="1:11">
      <c r="A10" s="2" t="s">
        <v>1000</v>
      </c>
      <c r="B10" s="1" t="s">
        <v>396</v>
      </c>
      <c r="C10" s="1" t="s">
        <v>992</v>
      </c>
      <c r="D10" s="4">
        <v>41841</v>
      </c>
      <c r="E10" s="4">
        <v>41842</v>
      </c>
      <c r="F10" s="1" t="s">
        <v>13</v>
      </c>
      <c r="G10" s="1">
        <v>21.29</v>
      </c>
      <c r="H10" s="1">
        <v>20.34</v>
      </c>
      <c r="I10" s="1">
        <v>34</v>
      </c>
      <c r="J10" s="1">
        <v>39</v>
      </c>
      <c r="K10" s="1" t="s">
        <v>587</v>
      </c>
    </row>
    <row r="11" spans="1:11">
      <c r="A11" s="2" t="s">
        <v>1001</v>
      </c>
      <c r="B11" s="1" t="s">
        <v>396</v>
      </c>
      <c r="C11" s="1" t="s">
        <v>992</v>
      </c>
      <c r="D11" s="4">
        <v>41841</v>
      </c>
      <c r="E11" s="4">
        <v>41842</v>
      </c>
      <c r="F11" s="1" t="s">
        <v>13</v>
      </c>
      <c r="G11" s="1">
        <v>14.56</v>
      </c>
      <c r="H11" s="1">
        <v>13.66</v>
      </c>
      <c r="I11" s="1">
        <v>27</v>
      </c>
      <c r="J11" s="1">
        <v>37</v>
      </c>
      <c r="K11" s="1" t="s">
        <v>587</v>
      </c>
    </row>
    <row r="12" spans="1:11">
      <c r="A12" s="2" t="s">
        <v>1002</v>
      </c>
      <c r="B12" s="1" t="s">
        <v>396</v>
      </c>
      <c r="C12" s="1" t="s">
        <v>992</v>
      </c>
      <c r="D12" s="4">
        <v>41841</v>
      </c>
      <c r="E12" s="4">
        <v>41842</v>
      </c>
      <c r="F12" s="1" t="s">
        <v>13</v>
      </c>
      <c r="G12" s="1">
        <v>16.48</v>
      </c>
      <c r="H12" s="1">
        <v>15.78</v>
      </c>
      <c r="I12" s="1">
        <v>31</v>
      </c>
      <c r="J12" s="1">
        <v>36</v>
      </c>
      <c r="K12" s="1" t="s">
        <v>49</v>
      </c>
    </row>
    <row r="13" spans="1:11">
      <c r="A13" s="2" t="s">
        <v>1003</v>
      </c>
      <c r="B13" s="1" t="s">
        <v>396</v>
      </c>
      <c r="C13" s="1" t="s">
        <v>992</v>
      </c>
      <c r="D13" s="4">
        <v>41841</v>
      </c>
      <c r="E13" s="4">
        <v>41842</v>
      </c>
      <c r="F13" s="1" t="s">
        <v>13</v>
      </c>
      <c r="G13" s="1">
        <v>16.13</v>
      </c>
      <c r="H13" s="1">
        <v>15.44</v>
      </c>
      <c r="I13" s="1">
        <v>32</v>
      </c>
      <c r="J13" s="1">
        <v>33</v>
      </c>
      <c r="K13" s="1" t="s">
        <v>39</v>
      </c>
    </row>
    <row r="14" spans="1:11">
      <c r="A14" s="2" t="s">
        <v>1004</v>
      </c>
      <c r="B14" s="1" t="s">
        <v>396</v>
      </c>
      <c r="C14" s="1" t="s">
        <v>992</v>
      </c>
      <c r="D14" s="4">
        <v>41841</v>
      </c>
      <c r="E14" s="4">
        <v>41842</v>
      </c>
      <c r="F14" s="1" t="s">
        <v>13</v>
      </c>
      <c r="G14" s="1">
        <v>15.58</v>
      </c>
      <c r="H14" s="1">
        <v>14.68</v>
      </c>
      <c r="I14" s="1">
        <v>32</v>
      </c>
      <c r="J14" s="1">
        <v>34</v>
      </c>
      <c r="K14" s="1" t="s">
        <v>49</v>
      </c>
    </row>
    <row r="15" spans="1:11">
      <c r="A15" s="2" t="s">
        <v>1005</v>
      </c>
      <c r="B15" s="1" t="s">
        <v>396</v>
      </c>
      <c r="C15" s="1" t="s">
        <v>992</v>
      </c>
      <c r="D15" s="4">
        <v>41841</v>
      </c>
      <c r="E15" s="4">
        <v>41842</v>
      </c>
      <c r="F15" s="1" t="s">
        <v>13</v>
      </c>
      <c r="G15" s="1">
        <v>18.59</v>
      </c>
      <c r="H15" s="1">
        <v>17.8</v>
      </c>
      <c r="I15" s="1">
        <v>34</v>
      </c>
      <c r="J15" s="1">
        <v>36</v>
      </c>
      <c r="K15" s="1" t="s">
        <v>49</v>
      </c>
    </row>
    <row r="16" spans="1:11">
      <c r="A16" s="2" t="s">
        <v>1006</v>
      </c>
      <c r="B16" s="1" t="s">
        <v>396</v>
      </c>
      <c r="C16" s="1" t="s">
        <v>992</v>
      </c>
      <c r="D16" s="4">
        <v>41841</v>
      </c>
      <c r="E16" s="4">
        <v>41842</v>
      </c>
      <c r="F16" s="1" t="s">
        <v>13</v>
      </c>
      <c r="G16" s="1">
        <v>19.12</v>
      </c>
      <c r="H16" s="1">
        <v>18.62</v>
      </c>
      <c r="I16" s="1">
        <v>35</v>
      </c>
      <c r="J16" s="1">
        <v>36</v>
      </c>
      <c r="K16" s="1" t="s">
        <v>39</v>
      </c>
    </row>
    <row r="17" spans="1:11">
      <c r="A17" s="2" t="s">
        <v>1007</v>
      </c>
      <c r="B17" s="1" t="s">
        <v>396</v>
      </c>
      <c r="C17" s="1" t="s">
        <v>992</v>
      </c>
      <c r="D17" s="4">
        <v>41841</v>
      </c>
      <c r="E17" s="4">
        <v>41842</v>
      </c>
      <c r="F17" s="1" t="s">
        <v>13</v>
      </c>
      <c r="G17" s="1">
        <v>14.97</v>
      </c>
      <c r="H17" s="1">
        <v>14.47</v>
      </c>
      <c r="I17" s="1">
        <v>33</v>
      </c>
      <c r="J17" s="1">
        <v>28</v>
      </c>
      <c r="K17" s="1" t="s">
        <v>39</v>
      </c>
    </row>
    <row r="18" spans="1:11">
      <c r="A18" s="2" t="s">
        <v>1008</v>
      </c>
      <c r="B18" s="1" t="s">
        <v>396</v>
      </c>
      <c r="C18" s="1" t="s">
        <v>992</v>
      </c>
      <c r="D18" s="4">
        <v>41841</v>
      </c>
      <c r="E18" s="4">
        <v>41842</v>
      </c>
      <c r="F18" s="1" t="s">
        <v>13</v>
      </c>
      <c r="G18" s="1">
        <v>21.13</v>
      </c>
      <c r="H18" s="1">
        <v>20.2</v>
      </c>
      <c r="I18" s="1">
        <v>34</v>
      </c>
      <c r="J18" s="1">
        <v>40</v>
      </c>
      <c r="K18" s="1" t="s">
        <v>587</v>
      </c>
    </row>
    <row r="19" spans="1:11">
      <c r="A19" s="2" t="s">
        <v>1009</v>
      </c>
      <c r="B19" s="1" t="s">
        <v>396</v>
      </c>
      <c r="C19" s="1" t="s">
        <v>992</v>
      </c>
      <c r="D19" s="4">
        <v>41841</v>
      </c>
      <c r="E19" s="4">
        <v>41842</v>
      </c>
      <c r="F19" s="1" t="s">
        <v>13</v>
      </c>
      <c r="G19" s="1">
        <v>30.79</v>
      </c>
      <c r="H19" s="1">
        <v>29.27</v>
      </c>
      <c r="I19" s="1">
        <v>42</v>
      </c>
      <c r="J19" s="1">
        <v>44</v>
      </c>
      <c r="K19" s="1" t="s">
        <v>49</v>
      </c>
    </row>
    <row r="20" spans="1:11">
      <c r="A20" s="2" t="s">
        <v>1010</v>
      </c>
      <c r="B20" s="1" t="s">
        <v>396</v>
      </c>
      <c r="C20" s="1" t="s">
        <v>992</v>
      </c>
      <c r="D20" s="4">
        <v>41841</v>
      </c>
      <c r="E20" s="4">
        <v>41842</v>
      </c>
      <c r="F20" s="1" t="s">
        <v>13</v>
      </c>
      <c r="G20" s="1">
        <v>24.13</v>
      </c>
      <c r="H20" s="1">
        <v>23.29</v>
      </c>
      <c r="I20" s="1">
        <v>37</v>
      </c>
      <c r="J20" s="1">
        <v>43</v>
      </c>
      <c r="K20" s="1" t="s">
        <v>49</v>
      </c>
    </row>
    <row r="21" spans="1:11">
      <c r="A21" s="2" t="s">
        <v>1011</v>
      </c>
      <c r="B21" s="1" t="s">
        <v>396</v>
      </c>
      <c r="C21" s="1" t="s">
        <v>992</v>
      </c>
      <c r="D21" s="4">
        <v>41841</v>
      </c>
      <c r="E21" s="4">
        <v>41842</v>
      </c>
      <c r="F21" s="1" t="s">
        <v>13</v>
      </c>
      <c r="G21" s="1">
        <v>19.829999999999998</v>
      </c>
      <c r="H21" s="1">
        <v>18.96</v>
      </c>
      <c r="I21" s="1">
        <v>34</v>
      </c>
      <c r="J21" s="1">
        <v>37</v>
      </c>
      <c r="K21" s="1" t="s">
        <v>49</v>
      </c>
    </row>
    <row r="22" spans="1:11">
      <c r="A22" s="2" t="s">
        <v>1012</v>
      </c>
      <c r="B22" s="1" t="s">
        <v>396</v>
      </c>
      <c r="C22" s="1" t="s">
        <v>992</v>
      </c>
      <c r="D22" s="4">
        <v>41841</v>
      </c>
      <c r="E22" s="4">
        <v>41842</v>
      </c>
      <c r="F22" s="1" t="s">
        <v>13</v>
      </c>
      <c r="G22" s="1">
        <v>20.149999999999999</v>
      </c>
      <c r="H22" s="1">
        <v>19.62</v>
      </c>
      <c r="I22" s="1">
        <v>37</v>
      </c>
      <c r="J22" s="1">
        <v>35</v>
      </c>
      <c r="K22" s="1" t="s">
        <v>39</v>
      </c>
    </row>
    <row r="23" spans="1:11">
      <c r="A23" s="2" t="s">
        <v>1013</v>
      </c>
      <c r="B23" s="1" t="s">
        <v>396</v>
      </c>
      <c r="C23" s="1" t="s">
        <v>992</v>
      </c>
      <c r="D23" s="4">
        <v>41841</v>
      </c>
      <c r="E23" s="4">
        <v>41842</v>
      </c>
      <c r="F23" s="1" t="s">
        <v>13</v>
      </c>
      <c r="G23" s="1">
        <v>24.31</v>
      </c>
      <c r="H23" s="1">
        <v>23.37</v>
      </c>
      <c r="I23" s="1">
        <v>36</v>
      </c>
      <c r="J23" s="1">
        <v>40</v>
      </c>
      <c r="K23" s="1" t="s">
        <v>49</v>
      </c>
    </row>
    <row r="24" spans="1:11">
      <c r="A24" s="2" t="s">
        <v>1014</v>
      </c>
      <c r="B24" s="1" t="s">
        <v>396</v>
      </c>
      <c r="C24" s="1" t="s">
        <v>992</v>
      </c>
      <c r="D24" s="4">
        <v>41841</v>
      </c>
      <c r="E24" s="4">
        <v>41842</v>
      </c>
      <c r="F24" s="1" t="s">
        <v>13</v>
      </c>
      <c r="G24" s="1">
        <v>28.06</v>
      </c>
      <c r="H24" s="1">
        <v>26.92</v>
      </c>
      <c r="I24" s="1">
        <v>41</v>
      </c>
      <c r="J24" s="1">
        <v>43</v>
      </c>
      <c r="K24" s="1" t="s">
        <v>49</v>
      </c>
    </row>
    <row r="25" spans="1:11">
      <c r="A25" s="2" t="s">
        <v>1015</v>
      </c>
      <c r="B25" s="1" t="s">
        <v>396</v>
      </c>
      <c r="C25" s="1" t="s">
        <v>992</v>
      </c>
      <c r="D25" s="4">
        <v>41841</v>
      </c>
      <c r="E25" s="4">
        <v>41842</v>
      </c>
      <c r="F25" s="1" t="s">
        <v>13</v>
      </c>
      <c r="G25" s="1">
        <v>21.2</v>
      </c>
      <c r="H25" s="1">
        <v>20.38</v>
      </c>
      <c r="I25" s="1">
        <v>36</v>
      </c>
      <c r="J25" s="1">
        <v>35</v>
      </c>
      <c r="K25" s="1" t="s">
        <v>49</v>
      </c>
    </row>
    <row r="26" spans="1:11">
      <c r="A26" s="2" t="s">
        <v>1016</v>
      </c>
      <c r="B26" s="1" t="s">
        <v>396</v>
      </c>
      <c r="C26" s="1" t="s">
        <v>992</v>
      </c>
      <c r="D26" s="4">
        <v>41841</v>
      </c>
      <c r="E26" s="4">
        <v>41842</v>
      </c>
      <c r="F26" s="1" t="s">
        <v>13</v>
      </c>
      <c r="G26" s="1">
        <v>27.3</v>
      </c>
      <c r="H26" s="1">
        <v>26.15</v>
      </c>
      <c r="I26" s="1">
        <v>38</v>
      </c>
      <c r="J26" s="1">
        <v>44</v>
      </c>
      <c r="K26" s="1" t="s">
        <v>49</v>
      </c>
    </row>
    <row r="27" spans="1:11">
      <c r="A27" s="2" t="s">
        <v>1017</v>
      </c>
      <c r="B27" s="1" t="s">
        <v>396</v>
      </c>
      <c r="C27" s="1" t="s">
        <v>992</v>
      </c>
      <c r="D27" s="4">
        <v>41841</v>
      </c>
      <c r="E27" s="4">
        <v>41842</v>
      </c>
      <c r="F27" s="1" t="s">
        <v>13</v>
      </c>
      <c r="G27" s="1">
        <v>18.7</v>
      </c>
      <c r="H27" s="1">
        <v>18.079999999999998</v>
      </c>
      <c r="I27" s="1">
        <v>35</v>
      </c>
      <c r="J27" s="1">
        <v>37</v>
      </c>
      <c r="K27" s="1" t="s">
        <v>39</v>
      </c>
    </row>
    <row r="28" spans="1:11">
      <c r="A28" s="2" t="s">
        <v>1018</v>
      </c>
      <c r="B28" s="1" t="s">
        <v>396</v>
      </c>
      <c r="C28" s="1" t="s">
        <v>992</v>
      </c>
      <c r="D28" s="4">
        <v>41841</v>
      </c>
      <c r="E28" s="4">
        <v>41842</v>
      </c>
      <c r="F28" s="1" t="s">
        <v>13</v>
      </c>
      <c r="G28" s="1">
        <v>20.84</v>
      </c>
      <c r="H28" s="1">
        <v>19.940000000000001</v>
      </c>
      <c r="I28" s="1">
        <v>36</v>
      </c>
      <c r="J28" s="1">
        <v>38</v>
      </c>
      <c r="K28" s="1" t="s">
        <v>49</v>
      </c>
    </row>
    <row r="29" spans="1:11">
      <c r="A29" s="2" t="s">
        <v>1019</v>
      </c>
      <c r="B29" s="1" t="s">
        <v>396</v>
      </c>
      <c r="C29" s="1" t="s">
        <v>992</v>
      </c>
      <c r="D29" s="4">
        <v>41841</v>
      </c>
      <c r="E29" s="4">
        <v>41842</v>
      </c>
      <c r="F29" s="1" t="s">
        <v>13</v>
      </c>
      <c r="G29" s="1">
        <v>28.43</v>
      </c>
      <c r="H29" s="1">
        <v>27.13</v>
      </c>
      <c r="I29" s="1">
        <v>40</v>
      </c>
      <c r="J29" s="1">
        <v>42</v>
      </c>
      <c r="K29" s="1" t="s">
        <v>39</v>
      </c>
    </row>
    <row r="30" spans="1:11">
      <c r="A30" s="2" t="s">
        <v>1020</v>
      </c>
      <c r="B30" s="1" t="s">
        <v>396</v>
      </c>
      <c r="C30" s="1" t="s">
        <v>992</v>
      </c>
      <c r="D30" s="4">
        <v>41841</v>
      </c>
      <c r="E30" s="4">
        <v>41842</v>
      </c>
      <c r="F30" s="1" t="s">
        <v>13</v>
      </c>
      <c r="G30" s="1">
        <v>23.43</v>
      </c>
      <c r="H30" s="1">
        <v>22.26</v>
      </c>
      <c r="I30" s="1">
        <v>37</v>
      </c>
      <c r="J30" s="1">
        <v>39</v>
      </c>
      <c r="K30" s="1" t="s">
        <v>49</v>
      </c>
    </row>
    <row r="31" spans="1:11">
      <c r="A31" s="2" t="s">
        <v>1021</v>
      </c>
      <c r="B31" s="1" t="s">
        <v>396</v>
      </c>
      <c r="C31" s="1" t="s">
        <v>992</v>
      </c>
      <c r="D31" s="4">
        <v>41841</v>
      </c>
      <c r="E31" s="4">
        <v>41842</v>
      </c>
      <c r="F31" s="1" t="s">
        <v>13</v>
      </c>
      <c r="G31" s="1">
        <v>19.87</v>
      </c>
      <c r="H31" s="1">
        <v>19.22</v>
      </c>
      <c r="I31" s="1">
        <v>35</v>
      </c>
      <c r="J31" s="1">
        <v>38</v>
      </c>
      <c r="K31" s="1" t="s">
        <v>49</v>
      </c>
    </row>
    <row r="32" spans="1:11">
      <c r="A32" s="2" t="s">
        <v>1022</v>
      </c>
      <c r="B32" s="1" t="s">
        <v>396</v>
      </c>
      <c r="C32" s="1" t="s">
        <v>992</v>
      </c>
      <c r="D32" s="4">
        <v>41841</v>
      </c>
      <c r="E32" s="4">
        <v>41842</v>
      </c>
      <c r="F32" s="1" t="s">
        <v>13</v>
      </c>
      <c r="G32" s="1">
        <v>23.02</v>
      </c>
      <c r="H32" s="1">
        <v>22.3</v>
      </c>
      <c r="I32" s="1">
        <v>35</v>
      </c>
      <c r="J32" s="1">
        <v>39</v>
      </c>
      <c r="K32" s="1" t="s">
        <v>49</v>
      </c>
    </row>
    <row r="33" spans="1:11">
      <c r="A33" s="2" t="s">
        <v>1023</v>
      </c>
      <c r="B33" s="1" t="s">
        <v>396</v>
      </c>
      <c r="C33" s="1" t="s">
        <v>992</v>
      </c>
      <c r="D33" s="4">
        <v>41841</v>
      </c>
      <c r="E33" s="4">
        <v>41842</v>
      </c>
      <c r="F33" s="1" t="s">
        <v>13</v>
      </c>
      <c r="G33" s="1">
        <v>20.059999999999999</v>
      </c>
      <c r="H33" s="1">
        <v>19.350000000000001</v>
      </c>
      <c r="I33" s="1">
        <v>35</v>
      </c>
      <c r="J33" s="1">
        <v>35</v>
      </c>
      <c r="K33" s="1" t="s">
        <v>49</v>
      </c>
    </row>
    <row r="34" spans="1:11">
      <c r="A34" s="2" t="s">
        <v>1024</v>
      </c>
      <c r="B34" s="1" t="s">
        <v>396</v>
      </c>
      <c r="C34" s="1" t="s">
        <v>992</v>
      </c>
      <c r="D34" s="4">
        <v>41841</v>
      </c>
      <c r="E34" s="4">
        <v>41842</v>
      </c>
      <c r="F34" s="1" t="s">
        <v>13</v>
      </c>
      <c r="G34" s="1">
        <v>16.440000000000001</v>
      </c>
      <c r="H34" s="1">
        <v>15.96</v>
      </c>
      <c r="I34" s="1">
        <v>33</v>
      </c>
      <c r="J34" s="1">
        <v>33</v>
      </c>
      <c r="K34" s="1" t="s">
        <v>49</v>
      </c>
    </row>
    <row r="35" spans="1:11">
      <c r="A35" s="2" t="s">
        <v>1025</v>
      </c>
      <c r="B35" s="1" t="s">
        <v>396</v>
      </c>
      <c r="C35" s="1" t="s">
        <v>992</v>
      </c>
      <c r="D35" s="4">
        <v>41841</v>
      </c>
      <c r="E35" s="4">
        <v>41842</v>
      </c>
      <c r="F35" s="1" t="s">
        <v>13</v>
      </c>
      <c r="G35" s="1">
        <v>27.89</v>
      </c>
      <c r="H35" s="1">
        <v>26.23</v>
      </c>
      <c r="I35" s="1">
        <v>39</v>
      </c>
      <c r="J35" s="1">
        <v>42</v>
      </c>
      <c r="K35" s="1" t="s">
        <v>49</v>
      </c>
    </row>
    <row r="36" spans="1:11">
      <c r="A36" s="2" t="s">
        <v>1026</v>
      </c>
      <c r="B36" s="1" t="s">
        <v>396</v>
      </c>
      <c r="C36" s="1" t="s">
        <v>992</v>
      </c>
      <c r="D36" s="4">
        <v>41841</v>
      </c>
      <c r="E36" s="4">
        <v>41842</v>
      </c>
      <c r="F36" s="1" t="s">
        <v>13</v>
      </c>
      <c r="G36" s="1">
        <v>36.69</v>
      </c>
      <c r="H36" s="1">
        <v>35.78</v>
      </c>
      <c r="I36" s="1">
        <v>43</v>
      </c>
      <c r="J36" s="1">
        <v>50</v>
      </c>
      <c r="K36" s="1" t="s">
        <v>49</v>
      </c>
    </row>
    <row r="37" spans="1:11">
      <c r="A37" s="2" t="s">
        <v>1027</v>
      </c>
      <c r="B37" s="1" t="s">
        <v>396</v>
      </c>
      <c r="C37" s="1" t="s">
        <v>992</v>
      </c>
      <c r="D37" s="4">
        <v>41841</v>
      </c>
      <c r="E37" s="4">
        <v>41842</v>
      </c>
      <c r="F37" s="1" t="s">
        <v>13</v>
      </c>
      <c r="G37" s="1">
        <v>20.87</v>
      </c>
      <c r="H37" s="1">
        <v>19.88</v>
      </c>
      <c r="I37" s="1">
        <v>36</v>
      </c>
      <c r="J37" s="1">
        <v>37</v>
      </c>
      <c r="K37" s="1" t="s">
        <v>44</v>
      </c>
    </row>
    <row r="38" spans="1:11">
      <c r="A38" s="2" t="s">
        <v>1028</v>
      </c>
      <c r="B38" s="1" t="s">
        <v>396</v>
      </c>
      <c r="C38" s="1" t="s">
        <v>992</v>
      </c>
      <c r="D38" s="4">
        <v>41841</v>
      </c>
      <c r="E38" s="4">
        <v>41842</v>
      </c>
      <c r="F38" s="1" t="s">
        <v>13</v>
      </c>
      <c r="G38" s="1">
        <v>17.739999999999998</v>
      </c>
      <c r="H38" s="1">
        <v>17.170000000000002</v>
      </c>
      <c r="I38" s="1">
        <v>33</v>
      </c>
      <c r="J38" s="1">
        <v>32</v>
      </c>
      <c r="K38" s="1" t="s">
        <v>49</v>
      </c>
    </row>
    <row r="39" spans="1:11">
      <c r="A39" s="2" t="s">
        <v>1029</v>
      </c>
      <c r="B39" s="1" t="s">
        <v>396</v>
      </c>
      <c r="C39" s="1" t="s">
        <v>992</v>
      </c>
      <c r="D39" s="4">
        <v>41841</v>
      </c>
      <c r="E39" s="4">
        <v>41842</v>
      </c>
      <c r="F39" s="1" t="s">
        <v>13</v>
      </c>
      <c r="G39" s="1">
        <v>27.25</v>
      </c>
      <c r="H39" s="1">
        <v>26.47</v>
      </c>
      <c r="I39" s="1">
        <v>37</v>
      </c>
      <c r="J39" s="1">
        <v>40</v>
      </c>
      <c r="K39" s="1" t="s">
        <v>49</v>
      </c>
    </row>
    <row r="40" spans="1:11">
      <c r="A40" s="2" t="s">
        <v>1030</v>
      </c>
      <c r="B40" s="1" t="s">
        <v>396</v>
      </c>
      <c r="C40" s="1" t="s">
        <v>992</v>
      </c>
      <c r="D40" s="4">
        <v>41841</v>
      </c>
      <c r="E40" s="4">
        <v>41842</v>
      </c>
      <c r="F40" s="1" t="s">
        <v>13</v>
      </c>
      <c r="G40" s="1">
        <v>33.65</v>
      </c>
      <c r="H40" s="1">
        <v>32.22</v>
      </c>
      <c r="I40" s="1">
        <v>42</v>
      </c>
      <c r="J40" s="1">
        <v>43</v>
      </c>
      <c r="K40" s="1" t="s">
        <v>39</v>
      </c>
    </row>
    <row r="41" spans="1:11">
      <c r="A41" s="2" t="s">
        <v>1031</v>
      </c>
      <c r="B41" s="1" t="s">
        <v>396</v>
      </c>
      <c r="C41" s="1" t="s">
        <v>992</v>
      </c>
      <c r="D41" s="4">
        <v>41841</v>
      </c>
      <c r="E41" s="4">
        <v>41842</v>
      </c>
      <c r="F41" s="1" t="s">
        <v>13</v>
      </c>
      <c r="G41" s="1">
        <v>29.72</v>
      </c>
      <c r="H41" s="1">
        <v>28.36</v>
      </c>
      <c r="I41" s="1">
        <v>42</v>
      </c>
      <c r="J41" s="1">
        <v>43</v>
      </c>
      <c r="K41" s="1" t="s">
        <v>39</v>
      </c>
    </row>
    <row r="42" spans="1:11">
      <c r="A42" s="2" t="s">
        <v>1032</v>
      </c>
      <c r="B42" s="1" t="s">
        <v>396</v>
      </c>
      <c r="C42" s="1" t="s">
        <v>992</v>
      </c>
      <c r="D42" s="4">
        <v>41841</v>
      </c>
      <c r="E42" s="4">
        <v>41842</v>
      </c>
      <c r="F42" s="1" t="s">
        <v>13</v>
      </c>
      <c r="G42" s="1">
        <v>26.39</v>
      </c>
      <c r="H42" s="1">
        <v>25.15</v>
      </c>
      <c r="I42" s="1">
        <v>43</v>
      </c>
      <c r="J42" s="1">
        <v>35</v>
      </c>
      <c r="K42" s="1" t="s">
        <v>66</v>
      </c>
    </row>
    <row r="43" spans="1:11">
      <c r="A43" s="2" t="s">
        <v>1033</v>
      </c>
      <c r="B43" s="1" t="s">
        <v>396</v>
      </c>
      <c r="C43" s="1" t="s">
        <v>992</v>
      </c>
      <c r="D43" s="4">
        <v>41841</v>
      </c>
      <c r="E43" s="4">
        <v>41842</v>
      </c>
      <c r="F43" s="1" t="s">
        <v>13</v>
      </c>
      <c r="G43" s="1">
        <v>30.27</v>
      </c>
      <c r="H43" s="1">
        <v>29.18</v>
      </c>
      <c r="I43" s="1">
        <v>41</v>
      </c>
      <c r="J43" s="1">
        <v>42</v>
      </c>
      <c r="K43" s="1" t="s">
        <v>49</v>
      </c>
    </row>
    <row r="44" spans="1:11">
      <c r="A44" s="2" t="s">
        <v>1034</v>
      </c>
      <c r="B44" s="1" t="s">
        <v>396</v>
      </c>
      <c r="C44" s="1" t="s">
        <v>992</v>
      </c>
      <c r="D44" s="4">
        <v>41841</v>
      </c>
      <c r="E44" s="4">
        <v>41842</v>
      </c>
      <c r="F44" s="1" t="s">
        <v>13</v>
      </c>
      <c r="G44" s="1">
        <v>17.38</v>
      </c>
      <c r="H44" s="1">
        <v>16.86</v>
      </c>
      <c r="I44" s="1">
        <v>32</v>
      </c>
      <c r="J44" s="1">
        <v>32</v>
      </c>
      <c r="K44" s="1" t="s">
        <v>49</v>
      </c>
    </row>
    <row r="45" spans="1:11">
      <c r="A45" s="2" t="s">
        <v>1035</v>
      </c>
      <c r="B45" s="1" t="s">
        <v>396</v>
      </c>
      <c r="C45" s="1" t="s">
        <v>992</v>
      </c>
      <c r="D45" s="4">
        <v>41841</v>
      </c>
      <c r="E45" s="4">
        <v>41842</v>
      </c>
      <c r="F45" s="1" t="s">
        <v>13</v>
      </c>
      <c r="G45" s="1">
        <v>21.97</v>
      </c>
      <c r="H45" s="1">
        <v>21.35</v>
      </c>
      <c r="I45" s="1">
        <v>35</v>
      </c>
      <c r="J45" s="1">
        <v>42</v>
      </c>
      <c r="K45" s="1" t="s">
        <v>49</v>
      </c>
    </row>
    <row r="46" spans="1:11">
      <c r="A46" s="2" t="s">
        <v>1036</v>
      </c>
      <c r="B46" s="1" t="s">
        <v>396</v>
      </c>
      <c r="C46" s="1" t="s">
        <v>992</v>
      </c>
      <c r="D46" s="4">
        <v>41841</v>
      </c>
      <c r="E46" s="4">
        <v>41842</v>
      </c>
      <c r="F46" s="1" t="s">
        <v>13</v>
      </c>
      <c r="G46" s="1">
        <v>25.05</v>
      </c>
      <c r="H46" s="1">
        <v>24.29</v>
      </c>
      <c r="I46" s="1">
        <v>37</v>
      </c>
      <c r="J46" s="1">
        <v>41</v>
      </c>
      <c r="K46" s="1" t="s">
        <v>49</v>
      </c>
    </row>
    <row r="47" spans="1:11">
      <c r="A47" s="2" t="s">
        <v>1037</v>
      </c>
      <c r="B47" s="1" t="s">
        <v>396</v>
      </c>
      <c r="C47" s="1" t="s">
        <v>992</v>
      </c>
      <c r="D47" s="4">
        <v>41841</v>
      </c>
      <c r="E47" s="4">
        <v>41842</v>
      </c>
      <c r="F47" s="1" t="s">
        <v>13</v>
      </c>
      <c r="G47" s="1">
        <v>30.07</v>
      </c>
      <c r="H47" s="1">
        <v>29.03</v>
      </c>
      <c r="I47" s="1">
        <v>43</v>
      </c>
      <c r="J47" s="1">
        <v>42</v>
      </c>
      <c r="K47" s="1" t="s">
        <v>39</v>
      </c>
    </row>
    <row r="48" spans="1:11">
      <c r="A48" s="2" t="s">
        <v>1038</v>
      </c>
      <c r="B48" s="1" t="s">
        <v>396</v>
      </c>
      <c r="C48" s="1" t="s">
        <v>992</v>
      </c>
      <c r="D48" s="4">
        <v>41841</v>
      </c>
      <c r="E48" s="4">
        <v>41842</v>
      </c>
      <c r="F48" s="1" t="s">
        <v>13</v>
      </c>
      <c r="G48" s="1">
        <v>22.3</v>
      </c>
      <c r="H48" s="1">
        <v>21.73</v>
      </c>
      <c r="I48" s="1">
        <v>34</v>
      </c>
      <c r="J48" s="1">
        <v>40</v>
      </c>
      <c r="K48" s="1" t="s">
        <v>49</v>
      </c>
    </row>
    <row r="49" spans="1:11">
      <c r="A49" s="2" t="s">
        <v>1039</v>
      </c>
      <c r="B49" s="1" t="s">
        <v>396</v>
      </c>
      <c r="C49" s="1" t="s">
        <v>992</v>
      </c>
      <c r="D49" s="4">
        <v>41841</v>
      </c>
      <c r="E49" s="4">
        <v>41842</v>
      </c>
      <c r="F49" s="1" t="s">
        <v>13</v>
      </c>
      <c r="G49" s="1">
        <v>31.36</v>
      </c>
      <c r="H49" s="1">
        <v>30.33</v>
      </c>
      <c r="I49" s="1">
        <v>43</v>
      </c>
      <c r="J49" s="1">
        <v>43</v>
      </c>
      <c r="K49" s="1" t="s">
        <v>44</v>
      </c>
    </row>
    <row r="50" spans="1:11">
      <c r="A50" s="2" t="s">
        <v>1040</v>
      </c>
      <c r="B50" s="1" t="s">
        <v>396</v>
      </c>
      <c r="C50" s="1" t="s">
        <v>992</v>
      </c>
      <c r="D50" s="4">
        <v>41841</v>
      </c>
      <c r="E50" s="4">
        <v>41842</v>
      </c>
      <c r="F50" s="1" t="s">
        <v>13</v>
      </c>
      <c r="G50" s="1">
        <v>18.37</v>
      </c>
      <c r="H50" s="1">
        <v>17.739999999999998</v>
      </c>
      <c r="I50" s="1">
        <v>34</v>
      </c>
      <c r="J50" s="1">
        <v>36</v>
      </c>
      <c r="K50" s="1" t="s">
        <v>49</v>
      </c>
    </row>
    <row r="51" spans="1:11">
      <c r="A51" s="2" t="s">
        <v>1041</v>
      </c>
      <c r="B51" s="1" t="s">
        <v>396</v>
      </c>
      <c r="C51" s="1" t="s">
        <v>992</v>
      </c>
      <c r="D51" s="4">
        <v>41841</v>
      </c>
      <c r="E51" s="4">
        <v>41842</v>
      </c>
      <c r="F51" s="1" t="s">
        <v>13</v>
      </c>
      <c r="G51" s="1">
        <v>22.99</v>
      </c>
      <c r="H51" s="1">
        <v>21.8</v>
      </c>
      <c r="I51" s="1">
        <v>41</v>
      </c>
      <c r="J51" s="1">
        <v>38</v>
      </c>
      <c r="K51" s="1" t="s">
        <v>42</v>
      </c>
    </row>
    <row r="52" spans="1:11">
      <c r="A52" s="2" t="s">
        <v>1042</v>
      </c>
      <c r="B52" s="1" t="s">
        <v>396</v>
      </c>
      <c r="C52" s="1" t="s">
        <v>992</v>
      </c>
      <c r="D52" s="4">
        <v>41841</v>
      </c>
      <c r="E52" s="4">
        <v>41842</v>
      </c>
      <c r="F52" s="1" t="s">
        <v>13</v>
      </c>
      <c r="G52" s="1">
        <v>24.76</v>
      </c>
      <c r="H52" s="1">
        <v>23.28</v>
      </c>
      <c r="I52" s="1">
        <v>37</v>
      </c>
      <c r="J52" s="1">
        <v>43</v>
      </c>
      <c r="K52" s="1" t="s">
        <v>587</v>
      </c>
    </row>
    <row r="53" spans="1:11">
      <c r="A53" s="2" t="s">
        <v>1043</v>
      </c>
      <c r="B53" s="1" t="s">
        <v>396</v>
      </c>
      <c r="C53" s="1" t="s">
        <v>992</v>
      </c>
      <c r="D53" s="4">
        <v>41841</v>
      </c>
      <c r="E53" s="4">
        <v>41842</v>
      </c>
      <c r="F53" s="1" t="s">
        <v>13</v>
      </c>
      <c r="G53" s="1">
        <v>24.38</v>
      </c>
      <c r="H53" s="1">
        <v>23.42</v>
      </c>
      <c r="I53" s="1">
        <v>37</v>
      </c>
      <c r="J53" s="1">
        <v>40</v>
      </c>
      <c r="K53" s="1" t="s">
        <v>49</v>
      </c>
    </row>
    <row r="54" spans="1:11">
      <c r="A54" s="2" t="s">
        <v>1044</v>
      </c>
      <c r="B54" s="1" t="s">
        <v>396</v>
      </c>
      <c r="C54" s="1" t="s">
        <v>992</v>
      </c>
      <c r="D54" s="4">
        <v>41841</v>
      </c>
      <c r="E54" s="4">
        <v>41842</v>
      </c>
      <c r="F54" s="1" t="s">
        <v>13</v>
      </c>
      <c r="G54" s="1">
        <v>28.92</v>
      </c>
      <c r="H54" s="1">
        <v>28.24</v>
      </c>
      <c r="I54" s="1">
        <v>38</v>
      </c>
      <c r="J54" s="1">
        <v>45</v>
      </c>
      <c r="K54" s="1" t="s">
        <v>49</v>
      </c>
    </row>
    <row r="55" spans="1:11">
      <c r="A55" s="2" t="s">
        <v>1045</v>
      </c>
      <c r="B55" s="1" t="s">
        <v>396</v>
      </c>
      <c r="C55" s="1" t="s">
        <v>992</v>
      </c>
      <c r="D55" s="4">
        <v>41841</v>
      </c>
      <c r="E55" s="4">
        <v>41842</v>
      </c>
      <c r="F55" s="1" t="s">
        <v>13</v>
      </c>
      <c r="G55" s="1">
        <v>20.27</v>
      </c>
      <c r="H55" s="1">
        <v>19.52</v>
      </c>
      <c r="I55" s="1">
        <v>35</v>
      </c>
      <c r="J55" s="1">
        <v>37</v>
      </c>
      <c r="K55" s="1" t="s">
        <v>49</v>
      </c>
    </row>
    <row r="56" spans="1:11">
      <c r="A56" s="2" t="s">
        <v>1046</v>
      </c>
      <c r="B56" s="1" t="s">
        <v>396</v>
      </c>
      <c r="C56" s="1" t="s">
        <v>992</v>
      </c>
      <c r="D56" s="4">
        <v>41841</v>
      </c>
      <c r="E56" s="4">
        <v>41842</v>
      </c>
      <c r="F56" s="1" t="s">
        <v>13</v>
      </c>
      <c r="G56" s="1">
        <v>14.41</v>
      </c>
      <c r="H56" s="1">
        <v>13.5</v>
      </c>
      <c r="I56" s="1">
        <v>28</v>
      </c>
      <c r="J56" s="1">
        <v>38</v>
      </c>
      <c r="K56" s="1" t="s">
        <v>587</v>
      </c>
    </row>
    <row r="57" spans="1:11">
      <c r="A57" s="2" t="s">
        <v>1047</v>
      </c>
      <c r="B57" s="1" t="s">
        <v>396</v>
      </c>
      <c r="C57" s="1" t="s">
        <v>992</v>
      </c>
      <c r="D57" s="4">
        <v>41841</v>
      </c>
      <c r="E57" s="4">
        <v>41842</v>
      </c>
      <c r="F57" s="1" t="s">
        <v>13</v>
      </c>
      <c r="G57" s="1">
        <v>31.78</v>
      </c>
      <c r="H57" s="1">
        <v>30.3</v>
      </c>
      <c r="I57" s="1">
        <v>40</v>
      </c>
      <c r="J57" s="1">
        <v>43</v>
      </c>
      <c r="K57" s="1" t="s">
        <v>49</v>
      </c>
    </row>
    <row r="58" spans="1:11">
      <c r="A58" s="2" t="s">
        <v>1048</v>
      </c>
      <c r="B58" s="1" t="s">
        <v>396</v>
      </c>
      <c r="C58" s="1" t="s">
        <v>992</v>
      </c>
      <c r="D58" s="4">
        <v>41841</v>
      </c>
      <c r="E58" s="4">
        <v>41842</v>
      </c>
      <c r="F58" s="1" t="s">
        <v>13</v>
      </c>
      <c r="G58" s="1">
        <v>24.75</v>
      </c>
      <c r="H58" s="1">
        <v>24.45</v>
      </c>
      <c r="I58" s="1">
        <v>39</v>
      </c>
      <c r="J58" s="1">
        <v>37</v>
      </c>
      <c r="K58" s="1" t="s">
        <v>39</v>
      </c>
    </row>
    <row r="59" spans="1:11">
      <c r="A59" s="2" t="s">
        <v>1049</v>
      </c>
      <c r="B59" s="1" t="s">
        <v>396</v>
      </c>
      <c r="C59" s="1" t="s">
        <v>992</v>
      </c>
      <c r="D59" s="4">
        <v>41841</v>
      </c>
      <c r="E59" s="4">
        <v>41842</v>
      </c>
      <c r="F59" s="1" t="s">
        <v>13</v>
      </c>
      <c r="G59" s="1">
        <v>25.73</v>
      </c>
      <c r="H59" s="1">
        <v>24.77</v>
      </c>
      <c r="I59" s="1">
        <v>37</v>
      </c>
      <c r="J59" s="1">
        <v>44</v>
      </c>
      <c r="K59" s="1" t="s">
        <v>49</v>
      </c>
    </row>
    <row r="60" spans="1:11">
      <c r="A60" s="2" t="s">
        <v>1050</v>
      </c>
      <c r="B60" s="1" t="s">
        <v>396</v>
      </c>
      <c r="C60" s="1" t="s">
        <v>992</v>
      </c>
      <c r="D60" s="4">
        <v>41841</v>
      </c>
      <c r="E60" s="4">
        <v>41842</v>
      </c>
      <c r="F60" s="1" t="s">
        <v>13</v>
      </c>
      <c r="G60" s="1">
        <v>10.25</v>
      </c>
      <c r="H60" s="1">
        <v>9.82</v>
      </c>
      <c r="I60" s="1">
        <v>26</v>
      </c>
      <c r="J60" s="1">
        <v>26</v>
      </c>
      <c r="K60" s="1" t="s">
        <v>39</v>
      </c>
    </row>
    <row r="61" spans="1:11">
      <c r="A61" s="2" t="s">
        <v>1051</v>
      </c>
      <c r="B61" s="1" t="s">
        <v>396</v>
      </c>
      <c r="C61" s="1" t="s">
        <v>992</v>
      </c>
      <c r="D61" s="4">
        <v>41841</v>
      </c>
      <c r="E61" s="4">
        <v>41842</v>
      </c>
      <c r="F61" s="1" t="s">
        <v>13</v>
      </c>
      <c r="G61" s="1">
        <v>18.63</v>
      </c>
      <c r="H61" s="1">
        <v>17.71</v>
      </c>
      <c r="I61" s="1">
        <v>34</v>
      </c>
      <c r="J61" s="1">
        <v>36</v>
      </c>
      <c r="K61" s="1" t="s">
        <v>39</v>
      </c>
    </row>
    <row r="62" spans="1:11">
      <c r="A62" s="2" t="s">
        <v>1052</v>
      </c>
      <c r="B62" s="1" t="s">
        <v>396</v>
      </c>
      <c r="C62" s="1" t="s">
        <v>992</v>
      </c>
      <c r="D62" s="4">
        <v>41841</v>
      </c>
      <c r="E62" s="4">
        <v>41842</v>
      </c>
      <c r="F62" s="1" t="s">
        <v>13</v>
      </c>
      <c r="G62" s="1">
        <v>22.39</v>
      </c>
      <c r="H62" s="1">
        <v>21.01</v>
      </c>
      <c r="I62" s="1">
        <v>35</v>
      </c>
      <c r="J62" s="1">
        <v>42</v>
      </c>
      <c r="K62" s="1" t="s">
        <v>220</v>
      </c>
    </row>
    <row r="63" spans="1:11">
      <c r="A63" s="2" t="s">
        <v>1053</v>
      </c>
      <c r="B63" s="1" t="s">
        <v>396</v>
      </c>
      <c r="C63" s="1" t="s">
        <v>992</v>
      </c>
      <c r="D63" s="4">
        <v>41841</v>
      </c>
      <c r="E63" s="4">
        <v>41842</v>
      </c>
      <c r="F63" s="1" t="s">
        <v>13</v>
      </c>
      <c r="G63" s="1">
        <v>15.31</v>
      </c>
      <c r="H63" s="1">
        <v>14.79</v>
      </c>
      <c r="I63" s="1">
        <v>31</v>
      </c>
      <c r="J63" s="1">
        <v>35</v>
      </c>
      <c r="K63" s="1" t="s">
        <v>49</v>
      </c>
    </row>
    <row r="64" spans="1:11">
      <c r="A64" s="2" t="s">
        <v>1054</v>
      </c>
      <c r="B64" s="1" t="s">
        <v>396</v>
      </c>
      <c r="C64" s="1" t="s">
        <v>992</v>
      </c>
      <c r="D64" s="4">
        <v>41841</v>
      </c>
      <c r="E64" s="4">
        <v>41842</v>
      </c>
      <c r="F64" s="1" t="s">
        <v>13</v>
      </c>
      <c r="G64" s="1">
        <v>23.31</v>
      </c>
      <c r="H64" s="1">
        <v>22.42</v>
      </c>
      <c r="I64" s="1">
        <v>39</v>
      </c>
      <c r="J64" s="1">
        <v>35</v>
      </c>
      <c r="K64" s="1" t="s">
        <v>39</v>
      </c>
    </row>
    <row r="65" spans="1:11">
      <c r="A65" s="2" t="s">
        <v>1055</v>
      </c>
      <c r="B65" s="1" t="s">
        <v>396</v>
      </c>
      <c r="C65" s="1" t="s">
        <v>992</v>
      </c>
      <c r="D65" s="4">
        <v>41841</v>
      </c>
      <c r="E65" s="4">
        <v>41842</v>
      </c>
      <c r="F65" s="1" t="s">
        <v>13</v>
      </c>
      <c r="G65" s="1">
        <v>24.07</v>
      </c>
      <c r="H65" s="1">
        <v>22.58</v>
      </c>
      <c r="I65" s="1">
        <v>36</v>
      </c>
      <c r="J65" s="1">
        <v>41</v>
      </c>
      <c r="K65" s="1" t="s">
        <v>49</v>
      </c>
    </row>
    <row r="66" spans="1:11">
      <c r="A66" s="2" t="s">
        <v>1056</v>
      </c>
      <c r="B66" s="1" t="s">
        <v>396</v>
      </c>
      <c r="C66" s="1" t="s">
        <v>992</v>
      </c>
      <c r="D66" s="4">
        <v>41841</v>
      </c>
      <c r="E66" s="4">
        <v>41842</v>
      </c>
      <c r="F66" s="1" t="s">
        <v>13</v>
      </c>
      <c r="G66" s="1">
        <v>23.91</v>
      </c>
      <c r="H66" s="1">
        <v>22.8</v>
      </c>
      <c r="I66" s="1">
        <v>37</v>
      </c>
      <c r="J66" s="1">
        <v>35</v>
      </c>
      <c r="K66" s="1" t="s">
        <v>39</v>
      </c>
    </row>
    <row r="67" spans="1:11">
      <c r="A67" s="2" t="s">
        <v>1057</v>
      </c>
      <c r="B67" s="1" t="s">
        <v>396</v>
      </c>
      <c r="C67" s="1" t="s">
        <v>992</v>
      </c>
      <c r="D67" s="4">
        <v>41841</v>
      </c>
      <c r="E67" s="4">
        <v>41842</v>
      </c>
      <c r="F67" s="1" t="s">
        <v>13</v>
      </c>
      <c r="G67" s="1">
        <v>13.26</v>
      </c>
      <c r="H67" s="1">
        <v>13.8</v>
      </c>
      <c r="I67" s="1">
        <v>29</v>
      </c>
      <c r="J67" s="1">
        <v>34</v>
      </c>
      <c r="K67" s="1" t="s">
        <v>220</v>
      </c>
    </row>
    <row r="68" spans="1:11">
      <c r="A68" s="1" t="s">
        <v>1058</v>
      </c>
      <c r="B68" s="1" t="s">
        <v>396</v>
      </c>
      <c r="C68" s="1" t="s">
        <v>992</v>
      </c>
      <c r="D68" s="4">
        <v>41841</v>
      </c>
      <c r="E68" s="4">
        <v>41842</v>
      </c>
      <c r="F68" s="1" t="s">
        <v>13</v>
      </c>
      <c r="G68" s="1">
        <v>16.34</v>
      </c>
      <c r="H68" s="1">
        <v>15.66</v>
      </c>
      <c r="I68" s="1">
        <v>34</v>
      </c>
      <c r="J68" s="1">
        <v>35</v>
      </c>
      <c r="K68" s="1" t="s">
        <v>39</v>
      </c>
    </row>
    <row r="69" spans="1:11">
      <c r="A69" s="1" t="s">
        <v>1059</v>
      </c>
      <c r="B69" s="1" t="s">
        <v>396</v>
      </c>
      <c r="C69" s="1" t="s">
        <v>992</v>
      </c>
      <c r="D69" s="4">
        <v>41841</v>
      </c>
      <c r="E69" s="4">
        <v>41842</v>
      </c>
      <c r="F69" s="1" t="s">
        <v>13</v>
      </c>
      <c r="G69" s="1">
        <v>23.53</v>
      </c>
      <c r="H69" s="1">
        <v>22.12</v>
      </c>
      <c r="I69" s="1">
        <v>34</v>
      </c>
      <c r="J69" s="1">
        <v>34</v>
      </c>
      <c r="K69" s="1" t="s">
        <v>39</v>
      </c>
    </row>
    <row r="70" spans="1:11">
      <c r="A70" s="2" t="s">
        <v>1060</v>
      </c>
      <c r="B70" s="1" t="s">
        <v>396</v>
      </c>
      <c r="C70" s="1" t="s">
        <v>992</v>
      </c>
      <c r="D70" s="4">
        <v>41841</v>
      </c>
      <c r="E70" s="4">
        <v>41842</v>
      </c>
      <c r="F70" s="1" t="s">
        <v>13</v>
      </c>
      <c r="G70" s="1">
        <v>34.06</v>
      </c>
      <c r="H70" s="1">
        <v>32.69</v>
      </c>
      <c r="I70" s="1">
        <v>45</v>
      </c>
      <c r="J70" s="1">
        <v>45</v>
      </c>
      <c r="K70" s="1" t="s">
        <v>49</v>
      </c>
    </row>
    <row r="71" spans="1:11">
      <c r="A71" s="2" t="s">
        <v>1061</v>
      </c>
      <c r="B71" s="1" t="s">
        <v>396</v>
      </c>
      <c r="C71" s="1" t="s">
        <v>992</v>
      </c>
      <c r="D71" s="4">
        <v>41841</v>
      </c>
      <c r="E71" s="4">
        <v>41842</v>
      </c>
      <c r="F71" s="1" t="s">
        <v>13</v>
      </c>
      <c r="G71" s="1">
        <v>18.190000000000001</v>
      </c>
      <c r="H71" s="1">
        <v>17.22</v>
      </c>
      <c r="I71" s="1">
        <v>36</v>
      </c>
      <c r="J71" s="1">
        <v>37</v>
      </c>
      <c r="K71" s="1" t="s">
        <v>49</v>
      </c>
    </row>
    <row r="72" spans="1:11">
      <c r="F72" s="1" t="s">
        <v>121</v>
      </c>
      <c r="G72" s="1">
        <f>SUM(G2:G71)</f>
        <v>1551.28</v>
      </c>
      <c r="H72" s="1">
        <f>SUM(H2:H71)</f>
        <v>1503.6399999999999</v>
      </c>
      <c r="I72" s="1">
        <f>SUM(I2:I71)</f>
        <v>2515</v>
      </c>
      <c r="J72" s="1">
        <f>SUM(J2:J71)</f>
        <v>2675</v>
      </c>
    </row>
    <row r="73" spans="1:11">
      <c r="F73" s="1" t="s">
        <v>122</v>
      </c>
      <c r="G73" s="1">
        <f>G72/70</f>
        <v>22.161142857142856</v>
      </c>
      <c r="H73" s="1">
        <f>H72/70</f>
        <v>21.480571428571427</v>
      </c>
      <c r="I73" s="1">
        <f>I72/70</f>
        <v>35.928571428571431</v>
      </c>
      <c r="J73" s="1">
        <f>J72/70</f>
        <v>38.214285714285715</v>
      </c>
    </row>
    <row r="74" spans="1:11">
      <c r="F74" s="1" t="s">
        <v>123</v>
      </c>
      <c r="G74" s="5">
        <f>AVEDEV(G2:G71)</f>
        <v>4.6629321571098501</v>
      </c>
      <c r="H74" s="5">
        <f>AVEDEV(H2:H71)</f>
        <v>4.5231428571428571</v>
      </c>
      <c r="I74" s="5">
        <f>AVEDEV(I2:I71)</f>
        <v>3.2469387755102033</v>
      </c>
      <c r="J74" s="5">
        <f>AVEDEV(J2:J71)</f>
        <v>3.6551020408163266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75"/>
  <sheetViews>
    <sheetView topLeftCell="A22" zoomScaleNormal="100" workbookViewId="0" xr3:uid="{C67EF94B-0B3B-5838-830C-E3A509766221}">
      <selection activeCell="D72" sqref="D72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1062</v>
      </c>
      <c r="B2" s="1" t="s">
        <v>1063</v>
      </c>
      <c r="C2" s="1" t="s">
        <v>992</v>
      </c>
      <c r="D2" s="4">
        <v>41841</v>
      </c>
      <c r="E2" s="4">
        <v>41842</v>
      </c>
      <c r="F2" s="1" t="s">
        <v>13</v>
      </c>
      <c r="G2" s="1">
        <v>15.93</v>
      </c>
      <c r="H2" s="1">
        <v>15.18</v>
      </c>
      <c r="I2" s="1">
        <v>32</v>
      </c>
      <c r="J2" s="1">
        <v>33</v>
      </c>
      <c r="K2" s="1" t="s">
        <v>39</v>
      </c>
    </row>
    <row r="3" spans="1:11">
      <c r="A3" s="2" t="s">
        <v>1064</v>
      </c>
      <c r="B3" s="1" t="s">
        <v>1063</v>
      </c>
      <c r="C3" s="1" t="s">
        <v>992</v>
      </c>
      <c r="D3" s="4">
        <v>41841</v>
      </c>
      <c r="E3" s="4">
        <v>41842</v>
      </c>
      <c r="F3" s="1" t="s">
        <v>13</v>
      </c>
      <c r="G3" s="1">
        <v>17.329999999999998</v>
      </c>
      <c r="H3" s="1">
        <v>16.829999999999998</v>
      </c>
      <c r="I3" s="1">
        <v>33</v>
      </c>
      <c r="J3" s="1">
        <v>34</v>
      </c>
      <c r="K3" s="1" t="s">
        <v>49</v>
      </c>
    </row>
    <row r="4" spans="1:11">
      <c r="A4" s="2" t="s">
        <v>1065</v>
      </c>
      <c r="B4" s="1" t="s">
        <v>1063</v>
      </c>
      <c r="C4" s="1" t="s">
        <v>992</v>
      </c>
      <c r="D4" s="4">
        <v>41841</v>
      </c>
      <c r="E4" s="4">
        <v>41842</v>
      </c>
      <c r="F4" s="1" t="s">
        <v>13</v>
      </c>
      <c r="G4" s="1">
        <v>29.69</v>
      </c>
      <c r="H4" s="1">
        <v>28.77</v>
      </c>
      <c r="I4" s="1">
        <v>39</v>
      </c>
      <c r="J4" s="1">
        <v>42</v>
      </c>
      <c r="K4" s="1" t="s">
        <v>49</v>
      </c>
    </row>
    <row r="5" spans="1:11">
      <c r="A5" s="2" t="s">
        <v>1066</v>
      </c>
      <c r="B5" s="1" t="s">
        <v>1063</v>
      </c>
      <c r="C5" s="1" t="s">
        <v>992</v>
      </c>
      <c r="D5" s="4">
        <v>41841</v>
      </c>
      <c r="E5" s="4">
        <v>41842</v>
      </c>
      <c r="F5" s="1" t="s">
        <v>13</v>
      </c>
      <c r="G5" s="1">
        <v>16.170000000000002</v>
      </c>
      <c r="H5" s="1">
        <v>15.62</v>
      </c>
      <c r="I5" s="1">
        <v>32</v>
      </c>
      <c r="J5" s="1">
        <v>33</v>
      </c>
      <c r="K5" s="1" t="s">
        <v>39</v>
      </c>
    </row>
    <row r="6" spans="1:11">
      <c r="A6" s="2" t="s">
        <v>1067</v>
      </c>
      <c r="B6" s="1" t="s">
        <v>1063</v>
      </c>
      <c r="C6" s="1" t="s">
        <v>992</v>
      </c>
      <c r="D6" s="4">
        <v>41841</v>
      </c>
      <c r="E6" s="4">
        <v>41842</v>
      </c>
      <c r="F6" s="1" t="s">
        <v>13</v>
      </c>
      <c r="G6" s="1" t="s">
        <v>41</v>
      </c>
      <c r="H6" s="1">
        <v>29.14</v>
      </c>
      <c r="I6" s="1">
        <v>40</v>
      </c>
      <c r="J6" s="1">
        <v>45</v>
      </c>
      <c r="K6" s="1" t="s">
        <v>49</v>
      </c>
    </row>
    <row r="7" spans="1:11">
      <c r="A7" s="2" t="s">
        <v>1068</v>
      </c>
      <c r="B7" s="1" t="s">
        <v>1063</v>
      </c>
      <c r="C7" s="1" t="s">
        <v>992</v>
      </c>
      <c r="D7" s="4">
        <v>41841</v>
      </c>
      <c r="E7" s="4">
        <v>41842</v>
      </c>
      <c r="F7" s="1" t="s">
        <v>13</v>
      </c>
      <c r="G7" s="1">
        <v>39.4</v>
      </c>
      <c r="H7" s="1">
        <v>38.619999999999997</v>
      </c>
      <c r="I7" s="1">
        <v>46</v>
      </c>
      <c r="J7" s="1">
        <v>43</v>
      </c>
      <c r="K7" s="1" t="s">
        <v>44</v>
      </c>
    </row>
    <row r="8" spans="1:11">
      <c r="A8" s="2" t="s">
        <v>1069</v>
      </c>
      <c r="B8" s="1" t="s">
        <v>1063</v>
      </c>
      <c r="C8" s="1" t="s">
        <v>992</v>
      </c>
      <c r="D8" s="4">
        <v>41841</v>
      </c>
      <c r="E8" s="4">
        <v>41842</v>
      </c>
      <c r="F8" s="1" t="s">
        <v>13</v>
      </c>
      <c r="G8" s="1">
        <v>26.45</v>
      </c>
      <c r="H8" s="1">
        <v>25.75</v>
      </c>
      <c r="I8" s="1">
        <v>38</v>
      </c>
      <c r="J8" s="1">
        <v>44</v>
      </c>
      <c r="K8" s="1" t="s">
        <v>49</v>
      </c>
    </row>
    <row r="9" spans="1:11">
      <c r="A9" s="2" t="s">
        <v>1070</v>
      </c>
      <c r="B9" s="1" t="s">
        <v>1063</v>
      </c>
      <c r="C9" s="1" t="s">
        <v>992</v>
      </c>
      <c r="D9" s="4">
        <v>41841</v>
      </c>
      <c r="E9" s="4">
        <v>41842</v>
      </c>
      <c r="F9" s="1" t="s">
        <v>13</v>
      </c>
      <c r="G9" s="1">
        <v>30.37</v>
      </c>
      <c r="H9" s="1">
        <v>29.52</v>
      </c>
      <c r="I9" s="1">
        <v>39</v>
      </c>
      <c r="J9" s="1">
        <v>45</v>
      </c>
      <c r="K9" s="1" t="s">
        <v>49</v>
      </c>
    </row>
    <row r="10" spans="1:11">
      <c r="A10" s="2" t="s">
        <v>1071</v>
      </c>
      <c r="B10" s="1" t="s">
        <v>1063</v>
      </c>
      <c r="C10" s="1" t="s">
        <v>992</v>
      </c>
      <c r="D10" s="4">
        <v>41841</v>
      </c>
      <c r="E10" s="4">
        <v>41842</v>
      </c>
      <c r="F10" s="1" t="s">
        <v>13</v>
      </c>
      <c r="G10" s="1">
        <v>21.87</v>
      </c>
      <c r="H10" s="1">
        <v>20.84</v>
      </c>
      <c r="I10" s="1">
        <v>36</v>
      </c>
      <c r="J10" s="1">
        <v>40</v>
      </c>
      <c r="K10" s="1" t="s">
        <v>39</v>
      </c>
    </row>
    <row r="11" spans="1:11">
      <c r="A11" s="2" t="s">
        <v>1072</v>
      </c>
      <c r="B11" s="1" t="s">
        <v>1063</v>
      </c>
      <c r="C11" s="1" t="s">
        <v>992</v>
      </c>
      <c r="D11" s="4">
        <v>41841</v>
      </c>
      <c r="E11" s="4">
        <v>41842</v>
      </c>
      <c r="F11" s="1" t="s">
        <v>13</v>
      </c>
      <c r="G11" s="1">
        <v>20.56</v>
      </c>
      <c r="H11" s="1">
        <v>19.8</v>
      </c>
      <c r="I11" s="1">
        <v>37</v>
      </c>
      <c r="J11" s="1">
        <v>37</v>
      </c>
      <c r="K11" s="1" t="s">
        <v>39</v>
      </c>
    </row>
    <row r="12" spans="1:11">
      <c r="A12" s="2" t="s">
        <v>1073</v>
      </c>
      <c r="B12" s="1" t="s">
        <v>1063</v>
      </c>
      <c r="C12" s="1" t="s">
        <v>992</v>
      </c>
      <c r="D12" s="4">
        <v>41841</v>
      </c>
      <c r="E12" s="4">
        <v>41842</v>
      </c>
      <c r="F12" s="1" t="s">
        <v>13</v>
      </c>
      <c r="G12" s="1">
        <v>25.88</v>
      </c>
      <c r="H12" s="1">
        <v>24.97</v>
      </c>
      <c r="I12" s="1">
        <v>38</v>
      </c>
      <c r="J12" s="1">
        <v>40</v>
      </c>
      <c r="K12" s="1" t="s">
        <v>49</v>
      </c>
    </row>
    <row r="13" spans="1:11">
      <c r="A13" s="2" t="s">
        <v>1074</v>
      </c>
      <c r="B13" s="1" t="s">
        <v>1063</v>
      </c>
      <c r="C13" s="1" t="s">
        <v>992</v>
      </c>
      <c r="D13" s="4">
        <v>41841</v>
      </c>
      <c r="E13" s="4">
        <v>41842</v>
      </c>
      <c r="F13" s="1" t="s">
        <v>13</v>
      </c>
      <c r="G13" s="1">
        <v>16.600000000000001</v>
      </c>
      <c r="H13" s="1">
        <v>15.85</v>
      </c>
      <c r="I13" s="1">
        <v>31</v>
      </c>
      <c r="J13" s="1">
        <v>36</v>
      </c>
      <c r="K13" s="1" t="s">
        <v>49</v>
      </c>
    </row>
    <row r="14" spans="1:11">
      <c r="A14" s="2" t="s">
        <v>1075</v>
      </c>
      <c r="B14" s="1" t="s">
        <v>1063</v>
      </c>
      <c r="C14" s="1" t="s">
        <v>992</v>
      </c>
      <c r="D14" s="4">
        <v>41841</v>
      </c>
      <c r="E14" s="4">
        <v>41842</v>
      </c>
      <c r="F14" s="1" t="s">
        <v>13</v>
      </c>
      <c r="G14" s="1">
        <v>24.89</v>
      </c>
      <c r="H14" s="1">
        <v>23.99</v>
      </c>
      <c r="I14" s="1">
        <v>35</v>
      </c>
      <c r="J14" s="1">
        <v>47</v>
      </c>
      <c r="K14" s="1" t="s">
        <v>220</v>
      </c>
    </row>
    <row r="15" spans="1:11">
      <c r="A15" s="2" t="s">
        <v>1076</v>
      </c>
      <c r="B15" s="1" t="s">
        <v>1063</v>
      </c>
      <c r="C15" s="1" t="s">
        <v>992</v>
      </c>
      <c r="D15" s="4">
        <v>41841</v>
      </c>
      <c r="E15" s="4">
        <v>41842</v>
      </c>
      <c r="F15" s="1" t="s">
        <v>13</v>
      </c>
      <c r="G15" s="1">
        <v>24.78</v>
      </c>
      <c r="H15" s="1">
        <v>24.07</v>
      </c>
      <c r="I15" s="1">
        <v>35</v>
      </c>
      <c r="J15" s="1">
        <v>44</v>
      </c>
      <c r="K15" s="1" t="s">
        <v>220</v>
      </c>
    </row>
    <row r="16" spans="1:11">
      <c r="A16" s="2" t="s">
        <v>1077</v>
      </c>
      <c r="B16" s="1" t="s">
        <v>1063</v>
      </c>
      <c r="C16" s="1" t="s">
        <v>992</v>
      </c>
      <c r="D16" s="4">
        <v>41841</v>
      </c>
      <c r="E16" s="4">
        <v>41842</v>
      </c>
      <c r="F16" s="1" t="s">
        <v>13</v>
      </c>
      <c r="G16" s="1">
        <v>21.91</v>
      </c>
      <c r="H16" s="1">
        <v>21.16</v>
      </c>
      <c r="I16" s="1">
        <v>37</v>
      </c>
      <c r="J16" s="1">
        <v>40</v>
      </c>
      <c r="K16" s="1" t="s">
        <v>42</v>
      </c>
    </row>
    <row r="17" spans="1:11">
      <c r="A17" s="2" t="s">
        <v>1078</v>
      </c>
      <c r="B17" s="1" t="s">
        <v>1063</v>
      </c>
      <c r="C17" s="1" t="s">
        <v>992</v>
      </c>
      <c r="D17" s="4">
        <v>41841</v>
      </c>
      <c r="E17" s="4">
        <v>41842</v>
      </c>
      <c r="F17" s="1" t="s">
        <v>13</v>
      </c>
      <c r="G17" s="1">
        <v>19.87</v>
      </c>
      <c r="H17" s="1">
        <v>19.25</v>
      </c>
      <c r="I17" s="1">
        <v>34</v>
      </c>
      <c r="J17" s="1">
        <v>40</v>
      </c>
      <c r="K17" s="1" t="s">
        <v>49</v>
      </c>
    </row>
    <row r="18" spans="1:11">
      <c r="A18" s="2" t="s">
        <v>1079</v>
      </c>
      <c r="B18" s="1" t="s">
        <v>1063</v>
      </c>
      <c r="C18" s="1" t="s">
        <v>992</v>
      </c>
      <c r="D18" s="4">
        <v>41841</v>
      </c>
      <c r="E18" s="4">
        <v>41842</v>
      </c>
      <c r="F18" s="1" t="s">
        <v>13</v>
      </c>
      <c r="G18" s="1">
        <v>29.35</v>
      </c>
      <c r="H18" s="1">
        <v>28.46</v>
      </c>
      <c r="I18" s="1">
        <v>39</v>
      </c>
      <c r="J18" s="1">
        <v>51</v>
      </c>
      <c r="K18" s="1" t="s">
        <v>220</v>
      </c>
    </row>
    <row r="19" spans="1:11">
      <c r="A19" s="2" t="s">
        <v>1080</v>
      </c>
      <c r="B19" s="1" t="s">
        <v>1063</v>
      </c>
      <c r="C19" s="1" t="s">
        <v>992</v>
      </c>
      <c r="D19" s="4">
        <v>41841</v>
      </c>
      <c r="E19" s="4">
        <v>41842</v>
      </c>
      <c r="F19" s="1" t="s">
        <v>13</v>
      </c>
      <c r="G19" s="1">
        <v>28.3</v>
      </c>
      <c r="H19" s="1">
        <v>27.12</v>
      </c>
      <c r="I19" s="1">
        <v>42</v>
      </c>
      <c r="J19" s="1">
        <v>42</v>
      </c>
      <c r="K19" s="1" t="s">
        <v>39</v>
      </c>
    </row>
    <row r="20" spans="1:11">
      <c r="A20" s="2" t="s">
        <v>1081</v>
      </c>
      <c r="B20" s="1" t="s">
        <v>1063</v>
      </c>
      <c r="C20" s="1" t="s">
        <v>992</v>
      </c>
      <c r="D20" s="4">
        <v>41841</v>
      </c>
      <c r="E20" s="4">
        <v>41842</v>
      </c>
      <c r="F20" s="1" t="s">
        <v>13</v>
      </c>
      <c r="G20" s="1">
        <v>28.79</v>
      </c>
      <c r="H20" s="1">
        <v>27.41</v>
      </c>
      <c r="I20" s="1">
        <v>40</v>
      </c>
      <c r="J20" s="1">
        <v>47</v>
      </c>
      <c r="K20" s="1" t="s">
        <v>220</v>
      </c>
    </row>
    <row r="21" spans="1:11">
      <c r="A21" s="2" t="s">
        <v>1082</v>
      </c>
      <c r="B21" s="1" t="s">
        <v>1063</v>
      </c>
      <c r="C21" s="1" t="s">
        <v>992</v>
      </c>
      <c r="D21" s="4">
        <v>41841</v>
      </c>
      <c r="E21" s="4">
        <v>41842</v>
      </c>
      <c r="F21" s="1" t="s">
        <v>13</v>
      </c>
      <c r="G21" s="1">
        <v>22.31</v>
      </c>
      <c r="H21" s="1">
        <v>21</v>
      </c>
      <c r="I21" s="1">
        <v>36</v>
      </c>
      <c r="J21" s="1">
        <v>41</v>
      </c>
      <c r="K21" s="1" t="s">
        <v>49</v>
      </c>
    </row>
    <row r="22" spans="1:11">
      <c r="A22" s="2" t="s">
        <v>1083</v>
      </c>
      <c r="B22" s="1" t="s">
        <v>1063</v>
      </c>
      <c r="C22" s="1" t="s">
        <v>992</v>
      </c>
      <c r="D22" s="4">
        <v>41841</v>
      </c>
      <c r="E22" s="4">
        <v>41842</v>
      </c>
      <c r="F22" s="1" t="s">
        <v>13</v>
      </c>
      <c r="G22" s="1">
        <v>23.39</v>
      </c>
      <c r="H22" s="1">
        <v>22.67</v>
      </c>
      <c r="I22" s="1">
        <v>35</v>
      </c>
      <c r="J22" s="1">
        <v>48</v>
      </c>
      <c r="K22" s="1" t="s">
        <v>220</v>
      </c>
    </row>
    <row r="23" spans="1:11">
      <c r="A23" s="2" t="s">
        <v>1084</v>
      </c>
      <c r="B23" s="1" t="s">
        <v>1063</v>
      </c>
      <c r="C23" s="1" t="s">
        <v>992</v>
      </c>
      <c r="D23" s="4">
        <v>41841</v>
      </c>
      <c r="E23" s="4">
        <v>41842</v>
      </c>
      <c r="F23" s="1" t="s">
        <v>13</v>
      </c>
      <c r="G23" s="1">
        <v>27.35</v>
      </c>
      <c r="H23" s="1">
        <v>26.45</v>
      </c>
      <c r="I23" s="1">
        <v>40</v>
      </c>
      <c r="J23" s="1">
        <v>42</v>
      </c>
      <c r="K23" s="1" t="s">
        <v>49</v>
      </c>
    </row>
    <row r="24" spans="1:11">
      <c r="A24" s="2" t="s">
        <v>1085</v>
      </c>
      <c r="B24" s="1" t="s">
        <v>1063</v>
      </c>
      <c r="C24" s="1" t="s">
        <v>992</v>
      </c>
      <c r="D24" s="4">
        <v>41841</v>
      </c>
      <c r="E24" s="4">
        <v>41842</v>
      </c>
      <c r="F24" s="1" t="s">
        <v>13</v>
      </c>
      <c r="G24" s="1">
        <v>28.1</v>
      </c>
      <c r="H24" s="1">
        <v>27.13</v>
      </c>
      <c r="I24" s="1">
        <v>36</v>
      </c>
      <c r="J24" s="1">
        <v>50</v>
      </c>
      <c r="K24" s="1" t="s">
        <v>220</v>
      </c>
    </row>
    <row r="25" spans="1:11">
      <c r="A25" s="2" t="s">
        <v>1086</v>
      </c>
      <c r="B25" s="1" t="s">
        <v>1063</v>
      </c>
      <c r="C25" s="1" t="s">
        <v>992</v>
      </c>
      <c r="D25" s="4">
        <v>41841</v>
      </c>
      <c r="E25" s="4">
        <v>41842</v>
      </c>
      <c r="F25" s="1" t="s">
        <v>13</v>
      </c>
      <c r="G25" s="1">
        <v>27.41</v>
      </c>
      <c r="H25" s="1">
        <v>26.98</v>
      </c>
      <c r="I25" s="1">
        <v>40</v>
      </c>
      <c r="J25" s="1">
        <v>42</v>
      </c>
      <c r="K25" s="1" t="s">
        <v>49</v>
      </c>
    </row>
    <row r="26" spans="1:11">
      <c r="A26" s="2" t="s">
        <v>1087</v>
      </c>
      <c r="B26" s="1" t="s">
        <v>1063</v>
      </c>
      <c r="C26" s="1" t="s">
        <v>992</v>
      </c>
      <c r="D26" s="4">
        <v>41841</v>
      </c>
      <c r="E26" s="4">
        <v>41842</v>
      </c>
      <c r="F26" s="1" t="s">
        <v>13</v>
      </c>
      <c r="G26" s="1">
        <v>22.46</v>
      </c>
      <c r="H26" s="1">
        <v>21.53</v>
      </c>
      <c r="I26" s="1">
        <v>36</v>
      </c>
      <c r="J26" s="1">
        <v>36</v>
      </c>
      <c r="K26" s="1" t="s">
        <v>39</v>
      </c>
    </row>
    <row r="27" spans="1:11">
      <c r="A27" s="2" t="s">
        <v>1088</v>
      </c>
      <c r="B27" s="1" t="s">
        <v>1063</v>
      </c>
      <c r="C27" s="1" t="s">
        <v>992</v>
      </c>
      <c r="D27" s="4">
        <v>41841</v>
      </c>
      <c r="E27" s="4">
        <v>41842</v>
      </c>
      <c r="F27" s="1" t="s">
        <v>13</v>
      </c>
      <c r="G27" s="1">
        <v>22.56</v>
      </c>
      <c r="H27" s="1">
        <v>21.81</v>
      </c>
      <c r="I27" s="1">
        <v>36</v>
      </c>
      <c r="J27" s="1">
        <v>38</v>
      </c>
      <c r="K27" s="1" t="s">
        <v>39</v>
      </c>
    </row>
    <row r="28" spans="1:11">
      <c r="A28" s="2" t="s">
        <v>1089</v>
      </c>
      <c r="B28" s="1" t="s">
        <v>1063</v>
      </c>
      <c r="C28" s="1" t="s">
        <v>992</v>
      </c>
      <c r="D28" s="4">
        <v>41841</v>
      </c>
      <c r="E28" s="4">
        <v>41842</v>
      </c>
      <c r="F28" s="1" t="s">
        <v>13</v>
      </c>
      <c r="G28" s="1">
        <v>22.32</v>
      </c>
      <c r="H28" s="1">
        <v>21.33</v>
      </c>
      <c r="I28" s="1">
        <v>34</v>
      </c>
      <c r="J28" s="1">
        <v>43</v>
      </c>
      <c r="K28" s="1" t="s">
        <v>220</v>
      </c>
    </row>
    <row r="29" spans="1:11">
      <c r="A29" s="2" t="s">
        <v>1090</v>
      </c>
      <c r="B29" s="1" t="s">
        <v>1063</v>
      </c>
      <c r="C29" s="1" t="s">
        <v>992</v>
      </c>
      <c r="D29" s="4">
        <v>41841</v>
      </c>
      <c r="E29" s="4">
        <v>41842</v>
      </c>
      <c r="F29" s="1" t="s">
        <v>13</v>
      </c>
      <c r="G29" s="1">
        <v>24.9</v>
      </c>
      <c r="H29" s="1">
        <v>24.04</v>
      </c>
      <c r="I29" s="1">
        <v>39</v>
      </c>
      <c r="J29" s="1">
        <v>40</v>
      </c>
      <c r="K29" s="1" t="s">
        <v>49</v>
      </c>
    </row>
    <row r="30" spans="1:11">
      <c r="A30" s="2" t="s">
        <v>1091</v>
      </c>
      <c r="B30" s="1" t="s">
        <v>1063</v>
      </c>
      <c r="C30" s="1" t="s">
        <v>992</v>
      </c>
      <c r="D30" s="4">
        <v>41841</v>
      </c>
      <c r="E30" s="4">
        <v>41842</v>
      </c>
      <c r="F30" s="1" t="s">
        <v>13</v>
      </c>
      <c r="G30" s="1">
        <v>19.02</v>
      </c>
      <c r="H30" s="1">
        <v>18.3</v>
      </c>
      <c r="I30" s="1">
        <v>36</v>
      </c>
      <c r="J30" s="1">
        <v>38</v>
      </c>
      <c r="K30" s="1" t="s">
        <v>39</v>
      </c>
    </row>
    <row r="31" spans="1:11">
      <c r="A31" s="2" t="s">
        <v>1092</v>
      </c>
      <c r="B31" s="1" t="s">
        <v>1063</v>
      </c>
      <c r="C31" s="1" t="s">
        <v>992</v>
      </c>
      <c r="D31" s="4">
        <v>41841</v>
      </c>
      <c r="E31" s="4">
        <v>41842</v>
      </c>
      <c r="F31" s="1" t="s">
        <v>13</v>
      </c>
      <c r="G31" s="1">
        <v>22.13</v>
      </c>
      <c r="H31" s="1">
        <v>21.36</v>
      </c>
      <c r="I31" s="1">
        <v>37</v>
      </c>
      <c r="J31" s="1">
        <v>36</v>
      </c>
      <c r="K31" s="1" t="s">
        <v>39</v>
      </c>
    </row>
    <row r="32" spans="1:11">
      <c r="A32" s="2" t="s">
        <v>1093</v>
      </c>
      <c r="B32" s="1" t="s">
        <v>1063</v>
      </c>
      <c r="C32" s="1" t="s">
        <v>992</v>
      </c>
      <c r="D32" s="4">
        <v>41841</v>
      </c>
      <c r="E32" s="4">
        <v>41842</v>
      </c>
      <c r="F32" s="1" t="s">
        <v>13</v>
      </c>
      <c r="G32" s="1">
        <v>25.02</v>
      </c>
      <c r="H32" s="1">
        <v>24.26</v>
      </c>
      <c r="I32" s="1">
        <v>38</v>
      </c>
      <c r="J32" s="1">
        <v>44</v>
      </c>
      <c r="K32" s="1" t="s">
        <v>49</v>
      </c>
    </row>
    <row r="33" spans="1:11">
      <c r="A33" s="2" t="s">
        <v>1094</v>
      </c>
      <c r="B33" s="1" t="s">
        <v>1063</v>
      </c>
      <c r="C33" s="1" t="s">
        <v>992</v>
      </c>
      <c r="D33" s="4">
        <v>41841</v>
      </c>
      <c r="E33" s="4">
        <v>41842</v>
      </c>
      <c r="F33" s="1" t="s">
        <v>13</v>
      </c>
      <c r="G33" s="1">
        <v>21.27</v>
      </c>
      <c r="H33" s="1">
        <v>20.149999999999999</v>
      </c>
      <c r="I33" s="1">
        <v>35</v>
      </c>
      <c r="J33" s="1">
        <v>40</v>
      </c>
      <c r="K33" s="1" t="s">
        <v>49</v>
      </c>
    </row>
    <row r="34" spans="1:11">
      <c r="A34" s="2" t="s">
        <v>1095</v>
      </c>
      <c r="B34" s="1" t="s">
        <v>1063</v>
      </c>
      <c r="C34" s="1" t="s">
        <v>992</v>
      </c>
      <c r="D34" s="4">
        <v>41841</v>
      </c>
      <c r="E34" s="4">
        <v>41842</v>
      </c>
      <c r="F34" s="1" t="s">
        <v>13</v>
      </c>
      <c r="G34" s="1">
        <v>9.0500000000000007</v>
      </c>
      <c r="H34" s="1">
        <v>8.74</v>
      </c>
      <c r="I34" s="1">
        <v>26</v>
      </c>
      <c r="J34" s="1">
        <v>29</v>
      </c>
      <c r="K34" s="1" t="s">
        <v>49</v>
      </c>
    </row>
    <row r="35" spans="1:11">
      <c r="A35" s="2" t="s">
        <v>1096</v>
      </c>
      <c r="B35" s="1" t="s">
        <v>1063</v>
      </c>
      <c r="C35" s="1" t="s">
        <v>992</v>
      </c>
      <c r="D35" s="4">
        <v>41841</v>
      </c>
      <c r="E35" s="4">
        <v>41842</v>
      </c>
      <c r="F35" s="1" t="s">
        <v>13</v>
      </c>
      <c r="G35" s="1">
        <v>25.58</v>
      </c>
      <c r="H35" s="1">
        <v>24.97</v>
      </c>
      <c r="I35" s="1">
        <v>39</v>
      </c>
      <c r="J35" s="1">
        <v>39</v>
      </c>
      <c r="K35" s="1" t="s">
        <v>44</v>
      </c>
    </row>
    <row r="36" spans="1:11">
      <c r="A36" s="2" t="s">
        <v>1097</v>
      </c>
      <c r="B36" s="1" t="s">
        <v>1063</v>
      </c>
      <c r="C36" s="1" t="s">
        <v>992</v>
      </c>
      <c r="D36" s="4">
        <v>41841</v>
      </c>
      <c r="E36" s="4">
        <v>41842</v>
      </c>
      <c r="F36" s="1" t="s">
        <v>13</v>
      </c>
      <c r="G36" s="1">
        <v>19.64</v>
      </c>
      <c r="H36" s="1">
        <v>18.920000000000002</v>
      </c>
      <c r="I36" s="1">
        <v>37</v>
      </c>
      <c r="J36" s="1">
        <v>36</v>
      </c>
      <c r="K36" s="1" t="s">
        <v>39</v>
      </c>
    </row>
    <row r="37" spans="1:11">
      <c r="A37" s="2" t="s">
        <v>1098</v>
      </c>
      <c r="B37" s="1" t="s">
        <v>1063</v>
      </c>
      <c r="C37" s="1" t="s">
        <v>992</v>
      </c>
      <c r="D37" s="4">
        <v>41841</v>
      </c>
      <c r="E37" s="4">
        <v>41842</v>
      </c>
      <c r="F37" s="1" t="s">
        <v>13</v>
      </c>
      <c r="G37" s="1">
        <v>13.14</v>
      </c>
      <c r="H37" s="1">
        <v>12.5</v>
      </c>
      <c r="I37" s="1">
        <v>30</v>
      </c>
      <c r="J37" s="1">
        <v>33</v>
      </c>
      <c r="K37" s="1" t="s">
        <v>49</v>
      </c>
    </row>
    <row r="38" spans="1:11">
      <c r="A38" s="2" t="s">
        <v>1099</v>
      </c>
      <c r="B38" s="1" t="s">
        <v>1063</v>
      </c>
      <c r="C38" s="1" t="s">
        <v>992</v>
      </c>
      <c r="D38" s="4">
        <v>41841</v>
      </c>
      <c r="E38" s="4">
        <v>41842</v>
      </c>
      <c r="F38" s="1" t="s">
        <v>13</v>
      </c>
      <c r="G38" s="1">
        <v>16.53</v>
      </c>
      <c r="H38" s="1">
        <v>15.62</v>
      </c>
      <c r="I38" s="1">
        <v>30</v>
      </c>
      <c r="J38" s="1">
        <v>38</v>
      </c>
      <c r="K38" s="1" t="s">
        <v>220</v>
      </c>
    </row>
    <row r="39" spans="1:11">
      <c r="A39" s="2" t="s">
        <v>1100</v>
      </c>
      <c r="B39" s="1" t="s">
        <v>1063</v>
      </c>
      <c r="C39" s="1" t="s">
        <v>992</v>
      </c>
      <c r="D39" s="4">
        <v>41841</v>
      </c>
      <c r="E39" s="4">
        <v>41842</v>
      </c>
      <c r="F39" s="1" t="s">
        <v>13</v>
      </c>
      <c r="G39" s="1">
        <v>6.4</v>
      </c>
      <c r="H39" s="1">
        <v>6.18</v>
      </c>
      <c r="I39" s="1">
        <v>22</v>
      </c>
      <c r="J39" s="1">
        <v>25</v>
      </c>
      <c r="K39" s="1" t="s">
        <v>49</v>
      </c>
    </row>
    <row r="40" spans="1:11">
      <c r="A40" s="2" t="s">
        <v>1101</v>
      </c>
      <c r="B40" s="1" t="s">
        <v>1063</v>
      </c>
      <c r="C40" s="1" t="s">
        <v>992</v>
      </c>
      <c r="D40" s="4">
        <v>41841</v>
      </c>
      <c r="E40" s="4">
        <v>41842</v>
      </c>
      <c r="F40" s="1" t="s">
        <v>13</v>
      </c>
      <c r="G40" s="1">
        <v>29.22</v>
      </c>
      <c r="H40" s="1">
        <v>27.89</v>
      </c>
      <c r="I40" s="1">
        <v>39</v>
      </c>
      <c r="J40" s="1">
        <v>46</v>
      </c>
      <c r="K40" s="1" t="s">
        <v>220</v>
      </c>
    </row>
    <row r="41" spans="1:11">
      <c r="A41" s="2" t="s">
        <v>1102</v>
      </c>
      <c r="B41" s="1" t="s">
        <v>1063</v>
      </c>
      <c r="C41" s="1" t="s">
        <v>992</v>
      </c>
      <c r="D41" s="4">
        <v>41841</v>
      </c>
      <c r="E41" s="4">
        <v>41842</v>
      </c>
      <c r="F41" s="1" t="s">
        <v>13</v>
      </c>
      <c r="G41" s="1">
        <v>23.57</v>
      </c>
      <c r="H41" s="1">
        <v>22.66</v>
      </c>
      <c r="I41" s="1">
        <v>37</v>
      </c>
      <c r="J41" s="1">
        <v>42</v>
      </c>
      <c r="K41" s="1" t="s">
        <v>49</v>
      </c>
    </row>
    <row r="42" spans="1:11">
      <c r="A42" s="2" t="s">
        <v>1103</v>
      </c>
      <c r="B42" s="1" t="s">
        <v>1063</v>
      </c>
      <c r="C42" s="1" t="s">
        <v>992</v>
      </c>
      <c r="D42" s="4">
        <v>41841</v>
      </c>
      <c r="E42" s="4">
        <v>41842</v>
      </c>
      <c r="F42" s="1" t="s">
        <v>13</v>
      </c>
      <c r="G42" s="1">
        <v>14.76</v>
      </c>
      <c r="H42" s="1">
        <v>14.14</v>
      </c>
      <c r="I42" s="1">
        <v>31</v>
      </c>
      <c r="J42" s="1">
        <v>35</v>
      </c>
      <c r="K42" s="1" t="s">
        <v>49</v>
      </c>
    </row>
    <row r="43" spans="1:11">
      <c r="A43" s="2" t="s">
        <v>1104</v>
      </c>
      <c r="B43" s="1" t="s">
        <v>1063</v>
      </c>
      <c r="C43" s="1" t="s">
        <v>992</v>
      </c>
      <c r="D43" s="4">
        <v>41841</v>
      </c>
      <c r="E43" s="4">
        <v>41842</v>
      </c>
      <c r="F43" s="1" t="s">
        <v>13</v>
      </c>
      <c r="G43" s="1">
        <v>31.76</v>
      </c>
      <c r="H43" s="1">
        <v>30.92</v>
      </c>
      <c r="I43" s="1">
        <v>42</v>
      </c>
      <c r="J43" s="1">
        <v>46</v>
      </c>
      <c r="K43" s="1" t="s">
        <v>49</v>
      </c>
    </row>
    <row r="44" spans="1:11">
      <c r="A44" s="2" t="s">
        <v>1105</v>
      </c>
      <c r="B44" s="1" t="s">
        <v>1063</v>
      </c>
      <c r="C44" s="1" t="s">
        <v>992</v>
      </c>
      <c r="D44" s="4">
        <v>41841</v>
      </c>
      <c r="E44" s="4">
        <v>41842</v>
      </c>
      <c r="F44" s="1" t="s">
        <v>13</v>
      </c>
      <c r="G44" s="1">
        <v>16.21</v>
      </c>
      <c r="H44" s="1">
        <v>15.59</v>
      </c>
      <c r="I44" s="1">
        <v>33</v>
      </c>
      <c r="J44" s="1">
        <v>33</v>
      </c>
      <c r="K44" s="1" t="s">
        <v>39</v>
      </c>
    </row>
    <row r="45" spans="1:11">
      <c r="A45" s="2" t="s">
        <v>1106</v>
      </c>
      <c r="B45" s="1" t="s">
        <v>1063</v>
      </c>
      <c r="C45" s="1" t="s">
        <v>992</v>
      </c>
      <c r="D45" s="4">
        <v>41841</v>
      </c>
      <c r="E45" s="4">
        <v>41842</v>
      </c>
      <c r="F45" s="1" t="s">
        <v>13</v>
      </c>
      <c r="G45" s="1">
        <v>18.82</v>
      </c>
      <c r="H45" s="1">
        <v>18.23</v>
      </c>
      <c r="I45" s="1">
        <v>35</v>
      </c>
      <c r="J45" s="1">
        <v>37</v>
      </c>
      <c r="K45" s="1" t="s">
        <v>49</v>
      </c>
    </row>
    <row r="46" spans="1:11">
      <c r="A46" s="2" t="s">
        <v>1107</v>
      </c>
      <c r="B46" s="1" t="s">
        <v>1063</v>
      </c>
      <c r="C46" s="1" t="s">
        <v>992</v>
      </c>
      <c r="D46" s="4">
        <v>41841</v>
      </c>
      <c r="E46" s="4">
        <v>41842</v>
      </c>
      <c r="F46" s="1" t="s">
        <v>13</v>
      </c>
      <c r="G46" s="1">
        <v>15.63</v>
      </c>
      <c r="H46" s="1">
        <v>15.18</v>
      </c>
      <c r="I46" s="1">
        <v>32</v>
      </c>
      <c r="J46" s="1">
        <v>36</v>
      </c>
      <c r="K46" s="1" t="s">
        <v>49</v>
      </c>
    </row>
    <row r="47" spans="1:11">
      <c r="A47" s="2" t="s">
        <v>1108</v>
      </c>
      <c r="B47" s="1" t="s">
        <v>1063</v>
      </c>
      <c r="C47" s="1" t="s">
        <v>992</v>
      </c>
      <c r="D47" s="4">
        <v>41841</v>
      </c>
      <c r="E47" s="4">
        <v>41842</v>
      </c>
      <c r="F47" s="1" t="s">
        <v>13</v>
      </c>
      <c r="G47" s="1">
        <v>29.58</v>
      </c>
      <c r="H47" s="1">
        <v>28.83</v>
      </c>
      <c r="I47" s="1">
        <v>41</v>
      </c>
      <c r="J47" s="1">
        <v>45</v>
      </c>
      <c r="K47" s="1" t="s">
        <v>49</v>
      </c>
    </row>
    <row r="48" spans="1:11">
      <c r="A48" s="2" t="s">
        <v>1109</v>
      </c>
      <c r="B48" s="1" t="s">
        <v>1063</v>
      </c>
      <c r="C48" s="1" t="s">
        <v>992</v>
      </c>
      <c r="D48" s="4">
        <v>41841</v>
      </c>
      <c r="E48" s="4">
        <v>41842</v>
      </c>
      <c r="F48" s="1" t="s">
        <v>13</v>
      </c>
      <c r="G48" s="1">
        <v>23.19</v>
      </c>
      <c r="H48" s="1">
        <v>22.41</v>
      </c>
      <c r="I48" s="1">
        <v>37</v>
      </c>
      <c r="J48" s="1">
        <v>42</v>
      </c>
      <c r="K48" s="1" t="s">
        <v>49</v>
      </c>
    </row>
    <row r="49" spans="1:11">
      <c r="A49" s="2" t="s">
        <v>1110</v>
      </c>
      <c r="B49" s="1" t="s">
        <v>1063</v>
      </c>
      <c r="C49" s="1" t="s">
        <v>992</v>
      </c>
      <c r="D49" s="4">
        <v>41841</v>
      </c>
      <c r="E49" s="4">
        <v>41842</v>
      </c>
      <c r="F49" s="1" t="s">
        <v>13</v>
      </c>
      <c r="G49" s="1">
        <v>22.67</v>
      </c>
      <c r="H49" s="1">
        <v>21.91</v>
      </c>
      <c r="I49" s="1">
        <v>38</v>
      </c>
      <c r="J49" s="1">
        <v>35</v>
      </c>
      <c r="K49" s="1" t="s">
        <v>44</v>
      </c>
    </row>
    <row r="50" spans="1:11">
      <c r="A50" s="2" t="s">
        <v>1111</v>
      </c>
      <c r="B50" s="1" t="s">
        <v>1063</v>
      </c>
      <c r="C50" s="1" t="s">
        <v>992</v>
      </c>
      <c r="D50" s="4">
        <v>41841</v>
      </c>
      <c r="E50" s="4">
        <v>41842</v>
      </c>
      <c r="F50" s="1" t="s">
        <v>13</v>
      </c>
      <c r="G50" s="1">
        <v>32.880000000000003</v>
      </c>
      <c r="H50" s="1">
        <v>31.94</v>
      </c>
      <c r="I50" s="1">
        <v>42</v>
      </c>
      <c r="J50" s="1">
        <v>49</v>
      </c>
      <c r="K50" s="1" t="s">
        <v>49</v>
      </c>
    </row>
    <row r="51" spans="1:11">
      <c r="A51" s="2" t="s">
        <v>1112</v>
      </c>
      <c r="B51" s="1" t="s">
        <v>1063</v>
      </c>
      <c r="C51" s="1" t="s">
        <v>992</v>
      </c>
      <c r="D51" s="4">
        <v>41841</v>
      </c>
      <c r="E51" s="4">
        <v>41842</v>
      </c>
      <c r="F51" s="1" t="s">
        <v>13</v>
      </c>
      <c r="G51" s="1">
        <v>26.77</v>
      </c>
      <c r="H51" s="1">
        <v>25.69</v>
      </c>
      <c r="I51" s="1">
        <v>37</v>
      </c>
      <c r="J51" s="1">
        <v>46</v>
      </c>
      <c r="K51" s="1" t="s">
        <v>220</v>
      </c>
    </row>
    <row r="52" spans="1:11">
      <c r="A52" s="2" t="s">
        <v>1113</v>
      </c>
      <c r="B52" s="1" t="s">
        <v>1063</v>
      </c>
      <c r="C52" s="1" t="s">
        <v>992</v>
      </c>
      <c r="D52" s="4">
        <v>41841</v>
      </c>
      <c r="E52" s="4">
        <v>41842</v>
      </c>
      <c r="F52" s="1" t="s">
        <v>13</v>
      </c>
      <c r="G52" s="1">
        <v>19.489999999999998</v>
      </c>
      <c r="H52" s="1">
        <v>18.62</v>
      </c>
      <c r="I52" s="1">
        <v>32</v>
      </c>
      <c r="J52" s="1">
        <v>44</v>
      </c>
      <c r="K52" s="1" t="s">
        <v>220</v>
      </c>
    </row>
    <row r="53" spans="1:11">
      <c r="A53" s="2" t="s">
        <v>1114</v>
      </c>
      <c r="B53" s="1" t="s">
        <v>1063</v>
      </c>
      <c r="C53" s="1" t="s">
        <v>992</v>
      </c>
      <c r="D53" s="4">
        <v>41841</v>
      </c>
      <c r="E53" s="4">
        <v>41842</v>
      </c>
      <c r="F53" s="1" t="s">
        <v>13</v>
      </c>
      <c r="G53" s="1">
        <v>16.149999999999999</v>
      </c>
      <c r="H53" s="1">
        <v>15.47</v>
      </c>
      <c r="I53" s="1">
        <v>33</v>
      </c>
      <c r="J53" s="1">
        <v>33</v>
      </c>
      <c r="K53" s="1" t="s">
        <v>49</v>
      </c>
    </row>
    <row r="54" spans="1:11">
      <c r="A54" s="2" t="s">
        <v>1115</v>
      </c>
      <c r="B54" s="1" t="s">
        <v>1063</v>
      </c>
      <c r="C54" s="1" t="s">
        <v>992</v>
      </c>
      <c r="D54" s="4">
        <v>41841</v>
      </c>
      <c r="E54" s="4">
        <v>41842</v>
      </c>
      <c r="F54" s="1" t="s">
        <v>13</v>
      </c>
      <c r="G54" s="1">
        <v>14.51</v>
      </c>
      <c r="H54" s="1">
        <v>13.91</v>
      </c>
      <c r="I54" s="1">
        <v>31</v>
      </c>
      <c r="J54" s="1">
        <v>33</v>
      </c>
      <c r="K54" s="1" t="s">
        <v>49</v>
      </c>
    </row>
    <row r="55" spans="1:11">
      <c r="A55" s="2" t="s">
        <v>1116</v>
      </c>
      <c r="B55" s="1" t="s">
        <v>1063</v>
      </c>
      <c r="C55" s="1" t="s">
        <v>992</v>
      </c>
      <c r="D55" s="4">
        <v>41841</v>
      </c>
      <c r="E55" s="4">
        <v>41842</v>
      </c>
      <c r="F55" s="1" t="s">
        <v>13</v>
      </c>
      <c r="G55" s="1">
        <v>17.350000000000001</v>
      </c>
      <c r="H55" s="1">
        <v>16.63</v>
      </c>
      <c r="I55" s="1">
        <v>36</v>
      </c>
      <c r="J55" s="1">
        <v>33</v>
      </c>
      <c r="K55" s="1" t="s">
        <v>39</v>
      </c>
    </row>
    <row r="56" spans="1:11">
      <c r="A56" s="2" t="s">
        <v>1117</v>
      </c>
      <c r="B56" s="1" t="s">
        <v>1063</v>
      </c>
      <c r="C56" s="1" t="s">
        <v>992</v>
      </c>
      <c r="D56" s="4">
        <v>41841</v>
      </c>
      <c r="E56" s="4">
        <v>41842</v>
      </c>
      <c r="F56" s="1" t="s">
        <v>13</v>
      </c>
      <c r="G56" s="1">
        <v>21.78</v>
      </c>
      <c r="H56" s="1">
        <v>21.26</v>
      </c>
      <c r="I56" s="1">
        <v>37</v>
      </c>
      <c r="J56" s="1">
        <v>41</v>
      </c>
      <c r="K56" s="1" t="s">
        <v>49</v>
      </c>
    </row>
    <row r="57" spans="1:11">
      <c r="A57" s="2" t="s">
        <v>1118</v>
      </c>
      <c r="B57" s="1" t="s">
        <v>1063</v>
      </c>
      <c r="C57" s="1" t="s">
        <v>992</v>
      </c>
      <c r="D57" s="4">
        <v>41841</v>
      </c>
      <c r="E57" s="4">
        <v>41842</v>
      </c>
      <c r="F57" s="1" t="s">
        <v>13</v>
      </c>
      <c r="G57" s="1">
        <v>12.53</v>
      </c>
      <c r="H57" s="1">
        <v>12.27</v>
      </c>
      <c r="I57" s="1">
        <v>28</v>
      </c>
      <c r="J57" s="1">
        <v>34</v>
      </c>
      <c r="K57" s="1" t="s">
        <v>220</v>
      </c>
    </row>
    <row r="58" spans="1:11">
      <c r="A58" s="2" t="s">
        <v>1119</v>
      </c>
      <c r="B58" s="1" t="s">
        <v>1063</v>
      </c>
      <c r="C58" s="1" t="s">
        <v>992</v>
      </c>
      <c r="D58" s="4">
        <v>41841</v>
      </c>
      <c r="E58" s="4">
        <v>41842</v>
      </c>
      <c r="F58" s="1" t="s">
        <v>13</v>
      </c>
      <c r="G58" s="1">
        <v>13.69</v>
      </c>
      <c r="H58" s="1">
        <v>13.24</v>
      </c>
      <c r="I58" s="1">
        <v>29</v>
      </c>
      <c r="J58" s="1">
        <v>36</v>
      </c>
      <c r="K58" s="1" t="s">
        <v>220</v>
      </c>
    </row>
    <row r="59" spans="1:11">
      <c r="A59" s="2" t="s">
        <v>1120</v>
      </c>
      <c r="B59" s="1" t="s">
        <v>1063</v>
      </c>
      <c r="C59" s="1" t="s">
        <v>992</v>
      </c>
      <c r="D59" s="4">
        <v>41841</v>
      </c>
      <c r="E59" s="4">
        <v>41842</v>
      </c>
      <c r="F59" s="1" t="s">
        <v>13</v>
      </c>
      <c r="G59" s="1">
        <v>12.16</v>
      </c>
      <c r="H59" s="1">
        <v>11.8</v>
      </c>
      <c r="I59" s="1">
        <v>29</v>
      </c>
      <c r="J59" s="1">
        <v>31</v>
      </c>
      <c r="K59" s="1" t="s">
        <v>49</v>
      </c>
    </row>
    <row r="60" spans="1:11">
      <c r="A60" s="2" t="s">
        <v>1121</v>
      </c>
      <c r="B60" s="1" t="s">
        <v>1063</v>
      </c>
      <c r="C60" s="1" t="s">
        <v>992</v>
      </c>
      <c r="D60" s="4">
        <v>41841</v>
      </c>
      <c r="E60" s="4">
        <v>41842</v>
      </c>
      <c r="F60" s="1" t="s">
        <v>13</v>
      </c>
      <c r="G60" s="1">
        <v>23.77</v>
      </c>
      <c r="H60" s="1">
        <v>22.86</v>
      </c>
      <c r="I60" s="1">
        <v>35</v>
      </c>
      <c r="J60" s="1">
        <v>45</v>
      </c>
      <c r="K60" s="1" t="s">
        <v>220</v>
      </c>
    </row>
    <row r="61" spans="1:11">
      <c r="A61" s="2" t="s">
        <v>1122</v>
      </c>
      <c r="B61" s="1" t="s">
        <v>1063</v>
      </c>
      <c r="C61" s="1" t="s">
        <v>992</v>
      </c>
      <c r="D61" s="4">
        <v>41841</v>
      </c>
      <c r="E61" s="4">
        <v>41842</v>
      </c>
      <c r="F61" s="1" t="s">
        <v>13</v>
      </c>
      <c r="G61" s="1">
        <v>17.04</v>
      </c>
      <c r="H61" s="1">
        <v>16.510000000000002</v>
      </c>
      <c r="I61" s="1">
        <v>32</v>
      </c>
      <c r="J61" s="1">
        <v>36</v>
      </c>
      <c r="K61" s="1" t="s">
        <v>49</v>
      </c>
    </row>
    <row r="62" spans="1:11">
      <c r="A62" s="2" t="s">
        <v>1123</v>
      </c>
      <c r="B62" s="1" t="s">
        <v>1063</v>
      </c>
      <c r="C62" s="1" t="s">
        <v>992</v>
      </c>
      <c r="D62" s="4">
        <v>41841</v>
      </c>
      <c r="E62" s="4">
        <v>41842</v>
      </c>
      <c r="F62" s="1" t="s">
        <v>13</v>
      </c>
      <c r="G62" s="1">
        <v>26.66</v>
      </c>
      <c r="H62" s="1">
        <v>25.72</v>
      </c>
      <c r="I62" s="1">
        <v>40</v>
      </c>
      <c r="J62" s="1">
        <v>45</v>
      </c>
      <c r="K62" s="1" t="s">
        <v>49</v>
      </c>
    </row>
    <row r="63" spans="1:11">
      <c r="A63" s="2" t="s">
        <v>1124</v>
      </c>
      <c r="B63" s="1" t="s">
        <v>1063</v>
      </c>
      <c r="C63" s="1" t="s">
        <v>992</v>
      </c>
      <c r="D63" s="4">
        <v>41841</v>
      </c>
      <c r="E63" s="4">
        <v>41842</v>
      </c>
      <c r="F63" s="1" t="s">
        <v>13</v>
      </c>
      <c r="G63" s="1">
        <v>24.06</v>
      </c>
      <c r="H63" s="1">
        <v>23.32</v>
      </c>
      <c r="I63" s="1">
        <v>36</v>
      </c>
      <c r="J63" s="1">
        <v>44</v>
      </c>
      <c r="K63" s="1" t="s">
        <v>49</v>
      </c>
    </row>
    <row r="64" spans="1:11">
      <c r="A64" s="2" t="s">
        <v>1125</v>
      </c>
      <c r="B64" s="1" t="s">
        <v>1063</v>
      </c>
      <c r="C64" s="1" t="s">
        <v>992</v>
      </c>
      <c r="D64" s="4">
        <v>41841</v>
      </c>
      <c r="E64" s="4">
        <v>41842</v>
      </c>
      <c r="F64" s="1" t="s">
        <v>13</v>
      </c>
      <c r="G64" s="1">
        <v>21.37</v>
      </c>
      <c r="H64" s="1">
        <v>20.59</v>
      </c>
      <c r="I64" s="1">
        <v>36</v>
      </c>
      <c r="J64" s="1">
        <v>39</v>
      </c>
      <c r="K64" s="1" t="s">
        <v>49</v>
      </c>
    </row>
    <row r="65" spans="1:11">
      <c r="A65" s="2" t="s">
        <v>1126</v>
      </c>
      <c r="B65" s="1" t="s">
        <v>1063</v>
      </c>
      <c r="C65" s="1" t="s">
        <v>992</v>
      </c>
      <c r="D65" s="4">
        <v>41841</v>
      </c>
      <c r="E65" s="4">
        <v>41842</v>
      </c>
      <c r="F65" s="1" t="s">
        <v>13</v>
      </c>
      <c r="G65" s="1">
        <v>31.59</v>
      </c>
      <c r="H65" s="1">
        <v>30.74</v>
      </c>
      <c r="I65" s="1">
        <v>39</v>
      </c>
      <c r="J65" s="1">
        <v>50</v>
      </c>
      <c r="K65" s="1" t="s">
        <v>220</v>
      </c>
    </row>
    <row r="66" spans="1:11">
      <c r="A66" s="2" t="s">
        <v>1127</v>
      </c>
      <c r="B66" s="1" t="s">
        <v>1063</v>
      </c>
      <c r="C66" s="1" t="s">
        <v>992</v>
      </c>
      <c r="D66" s="4">
        <v>41841</v>
      </c>
      <c r="E66" s="4">
        <v>41842</v>
      </c>
      <c r="F66" s="1" t="s">
        <v>13</v>
      </c>
      <c r="G66" s="1">
        <v>21.47</v>
      </c>
      <c r="H66" s="1">
        <v>20.96</v>
      </c>
      <c r="I66" s="1">
        <v>35</v>
      </c>
      <c r="J66" s="1">
        <v>42</v>
      </c>
      <c r="K66" s="1" t="s">
        <v>49</v>
      </c>
    </row>
    <row r="67" spans="1:11">
      <c r="A67" s="2" t="s">
        <v>1128</v>
      </c>
      <c r="B67" s="1" t="s">
        <v>1063</v>
      </c>
      <c r="C67" s="1" t="s">
        <v>992</v>
      </c>
      <c r="D67" s="4">
        <v>41841</v>
      </c>
      <c r="E67" s="4">
        <v>41842</v>
      </c>
      <c r="F67" s="1" t="s">
        <v>13</v>
      </c>
      <c r="G67" s="1">
        <v>23.77</v>
      </c>
      <c r="H67" s="1">
        <v>22.58</v>
      </c>
      <c r="I67" s="1">
        <v>35</v>
      </c>
      <c r="J67" s="1">
        <v>44</v>
      </c>
      <c r="K67" s="1" t="s">
        <v>220</v>
      </c>
    </row>
    <row r="68" spans="1:11">
      <c r="A68" s="2" t="s">
        <v>1129</v>
      </c>
      <c r="B68" s="1" t="s">
        <v>1063</v>
      </c>
      <c r="C68" s="1" t="s">
        <v>992</v>
      </c>
      <c r="D68" s="4">
        <v>41841</v>
      </c>
      <c r="E68" s="4">
        <v>41842</v>
      </c>
      <c r="F68" s="1" t="s">
        <v>13</v>
      </c>
      <c r="G68" s="1">
        <v>20.13</v>
      </c>
      <c r="H68" s="1">
        <v>19.32</v>
      </c>
      <c r="I68" s="1">
        <v>35</v>
      </c>
      <c r="J68" s="1">
        <v>42</v>
      </c>
      <c r="K68" s="1" t="s">
        <v>49</v>
      </c>
    </row>
    <row r="69" spans="1:11">
      <c r="A69" s="2" t="s">
        <v>1130</v>
      </c>
      <c r="B69" s="1" t="s">
        <v>1063</v>
      </c>
      <c r="C69" s="1" t="s">
        <v>992</v>
      </c>
      <c r="D69" s="4">
        <v>41841</v>
      </c>
      <c r="E69" s="4">
        <v>41842</v>
      </c>
      <c r="F69" s="1" t="s">
        <v>13</v>
      </c>
      <c r="G69" s="1">
        <v>25.78</v>
      </c>
      <c r="H69" s="1">
        <v>24.89</v>
      </c>
      <c r="I69" s="1">
        <v>38</v>
      </c>
      <c r="J69" s="1">
        <v>44</v>
      </c>
      <c r="K69" s="1" t="s">
        <v>49</v>
      </c>
    </row>
    <row r="70" spans="1:11">
      <c r="A70" s="2" t="s">
        <v>1131</v>
      </c>
      <c r="B70" s="1" t="s">
        <v>1063</v>
      </c>
      <c r="C70" s="1" t="s">
        <v>992</v>
      </c>
      <c r="D70" s="4">
        <v>41841</v>
      </c>
      <c r="E70" s="4">
        <v>41842</v>
      </c>
      <c r="F70" s="1" t="s">
        <v>13</v>
      </c>
      <c r="G70" s="1">
        <v>20.329999999999998</v>
      </c>
      <c r="H70" s="1">
        <v>19.48</v>
      </c>
      <c r="I70" s="1">
        <v>36</v>
      </c>
      <c r="J70" s="1">
        <v>37</v>
      </c>
      <c r="K70" s="1" t="s">
        <v>49</v>
      </c>
    </row>
    <row r="71" spans="1:11">
      <c r="A71" s="2" t="s">
        <v>1132</v>
      </c>
      <c r="B71" s="1" t="s">
        <v>1063</v>
      </c>
      <c r="C71" s="1" t="s">
        <v>992</v>
      </c>
      <c r="D71" s="4">
        <v>41841</v>
      </c>
      <c r="E71" s="4">
        <v>41842</v>
      </c>
      <c r="F71" s="1" t="s">
        <v>13</v>
      </c>
      <c r="G71" s="1">
        <v>11.52</v>
      </c>
      <c r="H71" s="1">
        <v>11.17</v>
      </c>
      <c r="I71" s="1">
        <v>28</v>
      </c>
      <c r="J71" s="1">
        <v>29</v>
      </c>
      <c r="K71" s="1" t="s">
        <v>39</v>
      </c>
    </row>
    <row r="72" spans="1:11">
      <c r="A72" s="2" t="s">
        <v>1133</v>
      </c>
      <c r="B72" s="1" t="s">
        <v>1063</v>
      </c>
      <c r="C72" s="1" t="s">
        <v>992</v>
      </c>
      <c r="D72" s="4">
        <v>41841</v>
      </c>
      <c r="E72" s="4">
        <v>41842</v>
      </c>
      <c r="F72" s="1" t="s">
        <v>13</v>
      </c>
      <c r="G72" s="1">
        <v>14.72</v>
      </c>
      <c r="H72" s="1">
        <v>14.2</v>
      </c>
      <c r="I72" s="1">
        <v>32</v>
      </c>
      <c r="J72" s="1">
        <v>32</v>
      </c>
      <c r="K72" s="1" t="s">
        <v>39</v>
      </c>
    </row>
    <row r="73" spans="1:11">
      <c r="F73" s="1" t="s">
        <v>121</v>
      </c>
      <c r="G73" s="1">
        <f>SUM(G2:G72)</f>
        <v>1531.65</v>
      </c>
      <c r="H73" s="1">
        <f>SUM(H2:H72)</f>
        <v>1507.22</v>
      </c>
      <c r="I73" s="1">
        <f>SUM(I2:I72)</f>
        <v>2521</v>
      </c>
      <c r="J73" s="1">
        <f>SUM(J2:J72)</f>
        <v>2827</v>
      </c>
    </row>
    <row r="74" spans="1:11">
      <c r="F74" s="1" t="s">
        <v>122</v>
      </c>
      <c r="G74" s="1">
        <f>G73/69</f>
        <v>22.197826086956525</v>
      </c>
      <c r="H74" s="1">
        <f>H73/69</f>
        <v>21.84376811594203</v>
      </c>
      <c r="I74" s="1">
        <f>I73/69</f>
        <v>36.536231884057969</v>
      </c>
      <c r="J74" s="1">
        <f>J73/69</f>
        <v>40.971014492753625</v>
      </c>
    </row>
    <row r="75" spans="1:11">
      <c r="F75" s="1" t="s">
        <v>123</v>
      </c>
      <c r="G75" s="5">
        <f>AVEDEV(G2:G72)</f>
        <v>4.8292448979591853</v>
      </c>
      <c r="H75" s="5">
        <f>AVEDEV(H2:H72)</f>
        <v>4.7469668716524529</v>
      </c>
      <c r="I75" s="5">
        <f>AVEDEV(I2:I72)</f>
        <v>3.1469946439198573</v>
      </c>
      <c r="J75" s="5">
        <f>AVEDEV(J2:J72)</f>
        <v>4.6288434834358254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75"/>
  <sheetViews>
    <sheetView topLeftCell="A22" zoomScaleNormal="100" workbookViewId="0" xr3:uid="{274F5AE0-5452-572F-8038-C13FFDA59D49}">
      <selection activeCell="D66" sqref="D66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1134</v>
      </c>
      <c r="B2" s="1" t="s">
        <v>219</v>
      </c>
      <c r="C2" s="1" t="s">
        <v>992</v>
      </c>
      <c r="D2" s="4">
        <v>41843</v>
      </c>
      <c r="E2" s="1" t="s">
        <v>1135</v>
      </c>
      <c r="F2" s="1" t="s">
        <v>13</v>
      </c>
      <c r="G2" s="1">
        <v>24.15</v>
      </c>
      <c r="H2" s="1">
        <v>23.56</v>
      </c>
      <c r="I2" s="1">
        <v>37</v>
      </c>
      <c r="J2" s="1">
        <v>43</v>
      </c>
      <c r="K2" s="1" t="s">
        <v>49</v>
      </c>
    </row>
    <row r="3" spans="1:11">
      <c r="A3" s="2" t="s">
        <v>1136</v>
      </c>
      <c r="B3" s="1" t="s">
        <v>219</v>
      </c>
      <c r="C3" s="1" t="s">
        <v>992</v>
      </c>
      <c r="D3" s="4">
        <v>41843</v>
      </c>
      <c r="E3" s="4">
        <v>41844</v>
      </c>
      <c r="F3" s="1" t="s">
        <v>13</v>
      </c>
      <c r="G3" s="1">
        <v>18.27</v>
      </c>
      <c r="H3" s="1">
        <v>17.579999999999998</v>
      </c>
      <c r="I3" s="1">
        <v>34</v>
      </c>
      <c r="J3" s="1">
        <v>35</v>
      </c>
      <c r="K3" s="1" t="s">
        <v>39</v>
      </c>
    </row>
    <row r="4" spans="1:11">
      <c r="A4" s="2" t="s">
        <v>1137</v>
      </c>
      <c r="B4" s="1" t="s">
        <v>219</v>
      </c>
      <c r="C4" s="1" t="s">
        <v>992</v>
      </c>
      <c r="D4" s="4">
        <v>41843</v>
      </c>
      <c r="E4" s="4">
        <v>41844</v>
      </c>
      <c r="F4" s="1" t="s">
        <v>13</v>
      </c>
      <c r="G4" s="1">
        <v>22.92</v>
      </c>
      <c r="H4" s="1">
        <v>22.6</v>
      </c>
      <c r="I4" s="1">
        <v>38</v>
      </c>
      <c r="J4" s="1">
        <v>37</v>
      </c>
      <c r="K4" s="1" t="s">
        <v>39</v>
      </c>
    </row>
    <row r="5" spans="1:11">
      <c r="A5" s="2" t="s">
        <v>1138</v>
      </c>
      <c r="B5" s="1" t="s">
        <v>219</v>
      </c>
      <c r="C5" s="1" t="s">
        <v>992</v>
      </c>
      <c r="D5" s="4">
        <v>41843</v>
      </c>
      <c r="E5" s="4">
        <v>41844</v>
      </c>
      <c r="F5" s="1" t="s">
        <v>13</v>
      </c>
      <c r="G5" s="1">
        <v>18.09</v>
      </c>
      <c r="H5" s="1">
        <v>17.46</v>
      </c>
      <c r="I5" s="1">
        <v>34</v>
      </c>
      <c r="J5" s="1">
        <v>36</v>
      </c>
      <c r="K5" s="1" t="s">
        <v>49</v>
      </c>
    </row>
    <row r="6" spans="1:11">
      <c r="A6" s="2" t="s">
        <v>1139</v>
      </c>
      <c r="B6" s="1" t="s">
        <v>219</v>
      </c>
      <c r="C6" s="1" t="s">
        <v>992</v>
      </c>
      <c r="D6" s="4">
        <v>41843</v>
      </c>
      <c r="E6" s="4">
        <v>41844</v>
      </c>
      <c r="F6" s="1" t="s">
        <v>13</v>
      </c>
      <c r="G6" s="1" t="s">
        <v>41</v>
      </c>
      <c r="H6" s="1">
        <v>15.71</v>
      </c>
      <c r="I6" s="1">
        <v>32</v>
      </c>
      <c r="J6" s="1">
        <v>33</v>
      </c>
      <c r="K6" s="1" t="s">
        <v>39</v>
      </c>
    </row>
    <row r="7" spans="1:11">
      <c r="A7" s="2" t="s">
        <v>1140</v>
      </c>
      <c r="B7" s="1" t="s">
        <v>219</v>
      </c>
      <c r="C7" s="1" t="s">
        <v>992</v>
      </c>
      <c r="D7" s="4">
        <v>41843</v>
      </c>
      <c r="E7" s="4">
        <v>41844</v>
      </c>
      <c r="F7" s="1" t="s">
        <v>13</v>
      </c>
      <c r="G7" s="1">
        <v>28.35</v>
      </c>
      <c r="H7" s="1">
        <v>27.31</v>
      </c>
      <c r="I7" s="1">
        <v>40</v>
      </c>
      <c r="J7" s="1">
        <v>46</v>
      </c>
      <c r="K7" s="1" t="s">
        <v>49</v>
      </c>
    </row>
    <row r="8" spans="1:11">
      <c r="A8" s="2" t="s">
        <v>1141</v>
      </c>
      <c r="B8" s="1" t="s">
        <v>219</v>
      </c>
      <c r="C8" s="1" t="s">
        <v>992</v>
      </c>
      <c r="D8" s="4">
        <v>41843</v>
      </c>
      <c r="E8" s="4">
        <v>41844</v>
      </c>
      <c r="F8" s="1" t="s">
        <v>13</v>
      </c>
      <c r="G8" s="1">
        <v>25.94</v>
      </c>
      <c r="H8" s="1">
        <v>25.17</v>
      </c>
      <c r="I8" s="1">
        <v>40</v>
      </c>
      <c r="J8" s="1">
        <v>41</v>
      </c>
      <c r="K8" s="1" t="s">
        <v>39</v>
      </c>
    </row>
    <row r="9" spans="1:11">
      <c r="A9" s="2" t="s">
        <v>1142</v>
      </c>
      <c r="B9" s="1" t="s">
        <v>219</v>
      </c>
      <c r="C9" s="1" t="s">
        <v>992</v>
      </c>
      <c r="D9" s="4">
        <v>41843</v>
      </c>
      <c r="E9" s="4">
        <v>41844</v>
      </c>
      <c r="F9" s="1" t="s">
        <v>13</v>
      </c>
      <c r="G9" s="1">
        <v>16.77</v>
      </c>
      <c r="H9" s="1">
        <v>16.14</v>
      </c>
      <c r="I9" s="1">
        <v>31</v>
      </c>
      <c r="J9" s="1">
        <v>37</v>
      </c>
      <c r="K9" s="1" t="s">
        <v>49</v>
      </c>
    </row>
    <row r="10" spans="1:11">
      <c r="A10" s="2" t="s">
        <v>1143</v>
      </c>
      <c r="B10" s="1" t="s">
        <v>219</v>
      </c>
      <c r="C10" s="1" t="s">
        <v>992</v>
      </c>
      <c r="D10" s="4">
        <v>41843</v>
      </c>
      <c r="E10" s="4">
        <v>41844</v>
      </c>
      <c r="F10" s="1" t="s">
        <v>13</v>
      </c>
      <c r="G10" s="1">
        <v>14.94</v>
      </c>
      <c r="H10" s="1">
        <v>14.31</v>
      </c>
      <c r="I10" s="1">
        <v>39</v>
      </c>
      <c r="J10" s="1">
        <v>32</v>
      </c>
      <c r="K10" s="1" t="s">
        <v>49</v>
      </c>
    </row>
    <row r="11" spans="1:11">
      <c r="A11" s="2" t="s">
        <v>1144</v>
      </c>
      <c r="B11" s="1" t="s">
        <v>219</v>
      </c>
      <c r="C11" s="1" t="s">
        <v>992</v>
      </c>
      <c r="D11" s="4">
        <v>41843</v>
      </c>
      <c r="E11" s="4">
        <v>41844</v>
      </c>
      <c r="F11" s="1" t="s">
        <v>13</v>
      </c>
      <c r="G11" s="1">
        <v>21.71</v>
      </c>
      <c r="H11" s="1">
        <v>21.22</v>
      </c>
      <c r="I11" s="1">
        <v>36</v>
      </c>
      <c r="J11" s="1">
        <v>37</v>
      </c>
      <c r="K11" s="1" t="s">
        <v>49</v>
      </c>
    </row>
    <row r="12" spans="1:11">
      <c r="A12" s="2" t="s">
        <v>1145</v>
      </c>
      <c r="B12" s="1" t="s">
        <v>219</v>
      </c>
      <c r="C12" s="1" t="s">
        <v>992</v>
      </c>
      <c r="D12" s="4">
        <v>41843</v>
      </c>
      <c r="E12" s="4">
        <v>41844</v>
      </c>
      <c r="F12" s="1" t="s">
        <v>13</v>
      </c>
      <c r="G12" s="1">
        <v>14.92</v>
      </c>
      <c r="H12" s="1">
        <v>14.51</v>
      </c>
      <c r="I12" s="1">
        <v>29</v>
      </c>
      <c r="J12" s="1">
        <v>33</v>
      </c>
      <c r="K12" s="1" t="s">
        <v>39</v>
      </c>
    </row>
    <row r="13" spans="1:11">
      <c r="A13" s="2" t="s">
        <v>1146</v>
      </c>
      <c r="B13" s="1" t="s">
        <v>219</v>
      </c>
      <c r="C13" s="1" t="s">
        <v>992</v>
      </c>
      <c r="D13" s="4">
        <v>41843</v>
      </c>
      <c r="E13" s="4">
        <v>41844</v>
      </c>
      <c r="F13" s="1" t="s">
        <v>13</v>
      </c>
      <c r="G13" s="1">
        <v>18.989999999999998</v>
      </c>
      <c r="H13" s="1">
        <v>18.510000000000002</v>
      </c>
      <c r="I13" s="1">
        <v>37</v>
      </c>
      <c r="J13" s="1">
        <v>33</v>
      </c>
      <c r="K13" s="1" t="s">
        <v>39</v>
      </c>
    </row>
    <row r="14" spans="1:11">
      <c r="A14" s="2" t="s">
        <v>1147</v>
      </c>
      <c r="B14" s="1" t="s">
        <v>219</v>
      </c>
      <c r="C14" s="1" t="s">
        <v>992</v>
      </c>
      <c r="D14" s="4">
        <v>41843</v>
      </c>
      <c r="E14" s="4">
        <v>41844</v>
      </c>
      <c r="F14" s="1" t="s">
        <v>13</v>
      </c>
      <c r="G14" s="1">
        <v>20.079999999999998</v>
      </c>
      <c r="H14" s="1">
        <v>19.27</v>
      </c>
      <c r="I14" s="1">
        <v>32</v>
      </c>
      <c r="J14" s="1">
        <v>41</v>
      </c>
      <c r="K14" s="1" t="s">
        <v>49</v>
      </c>
    </row>
    <row r="15" spans="1:11">
      <c r="A15" s="2" t="s">
        <v>1148</v>
      </c>
      <c r="B15" s="1" t="s">
        <v>219</v>
      </c>
      <c r="C15" s="1" t="s">
        <v>992</v>
      </c>
      <c r="D15" s="4">
        <v>41843</v>
      </c>
      <c r="E15" s="4">
        <v>41844</v>
      </c>
      <c r="F15" s="1" t="s">
        <v>13</v>
      </c>
      <c r="G15" s="1">
        <v>19.100000000000001</v>
      </c>
      <c r="H15" s="1">
        <v>18.57</v>
      </c>
      <c r="I15" s="1">
        <v>35</v>
      </c>
      <c r="J15" s="1">
        <v>35</v>
      </c>
      <c r="K15" s="1" t="s">
        <v>39</v>
      </c>
    </row>
    <row r="16" spans="1:11">
      <c r="A16" s="2" t="s">
        <v>1149</v>
      </c>
      <c r="B16" s="1" t="s">
        <v>219</v>
      </c>
      <c r="C16" s="1" t="s">
        <v>992</v>
      </c>
      <c r="D16" s="4">
        <v>41843</v>
      </c>
      <c r="E16" s="4">
        <v>41844</v>
      </c>
      <c r="F16" s="1" t="s">
        <v>13</v>
      </c>
      <c r="G16" s="1">
        <v>25.31</v>
      </c>
      <c r="H16" s="1">
        <v>24.4</v>
      </c>
      <c r="I16" s="1">
        <v>37</v>
      </c>
      <c r="J16" s="1">
        <v>43</v>
      </c>
      <c r="K16" s="1" t="s">
        <v>49</v>
      </c>
    </row>
    <row r="17" spans="1:11">
      <c r="A17" s="2" t="s">
        <v>1150</v>
      </c>
      <c r="B17" s="1" t="s">
        <v>219</v>
      </c>
      <c r="C17" s="1" t="s">
        <v>992</v>
      </c>
      <c r="D17" s="4">
        <v>41843</v>
      </c>
      <c r="E17" s="4">
        <v>41844</v>
      </c>
      <c r="F17" s="1" t="s">
        <v>13</v>
      </c>
      <c r="G17" s="1">
        <v>17.420000000000002</v>
      </c>
      <c r="H17" s="1">
        <v>16.8</v>
      </c>
      <c r="I17" s="1">
        <v>31</v>
      </c>
      <c r="J17" s="1">
        <v>37</v>
      </c>
      <c r="K17" s="1" t="s">
        <v>49</v>
      </c>
    </row>
    <row r="18" spans="1:11">
      <c r="A18" s="2" t="s">
        <v>1151</v>
      </c>
      <c r="B18" s="1" t="s">
        <v>219</v>
      </c>
      <c r="C18" s="1" t="s">
        <v>992</v>
      </c>
      <c r="D18" s="4">
        <v>41843</v>
      </c>
      <c r="E18" s="4">
        <v>41844</v>
      </c>
      <c r="F18" s="1" t="s">
        <v>13</v>
      </c>
      <c r="G18" s="1">
        <v>26.89</v>
      </c>
      <c r="H18" s="1">
        <v>25.69</v>
      </c>
      <c r="I18" s="1">
        <v>42</v>
      </c>
      <c r="J18" s="1">
        <v>40</v>
      </c>
      <c r="K18" s="1" t="s">
        <v>39</v>
      </c>
    </row>
    <row r="19" spans="1:11">
      <c r="A19" s="2" t="s">
        <v>1152</v>
      </c>
      <c r="B19" s="1" t="s">
        <v>219</v>
      </c>
      <c r="C19" s="1" t="s">
        <v>992</v>
      </c>
      <c r="D19" s="4">
        <v>41843</v>
      </c>
      <c r="E19" s="4">
        <v>41844</v>
      </c>
      <c r="F19" s="1" t="s">
        <v>13</v>
      </c>
      <c r="G19" s="1">
        <v>21.67</v>
      </c>
      <c r="H19" s="1">
        <v>20.9</v>
      </c>
      <c r="I19" s="1">
        <v>34</v>
      </c>
      <c r="J19" s="1">
        <v>37</v>
      </c>
      <c r="K19" s="1" t="s">
        <v>49</v>
      </c>
    </row>
    <row r="20" spans="1:11">
      <c r="A20" s="2" t="s">
        <v>1153</v>
      </c>
      <c r="B20" s="1" t="s">
        <v>219</v>
      </c>
      <c r="C20" s="1" t="s">
        <v>992</v>
      </c>
      <c r="D20" s="4">
        <v>41843</v>
      </c>
      <c r="E20" s="4">
        <v>41844</v>
      </c>
      <c r="F20" s="1" t="s">
        <v>13</v>
      </c>
      <c r="G20" s="1">
        <v>29.2</v>
      </c>
      <c r="H20" s="1">
        <v>28.22</v>
      </c>
      <c r="I20" s="1">
        <v>42</v>
      </c>
      <c r="J20" s="1">
        <v>44</v>
      </c>
      <c r="K20" s="1" t="s">
        <v>49</v>
      </c>
    </row>
    <row r="21" spans="1:11">
      <c r="A21" s="2" t="s">
        <v>1154</v>
      </c>
      <c r="B21" s="1" t="s">
        <v>219</v>
      </c>
      <c r="C21" s="1" t="s">
        <v>992</v>
      </c>
      <c r="D21" s="4">
        <v>41843</v>
      </c>
      <c r="E21" s="4">
        <v>41844</v>
      </c>
      <c r="F21" s="1" t="s">
        <v>13</v>
      </c>
      <c r="G21" s="1">
        <v>20.12</v>
      </c>
      <c r="H21" s="1">
        <v>10.050000000000001</v>
      </c>
      <c r="I21" s="1">
        <v>34</v>
      </c>
      <c r="J21" s="1">
        <v>38</v>
      </c>
      <c r="K21" s="1" t="s">
        <v>49</v>
      </c>
    </row>
    <row r="22" spans="1:11">
      <c r="A22" s="2" t="s">
        <v>1155</v>
      </c>
      <c r="B22" s="1" t="s">
        <v>219</v>
      </c>
      <c r="C22" s="1" t="s">
        <v>992</v>
      </c>
      <c r="D22" s="4">
        <v>41843</v>
      </c>
      <c r="E22" s="4">
        <v>41844</v>
      </c>
      <c r="F22" s="1" t="s">
        <v>13</v>
      </c>
      <c r="G22" s="1">
        <v>20.67</v>
      </c>
      <c r="H22" s="1">
        <v>19.760000000000002</v>
      </c>
      <c r="I22" s="1">
        <v>36</v>
      </c>
      <c r="J22" s="1">
        <v>37</v>
      </c>
      <c r="K22" s="1" t="s">
        <v>39</v>
      </c>
    </row>
    <row r="23" spans="1:11">
      <c r="A23" s="2" t="s">
        <v>1156</v>
      </c>
      <c r="B23" s="1" t="s">
        <v>219</v>
      </c>
      <c r="C23" s="1" t="s">
        <v>992</v>
      </c>
      <c r="D23" s="4">
        <v>41843</v>
      </c>
      <c r="E23" s="4">
        <v>41844</v>
      </c>
      <c r="F23" s="1" t="s">
        <v>13</v>
      </c>
      <c r="G23" s="1">
        <v>23.34</v>
      </c>
      <c r="H23" s="1">
        <v>22.09</v>
      </c>
      <c r="I23" s="1">
        <v>37</v>
      </c>
      <c r="J23" s="1">
        <v>39</v>
      </c>
      <c r="K23" s="1" t="s">
        <v>49</v>
      </c>
    </row>
    <row r="24" spans="1:11">
      <c r="A24" s="2" t="s">
        <v>1157</v>
      </c>
      <c r="B24" s="1" t="s">
        <v>219</v>
      </c>
      <c r="C24" s="1" t="s">
        <v>992</v>
      </c>
      <c r="D24" s="4">
        <v>41843</v>
      </c>
      <c r="E24" s="4">
        <v>41844</v>
      </c>
      <c r="F24" s="1" t="s">
        <v>13</v>
      </c>
      <c r="G24" s="1">
        <v>22.13</v>
      </c>
      <c r="H24" s="1">
        <v>21</v>
      </c>
      <c r="I24" s="1">
        <v>36</v>
      </c>
      <c r="J24" s="1">
        <v>38</v>
      </c>
      <c r="K24" s="1" t="s">
        <v>49</v>
      </c>
    </row>
    <row r="25" spans="1:11">
      <c r="A25" s="2" t="s">
        <v>1158</v>
      </c>
      <c r="B25" s="1" t="s">
        <v>219</v>
      </c>
      <c r="C25" s="1" t="s">
        <v>992</v>
      </c>
      <c r="D25" s="4">
        <v>41843</v>
      </c>
      <c r="E25" s="4">
        <v>41844</v>
      </c>
      <c r="F25" s="1" t="s">
        <v>13</v>
      </c>
      <c r="G25" s="1">
        <v>21.56</v>
      </c>
      <c r="H25" s="1">
        <v>20.53</v>
      </c>
      <c r="I25" s="1">
        <v>38</v>
      </c>
      <c r="J25" s="1">
        <v>33</v>
      </c>
      <c r="K25" s="1" t="s">
        <v>44</v>
      </c>
    </row>
    <row r="26" spans="1:11">
      <c r="A26" s="2" t="s">
        <v>1159</v>
      </c>
      <c r="B26" s="1" t="s">
        <v>219</v>
      </c>
      <c r="C26" s="1" t="s">
        <v>992</v>
      </c>
      <c r="D26" s="4">
        <v>41843</v>
      </c>
      <c r="E26" s="4">
        <v>41844</v>
      </c>
      <c r="F26" s="1" t="s">
        <v>13</v>
      </c>
      <c r="G26" s="1">
        <v>14.14</v>
      </c>
      <c r="H26" s="1">
        <v>13.14</v>
      </c>
      <c r="I26" s="1">
        <v>32</v>
      </c>
      <c r="J26" s="1">
        <v>32</v>
      </c>
      <c r="K26" s="1" t="s">
        <v>39</v>
      </c>
    </row>
    <row r="27" spans="1:11">
      <c r="A27" s="2" t="s">
        <v>1160</v>
      </c>
      <c r="B27" s="1" t="s">
        <v>219</v>
      </c>
      <c r="C27" s="1" t="s">
        <v>992</v>
      </c>
      <c r="D27" s="4">
        <v>41843</v>
      </c>
      <c r="E27" s="4">
        <v>41844</v>
      </c>
      <c r="F27" s="1" t="s">
        <v>13</v>
      </c>
      <c r="G27" s="1">
        <v>18.32</v>
      </c>
      <c r="H27" s="1">
        <v>17.54</v>
      </c>
      <c r="I27" s="1">
        <v>34</v>
      </c>
      <c r="J27" s="1">
        <v>36</v>
      </c>
      <c r="K27" s="1" t="s">
        <v>49</v>
      </c>
    </row>
    <row r="28" spans="1:11">
      <c r="A28" s="2" t="s">
        <v>1161</v>
      </c>
      <c r="B28" s="1" t="s">
        <v>219</v>
      </c>
      <c r="C28" s="1" t="s">
        <v>992</v>
      </c>
      <c r="D28" s="4">
        <v>41843</v>
      </c>
      <c r="E28" s="4">
        <v>41844</v>
      </c>
      <c r="F28" s="1" t="s">
        <v>13</v>
      </c>
      <c r="G28" s="1">
        <v>15.86</v>
      </c>
      <c r="H28" s="1">
        <v>15.22</v>
      </c>
      <c r="I28" s="1">
        <v>33</v>
      </c>
      <c r="J28" s="1">
        <v>33</v>
      </c>
      <c r="K28" s="1" t="s">
        <v>49</v>
      </c>
    </row>
    <row r="29" spans="1:11">
      <c r="A29" s="2" t="s">
        <v>1162</v>
      </c>
      <c r="B29" s="1" t="s">
        <v>219</v>
      </c>
      <c r="C29" s="1" t="s">
        <v>992</v>
      </c>
      <c r="D29" s="4">
        <v>41843</v>
      </c>
      <c r="E29" s="4">
        <v>41844</v>
      </c>
      <c r="F29" s="1" t="s">
        <v>13</v>
      </c>
      <c r="G29" s="1">
        <v>19.64</v>
      </c>
      <c r="H29" s="1">
        <v>18.84</v>
      </c>
      <c r="I29" s="1">
        <v>36</v>
      </c>
      <c r="J29" s="1">
        <v>33</v>
      </c>
      <c r="K29" s="1" t="s">
        <v>39</v>
      </c>
    </row>
    <row r="30" spans="1:11">
      <c r="A30" s="2" t="s">
        <v>1163</v>
      </c>
      <c r="B30" s="1" t="s">
        <v>219</v>
      </c>
      <c r="C30" s="1" t="s">
        <v>992</v>
      </c>
      <c r="D30" s="4">
        <v>41843</v>
      </c>
      <c r="E30" s="4">
        <v>41844</v>
      </c>
      <c r="F30" s="1" t="s">
        <v>13</v>
      </c>
      <c r="G30" s="1">
        <v>20.34</v>
      </c>
      <c r="H30" s="1">
        <v>19.73</v>
      </c>
      <c r="I30" s="1">
        <v>35</v>
      </c>
      <c r="J30" s="1">
        <v>37</v>
      </c>
      <c r="K30" s="1" t="s">
        <v>49</v>
      </c>
    </row>
    <row r="31" spans="1:11">
      <c r="A31" s="2" t="s">
        <v>1164</v>
      </c>
      <c r="B31" s="1" t="s">
        <v>219</v>
      </c>
      <c r="C31" s="1" t="s">
        <v>992</v>
      </c>
      <c r="D31" s="4">
        <v>41843</v>
      </c>
      <c r="E31" s="4">
        <v>41844</v>
      </c>
      <c r="F31" s="1" t="s">
        <v>13</v>
      </c>
      <c r="G31" s="1">
        <v>27.35</v>
      </c>
      <c r="H31" s="1">
        <v>25.61</v>
      </c>
      <c r="I31" s="1">
        <v>40</v>
      </c>
      <c r="J31" s="1">
        <v>40</v>
      </c>
      <c r="K31" s="1" t="s">
        <v>49</v>
      </c>
    </row>
    <row r="32" spans="1:11">
      <c r="A32" s="2" t="s">
        <v>1165</v>
      </c>
      <c r="B32" s="1" t="s">
        <v>219</v>
      </c>
      <c r="C32" s="1" t="s">
        <v>992</v>
      </c>
      <c r="D32" s="4">
        <v>41843</v>
      </c>
      <c r="E32" s="4">
        <v>41844</v>
      </c>
      <c r="F32" s="1" t="s">
        <v>13</v>
      </c>
      <c r="G32" s="1">
        <v>30.11</v>
      </c>
      <c r="H32" s="1">
        <v>28.76</v>
      </c>
      <c r="I32" s="1">
        <v>39</v>
      </c>
      <c r="J32" s="1">
        <v>46</v>
      </c>
      <c r="K32" s="1" t="s">
        <v>49</v>
      </c>
    </row>
    <row r="33" spans="1:11">
      <c r="A33" s="2" t="s">
        <v>1166</v>
      </c>
      <c r="B33" s="1" t="s">
        <v>219</v>
      </c>
      <c r="C33" s="1" t="s">
        <v>992</v>
      </c>
      <c r="D33" s="4">
        <v>41843</v>
      </c>
      <c r="E33" s="4">
        <v>41844</v>
      </c>
      <c r="F33" s="1" t="s">
        <v>13</v>
      </c>
      <c r="G33" s="1">
        <v>19.46</v>
      </c>
      <c r="H33" s="1">
        <v>18.420000000000002</v>
      </c>
      <c r="I33" s="1">
        <v>34</v>
      </c>
      <c r="J33" s="1">
        <v>36</v>
      </c>
      <c r="K33" s="1" t="s">
        <v>49</v>
      </c>
    </row>
    <row r="34" spans="1:11">
      <c r="A34" s="2" t="s">
        <v>1167</v>
      </c>
      <c r="B34" s="1" t="s">
        <v>219</v>
      </c>
      <c r="C34" s="1" t="s">
        <v>992</v>
      </c>
      <c r="D34" s="4">
        <v>41843</v>
      </c>
      <c r="E34" s="4">
        <v>41844</v>
      </c>
      <c r="F34" s="1" t="s">
        <v>13</v>
      </c>
      <c r="G34" s="1">
        <v>19.77</v>
      </c>
      <c r="H34" s="1">
        <v>18.82</v>
      </c>
      <c r="I34" s="1">
        <v>34</v>
      </c>
      <c r="J34" s="1">
        <v>34</v>
      </c>
      <c r="K34" s="1" t="s">
        <v>39</v>
      </c>
    </row>
    <row r="35" spans="1:11">
      <c r="A35" s="2" t="s">
        <v>1168</v>
      </c>
      <c r="B35" s="1" t="s">
        <v>219</v>
      </c>
      <c r="C35" s="1" t="s">
        <v>992</v>
      </c>
      <c r="D35" s="4">
        <v>41843</v>
      </c>
      <c r="E35" s="4">
        <v>41844</v>
      </c>
      <c r="F35" s="1" t="s">
        <v>13</v>
      </c>
      <c r="G35" s="1">
        <v>23.66</v>
      </c>
      <c r="H35" s="1">
        <v>22.53</v>
      </c>
      <c r="I35" s="1">
        <v>37</v>
      </c>
      <c r="J35" s="1">
        <v>38</v>
      </c>
      <c r="K35" s="1" t="s">
        <v>49</v>
      </c>
    </row>
    <row r="36" spans="1:11">
      <c r="A36" s="2" t="s">
        <v>1169</v>
      </c>
      <c r="B36" s="1" t="s">
        <v>219</v>
      </c>
      <c r="C36" s="1" t="s">
        <v>992</v>
      </c>
      <c r="D36" s="4">
        <v>41843</v>
      </c>
      <c r="E36" s="4">
        <v>41844</v>
      </c>
      <c r="F36" s="1" t="s">
        <v>13</v>
      </c>
      <c r="G36" s="1">
        <v>20.25</v>
      </c>
      <c r="H36" s="1">
        <v>19.399999999999999</v>
      </c>
      <c r="I36" s="1">
        <v>31</v>
      </c>
      <c r="J36" s="1">
        <v>39</v>
      </c>
      <c r="K36" s="1" t="s">
        <v>220</v>
      </c>
    </row>
    <row r="37" spans="1:11">
      <c r="A37" s="2" t="s">
        <v>1170</v>
      </c>
      <c r="B37" s="1" t="s">
        <v>219</v>
      </c>
      <c r="C37" s="1" t="s">
        <v>992</v>
      </c>
      <c r="D37" s="4">
        <v>41843</v>
      </c>
      <c r="E37" s="4">
        <v>41844</v>
      </c>
      <c r="F37" s="1" t="s">
        <v>13</v>
      </c>
      <c r="G37" s="1">
        <v>22.74</v>
      </c>
      <c r="H37" s="1">
        <v>21.54</v>
      </c>
      <c r="I37" s="1">
        <v>38</v>
      </c>
      <c r="J37" s="1">
        <v>37</v>
      </c>
      <c r="K37" s="1" t="s">
        <v>49</v>
      </c>
    </row>
    <row r="38" spans="1:11">
      <c r="A38" s="2" t="s">
        <v>1171</v>
      </c>
      <c r="B38" s="1" t="s">
        <v>219</v>
      </c>
      <c r="C38" s="1" t="s">
        <v>992</v>
      </c>
      <c r="D38" s="4">
        <v>41843</v>
      </c>
      <c r="E38" s="4">
        <v>41844</v>
      </c>
      <c r="F38" s="1" t="s">
        <v>13</v>
      </c>
      <c r="G38" s="1">
        <v>24.99</v>
      </c>
      <c r="H38" s="1">
        <v>23.91</v>
      </c>
      <c r="I38" s="1">
        <v>41</v>
      </c>
      <c r="J38" s="1">
        <v>30</v>
      </c>
      <c r="K38" s="1" t="s">
        <v>66</v>
      </c>
    </row>
    <row r="39" spans="1:11">
      <c r="A39" s="2" t="s">
        <v>1172</v>
      </c>
      <c r="B39" s="1" t="s">
        <v>219</v>
      </c>
      <c r="C39" s="1" t="s">
        <v>992</v>
      </c>
      <c r="D39" s="4">
        <v>41843</v>
      </c>
      <c r="E39" s="4">
        <v>41844</v>
      </c>
      <c r="F39" s="1" t="s">
        <v>13</v>
      </c>
      <c r="G39" s="1">
        <v>27.46</v>
      </c>
      <c r="H39" s="1">
        <v>26.05</v>
      </c>
      <c r="I39" s="1">
        <v>42</v>
      </c>
      <c r="J39" s="1">
        <v>31</v>
      </c>
      <c r="K39" s="1" t="s">
        <v>66</v>
      </c>
    </row>
    <row r="40" spans="1:11">
      <c r="A40" s="2" t="s">
        <v>1173</v>
      </c>
      <c r="B40" s="1" t="s">
        <v>219</v>
      </c>
      <c r="C40" s="1" t="s">
        <v>992</v>
      </c>
      <c r="D40" s="4">
        <v>41843</v>
      </c>
      <c r="E40" s="4">
        <v>41844</v>
      </c>
      <c r="F40" s="1" t="s">
        <v>13</v>
      </c>
      <c r="G40" s="1">
        <v>20.69</v>
      </c>
      <c r="H40" s="1">
        <v>19.77</v>
      </c>
      <c r="I40" s="1">
        <v>39</v>
      </c>
      <c r="J40" s="1">
        <v>31</v>
      </c>
      <c r="K40" s="1" t="s">
        <v>66</v>
      </c>
    </row>
    <row r="41" spans="1:11">
      <c r="A41" s="2" t="s">
        <v>1174</v>
      </c>
      <c r="B41" s="1" t="s">
        <v>219</v>
      </c>
      <c r="C41" s="1" t="s">
        <v>992</v>
      </c>
      <c r="D41" s="4">
        <v>41843</v>
      </c>
      <c r="E41" s="4">
        <v>41844</v>
      </c>
      <c r="F41" s="1" t="s">
        <v>13</v>
      </c>
      <c r="G41" s="1">
        <v>31.34</v>
      </c>
      <c r="H41" s="1">
        <v>30.4</v>
      </c>
      <c r="I41" s="1">
        <v>42</v>
      </c>
      <c r="J41" s="1">
        <v>42</v>
      </c>
      <c r="K41" s="1" t="s">
        <v>49</v>
      </c>
    </row>
    <row r="42" spans="1:11">
      <c r="A42" s="2" t="s">
        <v>1175</v>
      </c>
      <c r="B42" s="1" t="s">
        <v>219</v>
      </c>
      <c r="C42" s="1" t="s">
        <v>992</v>
      </c>
      <c r="D42" s="4">
        <v>41843</v>
      </c>
      <c r="E42" s="4">
        <v>41844</v>
      </c>
      <c r="F42" s="1" t="s">
        <v>13</v>
      </c>
      <c r="G42" s="1">
        <v>21.43</v>
      </c>
      <c r="H42" s="1">
        <v>20.440000000000001</v>
      </c>
      <c r="I42" s="1">
        <v>35</v>
      </c>
      <c r="J42" s="1">
        <v>40</v>
      </c>
      <c r="K42" s="1" t="s">
        <v>49</v>
      </c>
    </row>
    <row r="43" spans="1:11">
      <c r="A43" s="2" t="s">
        <v>1176</v>
      </c>
      <c r="B43" s="1" t="s">
        <v>219</v>
      </c>
      <c r="C43" s="1" t="s">
        <v>992</v>
      </c>
      <c r="D43" s="4">
        <v>41843</v>
      </c>
      <c r="E43" s="4">
        <v>41844</v>
      </c>
      <c r="F43" s="1" t="s">
        <v>13</v>
      </c>
      <c r="G43" s="1">
        <v>19.61</v>
      </c>
      <c r="H43" s="1">
        <v>18.829999999999998</v>
      </c>
      <c r="I43" s="1">
        <v>32</v>
      </c>
      <c r="J43" s="1">
        <v>36</v>
      </c>
      <c r="K43" s="1" t="s">
        <v>49</v>
      </c>
    </row>
    <row r="44" spans="1:11">
      <c r="A44" s="2" t="s">
        <v>1177</v>
      </c>
      <c r="B44" s="1" t="s">
        <v>219</v>
      </c>
      <c r="C44" s="1" t="s">
        <v>992</v>
      </c>
      <c r="D44" s="4">
        <v>41843</v>
      </c>
      <c r="E44" s="4">
        <v>41844</v>
      </c>
      <c r="F44" s="1" t="s">
        <v>13</v>
      </c>
      <c r="G44" s="1">
        <v>19.510000000000002</v>
      </c>
      <c r="H44" s="1">
        <v>18.38</v>
      </c>
      <c r="I44" s="1">
        <v>33</v>
      </c>
      <c r="J44" s="1">
        <v>37</v>
      </c>
      <c r="K44" s="1" t="s">
        <v>220</v>
      </c>
    </row>
    <row r="45" spans="1:11">
      <c r="A45" s="2" t="s">
        <v>1178</v>
      </c>
      <c r="B45" s="1" t="s">
        <v>219</v>
      </c>
      <c r="C45" s="1" t="s">
        <v>992</v>
      </c>
      <c r="D45" s="4">
        <v>41843</v>
      </c>
      <c r="E45" s="4">
        <v>41844</v>
      </c>
      <c r="F45" s="1" t="s">
        <v>13</v>
      </c>
      <c r="G45" s="1">
        <v>18.36</v>
      </c>
      <c r="H45" s="1">
        <v>17.77</v>
      </c>
      <c r="I45" s="1">
        <v>34</v>
      </c>
      <c r="J45" s="1">
        <v>38</v>
      </c>
      <c r="K45" s="1" t="s">
        <v>49</v>
      </c>
    </row>
    <row r="46" spans="1:11">
      <c r="A46" s="2" t="s">
        <v>1179</v>
      </c>
      <c r="B46" s="1" t="s">
        <v>219</v>
      </c>
      <c r="C46" s="1" t="s">
        <v>992</v>
      </c>
      <c r="D46" s="4">
        <v>41843</v>
      </c>
      <c r="E46" s="4">
        <v>41844</v>
      </c>
      <c r="F46" s="1" t="s">
        <v>13</v>
      </c>
      <c r="G46" s="1">
        <v>27.97</v>
      </c>
      <c r="H46" s="1">
        <v>26.7</v>
      </c>
      <c r="I46" s="1">
        <v>38</v>
      </c>
      <c r="J46" s="1">
        <v>43</v>
      </c>
      <c r="K46" s="1" t="s">
        <v>49</v>
      </c>
    </row>
    <row r="47" spans="1:11">
      <c r="A47" s="2" t="s">
        <v>1180</v>
      </c>
      <c r="B47" s="1" t="s">
        <v>219</v>
      </c>
      <c r="C47" s="1" t="s">
        <v>992</v>
      </c>
      <c r="D47" s="4">
        <v>41843</v>
      </c>
      <c r="E47" s="4">
        <v>41844</v>
      </c>
      <c r="F47" s="1" t="s">
        <v>13</v>
      </c>
      <c r="G47" s="1">
        <v>25.57</v>
      </c>
      <c r="H47" s="1">
        <v>23.97</v>
      </c>
      <c r="I47" s="1">
        <v>38</v>
      </c>
      <c r="J47" s="1">
        <v>42</v>
      </c>
      <c r="K47" s="1" t="s">
        <v>49</v>
      </c>
    </row>
    <row r="48" spans="1:11">
      <c r="A48" s="2" t="s">
        <v>1181</v>
      </c>
      <c r="B48" s="1" t="s">
        <v>219</v>
      </c>
      <c r="C48" s="1" t="s">
        <v>992</v>
      </c>
      <c r="D48" s="4">
        <v>41843</v>
      </c>
      <c r="E48" s="4">
        <v>41844</v>
      </c>
      <c r="F48" s="1" t="s">
        <v>13</v>
      </c>
      <c r="G48" s="1">
        <v>14.89</v>
      </c>
      <c r="H48" s="1">
        <v>13.92</v>
      </c>
      <c r="I48" s="1">
        <v>30</v>
      </c>
      <c r="J48" s="1">
        <v>33</v>
      </c>
      <c r="K48" s="1" t="s">
        <v>49</v>
      </c>
    </row>
    <row r="49" spans="1:11">
      <c r="A49" s="2" t="s">
        <v>1182</v>
      </c>
      <c r="B49" s="1" t="s">
        <v>219</v>
      </c>
      <c r="C49" s="1" t="s">
        <v>992</v>
      </c>
      <c r="D49" s="4">
        <v>41843</v>
      </c>
      <c r="E49" s="4">
        <v>41844</v>
      </c>
      <c r="F49" s="1" t="s">
        <v>13</v>
      </c>
      <c r="G49" s="1">
        <v>11.55</v>
      </c>
      <c r="H49" s="1">
        <v>11.02</v>
      </c>
      <c r="I49" s="1">
        <v>29</v>
      </c>
      <c r="J49" s="1">
        <v>31</v>
      </c>
      <c r="K49" s="1" t="s">
        <v>49</v>
      </c>
    </row>
    <row r="50" spans="1:11">
      <c r="A50" s="2" t="s">
        <v>1183</v>
      </c>
      <c r="B50" s="1" t="s">
        <v>219</v>
      </c>
      <c r="C50" s="1" t="s">
        <v>992</v>
      </c>
      <c r="D50" s="4">
        <v>41843</v>
      </c>
      <c r="E50" s="4">
        <v>41844</v>
      </c>
      <c r="F50" s="1" t="s">
        <v>13</v>
      </c>
      <c r="G50" s="1">
        <v>18.149999999999999</v>
      </c>
      <c r="H50" s="1">
        <v>17.29</v>
      </c>
      <c r="I50" s="1">
        <v>32</v>
      </c>
      <c r="J50" s="1">
        <v>34</v>
      </c>
      <c r="K50" s="1" t="s">
        <v>49</v>
      </c>
    </row>
    <row r="51" spans="1:11">
      <c r="A51" s="2" t="s">
        <v>1184</v>
      </c>
      <c r="B51" s="1" t="s">
        <v>219</v>
      </c>
      <c r="C51" s="1" t="s">
        <v>992</v>
      </c>
      <c r="D51" s="4">
        <v>41843</v>
      </c>
      <c r="E51" s="4">
        <v>41844</v>
      </c>
      <c r="F51" s="1" t="s">
        <v>13</v>
      </c>
      <c r="G51" s="1">
        <v>19.510000000000002</v>
      </c>
      <c r="H51" s="1">
        <v>18.559999999999999</v>
      </c>
      <c r="I51" s="1">
        <v>34</v>
      </c>
      <c r="J51" s="1">
        <v>39</v>
      </c>
      <c r="K51" s="1" t="s">
        <v>39</v>
      </c>
    </row>
    <row r="52" spans="1:11">
      <c r="A52" s="2" t="s">
        <v>1185</v>
      </c>
      <c r="B52" s="1" t="s">
        <v>219</v>
      </c>
      <c r="C52" s="1" t="s">
        <v>992</v>
      </c>
      <c r="D52" s="4">
        <v>41843</v>
      </c>
      <c r="E52" s="4">
        <v>41844</v>
      </c>
      <c r="F52" s="1" t="s">
        <v>13</v>
      </c>
      <c r="G52" s="1">
        <v>15.17</v>
      </c>
      <c r="H52" s="1">
        <v>14.65</v>
      </c>
      <c r="I52" s="1">
        <v>32</v>
      </c>
      <c r="J52" s="1">
        <v>28</v>
      </c>
      <c r="K52" s="1" t="s">
        <v>39</v>
      </c>
    </row>
    <row r="53" spans="1:11">
      <c r="A53" s="2" t="s">
        <v>1186</v>
      </c>
      <c r="B53" s="1" t="s">
        <v>219</v>
      </c>
      <c r="C53" s="1" t="s">
        <v>992</v>
      </c>
      <c r="D53" s="4">
        <v>41843</v>
      </c>
      <c r="E53" s="4">
        <v>41844</v>
      </c>
      <c r="F53" s="1" t="s">
        <v>13</v>
      </c>
      <c r="G53" s="1">
        <v>25.46</v>
      </c>
      <c r="H53" s="1">
        <v>24.31</v>
      </c>
      <c r="I53" s="1">
        <v>37</v>
      </c>
      <c r="J53" s="1">
        <v>40</v>
      </c>
      <c r="K53" s="1" t="s">
        <v>49</v>
      </c>
    </row>
    <row r="54" spans="1:11">
      <c r="A54" s="2" t="s">
        <v>1187</v>
      </c>
      <c r="B54" s="1" t="s">
        <v>219</v>
      </c>
      <c r="C54" s="1" t="s">
        <v>992</v>
      </c>
      <c r="D54" s="4">
        <v>41843</v>
      </c>
      <c r="E54" s="4">
        <v>41844</v>
      </c>
      <c r="F54" s="1" t="s">
        <v>13</v>
      </c>
      <c r="G54" s="1">
        <v>39.450000000000003</v>
      </c>
      <c r="H54" s="1">
        <v>38.22</v>
      </c>
      <c r="I54" s="1">
        <v>44</v>
      </c>
      <c r="J54" s="1">
        <v>52</v>
      </c>
      <c r="K54" s="1" t="s">
        <v>49</v>
      </c>
    </row>
    <row r="55" spans="1:11">
      <c r="A55" s="2" t="s">
        <v>1188</v>
      </c>
      <c r="B55" s="1" t="s">
        <v>219</v>
      </c>
      <c r="C55" s="1" t="s">
        <v>992</v>
      </c>
      <c r="D55" s="4">
        <v>41843</v>
      </c>
      <c r="E55" s="4">
        <v>41844</v>
      </c>
      <c r="F55" s="1" t="s">
        <v>13</v>
      </c>
      <c r="G55" s="1">
        <v>17.39</v>
      </c>
      <c r="H55" s="1">
        <v>16.760000000000002</v>
      </c>
      <c r="I55" s="1">
        <v>37</v>
      </c>
      <c r="J55" s="1">
        <v>32</v>
      </c>
      <c r="K55" s="1" t="s">
        <v>44</v>
      </c>
    </row>
    <row r="56" spans="1:11">
      <c r="A56" s="2" t="s">
        <v>1189</v>
      </c>
      <c r="B56" s="1" t="s">
        <v>219</v>
      </c>
      <c r="C56" s="1" t="s">
        <v>992</v>
      </c>
      <c r="D56" s="4">
        <v>41843</v>
      </c>
      <c r="E56" s="4">
        <v>41844</v>
      </c>
      <c r="F56" s="1" t="s">
        <v>13</v>
      </c>
      <c r="G56" s="1">
        <v>26.96</v>
      </c>
      <c r="H56" s="1">
        <v>25.88</v>
      </c>
      <c r="I56" s="1">
        <v>35</v>
      </c>
      <c r="J56" s="1">
        <v>46</v>
      </c>
      <c r="K56" s="1" t="s">
        <v>49</v>
      </c>
    </row>
    <row r="57" spans="1:11">
      <c r="A57" s="2" t="s">
        <v>1190</v>
      </c>
      <c r="B57" s="1" t="s">
        <v>219</v>
      </c>
      <c r="C57" s="1" t="s">
        <v>992</v>
      </c>
      <c r="D57" s="4">
        <v>41843</v>
      </c>
      <c r="E57" s="4">
        <v>41844</v>
      </c>
      <c r="F57" s="1" t="s">
        <v>13</v>
      </c>
      <c r="G57" s="1">
        <v>26.73</v>
      </c>
      <c r="H57" s="1">
        <v>25.14</v>
      </c>
      <c r="I57" s="1">
        <v>40</v>
      </c>
      <c r="J57" s="1">
        <v>38</v>
      </c>
      <c r="K57" s="1" t="s">
        <v>39</v>
      </c>
    </row>
    <row r="58" spans="1:11">
      <c r="A58" s="2" t="s">
        <v>1191</v>
      </c>
      <c r="B58" s="1" t="s">
        <v>219</v>
      </c>
      <c r="C58" s="1" t="s">
        <v>992</v>
      </c>
      <c r="D58" s="4">
        <v>41843</v>
      </c>
      <c r="E58" s="4">
        <v>41844</v>
      </c>
      <c r="F58" s="1" t="s">
        <v>13</v>
      </c>
      <c r="G58" s="1">
        <v>23.05</v>
      </c>
      <c r="H58" s="1">
        <v>22.1</v>
      </c>
      <c r="I58" s="1">
        <v>35</v>
      </c>
      <c r="J58" s="1">
        <v>37</v>
      </c>
      <c r="K58" s="1" t="s">
        <v>49</v>
      </c>
    </row>
    <row r="59" spans="1:11">
      <c r="A59" s="2" t="s">
        <v>1192</v>
      </c>
      <c r="B59" s="1" t="s">
        <v>219</v>
      </c>
      <c r="C59" s="1" t="s">
        <v>992</v>
      </c>
      <c r="D59" s="4">
        <v>41843</v>
      </c>
      <c r="E59" s="4">
        <v>41844</v>
      </c>
      <c r="F59" s="1" t="s">
        <v>13</v>
      </c>
      <c r="G59" s="1">
        <v>20.96</v>
      </c>
      <c r="H59" s="1">
        <v>20.010000000000002</v>
      </c>
      <c r="I59" s="1">
        <v>34</v>
      </c>
      <c r="J59" s="1">
        <v>39</v>
      </c>
      <c r="K59" s="1" t="s">
        <v>49</v>
      </c>
    </row>
    <row r="60" spans="1:11">
      <c r="A60" s="2" t="s">
        <v>1193</v>
      </c>
      <c r="B60" s="1" t="s">
        <v>219</v>
      </c>
      <c r="C60" s="1" t="s">
        <v>992</v>
      </c>
      <c r="D60" s="4">
        <v>41843</v>
      </c>
      <c r="E60" s="4">
        <v>41844</v>
      </c>
      <c r="F60" s="1" t="s">
        <v>13</v>
      </c>
      <c r="G60" s="1">
        <v>17</v>
      </c>
      <c r="H60" s="1">
        <v>16.39</v>
      </c>
      <c r="I60" s="1">
        <v>34</v>
      </c>
      <c r="J60" s="1">
        <v>33</v>
      </c>
      <c r="K60" s="1" t="s">
        <v>39</v>
      </c>
    </row>
    <row r="61" spans="1:11">
      <c r="A61" s="2" t="s">
        <v>1194</v>
      </c>
      <c r="B61" s="1" t="s">
        <v>219</v>
      </c>
      <c r="C61" s="1" t="s">
        <v>992</v>
      </c>
      <c r="D61" s="4">
        <v>41843</v>
      </c>
      <c r="E61" s="4">
        <v>41844</v>
      </c>
      <c r="F61" s="1" t="s">
        <v>13</v>
      </c>
      <c r="G61" s="1">
        <v>12.97</v>
      </c>
      <c r="H61" s="1">
        <v>12.21</v>
      </c>
      <c r="I61" s="1">
        <v>28</v>
      </c>
      <c r="J61" s="1">
        <v>31</v>
      </c>
      <c r="K61" s="1" t="s">
        <v>49</v>
      </c>
    </row>
    <row r="62" spans="1:11">
      <c r="A62" s="2" t="s">
        <v>1195</v>
      </c>
      <c r="B62" s="1" t="s">
        <v>219</v>
      </c>
      <c r="C62" s="1" t="s">
        <v>992</v>
      </c>
      <c r="D62" s="4">
        <v>41843</v>
      </c>
      <c r="E62" s="4">
        <v>41844</v>
      </c>
      <c r="F62" s="1" t="s">
        <v>13</v>
      </c>
      <c r="G62" s="1">
        <v>23.93</v>
      </c>
      <c r="H62" s="1">
        <v>22.62</v>
      </c>
      <c r="I62" s="1">
        <v>36</v>
      </c>
      <c r="J62" s="1">
        <v>40</v>
      </c>
      <c r="K62" s="1" t="s">
        <v>49</v>
      </c>
    </row>
    <row r="63" spans="1:11">
      <c r="A63" s="2" t="s">
        <v>1196</v>
      </c>
      <c r="B63" s="1" t="s">
        <v>219</v>
      </c>
      <c r="C63" s="1" t="s">
        <v>992</v>
      </c>
      <c r="D63" s="4">
        <v>41843</v>
      </c>
      <c r="E63" s="4">
        <v>41844</v>
      </c>
      <c r="F63" s="1" t="s">
        <v>13</v>
      </c>
      <c r="G63" s="1">
        <v>16.78</v>
      </c>
      <c r="H63" s="1">
        <v>16.100000000000001</v>
      </c>
      <c r="I63" s="1">
        <v>31</v>
      </c>
      <c r="J63" s="1">
        <v>35</v>
      </c>
      <c r="K63" s="1" t="s">
        <v>49</v>
      </c>
    </row>
    <row r="64" spans="1:11">
      <c r="A64" s="2" t="s">
        <v>1197</v>
      </c>
      <c r="B64" s="1" t="s">
        <v>219</v>
      </c>
      <c r="C64" s="1" t="s">
        <v>992</v>
      </c>
      <c r="D64" s="4">
        <v>41843</v>
      </c>
      <c r="E64" s="4">
        <v>41844</v>
      </c>
      <c r="F64" s="1" t="s">
        <v>13</v>
      </c>
      <c r="G64" s="1">
        <v>15.81</v>
      </c>
      <c r="H64" s="1">
        <v>15.05</v>
      </c>
      <c r="I64" s="1">
        <v>31</v>
      </c>
      <c r="J64" s="1">
        <v>32</v>
      </c>
      <c r="K64" s="1" t="s">
        <v>49</v>
      </c>
    </row>
    <row r="65" spans="1:11">
      <c r="A65" s="2" t="s">
        <v>1198</v>
      </c>
      <c r="B65" s="1" t="s">
        <v>219</v>
      </c>
      <c r="C65" s="1" t="s">
        <v>992</v>
      </c>
      <c r="D65" s="4">
        <v>41843</v>
      </c>
      <c r="E65" s="4">
        <v>41844</v>
      </c>
      <c r="F65" s="1" t="s">
        <v>13</v>
      </c>
      <c r="G65" s="1">
        <v>12.17</v>
      </c>
      <c r="H65" s="1">
        <v>11.58</v>
      </c>
      <c r="I65" s="1">
        <v>28</v>
      </c>
      <c r="J65" s="1">
        <v>32</v>
      </c>
      <c r="K65" s="1" t="s">
        <v>49</v>
      </c>
    </row>
    <row r="66" spans="1:11">
      <c r="A66" s="2" t="s">
        <v>1199</v>
      </c>
      <c r="B66" s="1" t="s">
        <v>219</v>
      </c>
      <c r="C66" s="1" t="s">
        <v>992</v>
      </c>
      <c r="D66" s="4">
        <v>41843</v>
      </c>
      <c r="E66" s="4">
        <v>41844</v>
      </c>
      <c r="F66" s="1" t="s">
        <v>13</v>
      </c>
      <c r="G66" s="1">
        <v>21.87</v>
      </c>
      <c r="H66" s="1">
        <v>20.5</v>
      </c>
      <c r="I66" s="1">
        <v>35</v>
      </c>
      <c r="J66" s="1">
        <v>38</v>
      </c>
      <c r="K66" s="1" t="s">
        <v>49</v>
      </c>
    </row>
    <row r="67" spans="1:11">
      <c r="A67" s="2" t="s">
        <v>1200</v>
      </c>
      <c r="B67" s="1" t="s">
        <v>219</v>
      </c>
      <c r="C67" s="1" t="s">
        <v>992</v>
      </c>
      <c r="D67" s="4">
        <v>41843</v>
      </c>
      <c r="E67" s="4">
        <v>41844</v>
      </c>
      <c r="F67" s="1" t="s">
        <v>13</v>
      </c>
      <c r="G67" s="1">
        <v>18.079999999999998</v>
      </c>
      <c r="H67" s="1">
        <v>17.239999999999998</v>
      </c>
      <c r="I67" s="1">
        <v>35</v>
      </c>
      <c r="J67" s="1">
        <v>35</v>
      </c>
      <c r="K67" s="1" t="s">
        <v>49</v>
      </c>
    </row>
    <row r="68" spans="1:11">
      <c r="A68" s="2" t="s">
        <v>1201</v>
      </c>
      <c r="B68" s="1" t="s">
        <v>219</v>
      </c>
      <c r="C68" s="1" t="s">
        <v>992</v>
      </c>
      <c r="D68" s="4">
        <v>41843</v>
      </c>
      <c r="E68" s="4">
        <v>41844</v>
      </c>
      <c r="F68" s="1" t="s">
        <v>13</v>
      </c>
      <c r="G68" s="1">
        <v>19.559999999999999</v>
      </c>
      <c r="H68" s="1">
        <v>18.7</v>
      </c>
      <c r="I68" s="1">
        <v>35</v>
      </c>
      <c r="J68" s="1">
        <v>39</v>
      </c>
      <c r="K68" s="1" t="s">
        <v>49</v>
      </c>
    </row>
    <row r="69" spans="1:11">
      <c r="A69" s="2" t="s">
        <v>1202</v>
      </c>
      <c r="B69" s="1" t="s">
        <v>219</v>
      </c>
      <c r="C69" s="1" t="s">
        <v>992</v>
      </c>
      <c r="D69" s="4">
        <v>41843</v>
      </c>
      <c r="E69" s="4">
        <v>41844</v>
      </c>
      <c r="F69" s="1" t="s">
        <v>13</v>
      </c>
      <c r="G69" s="1">
        <v>16.52</v>
      </c>
      <c r="H69" s="1">
        <v>15.63</v>
      </c>
      <c r="I69" s="1">
        <v>34</v>
      </c>
      <c r="J69" s="1">
        <v>34</v>
      </c>
      <c r="K69" s="1" t="s">
        <v>49</v>
      </c>
    </row>
    <row r="70" spans="1:11">
      <c r="A70" s="2" t="s">
        <v>1203</v>
      </c>
      <c r="B70" s="1" t="s">
        <v>219</v>
      </c>
      <c r="C70" s="1" t="s">
        <v>992</v>
      </c>
      <c r="D70" s="4">
        <v>41843</v>
      </c>
      <c r="E70" s="4">
        <v>41844</v>
      </c>
      <c r="F70" s="1" t="s">
        <v>13</v>
      </c>
      <c r="G70" s="1">
        <v>19.63</v>
      </c>
      <c r="H70" s="1">
        <v>18.760000000000002</v>
      </c>
      <c r="I70" s="1">
        <v>34</v>
      </c>
      <c r="J70" s="1">
        <v>39</v>
      </c>
      <c r="K70" s="1" t="s">
        <v>49</v>
      </c>
    </row>
    <row r="71" spans="1:11">
      <c r="A71" s="2" t="s">
        <v>1204</v>
      </c>
      <c r="B71" s="1" t="s">
        <v>219</v>
      </c>
      <c r="C71" s="1" t="s">
        <v>992</v>
      </c>
      <c r="D71" s="4">
        <v>41843</v>
      </c>
      <c r="E71" s="4">
        <v>41844</v>
      </c>
      <c r="F71" s="1" t="s">
        <v>13</v>
      </c>
      <c r="G71" s="1">
        <v>18.829999999999998</v>
      </c>
      <c r="H71" s="1">
        <v>17.7</v>
      </c>
      <c r="I71" s="1">
        <v>32</v>
      </c>
      <c r="J71" s="1">
        <v>37</v>
      </c>
      <c r="K71" s="1" t="s">
        <v>49</v>
      </c>
    </row>
    <row r="72" spans="1:11">
      <c r="A72" s="2" t="s">
        <v>1205</v>
      </c>
      <c r="B72" s="1" t="s">
        <v>219</v>
      </c>
      <c r="C72" s="1" t="s">
        <v>992</v>
      </c>
      <c r="D72" s="4">
        <v>41843</v>
      </c>
      <c r="E72" s="4">
        <v>41844</v>
      </c>
      <c r="F72" s="1" t="s">
        <v>13</v>
      </c>
      <c r="G72" s="1">
        <v>13.15</v>
      </c>
      <c r="H72" s="1">
        <v>12.28</v>
      </c>
      <c r="I72" s="1">
        <v>30</v>
      </c>
      <c r="J72" s="1">
        <v>30</v>
      </c>
      <c r="K72" s="1" t="s">
        <v>49</v>
      </c>
    </row>
    <row r="73" spans="1:11">
      <c r="F73" s="1" t="s">
        <v>121</v>
      </c>
      <c r="G73" s="1">
        <f>SUM(G2:G72)</f>
        <v>1466.6800000000005</v>
      </c>
      <c r="H73" s="1">
        <f>SUM(H2:H72)</f>
        <v>1409.7499999999998</v>
      </c>
      <c r="I73" s="1">
        <f>SUM(I2:I72)</f>
        <v>2500</v>
      </c>
      <c r="J73" s="1">
        <f>SUM(J2:J72)</f>
        <v>2620</v>
      </c>
    </row>
    <row r="74" spans="1:11">
      <c r="F74" s="1" t="s">
        <v>122</v>
      </c>
      <c r="G74" s="1">
        <f>G73/71</f>
        <v>20.657464788732401</v>
      </c>
      <c r="H74" s="1">
        <f>H73/71</f>
        <v>19.855633802816897</v>
      </c>
      <c r="I74" s="1">
        <f>I73/71</f>
        <v>35.2112676056338</v>
      </c>
      <c r="J74" s="1">
        <f>J73/71</f>
        <v>36.901408450704224</v>
      </c>
    </row>
    <row r="75" spans="1:11">
      <c r="F75" s="1" t="s">
        <v>123</v>
      </c>
      <c r="G75" s="5">
        <f>AVEDEV(G2:G72)</f>
        <v>3.8749387755102052</v>
      </c>
      <c r="H75" s="5">
        <f>AVEDEV(H2:H72)</f>
        <v>3.8228446736758572</v>
      </c>
      <c r="I75" s="5">
        <f>AVEDEV(I2:I72)</f>
        <v>2.8918865304503054</v>
      </c>
      <c r="J75" s="5">
        <f>AVEDEV(J2:J72)</f>
        <v>3.4350327316008729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75"/>
  <sheetViews>
    <sheetView topLeftCell="A31" zoomScaleNormal="100" workbookViewId="0" xr3:uid="{33642244-9AC9-5136-AF77-195C889548CE}">
      <selection activeCell="E6" sqref="E6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1206</v>
      </c>
      <c r="B2" s="1" t="s">
        <v>1207</v>
      </c>
      <c r="C2" s="1" t="s">
        <v>992</v>
      </c>
      <c r="D2" s="1" t="s">
        <v>1208</v>
      </c>
      <c r="E2" s="1" t="s">
        <v>1209</v>
      </c>
      <c r="F2" s="1" t="s">
        <v>13</v>
      </c>
      <c r="G2" s="1">
        <v>22.03</v>
      </c>
      <c r="H2" s="1">
        <v>21.45</v>
      </c>
      <c r="I2" s="1">
        <v>38</v>
      </c>
      <c r="J2" s="1">
        <v>31</v>
      </c>
      <c r="K2" s="1" t="s">
        <v>66</v>
      </c>
    </row>
    <row r="3" spans="1:11">
      <c r="A3" s="2" t="s">
        <v>1210</v>
      </c>
      <c r="B3" s="1" t="s">
        <v>1207</v>
      </c>
      <c r="C3" s="1" t="s">
        <v>992</v>
      </c>
      <c r="D3" s="1" t="s">
        <v>1211</v>
      </c>
      <c r="E3" s="1" t="s">
        <v>1212</v>
      </c>
      <c r="F3" s="1" t="s">
        <v>13</v>
      </c>
      <c r="G3" s="1">
        <v>18.32</v>
      </c>
      <c r="H3" s="1">
        <v>18.14</v>
      </c>
      <c r="I3" s="1">
        <v>34</v>
      </c>
      <c r="J3" s="1">
        <v>36</v>
      </c>
      <c r="K3" s="1" t="s">
        <v>49</v>
      </c>
    </row>
    <row r="4" spans="1:11">
      <c r="A4" s="2" t="s">
        <v>1213</v>
      </c>
      <c r="B4" s="1" t="s">
        <v>1207</v>
      </c>
      <c r="C4" s="1" t="s">
        <v>992</v>
      </c>
      <c r="D4" s="4">
        <v>41843</v>
      </c>
      <c r="E4" s="1" t="s">
        <v>1214</v>
      </c>
      <c r="F4" s="1" t="s">
        <v>13</v>
      </c>
      <c r="G4" s="1">
        <v>24.94</v>
      </c>
      <c r="H4" s="1">
        <v>24.66</v>
      </c>
      <c r="I4" s="1">
        <v>41</v>
      </c>
      <c r="J4" s="1">
        <v>38</v>
      </c>
      <c r="K4" s="1" t="s">
        <v>39</v>
      </c>
    </row>
    <row r="5" spans="1:11">
      <c r="A5" s="2" t="s">
        <v>1215</v>
      </c>
      <c r="B5" s="1" t="s">
        <v>1207</v>
      </c>
      <c r="C5" s="1" t="s">
        <v>992</v>
      </c>
      <c r="D5" s="4">
        <v>41843</v>
      </c>
      <c r="E5" s="4">
        <v>41845</v>
      </c>
      <c r="F5" s="1" t="s">
        <v>13</v>
      </c>
      <c r="G5" s="1">
        <v>17.2</v>
      </c>
      <c r="H5" s="1">
        <v>17.02</v>
      </c>
      <c r="I5" s="1">
        <v>33</v>
      </c>
      <c r="J5" s="1">
        <v>33</v>
      </c>
      <c r="K5" s="1" t="s">
        <v>39</v>
      </c>
    </row>
    <row r="6" spans="1:11">
      <c r="A6" s="2" t="s">
        <v>1216</v>
      </c>
      <c r="B6" s="1" t="s">
        <v>1207</v>
      </c>
      <c r="C6" s="1" t="s">
        <v>992</v>
      </c>
      <c r="D6" s="4">
        <v>41843</v>
      </c>
      <c r="E6" s="4">
        <v>41845</v>
      </c>
      <c r="F6" s="1" t="s">
        <v>13</v>
      </c>
      <c r="G6" s="1" t="s">
        <v>41</v>
      </c>
      <c r="H6" s="1">
        <v>21.56</v>
      </c>
      <c r="I6" s="1">
        <v>35</v>
      </c>
      <c r="J6" s="1">
        <v>37</v>
      </c>
      <c r="K6" s="1" t="s">
        <v>49</v>
      </c>
    </row>
    <row r="7" spans="1:11">
      <c r="A7" s="2" t="s">
        <v>1217</v>
      </c>
      <c r="B7" s="1" t="s">
        <v>1207</v>
      </c>
      <c r="C7" s="1" t="s">
        <v>992</v>
      </c>
      <c r="D7" s="4">
        <v>41843</v>
      </c>
      <c r="E7" s="4">
        <v>41845</v>
      </c>
      <c r="F7" s="1" t="s">
        <v>13</v>
      </c>
      <c r="G7" s="1">
        <v>22.44</v>
      </c>
      <c r="H7" s="1">
        <v>22.19</v>
      </c>
      <c r="I7" s="1">
        <v>37</v>
      </c>
      <c r="J7" s="1">
        <v>35</v>
      </c>
      <c r="K7" s="1" t="s">
        <v>39</v>
      </c>
    </row>
    <row r="8" spans="1:11">
      <c r="A8" s="2" t="s">
        <v>1218</v>
      </c>
      <c r="B8" s="1" t="s">
        <v>1207</v>
      </c>
      <c r="C8" s="1" t="s">
        <v>992</v>
      </c>
      <c r="D8" s="4">
        <v>41843</v>
      </c>
      <c r="E8" s="4">
        <v>41845</v>
      </c>
      <c r="F8" s="1" t="s">
        <v>13</v>
      </c>
      <c r="G8" s="1">
        <v>21.14</v>
      </c>
      <c r="H8" s="1">
        <v>20.94</v>
      </c>
      <c r="I8" s="1">
        <v>35</v>
      </c>
      <c r="J8" s="1">
        <v>38</v>
      </c>
      <c r="K8" s="1" t="s">
        <v>49</v>
      </c>
    </row>
    <row r="9" spans="1:11">
      <c r="A9" s="2" t="s">
        <v>1219</v>
      </c>
      <c r="B9" s="1" t="s">
        <v>1207</v>
      </c>
      <c r="C9" s="1" t="s">
        <v>992</v>
      </c>
      <c r="D9" s="4">
        <v>41843</v>
      </c>
      <c r="E9" s="4">
        <v>41845</v>
      </c>
      <c r="F9" s="1" t="s">
        <v>13</v>
      </c>
      <c r="G9" s="1">
        <v>26.14</v>
      </c>
      <c r="H9" s="1">
        <v>25.8</v>
      </c>
      <c r="I9" s="1">
        <v>41</v>
      </c>
      <c r="J9" s="1">
        <v>39</v>
      </c>
      <c r="K9" s="1" t="s">
        <v>39</v>
      </c>
    </row>
    <row r="10" spans="1:11">
      <c r="A10" s="2" t="s">
        <v>1220</v>
      </c>
      <c r="B10" s="1" t="s">
        <v>1207</v>
      </c>
      <c r="C10" s="1" t="s">
        <v>992</v>
      </c>
      <c r="D10" s="4">
        <v>41843</v>
      </c>
      <c r="E10" s="4">
        <v>41845</v>
      </c>
      <c r="F10" s="1" t="s">
        <v>13</v>
      </c>
      <c r="G10" s="1">
        <v>30</v>
      </c>
      <c r="H10" s="1">
        <v>29.82</v>
      </c>
      <c r="I10" s="1">
        <v>41</v>
      </c>
      <c r="J10" s="1">
        <v>44</v>
      </c>
      <c r="K10" s="1" t="s">
        <v>49</v>
      </c>
    </row>
    <row r="11" spans="1:11">
      <c r="A11" s="2" t="s">
        <v>1221</v>
      </c>
      <c r="B11" s="1" t="s">
        <v>1207</v>
      </c>
      <c r="C11" s="1" t="s">
        <v>992</v>
      </c>
      <c r="D11" s="4">
        <v>41843</v>
      </c>
      <c r="E11" s="4">
        <v>41845</v>
      </c>
      <c r="F11" s="1" t="s">
        <v>13</v>
      </c>
      <c r="G11" s="1">
        <v>18.61</v>
      </c>
      <c r="H11" s="1">
        <v>18.48</v>
      </c>
      <c r="I11" s="1">
        <v>33</v>
      </c>
      <c r="J11" s="1">
        <v>37</v>
      </c>
      <c r="K11" s="1" t="s">
        <v>49</v>
      </c>
    </row>
    <row r="12" spans="1:11">
      <c r="A12" s="2" t="s">
        <v>1222</v>
      </c>
      <c r="B12" s="1" t="s">
        <v>1207</v>
      </c>
      <c r="C12" s="1" t="s">
        <v>992</v>
      </c>
      <c r="D12" s="4">
        <v>41843</v>
      </c>
      <c r="E12" s="4">
        <v>41845</v>
      </c>
      <c r="F12" s="1" t="s">
        <v>13</v>
      </c>
      <c r="G12" s="1">
        <v>23.76</v>
      </c>
      <c r="H12" s="1">
        <v>23.62</v>
      </c>
      <c r="I12" s="1">
        <v>36</v>
      </c>
      <c r="J12" s="1">
        <v>39</v>
      </c>
      <c r="K12" s="1" t="s">
        <v>49</v>
      </c>
    </row>
    <row r="13" spans="1:11">
      <c r="A13" s="2" t="s">
        <v>1223</v>
      </c>
      <c r="B13" s="1" t="s">
        <v>1207</v>
      </c>
      <c r="C13" s="1" t="s">
        <v>992</v>
      </c>
      <c r="D13" s="4">
        <v>41843</v>
      </c>
      <c r="E13" s="4">
        <v>41845</v>
      </c>
      <c r="F13" s="1" t="s">
        <v>13</v>
      </c>
      <c r="G13" s="1">
        <v>34.25</v>
      </c>
      <c r="H13" s="1">
        <v>33.89</v>
      </c>
      <c r="I13" s="1">
        <v>42</v>
      </c>
      <c r="J13" s="1">
        <v>43</v>
      </c>
      <c r="K13" s="1" t="s">
        <v>42</v>
      </c>
    </row>
    <row r="14" spans="1:11">
      <c r="A14" s="2" t="s">
        <v>1224</v>
      </c>
      <c r="B14" s="1" t="s">
        <v>1207</v>
      </c>
      <c r="C14" s="1" t="s">
        <v>992</v>
      </c>
      <c r="D14" s="4">
        <v>41843</v>
      </c>
      <c r="E14" s="4">
        <v>41845</v>
      </c>
      <c r="F14" s="1" t="s">
        <v>13</v>
      </c>
      <c r="G14" s="1">
        <v>26.87</v>
      </c>
      <c r="H14" s="1">
        <v>26.72</v>
      </c>
      <c r="I14" s="1">
        <v>39</v>
      </c>
      <c r="J14" s="1">
        <v>42</v>
      </c>
      <c r="K14" s="1" t="s">
        <v>49</v>
      </c>
    </row>
    <row r="15" spans="1:11">
      <c r="A15" s="2" t="s">
        <v>1225</v>
      </c>
      <c r="B15" s="1" t="s">
        <v>1207</v>
      </c>
      <c r="C15" s="1" t="s">
        <v>992</v>
      </c>
      <c r="D15" s="4">
        <v>41843</v>
      </c>
      <c r="E15" s="4">
        <v>41845</v>
      </c>
      <c r="F15" s="1" t="s">
        <v>13</v>
      </c>
      <c r="G15" s="1">
        <v>21.28</v>
      </c>
      <c r="H15" s="1">
        <v>21.11</v>
      </c>
      <c r="I15" s="1">
        <v>36</v>
      </c>
      <c r="J15" s="1">
        <v>36</v>
      </c>
      <c r="K15" s="1" t="s">
        <v>39</v>
      </c>
    </row>
    <row r="16" spans="1:11">
      <c r="A16" s="2" t="s">
        <v>1226</v>
      </c>
      <c r="B16" s="1" t="s">
        <v>1207</v>
      </c>
      <c r="C16" s="1" t="s">
        <v>992</v>
      </c>
      <c r="D16" s="4">
        <v>41843</v>
      </c>
      <c r="E16" s="4">
        <v>41845</v>
      </c>
      <c r="F16" s="1" t="s">
        <v>13</v>
      </c>
      <c r="G16" s="1">
        <v>21.41</v>
      </c>
      <c r="H16" s="1">
        <v>21.25</v>
      </c>
      <c r="I16" s="1">
        <v>34</v>
      </c>
      <c r="J16" s="1">
        <v>38</v>
      </c>
      <c r="K16" s="1" t="s">
        <v>49</v>
      </c>
    </row>
    <row r="17" spans="1:11">
      <c r="A17" s="2" t="s">
        <v>1227</v>
      </c>
      <c r="B17" s="1" t="s">
        <v>1207</v>
      </c>
      <c r="C17" s="1" t="s">
        <v>992</v>
      </c>
      <c r="D17" s="4">
        <v>41843</v>
      </c>
      <c r="E17" s="4">
        <v>41845</v>
      </c>
      <c r="F17" s="1" t="s">
        <v>13</v>
      </c>
      <c r="G17" s="1">
        <v>15.91</v>
      </c>
      <c r="H17" s="1">
        <v>15.82</v>
      </c>
      <c r="I17" s="1">
        <v>32</v>
      </c>
      <c r="J17" s="1">
        <v>35</v>
      </c>
      <c r="K17" s="1" t="s">
        <v>49</v>
      </c>
    </row>
    <row r="18" spans="1:11">
      <c r="A18" s="2" t="s">
        <v>1228</v>
      </c>
      <c r="B18" s="1" t="s">
        <v>1207</v>
      </c>
      <c r="C18" s="1" t="s">
        <v>992</v>
      </c>
      <c r="D18" s="4">
        <v>41843</v>
      </c>
      <c r="E18" s="4">
        <v>41845</v>
      </c>
      <c r="F18" s="1" t="s">
        <v>13</v>
      </c>
      <c r="G18" s="1">
        <v>21.18</v>
      </c>
      <c r="H18" s="1">
        <v>20.99</v>
      </c>
      <c r="I18" s="1">
        <v>37</v>
      </c>
      <c r="J18" s="1">
        <v>38</v>
      </c>
      <c r="K18" s="1" t="s">
        <v>49</v>
      </c>
    </row>
    <row r="19" spans="1:11">
      <c r="A19" s="2" t="s">
        <v>1229</v>
      </c>
      <c r="B19" s="1" t="s">
        <v>1207</v>
      </c>
      <c r="C19" s="1" t="s">
        <v>992</v>
      </c>
      <c r="D19" s="4">
        <v>41843</v>
      </c>
      <c r="E19" s="4">
        <v>41845</v>
      </c>
      <c r="F19" s="1" t="s">
        <v>13</v>
      </c>
      <c r="G19" s="1">
        <v>24.61</v>
      </c>
      <c r="H19" s="1">
        <v>24.34</v>
      </c>
      <c r="I19" s="1">
        <v>37</v>
      </c>
      <c r="J19" s="1">
        <v>39</v>
      </c>
      <c r="K19" s="1" t="s">
        <v>49</v>
      </c>
    </row>
    <row r="20" spans="1:11">
      <c r="A20" s="2" t="s">
        <v>1230</v>
      </c>
      <c r="B20" s="1" t="s">
        <v>1207</v>
      </c>
      <c r="C20" s="1" t="s">
        <v>992</v>
      </c>
      <c r="D20" s="4">
        <v>41843</v>
      </c>
      <c r="E20" s="4">
        <v>41845</v>
      </c>
      <c r="F20" s="1" t="s">
        <v>13</v>
      </c>
      <c r="G20" s="1">
        <v>19.510000000000002</v>
      </c>
      <c r="H20" s="1">
        <v>19.36</v>
      </c>
      <c r="I20" s="1">
        <v>35</v>
      </c>
      <c r="J20" s="1">
        <v>35</v>
      </c>
      <c r="K20" s="1" t="s">
        <v>39</v>
      </c>
    </row>
    <row r="21" spans="1:11">
      <c r="A21" s="2" t="s">
        <v>1231</v>
      </c>
      <c r="B21" s="1" t="s">
        <v>1207</v>
      </c>
      <c r="C21" s="1" t="s">
        <v>992</v>
      </c>
      <c r="D21" s="4">
        <v>41843</v>
      </c>
      <c r="E21" s="4">
        <v>41845</v>
      </c>
      <c r="F21" s="1" t="s">
        <v>13</v>
      </c>
      <c r="G21" s="1">
        <v>21.05</v>
      </c>
      <c r="H21" s="1">
        <v>20.91</v>
      </c>
      <c r="I21" s="1">
        <v>35</v>
      </c>
      <c r="J21" s="1">
        <v>38</v>
      </c>
      <c r="K21" s="1" t="s">
        <v>49</v>
      </c>
    </row>
    <row r="22" spans="1:11">
      <c r="A22" s="2" t="s">
        <v>1232</v>
      </c>
      <c r="B22" s="1" t="s">
        <v>1207</v>
      </c>
      <c r="C22" s="1" t="s">
        <v>992</v>
      </c>
      <c r="D22" s="4">
        <v>41843</v>
      </c>
      <c r="E22" s="4">
        <v>41845</v>
      </c>
      <c r="F22" s="1" t="s">
        <v>13</v>
      </c>
      <c r="G22" s="1">
        <v>28.23</v>
      </c>
      <c r="H22" s="1">
        <v>28.03</v>
      </c>
      <c r="I22" s="1">
        <v>40</v>
      </c>
      <c r="J22" s="1">
        <v>39</v>
      </c>
      <c r="K22" s="1" t="s">
        <v>39</v>
      </c>
    </row>
    <row r="23" spans="1:11">
      <c r="A23" s="2" t="s">
        <v>1233</v>
      </c>
      <c r="B23" s="1" t="s">
        <v>1207</v>
      </c>
      <c r="C23" s="1" t="s">
        <v>992</v>
      </c>
      <c r="D23" s="4">
        <v>41843</v>
      </c>
      <c r="E23" s="4">
        <v>41845</v>
      </c>
      <c r="F23" s="1" t="s">
        <v>13</v>
      </c>
      <c r="G23" s="1">
        <v>21.3</v>
      </c>
      <c r="H23" s="1">
        <v>21.11</v>
      </c>
      <c r="I23" s="1">
        <v>35</v>
      </c>
      <c r="J23" s="1">
        <v>38</v>
      </c>
      <c r="K23" s="1" t="s">
        <v>49</v>
      </c>
    </row>
    <row r="24" spans="1:11">
      <c r="A24" s="2" t="s">
        <v>1234</v>
      </c>
      <c r="B24" s="1" t="s">
        <v>1207</v>
      </c>
      <c r="C24" s="1" t="s">
        <v>992</v>
      </c>
      <c r="D24" s="4">
        <v>41843</v>
      </c>
      <c r="E24" s="4">
        <v>41845</v>
      </c>
      <c r="F24" s="1" t="s">
        <v>13</v>
      </c>
      <c r="G24" s="1">
        <v>20.79</v>
      </c>
      <c r="H24" s="1">
        <v>20.34</v>
      </c>
      <c r="I24" s="1">
        <v>34</v>
      </c>
      <c r="J24" s="1">
        <v>37</v>
      </c>
      <c r="K24" s="1" t="s">
        <v>49</v>
      </c>
    </row>
    <row r="25" spans="1:11">
      <c r="A25" s="2" t="s">
        <v>1235</v>
      </c>
      <c r="B25" s="1" t="s">
        <v>1207</v>
      </c>
      <c r="C25" s="1" t="s">
        <v>992</v>
      </c>
      <c r="D25" s="4">
        <v>41843</v>
      </c>
      <c r="E25" s="4">
        <v>41845</v>
      </c>
      <c r="F25" s="1" t="s">
        <v>13</v>
      </c>
      <c r="G25" s="1">
        <v>22.43</v>
      </c>
      <c r="H25" s="1">
        <v>22.28</v>
      </c>
      <c r="I25" s="1">
        <v>35</v>
      </c>
      <c r="J25" s="1">
        <v>39</v>
      </c>
      <c r="K25" s="1" t="s">
        <v>49</v>
      </c>
    </row>
    <row r="26" spans="1:11">
      <c r="A26" s="2" t="s">
        <v>1236</v>
      </c>
      <c r="B26" s="1" t="s">
        <v>1207</v>
      </c>
      <c r="C26" s="1" t="s">
        <v>992</v>
      </c>
      <c r="D26" s="4">
        <v>41843</v>
      </c>
      <c r="E26" s="4">
        <v>41845</v>
      </c>
      <c r="F26" s="1" t="s">
        <v>13</v>
      </c>
      <c r="G26" s="1">
        <v>28.47</v>
      </c>
      <c r="H26" s="1">
        <v>28.24</v>
      </c>
      <c r="I26" s="1">
        <v>38</v>
      </c>
      <c r="J26" s="1">
        <v>44</v>
      </c>
      <c r="K26" s="1" t="s">
        <v>49</v>
      </c>
    </row>
    <row r="27" spans="1:11">
      <c r="A27" s="2" t="s">
        <v>1237</v>
      </c>
      <c r="B27" s="1" t="s">
        <v>1207</v>
      </c>
      <c r="C27" s="1" t="s">
        <v>992</v>
      </c>
      <c r="D27" s="4">
        <v>41843</v>
      </c>
      <c r="E27" s="4">
        <v>41845</v>
      </c>
      <c r="F27" s="1" t="s">
        <v>13</v>
      </c>
      <c r="G27" s="1">
        <v>24.9</v>
      </c>
      <c r="H27" s="1">
        <v>24.7</v>
      </c>
      <c r="I27" s="1">
        <v>38</v>
      </c>
      <c r="J27" s="1">
        <v>41</v>
      </c>
      <c r="K27" s="1" t="s">
        <v>49</v>
      </c>
    </row>
    <row r="28" spans="1:11">
      <c r="A28" s="2" t="s">
        <v>1238</v>
      </c>
      <c r="B28" s="1" t="s">
        <v>1207</v>
      </c>
      <c r="C28" s="1" t="s">
        <v>992</v>
      </c>
      <c r="D28" s="4">
        <v>41843</v>
      </c>
      <c r="E28" s="4">
        <v>41845</v>
      </c>
      <c r="F28" s="1" t="s">
        <v>13</v>
      </c>
      <c r="G28" s="1">
        <v>21.63</v>
      </c>
      <c r="H28" s="1">
        <v>21.46</v>
      </c>
      <c r="I28" s="1">
        <v>36</v>
      </c>
      <c r="J28" s="1">
        <v>34</v>
      </c>
      <c r="K28" s="1" t="s">
        <v>39</v>
      </c>
    </row>
    <row r="29" spans="1:11">
      <c r="A29" s="2" t="s">
        <v>1239</v>
      </c>
      <c r="B29" s="1" t="s">
        <v>1207</v>
      </c>
      <c r="C29" s="1" t="s">
        <v>992</v>
      </c>
      <c r="D29" s="4">
        <v>41843</v>
      </c>
      <c r="E29" s="4">
        <v>41845</v>
      </c>
      <c r="F29" s="1" t="s">
        <v>13</v>
      </c>
      <c r="G29" s="1">
        <v>21.31</v>
      </c>
      <c r="H29" s="1">
        <v>21.16</v>
      </c>
      <c r="I29" s="1">
        <v>36</v>
      </c>
      <c r="J29" s="1">
        <v>38</v>
      </c>
      <c r="K29" s="1" t="s">
        <v>49</v>
      </c>
    </row>
    <row r="30" spans="1:11">
      <c r="A30" s="2" t="s">
        <v>1240</v>
      </c>
      <c r="B30" s="1" t="s">
        <v>1207</v>
      </c>
      <c r="C30" s="1" t="s">
        <v>992</v>
      </c>
      <c r="D30" s="4">
        <v>41843</v>
      </c>
      <c r="E30" s="4">
        <v>41845</v>
      </c>
      <c r="F30" s="1" t="s">
        <v>13</v>
      </c>
      <c r="G30" s="1">
        <v>26.4</v>
      </c>
      <c r="H30" s="1">
        <v>26.16</v>
      </c>
      <c r="I30" s="1">
        <v>38</v>
      </c>
      <c r="J30" s="1">
        <v>41</v>
      </c>
      <c r="K30" s="1" t="s">
        <v>49</v>
      </c>
    </row>
    <row r="31" spans="1:11">
      <c r="A31" s="2" t="s">
        <v>1241</v>
      </c>
      <c r="B31" s="1" t="s">
        <v>1207</v>
      </c>
      <c r="C31" s="1" t="s">
        <v>992</v>
      </c>
      <c r="D31" s="4">
        <v>41843</v>
      </c>
      <c r="E31" s="4">
        <v>41845</v>
      </c>
      <c r="F31" s="1" t="s">
        <v>13</v>
      </c>
      <c r="G31" s="1">
        <v>28.08</v>
      </c>
      <c r="H31" s="1">
        <v>27.84</v>
      </c>
      <c r="I31" s="1">
        <v>37</v>
      </c>
      <c r="J31" s="1">
        <v>44</v>
      </c>
      <c r="K31" s="1" t="s">
        <v>220</v>
      </c>
    </row>
    <row r="32" spans="1:11">
      <c r="A32" s="2" t="s">
        <v>1242</v>
      </c>
      <c r="B32" s="1" t="s">
        <v>1207</v>
      </c>
      <c r="C32" s="1" t="s">
        <v>992</v>
      </c>
      <c r="D32" s="4">
        <v>41843</v>
      </c>
      <c r="E32" s="4">
        <v>41845</v>
      </c>
      <c r="F32" s="1" t="s">
        <v>13</v>
      </c>
      <c r="G32" s="1">
        <v>27.93</v>
      </c>
      <c r="H32" s="1">
        <v>27.75</v>
      </c>
      <c r="I32" s="1">
        <v>39</v>
      </c>
      <c r="J32" s="1">
        <v>42</v>
      </c>
      <c r="K32" s="1" t="s">
        <v>49</v>
      </c>
    </row>
    <row r="33" spans="1:11">
      <c r="A33" s="2" t="s">
        <v>1243</v>
      </c>
      <c r="B33" s="1" t="s">
        <v>1207</v>
      </c>
      <c r="C33" s="1" t="s">
        <v>992</v>
      </c>
      <c r="D33" s="4">
        <v>41843</v>
      </c>
      <c r="E33" s="4">
        <v>41845</v>
      </c>
      <c r="F33" s="1" t="s">
        <v>13</v>
      </c>
      <c r="G33" s="1">
        <v>24.42</v>
      </c>
      <c r="H33" s="1">
        <v>24.15</v>
      </c>
      <c r="I33" s="1">
        <v>39</v>
      </c>
      <c r="J33" s="1">
        <v>38</v>
      </c>
      <c r="K33" s="1" t="s">
        <v>39</v>
      </c>
    </row>
    <row r="34" spans="1:11">
      <c r="A34" s="2" t="s">
        <v>1244</v>
      </c>
      <c r="B34" s="1" t="s">
        <v>1207</v>
      </c>
      <c r="C34" s="1" t="s">
        <v>992</v>
      </c>
      <c r="D34" s="4">
        <v>41843</v>
      </c>
      <c r="E34" s="4">
        <v>41845</v>
      </c>
      <c r="F34" s="1" t="s">
        <v>13</v>
      </c>
      <c r="G34" s="1">
        <v>16.86</v>
      </c>
      <c r="H34" s="1">
        <v>16.75</v>
      </c>
      <c r="I34" s="1">
        <v>31</v>
      </c>
      <c r="J34" s="1">
        <v>36</v>
      </c>
      <c r="K34" s="1" t="s">
        <v>49</v>
      </c>
    </row>
    <row r="35" spans="1:11">
      <c r="A35" s="2" t="s">
        <v>1245</v>
      </c>
      <c r="B35" s="1" t="s">
        <v>1207</v>
      </c>
      <c r="C35" s="1" t="s">
        <v>992</v>
      </c>
      <c r="D35" s="4">
        <v>41843</v>
      </c>
      <c r="E35" s="4">
        <v>41845</v>
      </c>
      <c r="F35" s="1" t="s">
        <v>13</v>
      </c>
      <c r="G35" s="1">
        <v>13.13</v>
      </c>
      <c r="H35" s="1">
        <v>13.07</v>
      </c>
      <c r="I35" s="1">
        <v>29</v>
      </c>
      <c r="J35" s="1">
        <v>32</v>
      </c>
      <c r="K35" s="1" t="s">
        <v>49</v>
      </c>
    </row>
    <row r="36" spans="1:11">
      <c r="A36" s="2" t="s">
        <v>1246</v>
      </c>
      <c r="B36" s="1" t="s">
        <v>1207</v>
      </c>
      <c r="C36" s="1" t="s">
        <v>992</v>
      </c>
      <c r="D36" s="4">
        <v>41843</v>
      </c>
      <c r="E36" s="4">
        <v>41845</v>
      </c>
      <c r="F36" s="1" t="s">
        <v>13</v>
      </c>
      <c r="G36" s="1">
        <v>22.22</v>
      </c>
      <c r="H36" s="1">
        <v>21.99</v>
      </c>
      <c r="I36" s="1">
        <v>37</v>
      </c>
      <c r="J36" s="1">
        <v>37</v>
      </c>
      <c r="K36" s="1" t="s">
        <v>39</v>
      </c>
    </row>
    <row r="37" spans="1:11">
      <c r="A37" s="2" t="s">
        <v>1247</v>
      </c>
      <c r="B37" s="1" t="s">
        <v>1207</v>
      </c>
      <c r="C37" s="1" t="s">
        <v>992</v>
      </c>
      <c r="D37" s="4">
        <v>41843</v>
      </c>
      <c r="E37" s="4">
        <v>41845</v>
      </c>
      <c r="F37" s="1" t="s">
        <v>13</v>
      </c>
      <c r="G37" s="1">
        <v>23.16</v>
      </c>
      <c r="H37" s="1">
        <v>22.99</v>
      </c>
      <c r="I37" s="1">
        <v>36</v>
      </c>
      <c r="J37" s="1">
        <v>38</v>
      </c>
      <c r="K37" s="1" t="s">
        <v>49</v>
      </c>
    </row>
    <row r="38" spans="1:11">
      <c r="A38" s="2" t="s">
        <v>1248</v>
      </c>
      <c r="B38" s="1" t="s">
        <v>1207</v>
      </c>
      <c r="C38" s="1" t="s">
        <v>992</v>
      </c>
      <c r="D38" s="4">
        <v>41843</v>
      </c>
      <c r="E38" s="4">
        <v>41845</v>
      </c>
      <c r="F38" s="1" t="s">
        <v>13</v>
      </c>
      <c r="G38" s="1">
        <v>30.59</v>
      </c>
      <c r="H38" s="1">
        <v>30.39</v>
      </c>
      <c r="I38" s="1">
        <v>41</v>
      </c>
      <c r="J38" s="1">
        <v>42</v>
      </c>
      <c r="K38" s="1" t="s">
        <v>49</v>
      </c>
    </row>
    <row r="39" spans="1:11">
      <c r="A39" s="2" t="s">
        <v>1249</v>
      </c>
      <c r="B39" s="1" t="s">
        <v>1207</v>
      </c>
      <c r="C39" s="1" t="s">
        <v>992</v>
      </c>
      <c r="D39" s="4">
        <v>41843</v>
      </c>
      <c r="E39" s="4">
        <v>41845</v>
      </c>
      <c r="F39" s="1" t="s">
        <v>13</v>
      </c>
      <c r="G39" s="1">
        <v>17.89</v>
      </c>
      <c r="H39" s="1">
        <v>17.760000000000002</v>
      </c>
      <c r="I39" s="1">
        <v>35</v>
      </c>
      <c r="J39" s="1">
        <v>35</v>
      </c>
      <c r="K39" s="1" t="s">
        <v>49</v>
      </c>
    </row>
    <row r="40" spans="1:11">
      <c r="A40" s="2" t="s">
        <v>1250</v>
      </c>
      <c r="B40" s="1" t="s">
        <v>1207</v>
      </c>
      <c r="C40" s="1" t="s">
        <v>992</v>
      </c>
      <c r="D40" s="4">
        <v>41843</v>
      </c>
      <c r="E40" s="4">
        <v>41845</v>
      </c>
      <c r="F40" s="1" t="s">
        <v>13</v>
      </c>
      <c r="G40" s="1">
        <v>21.21</v>
      </c>
      <c r="H40" s="1">
        <v>21.06</v>
      </c>
      <c r="I40" s="1">
        <v>35</v>
      </c>
      <c r="J40" s="1">
        <v>40</v>
      </c>
      <c r="K40" s="1" t="s">
        <v>49</v>
      </c>
    </row>
    <row r="41" spans="1:11">
      <c r="A41" s="2" t="s">
        <v>1251</v>
      </c>
      <c r="B41" s="1" t="s">
        <v>1207</v>
      </c>
      <c r="C41" s="1" t="s">
        <v>992</v>
      </c>
      <c r="D41" s="4">
        <v>41843</v>
      </c>
      <c r="E41" s="4">
        <v>41845</v>
      </c>
      <c r="F41" s="1" t="s">
        <v>13</v>
      </c>
      <c r="G41" s="1">
        <v>22.11</v>
      </c>
      <c r="H41" s="1">
        <v>21.88</v>
      </c>
      <c r="I41" s="1">
        <v>36</v>
      </c>
      <c r="J41" s="1">
        <v>38</v>
      </c>
      <c r="K41" s="1" t="s">
        <v>49</v>
      </c>
    </row>
    <row r="42" spans="1:11">
      <c r="A42" s="2" t="s">
        <v>1252</v>
      </c>
      <c r="B42" s="1" t="s">
        <v>1207</v>
      </c>
      <c r="C42" s="1" t="s">
        <v>992</v>
      </c>
      <c r="D42" s="4">
        <v>41843</v>
      </c>
      <c r="E42" s="4">
        <v>41845</v>
      </c>
      <c r="F42" s="1" t="s">
        <v>13</v>
      </c>
      <c r="G42" s="1">
        <v>19.88</v>
      </c>
      <c r="H42" s="1">
        <v>19.670000000000002</v>
      </c>
      <c r="I42" s="1">
        <v>34</v>
      </c>
      <c r="J42" s="1">
        <v>34</v>
      </c>
      <c r="K42" s="1" t="s">
        <v>39</v>
      </c>
    </row>
    <row r="43" spans="1:11">
      <c r="A43" s="2" t="s">
        <v>1253</v>
      </c>
      <c r="B43" s="1" t="s">
        <v>1207</v>
      </c>
      <c r="C43" s="1" t="s">
        <v>992</v>
      </c>
      <c r="D43" s="4">
        <v>41843</v>
      </c>
      <c r="E43" s="4">
        <v>41845</v>
      </c>
      <c r="F43" s="1" t="s">
        <v>13</v>
      </c>
      <c r="G43" s="1">
        <v>31.05</v>
      </c>
      <c r="H43" s="1">
        <v>30.86</v>
      </c>
      <c r="I43" s="1">
        <v>40</v>
      </c>
      <c r="J43" s="1">
        <v>41</v>
      </c>
      <c r="K43" s="1" t="s">
        <v>42</v>
      </c>
    </row>
    <row r="44" spans="1:11">
      <c r="A44" s="2" t="s">
        <v>1254</v>
      </c>
      <c r="B44" s="1" t="s">
        <v>1207</v>
      </c>
      <c r="C44" s="1" t="s">
        <v>992</v>
      </c>
      <c r="D44" s="4">
        <v>41843</v>
      </c>
      <c r="E44" s="4">
        <v>41845</v>
      </c>
      <c r="F44" s="1" t="s">
        <v>13</v>
      </c>
      <c r="G44" s="1">
        <v>28.72</v>
      </c>
      <c r="H44" s="1">
        <v>28.44</v>
      </c>
      <c r="I44" s="1">
        <v>39</v>
      </c>
      <c r="J44" s="1">
        <v>42</v>
      </c>
      <c r="K44" s="1" t="s">
        <v>49</v>
      </c>
    </row>
    <row r="45" spans="1:11">
      <c r="A45" s="2" t="s">
        <v>1255</v>
      </c>
      <c r="B45" s="1" t="s">
        <v>1207</v>
      </c>
      <c r="C45" s="1" t="s">
        <v>992</v>
      </c>
      <c r="D45" s="4">
        <v>41843</v>
      </c>
      <c r="E45" s="4">
        <v>41845</v>
      </c>
      <c r="F45" s="1" t="s">
        <v>13</v>
      </c>
      <c r="G45" s="1">
        <v>26.61</v>
      </c>
      <c r="H45" s="1">
        <v>26.36</v>
      </c>
      <c r="I45" s="1">
        <v>38</v>
      </c>
      <c r="J45" s="1">
        <v>43</v>
      </c>
      <c r="K45" s="1" t="s">
        <v>49</v>
      </c>
    </row>
    <row r="46" spans="1:11">
      <c r="A46" s="2" t="s">
        <v>1256</v>
      </c>
      <c r="B46" s="1" t="s">
        <v>1207</v>
      </c>
      <c r="C46" s="1" t="s">
        <v>992</v>
      </c>
      <c r="D46" s="4">
        <v>41843</v>
      </c>
      <c r="E46" s="4">
        <v>41845</v>
      </c>
      <c r="F46" s="1" t="s">
        <v>13</v>
      </c>
      <c r="G46" s="1">
        <v>31.02</v>
      </c>
      <c r="H46" s="1">
        <v>30.73</v>
      </c>
      <c r="I46" s="1">
        <v>38</v>
      </c>
      <c r="J46" s="1">
        <v>44</v>
      </c>
      <c r="K46" s="1" t="s">
        <v>49</v>
      </c>
    </row>
    <row r="47" spans="1:11">
      <c r="A47" s="2" t="s">
        <v>1257</v>
      </c>
      <c r="B47" s="1" t="s">
        <v>1207</v>
      </c>
      <c r="C47" s="1" t="s">
        <v>992</v>
      </c>
      <c r="D47" s="4">
        <v>41843</v>
      </c>
      <c r="E47" s="4">
        <v>41845</v>
      </c>
      <c r="F47" s="1" t="s">
        <v>13</v>
      </c>
      <c r="G47" s="1">
        <v>21.67</v>
      </c>
      <c r="H47" s="1">
        <v>21.44</v>
      </c>
      <c r="I47" s="1">
        <v>36</v>
      </c>
      <c r="J47" s="1">
        <v>37</v>
      </c>
      <c r="K47" s="1" t="s">
        <v>39</v>
      </c>
    </row>
    <row r="48" spans="1:11">
      <c r="A48" s="2" t="s">
        <v>1258</v>
      </c>
      <c r="B48" s="1" t="s">
        <v>1207</v>
      </c>
      <c r="C48" s="1" t="s">
        <v>992</v>
      </c>
      <c r="D48" s="4">
        <v>41843</v>
      </c>
      <c r="E48" s="4">
        <v>41845</v>
      </c>
      <c r="F48" s="1" t="s">
        <v>13</v>
      </c>
      <c r="G48" s="1">
        <v>33.4</v>
      </c>
      <c r="H48" s="1">
        <v>33.15</v>
      </c>
      <c r="I48" s="1">
        <v>42</v>
      </c>
      <c r="J48" s="1">
        <v>44</v>
      </c>
      <c r="K48" s="1" t="s">
        <v>49</v>
      </c>
    </row>
    <row r="49" spans="1:11">
      <c r="A49" s="2" t="s">
        <v>1259</v>
      </c>
      <c r="B49" s="1" t="s">
        <v>1207</v>
      </c>
      <c r="C49" s="1" t="s">
        <v>992</v>
      </c>
      <c r="D49" s="4">
        <v>41843</v>
      </c>
      <c r="E49" s="4">
        <v>41845</v>
      </c>
      <c r="F49" s="1" t="s">
        <v>13</v>
      </c>
      <c r="G49" s="1">
        <v>25.78</v>
      </c>
      <c r="H49" s="1">
        <v>25.43</v>
      </c>
      <c r="I49" s="1">
        <v>37</v>
      </c>
      <c r="J49" s="1">
        <v>40</v>
      </c>
      <c r="K49" s="1" t="s">
        <v>49</v>
      </c>
    </row>
    <row r="50" spans="1:11">
      <c r="A50" s="2" t="s">
        <v>1260</v>
      </c>
      <c r="B50" s="1" t="s">
        <v>1207</v>
      </c>
      <c r="C50" s="1" t="s">
        <v>992</v>
      </c>
      <c r="D50" s="4">
        <v>41843</v>
      </c>
      <c r="E50" s="4">
        <v>41845</v>
      </c>
      <c r="F50" s="1" t="s">
        <v>13</v>
      </c>
      <c r="G50" s="1">
        <v>29.68</v>
      </c>
      <c r="H50" s="1">
        <v>29.47</v>
      </c>
      <c r="I50" s="1">
        <v>38</v>
      </c>
      <c r="J50" s="1">
        <v>42</v>
      </c>
      <c r="K50" s="1" t="s">
        <v>49</v>
      </c>
    </row>
    <row r="51" spans="1:11">
      <c r="A51" s="2" t="s">
        <v>1261</v>
      </c>
      <c r="B51" s="1" t="s">
        <v>1207</v>
      </c>
      <c r="C51" s="1" t="s">
        <v>992</v>
      </c>
      <c r="D51" s="4">
        <v>41843</v>
      </c>
      <c r="E51" s="4">
        <v>41845</v>
      </c>
      <c r="F51" s="1" t="s">
        <v>13</v>
      </c>
      <c r="G51" s="1">
        <v>17.22</v>
      </c>
      <c r="H51" s="1">
        <v>17.05</v>
      </c>
      <c r="I51" s="1">
        <v>32</v>
      </c>
      <c r="J51" s="1">
        <v>36</v>
      </c>
      <c r="K51" s="1" t="s">
        <v>49</v>
      </c>
    </row>
    <row r="52" spans="1:11">
      <c r="A52" s="2" t="s">
        <v>1262</v>
      </c>
      <c r="B52" s="1" t="s">
        <v>1207</v>
      </c>
      <c r="C52" s="1" t="s">
        <v>992</v>
      </c>
      <c r="D52" s="4">
        <v>41843</v>
      </c>
      <c r="E52" s="4">
        <v>41845</v>
      </c>
      <c r="F52" s="1" t="s">
        <v>13</v>
      </c>
      <c r="G52" s="1">
        <v>23.81</v>
      </c>
      <c r="H52" s="1">
        <v>23.66</v>
      </c>
      <c r="I52" s="1">
        <v>37</v>
      </c>
      <c r="J52" s="1">
        <v>37</v>
      </c>
      <c r="K52" s="1" t="s">
        <v>39</v>
      </c>
    </row>
    <row r="53" spans="1:11">
      <c r="A53" s="2" t="s">
        <v>1263</v>
      </c>
      <c r="B53" s="1" t="s">
        <v>1207</v>
      </c>
      <c r="C53" s="1" t="s">
        <v>992</v>
      </c>
      <c r="D53" s="4">
        <v>41843</v>
      </c>
      <c r="E53" s="4">
        <v>41845</v>
      </c>
      <c r="F53" s="1" t="s">
        <v>13</v>
      </c>
      <c r="G53" s="1">
        <v>22.37</v>
      </c>
      <c r="H53" s="1">
        <v>22.17</v>
      </c>
      <c r="I53" s="1">
        <v>35</v>
      </c>
      <c r="J53" s="1">
        <v>40</v>
      </c>
      <c r="K53" s="1" t="s">
        <v>49</v>
      </c>
    </row>
    <row r="54" spans="1:11">
      <c r="A54" s="2" t="s">
        <v>1264</v>
      </c>
      <c r="B54" s="1" t="s">
        <v>1207</v>
      </c>
      <c r="C54" s="1" t="s">
        <v>992</v>
      </c>
      <c r="D54" s="4">
        <v>41843</v>
      </c>
      <c r="E54" s="4">
        <v>41845</v>
      </c>
      <c r="F54" s="1" t="s">
        <v>13</v>
      </c>
      <c r="G54" s="1">
        <v>19.2</v>
      </c>
      <c r="H54" s="1">
        <v>19.02</v>
      </c>
      <c r="I54" s="1">
        <v>32</v>
      </c>
      <c r="J54" s="1">
        <v>40</v>
      </c>
      <c r="K54" s="1" t="s">
        <v>220</v>
      </c>
    </row>
    <row r="55" spans="1:11">
      <c r="A55" s="2" t="s">
        <v>1265</v>
      </c>
      <c r="B55" s="1" t="s">
        <v>1207</v>
      </c>
      <c r="C55" s="1" t="s">
        <v>992</v>
      </c>
      <c r="D55" s="4">
        <v>41843</v>
      </c>
      <c r="E55" s="4">
        <v>41845</v>
      </c>
      <c r="F55" s="1" t="s">
        <v>13</v>
      </c>
      <c r="G55" s="1">
        <v>29.07</v>
      </c>
      <c r="H55" s="1">
        <v>28.88</v>
      </c>
      <c r="I55" s="1">
        <v>39</v>
      </c>
      <c r="J55" s="1">
        <v>43</v>
      </c>
      <c r="K55" s="1" t="s">
        <v>49</v>
      </c>
    </row>
    <row r="56" spans="1:11">
      <c r="A56" s="2" t="s">
        <v>1266</v>
      </c>
      <c r="B56" s="1" t="s">
        <v>1207</v>
      </c>
      <c r="C56" s="1" t="s">
        <v>992</v>
      </c>
      <c r="D56" s="4">
        <v>41843</v>
      </c>
      <c r="E56" s="4">
        <v>41845</v>
      </c>
      <c r="F56" s="1" t="s">
        <v>13</v>
      </c>
      <c r="G56" s="1">
        <v>21.58</v>
      </c>
      <c r="H56" s="1">
        <v>21.46</v>
      </c>
      <c r="I56" s="1">
        <v>35</v>
      </c>
      <c r="J56" s="1">
        <v>40</v>
      </c>
      <c r="K56" s="1" t="s">
        <v>49</v>
      </c>
    </row>
    <row r="57" spans="1:11">
      <c r="A57" s="2" t="s">
        <v>1267</v>
      </c>
      <c r="B57" s="1" t="s">
        <v>1207</v>
      </c>
      <c r="C57" s="1" t="s">
        <v>992</v>
      </c>
      <c r="D57" s="4">
        <v>41843</v>
      </c>
      <c r="E57" s="4">
        <v>41845</v>
      </c>
      <c r="F57" s="1" t="s">
        <v>13</v>
      </c>
      <c r="G57" s="1">
        <v>26.62</v>
      </c>
      <c r="H57" s="1">
        <v>26.39</v>
      </c>
      <c r="I57" s="1">
        <v>38</v>
      </c>
      <c r="J57" s="1">
        <v>40</v>
      </c>
      <c r="K57" s="1" t="s">
        <v>39</v>
      </c>
    </row>
    <row r="58" spans="1:11">
      <c r="A58" s="2" t="s">
        <v>1268</v>
      </c>
      <c r="B58" s="1" t="s">
        <v>1207</v>
      </c>
      <c r="C58" s="1" t="s">
        <v>992</v>
      </c>
      <c r="D58" s="4">
        <v>41843</v>
      </c>
      <c r="E58" s="4">
        <v>41845</v>
      </c>
      <c r="F58" s="1" t="s">
        <v>13</v>
      </c>
      <c r="G58" s="1">
        <v>19.53</v>
      </c>
      <c r="H58" s="1">
        <v>19.399999999999999</v>
      </c>
      <c r="I58" s="1">
        <v>34</v>
      </c>
      <c r="J58" s="1">
        <v>39</v>
      </c>
      <c r="K58" s="1" t="s">
        <v>49</v>
      </c>
    </row>
    <row r="59" spans="1:11">
      <c r="A59" s="2" t="s">
        <v>1269</v>
      </c>
      <c r="B59" s="1" t="s">
        <v>1207</v>
      </c>
      <c r="C59" s="1" t="s">
        <v>992</v>
      </c>
      <c r="D59" s="4">
        <v>41843</v>
      </c>
      <c r="E59" s="4">
        <v>41845</v>
      </c>
      <c r="F59" s="1" t="s">
        <v>13</v>
      </c>
      <c r="G59" s="1">
        <v>25.88</v>
      </c>
      <c r="H59" s="1">
        <v>25.62</v>
      </c>
      <c r="I59" s="1">
        <v>39</v>
      </c>
      <c r="J59" s="1">
        <v>35</v>
      </c>
      <c r="K59" s="1" t="s">
        <v>39</v>
      </c>
    </row>
    <row r="60" spans="1:11">
      <c r="A60" s="2" t="s">
        <v>1270</v>
      </c>
      <c r="B60" s="1" t="s">
        <v>1207</v>
      </c>
      <c r="C60" s="1" t="s">
        <v>992</v>
      </c>
      <c r="D60" s="4">
        <v>41843</v>
      </c>
      <c r="E60" s="4">
        <v>41845</v>
      </c>
      <c r="F60" s="1" t="s">
        <v>13</v>
      </c>
      <c r="G60" s="1">
        <v>27.05</v>
      </c>
      <c r="H60" s="7">
        <v>26.8</v>
      </c>
      <c r="I60" s="1">
        <v>38</v>
      </c>
      <c r="J60" s="1">
        <v>40</v>
      </c>
      <c r="K60" s="1" t="s">
        <v>49</v>
      </c>
    </row>
    <row r="61" spans="1:11">
      <c r="A61" s="2" t="s">
        <v>1271</v>
      </c>
      <c r="B61" s="1" t="s">
        <v>1207</v>
      </c>
      <c r="C61" s="1" t="s">
        <v>992</v>
      </c>
      <c r="D61" s="4">
        <v>41843</v>
      </c>
      <c r="E61" s="4">
        <v>41845</v>
      </c>
      <c r="F61" s="1" t="s">
        <v>13</v>
      </c>
      <c r="G61" s="1">
        <v>21.08</v>
      </c>
      <c r="H61" s="1">
        <v>20.93</v>
      </c>
      <c r="I61" s="1">
        <v>36</v>
      </c>
      <c r="J61" s="1">
        <v>35</v>
      </c>
      <c r="K61" s="1" t="s">
        <v>39</v>
      </c>
    </row>
    <row r="62" spans="1:11">
      <c r="A62" s="2" t="s">
        <v>1272</v>
      </c>
      <c r="B62" s="1" t="s">
        <v>1207</v>
      </c>
      <c r="C62" s="1" t="s">
        <v>992</v>
      </c>
      <c r="D62" s="4">
        <v>41843</v>
      </c>
      <c r="E62" s="4">
        <v>41845</v>
      </c>
      <c r="F62" s="1" t="s">
        <v>13</v>
      </c>
      <c r="G62" s="1">
        <v>28.33</v>
      </c>
      <c r="H62" s="1">
        <v>28.08</v>
      </c>
      <c r="I62" s="1">
        <v>38</v>
      </c>
      <c r="J62" s="1">
        <v>43</v>
      </c>
      <c r="K62" s="1" t="s">
        <v>49</v>
      </c>
    </row>
    <row r="63" spans="1:11">
      <c r="A63" s="2" t="s">
        <v>1273</v>
      </c>
      <c r="B63" s="1" t="s">
        <v>1207</v>
      </c>
      <c r="C63" s="1" t="s">
        <v>992</v>
      </c>
      <c r="D63" s="4">
        <v>41843</v>
      </c>
      <c r="E63" s="4">
        <v>41845</v>
      </c>
      <c r="F63" s="1" t="s">
        <v>13</v>
      </c>
      <c r="G63" s="1">
        <v>21.3</v>
      </c>
      <c r="H63" s="1">
        <v>21.1</v>
      </c>
      <c r="I63" s="1">
        <v>36</v>
      </c>
      <c r="J63" s="1">
        <v>36</v>
      </c>
      <c r="K63" s="1" t="s">
        <v>39</v>
      </c>
    </row>
    <row r="64" spans="1:11">
      <c r="A64" s="2" t="s">
        <v>1274</v>
      </c>
      <c r="B64" s="1" t="s">
        <v>1207</v>
      </c>
      <c r="C64" s="1" t="s">
        <v>992</v>
      </c>
      <c r="D64" s="4">
        <v>41843</v>
      </c>
      <c r="E64" s="4">
        <v>41845</v>
      </c>
      <c r="F64" s="1" t="s">
        <v>13</v>
      </c>
      <c r="G64" s="1">
        <v>30.86</v>
      </c>
      <c r="H64" s="1">
        <v>30.61</v>
      </c>
      <c r="I64" s="1">
        <v>40</v>
      </c>
      <c r="J64" s="1">
        <v>42</v>
      </c>
      <c r="K64" s="1" t="s">
        <v>39</v>
      </c>
    </row>
    <row r="65" spans="1:11">
      <c r="A65" s="2" t="s">
        <v>1275</v>
      </c>
      <c r="B65" s="1" t="s">
        <v>1207</v>
      </c>
      <c r="C65" s="1" t="s">
        <v>992</v>
      </c>
      <c r="D65" s="4">
        <v>41843</v>
      </c>
      <c r="E65" s="4">
        <v>41845</v>
      </c>
      <c r="F65" s="1" t="s">
        <v>13</v>
      </c>
      <c r="G65" s="1">
        <v>19.5</v>
      </c>
      <c r="H65" s="1">
        <v>19.36</v>
      </c>
      <c r="I65" s="1">
        <v>35</v>
      </c>
      <c r="J65" s="1">
        <v>35</v>
      </c>
      <c r="K65" s="1" t="s">
        <v>39</v>
      </c>
    </row>
    <row r="66" spans="1:11">
      <c r="A66" s="2" t="s">
        <v>1276</v>
      </c>
      <c r="B66" s="1" t="s">
        <v>1207</v>
      </c>
      <c r="C66" s="1" t="s">
        <v>992</v>
      </c>
      <c r="D66" s="4">
        <v>41843</v>
      </c>
      <c r="E66" s="4">
        <v>41845</v>
      </c>
      <c r="F66" s="1" t="s">
        <v>13</v>
      </c>
      <c r="G66" s="1">
        <v>22.77</v>
      </c>
      <c r="H66" s="1">
        <v>22.58</v>
      </c>
      <c r="I66" s="1">
        <v>35</v>
      </c>
      <c r="J66" s="1">
        <v>38</v>
      </c>
      <c r="K66" s="1" t="s">
        <v>49</v>
      </c>
    </row>
    <row r="67" spans="1:11">
      <c r="A67" s="2" t="s">
        <v>1277</v>
      </c>
      <c r="B67" s="1" t="s">
        <v>1207</v>
      </c>
      <c r="C67" s="1" t="s">
        <v>992</v>
      </c>
      <c r="D67" s="4">
        <v>41843</v>
      </c>
      <c r="E67" s="4">
        <v>41845</v>
      </c>
      <c r="F67" s="1" t="s">
        <v>13</v>
      </c>
      <c r="G67" s="1">
        <v>23.82</v>
      </c>
      <c r="H67" s="1">
        <v>23.55</v>
      </c>
      <c r="I67" s="1">
        <v>39</v>
      </c>
      <c r="J67" s="1">
        <v>36</v>
      </c>
      <c r="K67" s="1" t="s">
        <v>39</v>
      </c>
    </row>
    <row r="68" spans="1:11">
      <c r="A68" s="2" t="s">
        <v>1278</v>
      </c>
      <c r="B68" s="1" t="s">
        <v>1207</v>
      </c>
      <c r="C68" s="1" t="s">
        <v>992</v>
      </c>
      <c r="D68" s="4">
        <v>41843</v>
      </c>
      <c r="E68" s="4">
        <v>41845</v>
      </c>
      <c r="F68" s="1" t="s">
        <v>13</v>
      </c>
      <c r="G68" s="1">
        <v>27.66</v>
      </c>
      <c r="H68" s="1">
        <v>27.51</v>
      </c>
      <c r="I68" s="1">
        <v>39</v>
      </c>
      <c r="J68" s="1">
        <v>39</v>
      </c>
      <c r="K68" s="1" t="s">
        <v>49</v>
      </c>
    </row>
    <row r="69" spans="1:11">
      <c r="A69" s="2" t="s">
        <v>1279</v>
      </c>
      <c r="B69" s="1" t="s">
        <v>1207</v>
      </c>
      <c r="C69" s="1" t="s">
        <v>992</v>
      </c>
      <c r="D69" s="4">
        <v>41843</v>
      </c>
      <c r="E69" s="4">
        <v>41845</v>
      </c>
      <c r="F69" s="1" t="s">
        <v>13</v>
      </c>
      <c r="G69" s="1">
        <v>24.05</v>
      </c>
      <c r="H69" s="1">
        <v>23.92</v>
      </c>
      <c r="I69" s="1">
        <v>37</v>
      </c>
      <c r="J69" s="1">
        <v>38</v>
      </c>
      <c r="K69" s="1" t="s">
        <v>49</v>
      </c>
    </row>
    <row r="70" spans="1:11">
      <c r="A70" s="2" t="s">
        <v>1280</v>
      </c>
      <c r="B70" s="1" t="s">
        <v>1207</v>
      </c>
      <c r="C70" s="1" t="s">
        <v>992</v>
      </c>
      <c r="D70" s="4">
        <v>41843</v>
      </c>
      <c r="E70" s="4">
        <v>41845</v>
      </c>
      <c r="F70" s="1" t="s">
        <v>13</v>
      </c>
      <c r="G70" s="1">
        <v>23.45</v>
      </c>
      <c r="H70" s="1">
        <v>23.28</v>
      </c>
      <c r="I70" s="1">
        <v>36</v>
      </c>
      <c r="J70" s="1">
        <v>38</v>
      </c>
      <c r="K70" s="1" t="s">
        <v>49</v>
      </c>
    </row>
    <row r="71" spans="1:11">
      <c r="A71" s="2" t="s">
        <v>1281</v>
      </c>
      <c r="B71" s="1" t="s">
        <v>1207</v>
      </c>
      <c r="C71" s="1" t="s">
        <v>992</v>
      </c>
      <c r="D71" s="4">
        <v>41843</v>
      </c>
      <c r="E71" s="4">
        <v>41845</v>
      </c>
      <c r="F71" s="1" t="s">
        <v>13</v>
      </c>
      <c r="G71" s="1">
        <v>22.62</v>
      </c>
      <c r="H71" s="1">
        <v>22.43</v>
      </c>
      <c r="I71" s="1">
        <v>36</v>
      </c>
      <c r="J71" s="1">
        <v>38</v>
      </c>
      <c r="K71" s="1" t="s">
        <v>49</v>
      </c>
    </row>
    <row r="72" spans="1:11">
      <c r="A72" s="2" t="s">
        <v>1282</v>
      </c>
      <c r="B72" s="1" t="s">
        <v>1207</v>
      </c>
      <c r="C72" s="1" t="s">
        <v>992</v>
      </c>
      <c r="D72" s="4">
        <v>41843</v>
      </c>
      <c r="E72" s="4">
        <v>41845</v>
      </c>
      <c r="F72" s="1" t="s">
        <v>13</v>
      </c>
      <c r="G72" s="1">
        <v>24.53</v>
      </c>
      <c r="H72" s="1">
        <v>24.33</v>
      </c>
      <c r="I72" s="1">
        <v>37</v>
      </c>
      <c r="J72" s="1">
        <v>39</v>
      </c>
      <c r="K72" s="1" t="s">
        <v>49</v>
      </c>
    </row>
    <row r="73" spans="1:11">
      <c r="F73" s="1" t="s">
        <v>121</v>
      </c>
      <c r="G73" s="1">
        <f>SUM(G2:G72)</f>
        <v>1663.8199999999995</v>
      </c>
      <c r="H73" s="1">
        <f>SUM(H2:H72)</f>
        <v>1670.8600000000001</v>
      </c>
      <c r="I73" s="1">
        <f>SUM(I2:I72)</f>
        <v>2601</v>
      </c>
      <c r="J73" s="1">
        <f>SUM(J2:J72)</f>
        <v>2738</v>
      </c>
    </row>
    <row r="74" spans="1:11">
      <c r="F74" s="1" t="s">
        <v>122</v>
      </c>
      <c r="G74" s="1">
        <f>G73/71</f>
        <v>23.434084507042247</v>
      </c>
      <c r="H74" s="1">
        <f>H73/71</f>
        <v>23.53323943661972</v>
      </c>
      <c r="I74" s="1">
        <f>I73/71</f>
        <v>36.633802816901408</v>
      </c>
      <c r="J74" s="1">
        <f>J73/71</f>
        <v>38.563380281690144</v>
      </c>
    </row>
    <row r="75" spans="1:11">
      <c r="F75" s="1" t="s">
        <v>123</v>
      </c>
      <c r="G75" s="5">
        <f>AVEDEV(G2:G72)</f>
        <v>3.5190448979591822</v>
      </c>
      <c r="H75" s="5">
        <f>AVEDEV(H2:H72)</f>
        <v>3.4733267208887133</v>
      </c>
      <c r="I75" s="5">
        <f>AVEDEV(I2:I72)</f>
        <v>2.0896647490577265</v>
      </c>
      <c r="J75" s="5">
        <f>AVEDEV(J2:J72)</f>
        <v>2.4340408649077565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74"/>
  <sheetViews>
    <sheetView topLeftCell="A28" zoomScaleNormal="100" workbookViewId="0" xr3:uid="{D624DF06-3800-545C-AC8D-BADC89115800}">
      <selection activeCell="E3" sqref="E3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1283</v>
      </c>
      <c r="B2" s="1" t="s">
        <v>1284</v>
      </c>
      <c r="C2" s="1" t="s">
        <v>992</v>
      </c>
      <c r="D2" s="4">
        <v>41863</v>
      </c>
      <c r="E2" s="4">
        <v>41864</v>
      </c>
      <c r="F2" s="1" t="s">
        <v>13</v>
      </c>
      <c r="G2" s="1">
        <v>21.74</v>
      </c>
      <c r="H2" s="1">
        <v>20.190000000000001</v>
      </c>
      <c r="I2" s="1">
        <v>35</v>
      </c>
      <c r="J2" s="1">
        <v>33</v>
      </c>
      <c r="K2" s="1" t="s">
        <v>39</v>
      </c>
    </row>
    <row r="3" spans="1:11">
      <c r="A3" s="2" t="s">
        <v>1285</v>
      </c>
      <c r="B3" s="1" t="s">
        <v>1284</v>
      </c>
      <c r="C3" s="1" t="s">
        <v>992</v>
      </c>
      <c r="D3" s="4">
        <v>41863</v>
      </c>
      <c r="E3" s="4">
        <v>41863</v>
      </c>
      <c r="F3" s="1" t="s">
        <v>13</v>
      </c>
      <c r="G3" s="1">
        <v>19.54</v>
      </c>
      <c r="H3" s="1">
        <v>18.03</v>
      </c>
      <c r="I3" s="1">
        <v>33</v>
      </c>
      <c r="J3" s="1">
        <v>32</v>
      </c>
      <c r="K3" s="1" t="s">
        <v>39</v>
      </c>
    </row>
    <row r="4" spans="1:11">
      <c r="A4" s="2" t="s">
        <v>1286</v>
      </c>
      <c r="B4" s="1" t="s">
        <v>1284</v>
      </c>
      <c r="C4" s="1" t="s">
        <v>992</v>
      </c>
      <c r="D4" s="4">
        <v>41863</v>
      </c>
      <c r="E4" s="4">
        <v>41863</v>
      </c>
      <c r="F4" s="1" t="s">
        <v>13</v>
      </c>
      <c r="G4" s="1">
        <v>21.7</v>
      </c>
      <c r="H4" s="1">
        <v>20.92</v>
      </c>
      <c r="I4" s="1">
        <v>34</v>
      </c>
      <c r="J4" s="1">
        <v>33</v>
      </c>
      <c r="K4" s="1" t="s">
        <v>44</v>
      </c>
    </row>
    <row r="5" spans="1:11">
      <c r="A5" s="2" t="s">
        <v>1287</v>
      </c>
      <c r="B5" s="1" t="s">
        <v>1284</v>
      </c>
      <c r="C5" s="1" t="s">
        <v>992</v>
      </c>
      <c r="D5" s="4">
        <v>41863</v>
      </c>
      <c r="E5" s="4">
        <v>41863</v>
      </c>
      <c r="F5" s="1" t="s">
        <v>13</v>
      </c>
      <c r="G5" s="1">
        <v>25.09</v>
      </c>
      <c r="H5" s="1">
        <v>23.93</v>
      </c>
      <c r="I5" s="1">
        <v>38</v>
      </c>
      <c r="J5" s="1">
        <v>32</v>
      </c>
      <c r="K5" s="1" t="s">
        <v>44</v>
      </c>
    </row>
    <row r="6" spans="1:11">
      <c r="A6" s="2" t="s">
        <v>1288</v>
      </c>
      <c r="B6" s="1" t="s">
        <v>1284</v>
      </c>
      <c r="C6" s="1" t="s">
        <v>992</v>
      </c>
      <c r="D6" s="4">
        <v>41863</v>
      </c>
      <c r="E6" s="4">
        <v>41863</v>
      </c>
      <c r="F6" s="1" t="s">
        <v>13</v>
      </c>
      <c r="G6" s="1" t="s">
        <v>41</v>
      </c>
      <c r="H6" s="1">
        <v>25.91</v>
      </c>
      <c r="I6" s="1">
        <v>39</v>
      </c>
      <c r="J6" s="1">
        <v>36</v>
      </c>
      <c r="K6" s="1" t="s">
        <v>39</v>
      </c>
    </row>
    <row r="7" spans="1:11">
      <c r="A7" s="2">
        <v>1605</v>
      </c>
      <c r="B7" s="1" t="s">
        <v>1284</v>
      </c>
      <c r="C7" s="1" t="s">
        <v>992</v>
      </c>
      <c r="D7" s="4">
        <v>41863</v>
      </c>
      <c r="E7" s="4">
        <v>41863</v>
      </c>
      <c r="F7" s="1" t="s">
        <v>13</v>
      </c>
      <c r="G7" s="1">
        <v>26.73</v>
      </c>
      <c r="H7" s="1">
        <v>25.28</v>
      </c>
      <c r="I7" s="1">
        <v>41</v>
      </c>
      <c r="J7" s="1">
        <v>34</v>
      </c>
      <c r="K7" s="1" t="s">
        <v>66</v>
      </c>
    </row>
    <row r="8" spans="1:11">
      <c r="A8" s="2">
        <v>1606</v>
      </c>
      <c r="B8" s="1" t="s">
        <v>1284</v>
      </c>
      <c r="C8" s="1" t="s">
        <v>992</v>
      </c>
      <c r="D8" s="4">
        <v>41863</v>
      </c>
      <c r="E8" s="4">
        <v>41863</v>
      </c>
      <c r="F8" s="1" t="s">
        <v>13</v>
      </c>
      <c r="G8" s="1">
        <v>19.329999999999998</v>
      </c>
      <c r="H8" s="1">
        <v>18.37</v>
      </c>
      <c r="I8" s="1">
        <v>36</v>
      </c>
      <c r="J8" s="1">
        <v>31</v>
      </c>
      <c r="K8" s="1" t="s">
        <v>39</v>
      </c>
    </row>
    <row r="9" spans="1:11">
      <c r="A9" s="2">
        <v>1607</v>
      </c>
      <c r="B9" s="1" t="s">
        <v>1284</v>
      </c>
      <c r="C9" s="1" t="s">
        <v>992</v>
      </c>
      <c r="D9" s="4">
        <v>41863</v>
      </c>
      <c r="E9" s="4">
        <v>41863</v>
      </c>
      <c r="F9" s="1" t="s">
        <v>13</v>
      </c>
      <c r="G9" s="1">
        <v>27.2</v>
      </c>
      <c r="H9" s="1">
        <v>25.56</v>
      </c>
      <c r="I9" s="1">
        <v>39</v>
      </c>
      <c r="J9" s="1">
        <v>34</v>
      </c>
      <c r="K9" s="1" t="s">
        <v>39</v>
      </c>
    </row>
    <row r="10" spans="1:11">
      <c r="A10" s="2">
        <v>1608</v>
      </c>
      <c r="B10" s="1" t="s">
        <v>1284</v>
      </c>
      <c r="C10" s="1" t="s">
        <v>992</v>
      </c>
      <c r="D10" s="4">
        <v>41863</v>
      </c>
      <c r="E10" s="4">
        <v>41863</v>
      </c>
      <c r="F10" s="1" t="s">
        <v>13</v>
      </c>
      <c r="G10" s="1">
        <v>23.12</v>
      </c>
      <c r="H10" s="1">
        <v>22.08</v>
      </c>
      <c r="I10" s="1">
        <v>38</v>
      </c>
      <c r="J10" s="1">
        <v>32</v>
      </c>
      <c r="K10" s="1" t="s">
        <v>66</v>
      </c>
    </row>
    <row r="11" spans="1:11">
      <c r="A11" s="2">
        <v>1609</v>
      </c>
      <c r="B11" s="1" t="s">
        <v>1284</v>
      </c>
      <c r="C11" s="1" t="s">
        <v>992</v>
      </c>
      <c r="D11" s="4">
        <v>41863</v>
      </c>
      <c r="E11" s="4">
        <v>41863</v>
      </c>
      <c r="F11" s="1" t="s">
        <v>13</v>
      </c>
      <c r="G11" s="1">
        <v>23.01</v>
      </c>
      <c r="H11" s="1">
        <v>21.5</v>
      </c>
      <c r="I11" s="1">
        <v>36</v>
      </c>
      <c r="J11" s="1">
        <v>33</v>
      </c>
      <c r="K11" s="1" t="s">
        <v>39</v>
      </c>
    </row>
    <row r="12" spans="1:11">
      <c r="A12" s="2">
        <v>1610</v>
      </c>
      <c r="B12" s="1" t="s">
        <v>1284</v>
      </c>
      <c r="C12" s="1" t="s">
        <v>992</v>
      </c>
      <c r="D12" s="4">
        <v>41863</v>
      </c>
      <c r="E12" s="4">
        <v>41863</v>
      </c>
      <c r="F12" s="1" t="s">
        <v>13</v>
      </c>
      <c r="G12" s="1">
        <v>20.99</v>
      </c>
      <c r="H12" s="7">
        <v>19.77</v>
      </c>
      <c r="I12" s="1">
        <v>34</v>
      </c>
      <c r="J12" s="1">
        <v>33</v>
      </c>
      <c r="K12" s="1" t="s">
        <v>39</v>
      </c>
    </row>
    <row r="13" spans="1:11">
      <c r="A13" s="2">
        <v>1611</v>
      </c>
      <c r="B13" s="1" t="s">
        <v>1284</v>
      </c>
      <c r="C13" s="1" t="s">
        <v>992</v>
      </c>
      <c r="D13" s="4">
        <v>41863</v>
      </c>
      <c r="E13" s="4">
        <v>41863</v>
      </c>
      <c r="F13" s="1" t="s">
        <v>13</v>
      </c>
      <c r="G13" s="1">
        <v>22.43</v>
      </c>
      <c r="H13" s="1">
        <v>21.13</v>
      </c>
      <c r="I13" s="1">
        <v>36</v>
      </c>
      <c r="J13" s="1">
        <v>33</v>
      </c>
      <c r="K13" s="1" t="s">
        <v>66</v>
      </c>
    </row>
    <row r="14" spans="1:11">
      <c r="A14" s="2">
        <v>1612</v>
      </c>
      <c r="B14" s="1" t="s">
        <v>1284</v>
      </c>
      <c r="C14" s="1" t="s">
        <v>992</v>
      </c>
      <c r="D14" s="4">
        <v>41863</v>
      </c>
      <c r="E14" s="4">
        <v>41863</v>
      </c>
      <c r="F14" s="1" t="s">
        <v>13</v>
      </c>
      <c r="G14" s="1">
        <v>19.399999999999999</v>
      </c>
      <c r="H14" s="1">
        <v>18.53</v>
      </c>
      <c r="I14" s="1">
        <v>34</v>
      </c>
      <c r="J14" s="1">
        <v>30</v>
      </c>
      <c r="K14" s="1" t="s">
        <v>39</v>
      </c>
    </row>
    <row r="15" spans="1:11">
      <c r="A15" s="2">
        <v>1613</v>
      </c>
      <c r="B15" s="1" t="s">
        <v>1284</v>
      </c>
      <c r="C15" s="1" t="s">
        <v>992</v>
      </c>
      <c r="D15" s="4">
        <v>41863</v>
      </c>
      <c r="E15" s="4">
        <v>41863</v>
      </c>
      <c r="F15" s="1" t="s">
        <v>13</v>
      </c>
      <c r="G15" s="1">
        <v>24.28</v>
      </c>
      <c r="H15" s="1">
        <v>23.52</v>
      </c>
      <c r="I15" s="1">
        <v>38</v>
      </c>
      <c r="J15" s="1">
        <v>32</v>
      </c>
      <c r="K15" s="1" t="s">
        <v>39</v>
      </c>
    </row>
    <row r="16" spans="1:11">
      <c r="A16" s="2">
        <v>1614</v>
      </c>
      <c r="B16" s="1" t="s">
        <v>1284</v>
      </c>
      <c r="C16" s="1" t="s">
        <v>992</v>
      </c>
      <c r="D16" s="4">
        <v>41863</v>
      </c>
      <c r="E16" s="4">
        <v>41863</v>
      </c>
      <c r="F16" s="1" t="s">
        <v>13</v>
      </c>
      <c r="G16" s="1">
        <v>22.47</v>
      </c>
      <c r="H16" s="1">
        <v>21.14</v>
      </c>
      <c r="I16" s="1">
        <v>36</v>
      </c>
      <c r="J16" s="1">
        <v>35</v>
      </c>
      <c r="K16" s="1" t="s">
        <v>39</v>
      </c>
    </row>
    <row r="17" spans="1:11">
      <c r="A17" s="2">
        <v>1615</v>
      </c>
      <c r="B17" s="1" t="s">
        <v>1284</v>
      </c>
      <c r="C17" s="1" t="s">
        <v>992</v>
      </c>
      <c r="D17" s="4">
        <v>41863</v>
      </c>
      <c r="E17" s="4">
        <v>41863</v>
      </c>
      <c r="F17" s="1" t="s">
        <v>13</v>
      </c>
      <c r="G17" s="1">
        <v>19.63</v>
      </c>
      <c r="H17" s="1">
        <v>18.86</v>
      </c>
      <c r="I17" s="1">
        <v>33</v>
      </c>
      <c r="J17" s="1">
        <v>33</v>
      </c>
      <c r="K17" s="1" t="s">
        <v>39</v>
      </c>
    </row>
    <row r="18" spans="1:11">
      <c r="A18" s="2">
        <v>1616</v>
      </c>
      <c r="B18" s="1" t="s">
        <v>1284</v>
      </c>
      <c r="C18" s="1" t="s">
        <v>992</v>
      </c>
      <c r="D18" s="4">
        <v>41863</v>
      </c>
      <c r="E18" s="4">
        <v>41863</v>
      </c>
      <c r="F18" s="1" t="s">
        <v>13</v>
      </c>
      <c r="G18" s="1">
        <v>21.06</v>
      </c>
      <c r="H18" s="1">
        <v>20.13</v>
      </c>
      <c r="I18" s="1">
        <v>34</v>
      </c>
      <c r="J18" s="1">
        <v>31</v>
      </c>
      <c r="K18" s="1" t="s">
        <v>39</v>
      </c>
    </row>
    <row r="19" spans="1:11">
      <c r="A19" s="2">
        <v>1617</v>
      </c>
      <c r="B19" s="1" t="s">
        <v>1284</v>
      </c>
      <c r="C19" s="1" t="s">
        <v>992</v>
      </c>
      <c r="D19" s="4">
        <v>41863</v>
      </c>
      <c r="E19" s="4">
        <v>41863</v>
      </c>
      <c r="F19" s="1" t="s">
        <v>13</v>
      </c>
      <c r="G19" s="1">
        <v>20.84</v>
      </c>
      <c r="H19" s="1">
        <v>19.59</v>
      </c>
      <c r="I19" s="1">
        <v>35</v>
      </c>
      <c r="J19" s="1">
        <v>30</v>
      </c>
      <c r="K19" s="1" t="s">
        <v>39</v>
      </c>
    </row>
    <row r="20" spans="1:11">
      <c r="A20" s="2">
        <v>1618</v>
      </c>
      <c r="B20" s="1" t="s">
        <v>1284</v>
      </c>
      <c r="C20" s="1" t="s">
        <v>992</v>
      </c>
      <c r="D20" s="4">
        <v>41863</v>
      </c>
      <c r="E20" s="4">
        <v>41863</v>
      </c>
      <c r="F20" s="1" t="s">
        <v>13</v>
      </c>
      <c r="G20" s="1">
        <v>18.7</v>
      </c>
      <c r="H20" s="1">
        <v>17.100000000000001</v>
      </c>
      <c r="I20" s="1">
        <v>33</v>
      </c>
      <c r="J20" s="1">
        <v>30</v>
      </c>
      <c r="K20" s="1" t="s">
        <v>39</v>
      </c>
    </row>
    <row r="21" spans="1:11">
      <c r="A21" s="2">
        <v>1619</v>
      </c>
      <c r="B21" s="1" t="s">
        <v>1284</v>
      </c>
      <c r="C21" s="1" t="s">
        <v>992</v>
      </c>
      <c r="D21" s="4">
        <v>41863</v>
      </c>
      <c r="E21" s="4">
        <v>41863</v>
      </c>
      <c r="F21" s="1" t="s">
        <v>13</v>
      </c>
      <c r="G21" s="1">
        <v>22.73</v>
      </c>
      <c r="H21" s="1">
        <v>21.92</v>
      </c>
      <c r="I21" s="1">
        <v>35</v>
      </c>
      <c r="J21" s="1">
        <v>32</v>
      </c>
      <c r="K21" s="1" t="s">
        <v>39</v>
      </c>
    </row>
    <row r="22" spans="1:11">
      <c r="A22" s="2">
        <v>1620</v>
      </c>
      <c r="B22" s="1" t="s">
        <v>1284</v>
      </c>
      <c r="C22" s="1" t="s">
        <v>992</v>
      </c>
      <c r="D22" s="4">
        <v>41863</v>
      </c>
      <c r="E22" s="4">
        <v>41863</v>
      </c>
      <c r="F22" s="1" t="s">
        <v>13</v>
      </c>
      <c r="G22" s="1">
        <v>21.82</v>
      </c>
      <c r="H22" s="1">
        <v>21.16</v>
      </c>
      <c r="I22" s="1">
        <v>35</v>
      </c>
      <c r="J22" s="1">
        <v>35</v>
      </c>
      <c r="K22" s="1" t="s">
        <v>39</v>
      </c>
    </row>
    <row r="23" spans="1:11">
      <c r="A23" s="2">
        <v>1621</v>
      </c>
      <c r="B23" s="1" t="s">
        <v>1284</v>
      </c>
      <c r="C23" s="1" t="s">
        <v>992</v>
      </c>
      <c r="D23" s="4">
        <v>41863</v>
      </c>
      <c r="E23" s="4">
        <v>41863</v>
      </c>
      <c r="F23" s="1" t="s">
        <v>13</v>
      </c>
      <c r="G23" s="1">
        <v>26.49</v>
      </c>
      <c r="H23" s="1">
        <v>25.1</v>
      </c>
      <c r="I23" s="1">
        <v>37</v>
      </c>
      <c r="J23" s="1">
        <v>33</v>
      </c>
      <c r="K23" s="1" t="s">
        <v>39</v>
      </c>
    </row>
    <row r="24" spans="1:11">
      <c r="A24" s="2">
        <v>1622</v>
      </c>
      <c r="B24" s="1" t="s">
        <v>1284</v>
      </c>
      <c r="C24" s="1" t="s">
        <v>992</v>
      </c>
      <c r="D24" s="4">
        <v>41863</v>
      </c>
      <c r="E24" s="4">
        <v>41863</v>
      </c>
      <c r="F24" s="1" t="s">
        <v>13</v>
      </c>
      <c r="G24" s="1">
        <v>18.010000000000002</v>
      </c>
      <c r="H24" s="1">
        <v>17.21</v>
      </c>
      <c r="I24" s="1">
        <v>33</v>
      </c>
      <c r="J24" s="1">
        <v>32</v>
      </c>
      <c r="K24" s="1" t="s">
        <v>39</v>
      </c>
    </row>
    <row r="25" spans="1:11">
      <c r="A25" s="2">
        <v>1623</v>
      </c>
      <c r="B25" s="1" t="s">
        <v>1284</v>
      </c>
      <c r="C25" s="1" t="s">
        <v>992</v>
      </c>
      <c r="D25" s="4">
        <v>41863</v>
      </c>
      <c r="E25" s="4">
        <v>41863</v>
      </c>
      <c r="F25" s="1" t="s">
        <v>13</v>
      </c>
      <c r="G25" s="1">
        <v>21.15</v>
      </c>
      <c r="H25" s="1">
        <v>19.920000000000002</v>
      </c>
      <c r="I25" s="1">
        <v>34</v>
      </c>
      <c r="J25" s="1">
        <v>32</v>
      </c>
      <c r="K25" s="1" t="s">
        <v>39</v>
      </c>
    </row>
    <row r="26" spans="1:11">
      <c r="A26" s="2">
        <v>1624</v>
      </c>
      <c r="B26" s="1" t="s">
        <v>1284</v>
      </c>
      <c r="C26" s="1" t="s">
        <v>992</v>
      </c>
      <c r="D26" s="4">
        <v>41863</v>
      </c>
      <c r="E26" s="4">
        <v>41863</v>
      </c>
      <c r="F26" s="1" t="s">
        <v>13</v>
      </c>
      <c r="G26" s="1">
        <v>16.97</v>
      </c>
      <c r="H26" s="1">
        <v>16.05</v>
      </c>
      <c r="I26" s="1">
        <v>33</v>
      </c>
      <c r="J26" s="1">
        <v>29</v>
      </c>
      <c r="K26" s="1" t="s">
        <v>39</v>
      </c>
    </row>
    <row r="27" spans="1:11">
      <c r="A27" s="2">
        <v>1625</v>
      </c>
      <c r="B27" s="1" t="s">
        <v>1284</v>
      </c>
      <c r="C27" s="1" t="s">
        <v>992</v>
      </c>
      <c r="D27" s="4">
        <v>41863</v>
      </c>
      <c r="E27" s="4">
        <v>41863</v>
      </c>
      <c r="F27" s="1" t="s">
        <v>13</v>
      </c>
      <c r="G27" s="1">
        <v>21.79</v>
      </c>
      <c r="H27" s="1">
        <v>20.41</v>
      </c>
      <c r="I27" s="1">
        <v>34</v>
      </c>
      <c r="J27" s="1">
        <v>31</v>
      </c>
      <c r="K27" s="1" t="s">
        <v>39</v>
      </c>
    </row>
    <row r="28" spans="1:11">
      <c r="A28" s="2">
        <v>1626</v>
      </c>
      <c r="B28" s="1" t="s">
        <v>1284</v>
      </c>
      <c r="C28" s="1" t="s">
        <v>992</v>
      </c>
      <c r="D28" s="4">
        <v>41863</v>
      </c>
      <c r="E28" s="4">
        <v>41863</v>
      </c>
      <c r="F28" s="1" t="s">
        <v>13</v>
      </c>
      <c r="G28" s="1">
        <v>19.54</v>
      </c>
      <c r="H28" s="1">
        <v>18.72</v>
      </c>
      <c r="I28" s="1">
        <v>35</v>
      </c>
      <c r="J28" s="1">
        <v>31</v>
      </c>
      <c r="K28" s="1" t="s">
        <v>39</v>
      </c>
    </row>
    <row r="29" spans="1:11">
      <c r="A29" s="2">
        <v>1627</v>
      </c>
      <c r="B29" s="1" t="s">
        <v>1284</v>
      </c>
      <c r="C29" s="1" t="s">
        <v>992</v>
      </c>
      <c r="D29" s="4">
        <v>41863</v>
      </c>
      <c r="E29" s="4">
        <v>41863</v>
      </c>
      <c r="F29" s="1" t="s">
        <v>13</v>
      </c>
      <c r="G29" s="1">
        <v>22.02</v>
      </c>
      <c r="H29" s="1">
        <v>20.93</v>
      </c>
      <c r="I29" s="1">
        <v>35</v>
      </c>
      <c r="J29" s="1">
        <v>34</v>
      </c>
      <c r="K29" s="1" t="s">
        <v>39</v>
      </c>
    </row>
    <row r="30" spans="1:11">
      <c r="A30" s="2">
        <v>1628</v>
      </c>
      <c r="B30" s="1" t="s">
        <v>1284</v>
      </c>
      <c r="C30" s="1" t="s">
        <v>992</v>
      </c>
      <c r="D30" s="4">
        <v>41863</v>
      </c>
      <c r="E30" s="4">
        <v>41863</v>
      </c>
      <c r="F30" s="1" t="s">
        <v>13</v>
      </c>
      <c r="G30" s="1">
        <v>21.82</v>
      </c>
      <c r="H30" s="1">
        <v>20.97</v>
      </c>
      <c r="I30" s="1">
        <v>36</v>
      </c>
      <c r="J30" s="1">
        <v>32</v>
      </c>
      <c r="K30" s="1" t="s">
        <v>39</v>
      </c>
    </row>
    <row r="31" spans="1:11">
      <c r="A31" s="2">
        <v>1629</v>
      </c>
      <c r="B31" s="1" t="s">
        <v>1284</v>
      </c>
      <c r="C31" s="1" t="s">
        <v>992</v>
      </c>
      <c r="D31" s="4">
        <v>41863</v>
      </c>
      <c r="E31" s="4">
        <v>41863</v>
      </c>
      <c r="F31" s="1" t="s">
        <v>13</v>
      </c>
      <c r="G31" s="1">
        <v>24.24</v>
      </c>
      <c r="H31" s="1">
        <v>23.06</v>
      </c>
      <c r="I31" s="1">
        <v>36</v>
      </c>
      <c r="J31" s="1">
        <v>30</v>
      </c>
      <c r="K31" s="1" t="s">
        <v>39</v>
      </c>
    </row>
    <row r="32" spans="1:11">
      <c r="A32" s="2">
        <v>1630</v>
      </c>
      <c r="B32" s="1" t="s">
        <v>1284</v>
      </c>
      <c r="C32" s="1" t="s">
        <v>992</v>
      </c>
      <c r="D32" s="4">
        <v>41863</v>
      </c>
      <c r="E32" s="4">
        <v>41863</v>
      </c>
      <c r="F32" s="1" t="s">
        <v>13</v>
      </c>
      <c r="G32" s="1">
        <v>24.22</v>
      </c>
      <c r="H32" s="1">
        <v>23.13</v>
      </c>
      <c r="I32" s="1">
        <v>36</v>
      </c>
      <c r="J32" s="1">
        <v>34</v>
      </c>
      <c r="K32" s="1" t="s">
        <v>39</v>
      </c>
    </row>
    <row r="33" spans="1:11">
      <c r="A33" s="2">
        <v>1631</v>
      </c>
      <c r="B33" s="1" t="s">
        <v>1284</v>
      </c>
      <c r="C33" s="1" t="s">
        <v>992</v>
      </c>
      <c r="D33" s="4">
        <v>41863</v>
      </c>
      <c r="E33" s="4">
        <v>41863</v>
      </c>
      <c r="F33" s="1" t="s">
        <v>13</v>
      </c>
      <c r="G33" s="1">
        <v>20.87</v>
      </c>
      <c r="H33" s="1">
        <v>19.399999999999999</v>
      </c>
      <c r="I33" s="1">
        <v>36</v>
      </c>
      <c r="J33" s="1">
        <v>29</v>
      </c>
      <c r="K33" s="1" t="s">
        <v>39</v>
      </c>
    </row>
    <row r="34" spans="1:11">
      <c r="A34" s="2">
        <v>1632</v>
      </c>
      <c r="B34" s="1" t="s">
        <v>1284</v>
      </c>
      <c r="C34" s="1" t="s">
        <v>992</v>
      </c>
      <c r="D34" s="4">
        <v>41863</v>
      </c>
      <c r="E34" s="4">
        <v>41863</v>
      </c>
      <c r="F34" s="1" t="s">
        <v>13</v>
      </c>
      <c r="G34" s="1">
        <v>20.89</v>
      </c>
      <c r="H34" s="1">
        <v>19.97</v>
      </c>
      <c r="I34" s="1">
        <v>35</v>
      </c>
      <c r="J34" s="1">
        <v>32</v>
      </c>
      <c r="K34" s="1" t="s">
        <v>39</v>
      </c>
    </row>
    <row r="35" spans="1:11">
      <c r="A35" s="2">
        <v>1633</v>
      </c>
      <c r="B35" s="1" t="s">
        <v>1284</v>
      </c>
      <c r="C35" s="1" t="s">
        <v>992</v>
      </c>
      <c r="D35" s="4">
        <v>41863</v>
      </c>
      <c r="E35" s="4">
        <v>41863</v>
      </c>
      <c r="F35" s="1" t="s">
        <v>13</v>
      </c>
      <c r="G35" s="1">
        <v>18.78</v>
      </c>
      <c r="H35" s="1">
        <v>17.399999999999999</v>
      </c>
      <c r="I35" s="1">
        <v>34</v>
      </c>
      <c r="J35" s="1">
        <v>29</v>
      </c>
      <c r="K35" s="1" t="s">
        <v>39</v>
      </c>
    </row>
    <row r="36" spans="1:11">
      <c r="A36" s="2">
        <v>1634</v>
      </c>
      <c r="B36" s="1" t="s">
        <v>1284</v>
      </c>
      <c r="C36" s="1" t="s">
        <v>992</v>
      </c>
      <c r="D36" s="4">
        <v>41863</v>
      </c>
      <c r="E36" s="4">
        <v>41863</v>
      </c>
      <c r="F36" s="1" t="s">
        <v>13</v>
      </c>
      <c r="G36" s="1">
        <v>23.3</v>
      </c>
      <c r="H36" s="1">
        <v>22.31</v>
      </c>
      <c r="I36" s="1">
        <v>36</v>
      </c>
      <c r="J36" s="1">
        <v>34</v>
      </c>
      <c r="K36" s="1" t="s">
        <v>39</v>
      </c>
    </row>
    <row r="37" spans="1:11">
      <c r="A37" s="2">
        <v>1635</v>
      </c>
      <c r="B37" s="1" t="s">
        <v>1284</v>
      </c>
      <c r="C37" s="1" t="s">
        <v>992</v>
      </c>
      <c r="D37" s="4">
        <v>41863</v>
      </c>
      <c r="E37" s="4">
        <v>41863</v>
      </c>
      <c r="F37" s="1" t="s">
        <v>13</v>
      </c>
      <c r="G37" s="1">
        <v>21.91</v>
      </c>
      <c r="H37" s="1">
        <v>20.02</v>
      </c>
      <c r="I37" s="1">
        <v>37</v>
      </c>
      <c r="J37" s="1">
        <v>29</v>
      </c>
      <c r="K37" s="1" t="s">
        <v>39</v>
      </c>
    </row>
    <row r="38" spans="1:11">
      <c r="A38" s="2">
        <v>1636</v>
      </c>
      <c r="B38" s="1" t="s">
        <v>1284</v>
      </c>
      <c r="C38" s="1" t="s">
        <v>992</v>
      </c>
      <c r="D38" s="4">
        <v>41863</v>
      </c>
      <c r="E38" s="4">
        <v>41863</v>
      </c>
      <c r="F38" s="1" t="s">
        <v>13</v>
      </c>
      <c r="G38" s="1">
        <v>26.45</v>
      </c>
      <c r="H38" s="1">
        <v>25.06</v>
      </c>
      <c r="I38" s="1">
        <v>39</v>
      </c>
      <c r="J38" s="1">
        <v>35</v>
      </c>
      <c r="K38" s="1" t="s">
        <v>39</v>
      </c>
    </row>
    <row r="39" spans="1:11">
      <c r="A39" s="2">
        <v>1637</v>
      </c>
      <c r="B39" s="1" t="s">
        <v>1284</v>
      </c>
      <c r="C39" s="1" t="s">
        <v>992</v>
      </c>
      <c r="D39" s="4">
        <v>41863</v>
      </c>
      <c r="E39" s="4">
        <v>41863</v>
      </c>
      <c r="F39" s="1" t="s">
        <v>13</v>
      </c>
      <c r="G39" s="1">
        <v>19.760000000000002</v>
      </c>
      <c r="H39" s="1">
        <v>18.079999999999998</v>
      </c>
      <c r="I39" s="1">
        <v>35</v>
      </c>
      <c r="J39" s="1">
        <v>31</v>
      </c>
      <c r="K39" s="1" t="s">
        <v>39</v>
      </c>
    </row>
    <row r="40" spans="1:11">
      <c r="A40" s="2">
        <v>1638</v>
      </c>
      <c r="B40" s="1" t="s">
        <v>1284</v>
      </c>
      <c r="C40" s="1" t="s">
        <v>992</v>
      </c>
      <c r="D40" s="4">
        <v>41863</v>
      </c>
      <c r="E40" s="4">
        <v>41863</v>
      </c>
      <c r="F40" s="1" t="s">
        <v>13</v>
      </c>
      <c r="G40" s="1">
        <v>21.05</v>
      </c>
      <c r="H40" s="1">
        <v>20.78</v>
      </c>
      <c r="I40" s="1">
        <v>36</v>
      </c>
      <c r="J40" s="1">
        <v>34</v>
      </c>
      <c r="K40" s="1" t="s">
        <v>39</v>
      </c>
    </row>
    <row r="41" spans="1:11">
      <c r="A41" s="2">
        <v>1639</v>
      </c>
      <c r="B41" s="1" t="s">
        <v>1284</v>
      </c>
      <c r="C41" s="1" t="s">
        <v>992</v>
      </c>
      <c r="D41" s="4">
        <v>41863</v>
      </c>
      <c r="E41" s="4">
        <v>41863</v>
      </c>
      <c r="F41" s="1" t="s">
        <v>13</v>
      </c>
      <c r="G41" s="1">
        <v>20.5</v>
      </c>
      <c r="H41" s="1">
        <v>19.84</v>
      </c>
      <c r="I41" s="1">
        <v>36</v>
      </c>
      <c r="J41" s="1">
        <v>33</v>
      </c>
      <c r="K41" s="1" t="s">
        <v>44</v>
      </c>
    </row>
    <row r="42" spans="1:11">
      <c r="A42" s="2">
        <v>1640</v>
      </c>
      <c r="B42" s="1" t="s">
        <v>1284</v>
      </c>
      <c r="C42" s="1" t="s">
        <v>992</v>
      </c>
      <c r="D42" s="4">
        <v>41863</v>
      </c>
      <c r="E42" s="4">
        <v>41863</v>
      </c>
      <c r="F42" s="1" t="s">
        <v>13</v>
      </c>
      <c r="G42" s="1">
        <v>19.78</v>
      </c>
      <c r="H42" s="1">
        <v>19.149999999999999</v>
      </c>
      <c r="I42" s="1">
        <v>35</v>
      </c>
      <c r="J42" s="1">
        <v>34</v>
      </c>
      <c r="K42" s="1" t="s">
        <v>44</v>
      </c>
    </row>
    <row r="43" spans="1:11">
      <c r="A43" s="2">
        <v>1641</v>
      </c>
      <c r="B43" s="1" t="s">
        <v>1284</v>
      </c>
      <c r="C43" s="1" t="s">
        <v>992</v>
      </c>
      <c r="D43" s="4">
        <v>41863</v>
      </c>
      <c r="E43" s="4">
        <v>41863</v>
      </c>
      <c r="F43" s="1" t="s">
        <v>13</v>
      </c>
      <c r="G43" s="1">
        <v>19.84</v>
      </c>
      <c r="H43" s="1">
        <v>18.48</v>
      </c>
      <c r="I43" s="1">
        <v>36</v>
      </c>
      <c r="J43" s="1">
        <v>31</v>
      </c>
      <c r="K43" s="1" t="s">
        <v>39</v>
      </c>
    </row>
    <row r="44" spans="1:11">
      <c r="A44" s="2">
        <v>1642</v>
      </c>
      <c r="B44" s="1" t="s">
        <v>1284</v>
      </c>
      <c r="C44" s="1" t="s">
        <v>992</v>
      </c>
      <c r="D44" s="4">
        <v>41863</v>
      </c>
      <c r="E44" s="4">
        <v>41863</v>
      </c>
      <c r="F44" s="1" t="s">
        <v>13</v>
      </c>
      <c r="G44" s="1">
        <v>25.68</v>
      </c>
      <c r="H44" s="1">
        <v>24.13</v>
      </c>
      <c r="I44" s="1">
        <v>39</v>
      </c>
      <c r="J44" s="1">
        <v>36</v>
      </c>
      <c r="K44" s="1" t="s">
        <v>39</v>
      </c>
    </row>
    <row r="45" spans="1:11">
      <c r="A45" s="2">
        <v>1643</v>
      </c>
      <c r="B45" s="1" t="s">
        <v>1284</v>
      </c>
      <c r="C45" s="1" t="s">
        <v>992</v>
      </c>
      <c r="D45" s="4">
        <v>41863</v>
      </c>
      <c r="E45" s="4">
        <v>41863</v>
      </c>
      <c r="F45" s="1" t="s">
        <v>13</v>
      </c>
      <c r="G45" s="1">
        <v>21.7</v>
      </c>
      <c r="H45" s="1">
        <v>20.66</v>
      </c>
      <c r="I45" s="1">
        <v>38</v>
      </c>
      <c r="J45" s="1">
        <v>34</v>
      </c>
      <c r="K45" s="1" t="s">
        <v>44</v>
      </c>
    </row>
    <row r="46" spans="1:11">
      <c r="A46" s="2">
        <v>1644</v>
      </c>
      <c r="B46" s="1" t="s">
        <v>1284</v>
      </c>
      <c r="C46" s="1" t="s">
        <v>992</v>
      </c>
      <c r="D46" s="4">
        <v>41863</v>
      </c>
      <c r="E46" s="4">
        <v>41863</v>
      </c>
      <c r="F46" s="1" t="s">
        <v>13</v>
      </c>
      <c r="G46" s="1">
        <v>21.12</v>
      </c>
      <c r="H46" s="1">
        <v>20.260000000000002</v>
      </c>
      <c r="I46" s="1">
        <v>35</v>
      </c>
      <c r="J46" s="1">
        <v>33</v>
      </c>
      <c r="K46" s="1" t="s">
        <v>39</v>
      </c>
    </row>
    <row r="47" spans="1:11">
      <c r="A47" s="2">
        <v>1645</v>
      </c>
      <c r="B47" s="1" t="s">
        <v>1284</v>
      </c>
      <c r="C47" s="1" t="s">
        <v>992</v>
      </c>
      <c r="D47" s="4">
        <v>41863</v>
      </c>
      <c r="E47" s="4">
        <v>41863</v>
      </c>
      <c r="F47" s="1" t="s">
        <v>13</v>
      </c>
      <c r="G47" s="1">
        <v>24.67</v>
      </c>
      <c r="H47" s="1">
        <v>23.25</v>
      </c>
      <c r="I47" s="1">
        <v>36</v>
      </c>
      <c r="J47" s="1">
        <v>32</v>
      </c>
      <c r="K47" s="1" t="s">
        <v>44</v>
      </c>
    </row>
    <row r="48" spans="1:11">
      <c r="A48" s="2">
        <v>1646</v>
      </c>
      <c r="B48" s="1" t="s">
        <v>1284</v>
      </c>
      <c r="C48" s="1" t="s">
        <v>992</v>
      </c>
      <c r="D48" s="4">
        <v>41863</v>
      </c>
      <c r="E48" s="4">
        <v>41863</v>
      </c>
      <c r="F48" s="1" t="s">
        <v>13</v>
      </c>
      <c r="G48" s="1">
        <v>20.52</v>
      </c>
      <c r="H48" s="1">
        <v>19.25</v>
      </c>
      <c r="I48" s="1">
        <v>35</v>
      </c>
      <c r="J48" s="1">
        <v>31</v>
      </c>
      <c r="K48" s="1" t="s">
        <v>39</v>
      </c>
    </row>
    <row r="49" spans="1:11">
      <c r="A49" s="2">
        <v>1647</v>
      </c>
      <c r="B49" s="1" t="s">
        <v>1284</v>
      </c>
      <c r="C49" s="1" t="s">
        <v>992</v>
      </c>
      <c r="D49" s="4">
        <v>41863</v>
      </c>
      <c r="E49" s="4">
        <v>41863</v>
      </c>
      <c r="F49" s="1" t="s">
        <v>13</v>
      </c>
      <c r="G49" s="1">
        <v>22.93</v>
      </c>
      <c r="H49" s="1">
        <v>21.9</v>
      </c>
      <c r="I49" s="1">
        <v>38</v>
      </c>
      <c r="J49" s="1">
        <v>34</v>
      </c>
      <c r="K49" s="1" t="s">
        <v>39</v>
      </c>
    </row>
    <row r="50" spans="1:11">
      <c r="A50" s="2">
        <v>1648</v>
      </c>
      <c r="B50" s="1" t="s">
        <v>1284</v>
      </c>
      <c r="C50" s="1" t="s">
        <v>992</v>
      </c>
      <c r="D50" s="4">
        <v>41863</v>
      </c>
      <c r="E50" s="4">
        <v>41863</v>
      </c>
      <c r="F50" s="1" t="s">
        <v>13</v>
      </c>
      <c r="G50" s="1">
        <v>22.18</v>
      </c>
      <c r="H50" s="1">
        <v>21.31</v>
      </c>
      <c r="I50" s="1">
        <v>38</v>
      </c>
      <c r="J50" s="1">
        <v>31</v>
      </c>
      <c r="K50" s="1" t="s">
        <v>44</v>
      </c>
    </row>
    <row r="51" spans="1:11">
      <c r="A51" s="2">
        <v>1649</v>
      </c>
      <c r="B51" s="1" t="s">
        <v>1284</v>
      </c>
      <c r="C51" s="1" t="s">
        <v>992</v>
      </c>
      <c r="D51" s="4">
        <v>41863</v>
      </c>
      <c r="E51" s="4">
        <v>41863</v>
      </c>
      <c r="F51" s="1" t="s">
        <v>13</v>
      </c>
      <c r="G51" s="1">
        <v>20.309999999999999</v>
      </c>
      <c r="H51" s="1">
        <v>18.82</v>
      </c>
      <c r="I51" s="1">
        <v>36</v>
      </c>
      <c r="J51" s="1">
        <v>30</v>
      </c>
      <c r="K51" s="1" t="s">
        <v>39</v>
      </c>
    </row>
    <row r="52" spans="1:11">
      <c r="A52" s="2">
        <v>1650</v>
      </c>
      <c r="B52" s="1" t="s">
        <v>1284</v>
      </c>
      <c r="C52" s="1" t="s">
        <v>992</v>
      </c>
      <c r="D52" s="4">
        <v>41863</v>
      </c>
      <c r="E52" s="4">
        <v>41863</v>
      </c>
      <c r="F52" s="1" t="s">
        <v>13</v>
      </c>
      <c r="G52" s="1">
        <v>21.81</v>
      </c>
      <c r="H52" s="1">
        <v>20.49</v>
      </c>
      <c r="I52" s="1">
        <v>36</v>
      </c>
      <c r="J52" s="1">
        <v>31</v>
      </c>
      <c r="K52" s="1" t="s">
        <v>39</v>
      </c>
    </row>
    <row r="53" spans="1:11">
      <c r="A53" s="2">
        <v>1651</v>
      </c>
      <c r="B53" s="1" t="s">
        <v>1284</v>
      </c>
      <c r="C53" s="1" t="s">
        <v>992</v>
      </c>
      <c r="D53" s="4">
        <v>41863</v>
      </c>
      <c r="E53" s="4">
        <v>41863</v>
      </c>
      <c r="F53" s="1" t="s">
        <v>13</v>
      </c>
      <c r="G53" s="1">
        <v>22.94</v>
      </c>
      <c r="H53" s="1">
        <v>21.9</v>
      </c>
      <c r="I53" s="1">
        <v>36</v>
      </c>
      <c r="J53" s="1">
        <v>36</v>
      </c>
      <c r="K53" s="1" t="s">
        <v>44</v>
      </c>
    </row>
    <row r="54" spans="1:11">
      <c r="A54" s="2">
        <v>1652</v>
      </c>
      <c r="B54" s="1" t="s">
        <v>1284</v>
      </c>
      <c r="C54" s="1" t="s">
        <v>992</v>
      </c>
      <c r="D54" s="4">
        <v>41863</v>
      </c>
      <c r="E54" s="4">
        <v>41863</v>
      </c>
      <c r="F54" s="1" t="s">
        <v>13</v>
      </c>
      <c r="G54" s="1">
        <v>17.34</v>
      </c>
      <c r="H54" s="1">
        <v>16.23</v>
      </c>
      <c r="I54" s="1">
        <v>34</v>
      </c>
      <c r="J54" s="1">
        <v>28</v>
      </c>
      <c r="K54" s="1" t="s">
        <v>39</v>
      </c>
    </row>
    <row r="55" spans="1:11">
      <c r="A55" s="2">
        <v>1653</v>
      </c>
      <c r="B55" s="1" t="s">
        <v>1284</v>
      </c>
      <c r="C55" s="1" t="s">
        <v>992</v>
      </c>
      <c r="D55" s="4">
        <v>41863</v>
      </c>
      <c r="E55" s="4">
        <v>41863</v>
      </c>
      <c r="F55" s="1" t="s">
        <v>13</v>
      </c>
      <c r="G55" s="1">
        <v>18.600000000000001</v>
      </c>
      <c r="H55" s="1">
        <v>17.82</v>
      </c>
      <c r="I55" s="1">
        <v>34</v>
      </c>
      <c r="J55" s="1">
        <v>30</v>
      </c>
      <c r="K55" s="1" t="s">
        <v>44</v>
      </c>
    </row>
    <row r="56" spans="1:11">
      <c r="A56" s="2">
        <v>1654</v>
      </c>
      <c r="B56" s="1" t="s">
        <v>1284</v>
      </c>
      <c r="C56" s="1" t="s">
        <v>992</v>
      </c>
      <c r="D56" s="4">
        <v>41863</v>
      </c>
      <c r="E56" s="4">
        <v>41863</v>
      </c>
      <c r="F56" s="1" t="s">
        <v>13</v>
      </c>
      <c r="G56" s="1">
        <v>21.93</v>
      </c>
      <c r="H56" s="1">
        <v>20.78</v>
      </c>
      <c r="I56" s="1">
        <v>34</v>
      </c>
      <c r="J56" s="1">
        <v>33</v>
      </c>
      <c r="K56" s="1" t="s">
        <v>49</v>
      </c>
    </row>
    <row r="57" spans="1:11">
      <c r="A57" s="2">
        <v>1655</v>
      </c>
      <c r="B57" s="1" t="s">
        <v>1284</v>
      </c>
      <c r="C57" s="1" t="s">
        <v>992</v>
      </c>
      <c r="D57" s="4">
        <v>41863</v>
      </c>
      <c r="E57" s="4">
        <v>41863</v>
      </c>
      <c r="F57" s="1" t="s">
        <v>13</v>
      </c>
      <c r="G57" s="1">
        <v>20.99</v>
      </c>
      <c r="H57" s="1">
        <v>20.27</v>
      </c>
      <c r="I57" s="1">
        <v>35</v>
      </c>
      <c r="J57" s="1">
        <v>34</v>
      </c>
      <c r="K57" s="1" t="s">
        <v>44</v>
      </c>
    </row>
    <row r="58" spans="1:11">
      <c r="A58" s="2">
        <v>1656</v>
      </c>
      <c r="B58" s="1" t="s">
        <v>1284</v>
      </c>
      <c r="C58" s="1" t="s">
        <v>992</v>
      </c>
      <c r="D58" s="4">
        <v>41863</v>
      </c>
      <c r="E58" s="4">
        <v>41863</v>
      </c>
      <c r="F58" s="1" t="s">
        <v>13</v>
      </c>
      <c r="G58" s="1">
        <v>17.98</v>
      </c>
      <c r="H58" s="1">
        <v>17.09</v>
      </c>
      <c r="I58" s="1">
        <v>33</v>
      </c>
      <c r="J58" s="1">
        <v>30</v>
      </c>
      <c r="K58" s="1" t="s">
        <v>39</v>
      </c>
    </row>
    <row r="59" spans="1:11">
      <c r="A59" s="2">
        <v>1657</v>
      </c>
      <c r="B59" s="1" t="s">
        <v>1284</v>
      </c>
      <c r="C59" s="1" t="s">
        <v>992</v>
      </c>
      <c r="D59" s="4">
        <v>41863</v>
      </c>
      <c r="E59" s="4">
        <v>41863</v>
      </c>
      <c r="F59" s="1" t="s">
        <v>13</v>
      </c>
      <c r="G59" s="1">
        <v>21.82</v>
      </c>
      <c r="H59" s="1">
        <v>20.350000000000001</v>
      </c>
      <c r="I59" s="1">
        <v>37</v>
      </c>
      <c r="J59" s="1">
        <v>33</v>
      </c>
      <c r="K59" s="1" t="s">
        <v>39</v>
      </c>
    </row>
    <row r="60" spans="1:11">
      <c r="A60" s="2">
        <v>1658</v>
      </c>
      <c r="B60" s="1" t="s">
        <v>1284</v>
      </c>
      <c r="C60" s="1" t="s">
        <v>992</v>
      </c>
      <c r="D60" s="4">
        <v>41863</v>
      </c>
      <c r="E60" s="4">
        <v>41863</v>
      </c>
      <c r="F60" s="1" t="s">
        <v>13</v>
      </c>
      <c r="G60" s="1">
        <v>19.079999999999998</v>
      </c>
      <c r="H60" s="1">
        <v>17.350000000000001</v>
      </c>
      <c r="I60" s="1">
        <v>33</v>
      </c>
      <c r="J60" s="1">
        <v>31</v>
      </c>
      <c r="K60" s="1" t="s">
        <v>39</v>
      </c>
    </row>
    <row r="61" spans="1:11">
      <c r="A61" s="2">
        <v>1659</v>
      </c>
      <c r="B61" s="1" t="s">
        <v>1284</v>
      </c>
      <c r="C61" s="1" t="s">
        <v>992</v>
      </c>
      <c r="D61" s="4">
        <v>41863</v>
      </c>
      <c r="E61" s="4">
        <v>41863</v>
      </c>
      <c r="F61" s="1" t="s">
        <v>13</v>
      </c>
      <c r="G61" s="1">
        <v>22.05</v>
      </c>
      <c r="H61" s="1">
        <v>20.29</v>
      </c>
      <c r="I61" s="1">
        <v>36</v>
      </c>
      <c r="J61" s="1">
        <v>31</v>
      </c>
      <c r="K61" s="1" t="s">
        <v>44</v>
      </c>
    </row>
    <row r="62" spans="1:11">
      <c r="A62" s="2">
        <v>1660</v>
      </c>
      <c r="B62" s="1" t="s">
        <v>1284</v>
      </c>
      <c r="C62" s="1" t="s">
        <v>992</v>
      </c>
      <c r="D62" s="4">
        <v>41863</v>
      </c>
      <c r="E62" s="4">
        <v>41863</v>
      </c>
      <c r="F62" s="1" t="s">
        <v>13</v>
      </c>
      <c r="G62" s="1">
        <v>18.39</v>
      </c>
      <c r="H62" s="1">
        <v>16.62</v>
      </c>
      <c r="I62" s="1">
        <v>33</v>
      </c>
      <c r="J62" s="1">
        <v>32</v>
      </c>
      <c r="K62" s="1" t="s">
        <v>39</v>
      </c>
    </row>
    <row r="63" spans="1:11">
      <c r="A63" s="2">
        <v>1661</v>
      </c>
      <c r="B63" s="1" t="s">
        <v>1284</v>
      </c>
      <c r="C63" s="1" t="s">
        <v>992</v>
      </c>
      <c r="D63" s="4">
        <v>41863</v>
      </c>
      <c r="E63" s="4">
        <v>41863</v>
      </c>
      <c r="F63" s="1" t="s">
        <v>13</v>
      </c>
      <c r="G63" s="1">
        <v>25.1</v>
      </c>
      <c r="H63" s="1">
        <v>24.06</v>
      </c>
      <c r="I63" s="1">
        <v>37</v>
      </c>
      <c r="J63" s="1">
        <v>41</v>
      </c>
      <c r="K63" s="1" t="s">
        <v>49</v>
      </c>
    </row>
    <row r="64" spans="1:11">
      <c r="A64" s="2">
        <v>1662</v>
      </c>
      <c r="B64" s="1" t="s">
        <v>1284</v>
      </c>
      <c r="C64" s="1" t="s">
        <v>992</v>
      </c>
      <c r="D64" s="4">
        <v>41863</v>
      </c>
      <c r="E64" s="4">
        <v>41863</v>
      </c>
      <c r="F64" s="1" t="s">
        <v>13</v>
      </c>
      <c r="G64" s="1">
        <v>19.23</v>
      </c>
      <c r="H64" s="1">
        <v>17.809999999999999</v>
      </c>
      <c r="I64" s="1">
        <v>35</v>
      </c>
      <c r="J64" s="1">
        <v>30</v>
      </c>
      <c r="K64" s="1" t="s">
        <v>39</v>
      </c>
    </row>
    <row r="65" spans="1:11">
      <c r="A65" s="2">
        <v>1663</v>
      </c>
      <c r="B65" s="1" t="s">
        <v>1284</v>
      </c>
      <c r="C65" s="1" t="s">
        <v>992</v>
      </c>
      <c r="D65" s="4">
        <v>41863</v>
      </c>
      <c r="E65" s="4">
        <v>41863</v>
      </c>
      <c r="F65" s="1" t="s">
        <v>13</v>
      </c>
      <c r="G65" s="1">
        <v>19.38</v>
      </c>
      <c r="H65" s="1">
        <v>18.75</v>
      </c>
      <c r="I65" s="1">
        <v>33</v>
      </c>
      <c r="J65" s="1">
        <v>34</v>
      </c>
      <c r="K65" s="1" t="s">
        <v>49</v>
      </c>
    </row>
    <row r="66" spans="1:11">
      <c r="A66" s="2">
        <v>1664</v>
      </c>
      <c r="B66" s="1" t="s">
        <v>1284</v>
      </c>
      <c r="C66" s="1" t="s">
        <v>992</v>
      </c>
      <c r="D66" s="4">
        <v>41863</v>
      </c>
      <c r="E66" s="4">
        <v>41863</v>
      </c>
      <c r="F66" s="1" t="s">
        <v>13</v>
      </c>
      <c r="G66" s="1">
        <v>17.68</v>
      </c>
      <c r="H66" s="1">
        <v>16.45</v>
      </c>
      <c r="I66" s="1">
        <v>37</v>
      </c>
      <c r="J66" s="1">
        <v>28</v>
      </c>
      <c r="K66" s="1" t="s">
        <v>39</v>
      </c>
    </row>
    <row r="67" spans="1:11">
      <c r="A67" s="2">
        <v>1665</v>
      </c>
      <c r="B67" s="1" t="s">
        <v>1284</v>
      </c>
      <c r="C67" s="1" t="s">
        <v>992</v>
      </c>
      <c r="D67" s="4">
        <v>41863</v>
      </c>
      <c r="E67" s="4">
        <v>41863</v>
      </c>
      <c r="F67" s="1" t="s">
        <v>13</v>
      </c>
      <c r="G67" s="1">
        <v>23.17</v>
      </c>
      <c r="H67" s="1">
        <v>19.809999999999999</v>
      </c>
      <c r="I67" s="1">
        <v>38</v>
      </c>
      <c r="J67" s="1">
        <v>30</v>
      </c>
      <c r="K67" s="1" t="s">
        <v>39</v>
      </c>
    </row>
    <row r="68" spans="1:11">
      <c r="A68" s="2">
        <v>1666</v>
      </c>
      <c r="B68" s="1" t="s">
        <v>1284</v>
      </c>
      <c r="C68" s="1" t="s">
        <v>992</v>
      </c>
      <c r="D68" s="4">
        <v>41863</v>
      </c>
      <c r="E68" s="4">
        <v>41863</v>
      </c>
      <c r="F68" s="1" t="s">
        <v>13</v>
      </c>
      <c r="G68" s="1">
        <v>19.07</v>
      </c>
      <c r="H68" s="1">
        <v>17.649999999999999</v>
      </c>
      <c r="I68" s="1">
        <v>34</v>
      </c>
      <c r="J68" s="1">
        <v>28</v>
      </c>
      <c r="K68" s="1" t="s">
        <v>39</v>
      </c>
    </row>
    <row r="69" spans="1:11">
      <c r="A69" s="2">
        <v>1667</v>
      </c>
      <c r="B69" s="1" t="s">
        <v>1284</v>
      </c>
      <c r="C69" s="1" t="s">
        <v>992</v>
      </c>
      <c r="D69" s="4">
        <v>41863</v>
      </c>
      <c r="E69" s="4">
        <v>41863</v>
      </c>
      <c r="F69" s="1" t="s">
        <v>13</v>
      </c>
      <c r="G69" s="1">
        <v>23.39</v>
      </c>
      <c r="H69" s="1">
        <v>21.92</v>
      </c>
      <c r="I69" s="1">
        <v>37</v>
      </c>
      <c r="J69" s="1">
        <v>32</v>
      </c>
      <c r="K69" s="1" t="s">
        <v>39</v>
      </c>
    </row>
    <row r="70" spans="1:11">
      <c r="A70" s="2">
        <v>1668</v>
      </c>
      <c r="B70" s="1" t="s">
        <v>1284</v>
      </c>
      <c r="C70" s="1" t="s">
        <v>992</v>
      </c>
      <c r="D70" s="4">
        <v>41863</v>
      </c>
      <c r="E70" s="4">
        <v>41863</v>
      </c>
      <c r="F70" s="1" t="s">
        <v>13</v>
      </c>
      <c r="G70" s="1">
        <v>19.239999999999998</v>
      </c>
      <c r="H70" s="1">
        <v>17.899999999999999</v>
      </c>
      <c r="I70" s="1">
        <v>33</v>
      </c>
      <c r="J70" s="1">
        <v>31</v>
      </c>
      <c r="K70" s="1" t="s">
        <v>49</v>
      </c>
    </row>
    <row r="71" spans="1:11">
      <c r="A71" s="2">
        <v>1669</v>
      </c>
      <c r="B71" s="1" t="s">
        <v>1284</v>
      </c>
      <c r="C71" s="1" t="s">
        <v>992</v>
      </c>
      <c r="D71" s="4">
        <v>41863</v>
      </c>
      <c r="E71" s="4">
        <v>41863</v>
      </c>
      <c r="F71" s="1" t="s">
        <v>13</v>
      </c>
      <c r="G71" s="1">
        <v>20.43</v>
      </c>
      <c r="H71" s="1">
        <v>19.18</v>
      </c>
      <c r="I71" s="1">
        <v>37</v>
      </c>
      <c r="J71" s="1">
        <v>31</v>
      </c>
      <c r="K71" s="1" t="s">
        <v>39</v>
      </c>
    </row>
    <row r="72" spans="1:11">
      <c r="F72" s="1" t="s">
        <v>121</v>
      </c>
      <c r="G72" s="1">
        <f>SUM(G2:G71)</f>
        <v>1479.9199999999998</v>
      </c>
      <c r="H72" s="1">
        <f>SUM(H2:H71)</f>
        <v>1422.9099999999996</v>
      </c>
      <c r="I72" s="1">
        <f>SUM(I2:I71)</f>
        <v>2493</v>
      </c>
      <c r="J72" s="1">
        <f>SUM(J2:J71)</f>
        <v>2248</v>
      </c>
    </row>
    <row r="73" spans="1:11">
      <c r="F73" s="1" t="s">
        <v>122</v>
      </c>
      <c r="G73" s="1">
        <f>G72/70</f>
        <v>21.141714285714283</v>
      </c>
      <c r="H73" s="1">
        <f>H72/70</f>
        <v>20.327285714285708</v>
      </c>
      <c r="I73" s="1">
        <f>I72/70</f>
        <v>35.614285714285714</v>
      </c>
      <c r="J73" s="1">
        <f>J72/70</f>
        <v>32.114285714285714</v>
      </c>
    </row>
    <row r="74" spans="1:11">
      <c r="F74" s="1" t="s">
        <v>123</v>
      </c>
      <c r="G74" s="5">
        <f>AVEDEV(G2:G71)</f>
        <v>1.8751900861163624</v>
      </c>
      <c r="H74" s="5">
        <f>AVEDEV(H2:H71)</f>
        <v>1.8879102040816316</v>
      </c>
      <c r="I74" s="5">
        <f>AVEDEV(I2:I71)</f>
        <v>1.4824489795918367</v>
      </c>
      <c r="J74" s="5">
        <f>AVEDEV(J2:J71)</f>
        <v>1.7053061224489796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97"/>
  <sheetViews>
    <sheetView tabSelected="1" zoomScaleNormal="100" workbookViewId="0" xr3:uid="{11A3ACCB-1F19-5AC9-A611-4158731A345D}">
      <selection activeCell="G6" sqref="G6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1">
        <v>1700</v>
      </c>
      <c r="B2" s="1" t="s">
        <v>1289</v>
      </c>
      <c r="C2" s="1" t="s">
        <v>992</v>
      </c>
      <c r="D2" s="4">
        <v>41863</v>
      </c>
      <c r="E2" s="4">
        <v>41865</v>
      </c>
      <c r="F2" s="1" t="s">
        <v>13</v>
      </c>
      <c r="G2" s="1">
        <v>21.29</v>
      </c>
      <c r="H2" s="1">
        <v>20.64</v>
      </c>
      <c r="I2" s="1">
        <v>36</v>
      </c>
      <c r="J2" s="1">
        <v>38</v>
      </c>
      <c r="K2" s="1" t="s">
        <v>49</v>
      </c>
    </row>
    <row r="3" spans="1:11">
      <c r="A3" s="1">
        <v>1701</v>
      </c>
      <c r="B3" s="1" t="s">
        <v>1289</v>
      </c>
      <c r="C3" s="1" t="s">
        <v>992</v>
      </c>
      <c r="D3" s="4">
        <v>41863</v>
      </c>
      <c r="E3" s="4">
        <v>41865</v>
      </c>
      <c r="F3" s="1" t="s">
        <v>13</v>
      </c>
      <c r="G3" s="1">
        <v>14.21</v>
      </c>
      <c r="H3" s="1">
        <v>14.1</v>
      </c>
      <c r="I3" s="1">
        <v>33</v>
      </c>
      <c r="J3" s="1">
        <v>32</v>
      </c>
      <c r="K3" s="1" t="s">
        <v>39</v>
      </c>
    </row>
    <row r="4" spans="1:11">
      <c r="A4" s="1">
        <v>1702</v>
      </c>
      <c r="B4" s="1" t="s">
        <v>1289</v>
      </c>
      <c r="C4" s="1" t="s">
        <v>992</v>
      </c>
      <c r="D4" s="4">
        <v>41863</v>
      </c>
      <c r="E4" s="4">
        <v>41865</v>
      </c>
      <c r="F4" s="1" t="s">
        <v>13</v>
      </c>
      <c r="G4" s="1">
        <v>26.27</v>
      </c>
      <c r="H4" s="1">
        <v>5.78</v>
      </c>
      <c r="I4" s="1">
        <v>41</v>
      </c>
      <c r="J4" s="1">
        <v>39</v>
      </c>
      <c r="K4" s="1" t="s">
        <v>42</v>
      </c>
    </row>
    <row r="5" spans="1:11">
      <c r="A5" s="1">
        <v>1703</v>
      </c>
      <c r="B5" s="1" t="s">
        <v>1289</v>
      </c>
      <c r="C5" s="1" t="s">
        <v>992</v>
      </c>
      <c r="D5" s="4">
        <v>41863</v>
      </c>
      <c r="E5" s="4">
        <v>41865</v>
      </c>
      <c r="F5" s="1" t="s">
        <v>13</v>
      </c>
      <c r="G5" s="1">
        <v>17.940000000000001</v>
      </c>
      <c r="H5" s="1">
        <v>17.55</v>
      </c>
      <c r="I5" s="1">
        <v>35</v>
      </c>
      <c r="J5" s="1">
        <v>32</v>
      </c>
      <c r="K5" s="1" t="s">
        <v>39</v>
      </c>
    </row>
    <row r="6" spans="1:11">
      <c r="A6" s="1">
        <v>1704</v>
      </c>
      <c r="B6" s="1" t="s">
        <v>1289</v>
      </c>
      <c r="C6" s="1" t="s">
        <v>992</v>
      </c>
      <c r="D6" s="4">
        <v>41863</v>
      </c>
      <c r="E6" s="4">
        <v>41865</v>
      </c>
      <c r="F6" s="1" t="s">
        <v>13</v>
      </c>
      <c r="G6" s="1" t="s">
        <v>41</v>
      </c>
      <c r="H6" s="1">
        <v>27.16</v>
      </c>
      <c r="I6" s="1">
        <v>41</v>
      </c>
      <c r="J6" s="1">
        <v>38</v>
      </c>
      <c r="K6" s="1" t="s">
        <v>39</v>
      </c>
    </row>
    <row r="7" spans="1:11">
      <c r="A7" s="1">
        <v>1705</v>
      </c>
      <c r="B7" s="1" t="s">
        <v>1289</v>
      </c>
      <c r="C7" s="1" t="s">
        <v>992</v>
      </c>
      <c r="D7" s="4">
        <v>41863</v>
      </c>
      <c r="E7" s="4">
        <v>41865</v>
      </c>
      <c r="F7" s="1" t="s">
        <v>13</v>
      </c>
      <c r="G7" s="1">
        <v>20.65</v>
      </c>
      <c r="H7" s="1">
        <v>20.28</v>
      </c>
      <c r="I7" s="1">
        <v>40</v>
      </c>
      <c r="J7" s="1">
        <v>34</v>
      </c>
      <c r="K7" s="1" t="s">
        <v>42</v>
      </c>
    </row>
    <row r="8" spans="1:11">
      <c r="A8" s="1">
        <v>1706</v>
      </c>
      <c r="B8" s="1" t="s">
        <v>1289</v>
      </c>
      <c r="C8" s="1" t="s">
        <v>992</v>
      </c>
      <c r="D8" s="4">
        <v>41863</v>
      </c>
      <c r="E8" s="4">
        <v>41865</v>
      </c>
      <c r="F8" s="1" t="s">
        <v>13</v>
      </c>
      <c r="G8" s="1">
        <v>19.95</v>
      </c>
      <c r="H8" s="1">
        <v>19.66</v>
      </c>
      <c r="I8" s="1">
        <v>34</v>
      </c>
      <c r="J8" s="1">
        <v>38</v>
      </c>
      <c r="K8" s="1" t="s">
        <v>49</v>
      </c>
    </row>
    <row r="9" spans="1:11">
      <c r="A9" s="1">
        <v>1707</v>
      </c>
      <c r="B9" s="1" t="s">
        <v>1289</v>
      </c>
      <c r="C9" s="1" t="s">
        <v>992</v>
      </c>
      <c r="D9" s="4">
        <v>41863</v>
      </c>
      <c r="E9" s="4">
        <v>41865</v>
      </c>
      <c r="F9" s="1" t="s">
        <v>13</v>
      </c>
      <c r="G9" s="1">
        <v>15.68</v>
      </c>
      <c r="H9" s="1">
        <v>15.46</v>
      </c>
      <c r="I9" s="1">
        <v>32</v>
      </c>
      <c r="J9" s="1">
        <v>34</v>
      </c>
      <c r="K9" s="1" t="s">
        <v>39</v>
      </c>
    </row>
    <row r="10" spans="1:11">
      <c r="A10" s="1">
        <v>1708</v>
      </c>
      <c r="B10" s="1" t="s">
        <v>1289</v>
      </c>
      <c r="C10" s="1" t="s">
        <v>992</v>
      </c>
      <c r="D10" s="4">
        <v>41863</v>
      </c>
      <c r="E10" s="4">
        <v>41865</v>
      </c>
      <c r="F10" s="1" t="s">
        <v>13</v>
      </c>
      <c r="G10" s="1">
        <v>23.79</v>
      </c>
      <c r="H10" s="1">
        <v>23.42</v>
      </c>
      <c r="I10" s="1">
        <v>37</v>
      </c>
      <c r="J10" s="1">
        <v>39</v>
      </c>
      <c r="K10" s="1" t="s">
        <v>49</v>
      </c>
    </row>
    <row r="11" spans="1:11">
      <c r="A11" s="1">
        <v>1709</v>
      </c>
      <c r="B11" s="1" t="s">
        <v>1289</v>
      </c>
      <c r="C11" s="1" t="s">
        <v>992</v>
      </c>
      <c r="D11" s="4">
        <v>41863</v>
      </c>
      <c r="E11" s="4">
        <v>41865</v>
      </c>
      <c r="F11" s="1" t="s">
        <v>13</v>
      </c>
      <c r="G11" s="1">
        <v>20.54</v>
      </c>
      <c r="H11" s="1">
        <v>19.760000000000002</v>
      </c>
      <c r="I11" s="1">
        <v>37</v>
      </c>
      <c r="J11" s="1">
        <v>32</v>
      </c>
      <c r="K11" s="1" t="s">
        <v>39</v>
      </c>
    </row>
    <row r="12" spans="1:11">
      <c r="A12" s="1">
        <v>1710</v>
      </c>
      <c r="B12" s="1" t="s">
        <v>1289</v>
      </c>
      <c r="C12" s="1" t="s">
        <v>992</v>
      </c>
      <c r="D12" s="4">
        <v>41863</v>
      </c>
      <c r="E12" s="4">
        <v>41865</v>
      </c>
      <c r="F12" s="1" t="s">
        <v>13</v>
      </c>
      <c r="G12" s="1">
        <v>14.02</v>
      </c>
      <c r="H12" s="1">
        <v>13.78</v>
      </c>
      <c r="I12" s="1">
        <v>30</v>
      </c>
      <c r="J12" s="1">
        <v>35</v>
      </c>
      <c r="K12" s="1" t="s">
        <v>49</v>
      </c>
    </row>
    <row r="13" spans="1:11">
      <c r="A13" s="1">
        <v>1711</v>
      </c>
      <c r="B13" s="1" t="s">
        <v>1289</v>
      </c>
      <c r="C13" s="1" t="s">
        <v>992</v>
      </c>
      <c r="D13" s="4">
        <v>41863</v>
      </c>
      <c r="E13" s="4">
        <v>41865</v>
      </c>
      <c r="F13" s="1" t="s">
        <v>13</v>
      </c>
      <c r="G13" s="1">
        <v>12.59</v>
      </c>
      <c r="H13" s="1">
        <v>12.34</v>
      </c>
      <c r="I13" s="1">
        <v>29</v>
      </c>
      <c r="J13" s="1">
        <v>30</v>
      </c>
      <c r="K13" s="1" t="s">
        <v>49</v>
      </c>
    </row>
    <row r="14" spans="1:11">
      <c r="A14" s="1">
        <v>1712</v>
      </c>
      <c r="B14" s="1" t="s">
        <v>1289</v>
      </c>
      <c r="C14" s="1" t="s">
        <v>992</v>
      </c>
      <c r="D14" s="4">
        <v>41863</v>
      </c>
      <c r="E14" s="4">
        <v>41865</v>
      </c>
      <c r="F14" s="1" t="s">
        <v>13</v>
      </c>
      <c r="G14" s="1">
        <v>24.93</v>
      </c>
      <c r="H14" s="1">
        <v>24.55</v>
      </c>
      <c r="I14" s="1">
        <v>44</v>
      </c>
      <c r="J14" s="1">
        <v>36</v>
      </c>
      <c r="K14" s="1" t="s">
        <v>42</v>
      </c>
    </row>
    <row r="15" spans="1:11">
      <c r="A15" s="1">
        <v>1713</v>
      </c>
      <c r="B15" s="1" t="s">
        <v>1289</v>
      </c>
      <c r="C15" s="1" t="s">
        <v>992</v>
      </c>
      <c r="D15" s="4">
        <v>41863</v>
      </c>
      <c r="E15" s="4">
        <v>41865</v>
      </c>
      <c r="F15" s="1" t="s">
        <v>13</v>
      </c>
      <c r="G15" s="1">
        <v>20.82</v>
      </c>
      <c r="H15" s="1">
        <v>20.46</v>
      </c>
      <c r="I15" s="1">
        <v>38</v>
      </c>
      <c r="J15" s="1">
        <v>37</v>
      </c>
      <c r="K15" s="1" t="s">
        <v>42</v>
      </c>
    </row>
    <row r="16" spans="1:11">
      <c r="A16" s="1">
        <v>1714</v>
      </c>
      <c r="B16" s="1" t="s">
        <v>1289</v>
      </c>
      <c r="C16" s="1" t="s">
        <v>992</v>
      </c>
      <c r="D16" s="4">
        <v>41863</v>
      </c>
      <c r="E16" s="4">
        <v>41865</v>
      </c>
      <c r="F16" s="1" t="s">
        <v>13</v>
      </c>
      <c r="G16" s="1">
        <v>19.48</v>
      </c>
      <c r="H16" s="1">
        <v>19.11</v>
      </c>
      <c r="I16" s="1">
        <v>34</v>
      </c>
      <c r="J16" s="1">
        <v>37</v>
      </c>
      <c r="K16" s="1" t="s">
        <v>49</v>
      </c>
    </row>
    <row r="17" spans="1:11">
      <c r="A17" s="1">
        <v>1715</v>
      </c>
      <c r="B17" s="1" t="s">
        <v>1289</v>
      </c>
      <c r="C17" s="1" t="s">
        <v>992</v>
      </c>
      <c r="D17" s="4">
        <v>41863</v>
      </c>
      <c r="E17" s="4">
        <v>41865</v>
      </c>
      <c r="F17" s="1" t="s">
        <v>13</v>
      </c>
      <c r="G17" s="1">
        <v>25.26</v>
      </c>
      <c r="H17" s="1">
        <v>24.69</v>
      </c>
      <c r="I17" s="1">
        <v>40</v>
      </c>
      <c r="J17" s="1">
        <v>41</v>
      </c>
      <c r="K17" s="1" t="s">
        <v>42</v>
      </c>
    </row>
    <row r="18" spans="1:11">
      <c r="A18" s="1">
        <v>1716</v>
      </c>
      <c r="B18" s="1" t="s">
        <v>1289</v>
      </c>
      <c r="C18" s="1" t="s">
        <v>992</v>
      </c>
      <c r="D18" s="4">
        <v>41863</v>
      </c>
      <c r="E18" s="4">
        <v>41865</v>
      </c>
      <c r="F18" s="1" t="s">
        <v>13</v>
      </c>
      <c r="G18" s="1" t="s">
        <v>41</v>
      </c>
      <c r="H18" s="1">
        <v>12.97</v>
      </c>
      <c r="I18" s="1">
        <v>29</v>
      </c>
      <c r="J18" s="1">
        <v>31</v>
      </c>
      <c r="K18" s="1" t="s">
        <v>39</v>
      </c>
    </row>
    <row r="19" spans="1:11">
      <c r="A19" s="1">
        <v>1717</v>
      </c>
      <c r="B19" s="1" t="s">
        <v>1289</v>
      </c>
      <c r="C19" s="1" t="s">
        <v>992</v>
      </c>
      <c r="D19" s="4">
        <v>41863</v>
      </c>
      <c r="E19" s="4">
        <v>41865</v>
      </c>
      <c r="F19" s="1" t="s">
        <v>13</v>
      </c>
      <c r="G19" s="1">
        <v>13.11</v>
      </c>
      <c r="H19" s="1">
        <v>12.8</v>
      </c>
      <c r="I19" s="1">
        <v>31</v>
      </c>
      <c r="J19" s="1">
        <v>31</v>
      </c>
      <c r="K19" s="1" t="s">
        <v>39</v>
      </c>
    </row>
    <row r="20" spans="1:11">
      <c r="A20" s="1">
        <v>1718</v>
      </c>
      <c r="B20" s="1" t="s">
        <v>1289</v>
      </c>
      <c r="C20" s="1" t="s">
        <v>992</v>
      </c>
      <c r="D20" s="4">
        <v>41863</v>
      </c>
      <c r="E20" s="4">
        <v>41865</v>
      </c>
      <c r="F20" s="1" t="s">
        <v>13</v>
      </c>
      <c r="G20" s="1">
        <v>18.38</v>
      </c>
      <c r="H20" s="1">
        <v>18.04</v>
      </c>
      <c r="I20" s="1">
        <v>33</v>
      </c>
      <c r="J20" s="1">
        <v>34</v>
      </c>
      <c r="K20" s="1" t="s">
        <v>49</v>
      </c>
    </row>
    <row r="21" spans="1:11">
      <c r="A21" s="1">
        <v>1719</v>
      </c>
      <c r="B21" s="1" t="s">
        <v>1289</v>
      </c>
      <c r="C21" s="1" t="s">
        <v>992</v>
      </c>
      <c r="D21" s="4">
        <v>41863</v>
      </c>
      <c r="E21" s="4">
        <v>41865</v>
      </c>
      <c r="F21" s="1" t="s">
        <v>13</v>
      </c>
      <c r="G21" s="1">
        <v>27.51</v>
      </c>
      <c r="H21" s="1">
        <v>27</v>
      </c>
      <c r="I21" s="1">
        <v>41</v>
      </c>
      <c r="J21" s="1">
        <v>37</v>
      </c>
      <c r="K21" s="1" t="s">
        <v>39</v>
      </c>
    </row>
    <row r="22" spans="1:11">
      <c r="A22" s="1">
        <v>1720</v>
      </c>
      <c r="B22" s="1" t="s">
        <v>1289</v>
      </c>
      <c r="C22" s="1" t="s">
        <v>992</v>
      </c>
      <c r="D22" s="4">
        <v>41863</v>
      </c>
      <c r="E22" s="4">
        <v>41865</v>
      </c>
      <c r="F22" s="1" t="s">
        <v>13</v>
      </c>
      <c r="G22" s="1">
        <v>21.24</v>
      </c>
      <c r="H22" s="1">
        <v>20.329999999999998</v>
      </c>
      <c r="I22" s="1">
        <v>35</v>
      </c>
      <c r="J22" s="1">
        <v>37</v>
      </c>
      <c r="K22" s="1" t="s">
        <v>39</v>
      </c>
    </row>
    <row r="23" spans="1:11">
      <c r="A23" s="1">
        <v>1721</v>
      </c>
      <c r="B23" s="1" t="s">
        <v>1289</v>
      </c>
      <c r="C23" s="1" t="s">
        <v>992</v>
      </c>
      <c r="D23" s="4">
        <v>41863</v>
      </c>
      <c r="E23" s="4">
        <v>41865</v>
      </c>
      <c r="F23" s="1" t="s">
        <v>13</v>
      </c>
      <c r="G23" s="1">
        <v>15.57</v>
      </c>
      <c r="H23" s="1">
        <v>15.19</v>
      </c>
      <c r="I23" s="1">
        <v>39</v>
      </c>
      <c r="J23" s="1">
        <v>30</v>
      </c>
      <c r="K23" s="1" t="s">
        <v>42</v>
      </c>
    </row>
    <row r="24" spans="1:11">
      <c r="A24" s="1">
        <v>1722</v>
      </c>
      <c r="B24" s="1" t="s">
        <v>1289</v>
      </c>
      <c r="C24" s="1" t="s">
        <v>992</v>
      </c>
      <c r="D24" s="4">
        <v>41863</v>
      </c>
      <c r="E24" s="4">
        <v>41865</v>
      </c>
      <c r="F24" s="1" t="s">
        <v>13</v>
      </c>
      <c r="G24" s="1" t="s">
        <v>41</v>
      </c>
      <c r="H24" s="1">
        <v>20.83</v>
      </c>
      <c r="I24" s="1">
        <v>38</v>
      </c>
      <c r="J24" s="1">
        <v>35</v>
      </c>
      <c r="K24" s="1" t="s">
        <v>42</v>
      </c>
    </row>
    <row r="25" spans="1:11">
      <c r="A25" s="1">
        <v>1723</v>
      </c>
      <c r="B25" s="1" t="s">
        <v>1289</v>
      </c>
      <c r="C25" s="1" t="s">
        <v>992</v>
      </c>
      <c r="D25" s="4">
        <v>41863</v>
      </c>
      <c r="E25" s="4">
        <v>41865</v>
      </c>
      <c r="F25" s="1" t="s">
        <v>13</v>
      </c>
      <c r="G25" s="1">
        <v>16.72</v>
      </c>
      <c r="H25" s="1">
        <v>16.350000000000001</v>
      </c>
      <c r="I25" s="1">
        <v>29</v>
      </c>
      <c r="J25" s="1">
        <v>35</v>
      </c>
      <c r="K25" s="1" t="s">
        <v>49</v>
      </c>
    </row>
    <row r="26" spans="1:11">
      <c r="A26" s="1">
        <v>1724</v>
      </c>
      <c r="B26" s="1" t="s">
        <v>1289</v>
      </c>
      <c r="C26" s="1" t="s">
        <v>992</v>
      </c>
      <c r="D26" s="4">
        <v>41863</v>
      </c>
      <c r="E26" s="4">
        <v>41865</v>
      </c>
      <c r="F26" s="1" t="s">
        <v>13</v>
      </c>
      <c r="G26" s="1">
        <v>25.1</v>
      </c>
      <c r="H26" s="1">
        <v>24.5</v>
      </c>
      <c r="I26" s="1">
        <v>37</v>
      </c>
      <c r="J26" s="1">
        <v>39</v>
      </c>
      <c r="K26" s="1" t="s">
        <v>42</v>
      </c>
    </row>
    <row r="27" spans="1:11">
      <c r="A27" s="1">
        <v>1725</v>
      </c>
      <c r="B27" s="1" t="s">
        <v>1289</v>
      </c>
      <c r="C27" s="1" t="s">
        <v>992</v>
      </c>
      <c r="D27" s="4">
        <v>41863</v>
      </c>
      <c r="E27" s="4">
        <v>41865</v>
      </c>
      <c r="F27" s="1" t="s">
        <v>13</v>
      </c>
      <c r="G27" s="1">
        <v>15.28</v>
      </c>
      <c r="H27" s="1">
        <v>14.99</v>
      </c>
      <c r="I27" s="1">
        <v>32</v>
      </c>
      <c r="J27" s="1">
        <v>33</v>
      </c>
      <c r="K27" s="1" t="s">
        <v>39</v>
      </c>
    </row>
    <row r="28" spans="1:11">
      <c r="A28" s="1">
        <v>1726</v>
      </c>
      <c r="B28" s="1" t="s">
        <v>1289</v>
      </c>
      <c r="C28" s="1" t="s">
        <v>992</v>
      </c>
      <c r="D28" s="4">
        <v>41863</v>
      </c>
      <c r="E28" s="4">
        <v>41865</v>
      </c>
      <c r="F28" s="1" t="s">
        <v>13</v>
      </c>
      <c r="G28" s="1">
        <v>15.69</v>
      </c>
      <c r="H28" s="1">
        <v>15.43</v>
      </c>
      <c r="I28" s="1">
        <v>32</v>
      </c>
      <c r="J28" s="1">
        <v>34</v>
      </c>
      <c r="K28" s="1" t="s">
        <v>39</v>
      </c>
    </row>
    <row r="29" spans="1:11">
      <c r="A29" s="1">
        <v>1727</v>
      </c>
      <c r="B29" s="1" t="s">
        <v>1289</v>
      </c>
      <c r="C29" s="1" t="s">
        <v>992</v>
      </c>
      <c r="D29" s="4">
        <v>41863</v>
      </c>
      <c r="E29" s="4">
        <v>41865</v>
      </c>
      <c r="F29" s="1" t="s">
        <v>13</v>
      </c>
      <c r="G29" s="1">
        <v>17.63</v>
      </c>
      <c r="H29" s="1">
        <v>17.22</v>
      </c>
      <c r="I29" s="1">
        <v>34</v>
      </c>
      <c r="J29" s="1">
        <v>32</v>
      </c>
      <c r="K29" s="1" t="s">
        <v>42</v>
      </c>
    </row>
    <row r="30" spans="1:11">
      <c r="A30" s="1">
        <v>1728</v>
      </c>
      <c r="B30" s="1" t="s">
        <v>1289</v>
      </c>
      <c r="C30" s="1" t="s">
        <v>992</v>
      </c>
      <c r="D30" s="4">
        <v>41863</v>
      </c>
      <c r="E30" s="4">
        <v>41865</v>
      </c>
      <c r="F30" s="1" t="s">
        <v>13</v>
      </c>
      <c r="G30" s="1">
        <v>19.55</v>
      </c>
      <c r="H30" s="1">
        <v>19.190000000000001</v>
      </c>
      <c r="I30" s="1">
        <v>35</v>
      </c>
      <c r="J30" s="1">
        <v>34</v>
      </c>
      <c r="K30" s="1" t="s">
        <v>39</v>
      </c>
    </row>
    <row r="31" spans="1:11">
      <c r="A31" s="1">
        <v>1729</v>
      </c>
      <c r="B31" s="1" t="s">
        <v>1289</v>
      </c>
      <c r="C31" s="1" t="s">
        <v>992</v>
      </c>
      <c r="D31" s="4">
        <v>41863</v>
      </c>
      <c r="E31" s="4">
        <v>41865</v>
      </c>
      <c r="F31" s="1" t="s">
        <v>13</v>
      </c>
      <c r="G31" s="1">
        <v>14.33</v>
      </c>
      <c r="H31" s="1">
        <v>14.02</v>
      </c>
      <c r="I31" s="1">
        <v>32</v>
      </c>
      <c r="J31" s="1">
        <v>30</v>
      </c>
      <c r="K31" s="1" t="s">
        <v>39</v>
      </c>
    </row>
    <row r="32" spans="1:11">
      <c r="A32" s="1">
        <v>1730</v>
      </c>
      <c r="B32" s="1" t="s">
        <v>1289</v>
      </c>
      <c r="C32" s="1" t="s">
        <v>992</v>
      </c>
      <c r="D32" s="4">
        <v>41863</v>
      </c>
      <c r="E32" s="4">
        <v>41865</v>
      </c>
      <c r="F32" s="1" t="s">
        <v>13</v>
      </c>
      <c r="G32" s="1">
        <v>18.54</v>
      </c>
      <c r="H32" s="1">
        <v>18.059999999999999</v>
      </c>
      <c r="I32" s="1">
        <v>33</v>
      </c>
      <c r="J32" s="1">
        <v>36</v>
      </c>
      <c r="K32" s="1" t="s">
        <v>49</v>
      </c>
    </row>
    <row r="33" spans="1:11">
      <c r="A33" s="1">
        <v>1731</v>
      </c>
      <c r="B33" s="1" t="s">
        <v>1289</v>
      </c>
      <c r="C33" s="1" t="s">
        <v>992</v>
      </c>
      <c r="D33" s="4">
        <v>41863</v>
      </c>
      <c r="E33" s="4">
        <v>41865</v>
      </c>
      <c r="F33" s="1" t="s">
        <v>13</v>
      </c>
      <c r="G33" s="1">
        <v>17.71</v>
      </c>
      <c r="H33" s="1">
        <v>16.32</v>
      </c>
      <c r="I33" s="1">
        <v>34</v>
      </c>
      <c r="J33" s="1">
        <v>31</v>
      </c>
      <c r="K33" s="1" t="s">
        <v>42</v>
      </c>
    </row>
    <row r="34" spans="1:11">
      <c r="A34" s="1">
        <v>1732</v>
      </c>
      <c r="B34" s="1" t="s">
        <v>1289</v>
      </c>
      <c r="C34" s="1" t="s">
        <v>992</v>
      </c>
      <c r="D34" s="4">
        <v>41863</v>
      </c>
      <c r="E34" s="4">
        <v>41865</v>
      </c>
      <c r="F34" s="1" t="s">
        <v>13</v>
      </c>
      <c r="G34" s="1">
        <v>18.04</v>
      </c>
      <c r="H34" s="1">
        <v>17.690000000000001</v>
      </c>
      <c r="I34" s="1">
        <v>34</v>
      </c>
      <c r="J34" s="1">
        <v>33</v>
      </c>
      <c r="K34" s="1" t="s">
        <v>39</v>
      </c>
    </row>
    <row r="35" spans="1:11">
      <c r="A35" s="1">
        <v>1733</v>
      </c>
      <c r="B35" s="1" t="s">
        <v>1289</v>
      </c>
      <c r="C35" s="1" t="s">
        <v>992</v>
      </c>
      <c r="D35" s="4">
        <v>41863</v>
      </c>
      <c r="E35" s="4">
        <v>41865</v>
      </c>
      <c r="F35" s="1" t="s">
        <v>13</v>
      </c>
      <c r="G35" s="1">
        <v>21.52</v>
      </c>
      <c r="H35" s="1">
        <v>21.06</v>
      </c>
      <c r="I35" s="1">
        <v>37</v>
      </c>
      <c r="J35" s="1">
        <v>33</v>
      </c>
      <c r="K35" s="1" t="s">
        <v>39</v>
      </c>
    </row>
    <row r="36" spans="1:11">
      <c r="A36" s="1">
        <v>1734</v>
      </c>
      <c r="B36" s="1" t="s">
        <v>1289</v>
      </c>
      <c r="C36" s="1" t="s">
        <v>992</v>
      </c>
      <c r="D36" s="4">
        <v>41863</v>
      </c>
      <c r="E36" s="4">
        <v>41865</v>
      </c>
      <c r="F36" s="1" t="s">
        <v>13</v>
      </c>
      <c r="G36" s="1">
        <v>18.46</v>
      </c>
      <c r="H36" s="1">
        <v>18.190000000000001</v>
      </c>
      <c r="I36" s="1">
        <v>33</v>
      </c>
      <c r="J36" s="1">
        <v>36</v>
      </c>
      <c r="K36" s="1" t="s">
        <v>49</v>
      </c>
    </row>
    <row r="37" spans="1:11">
      <c r="A37" s="1">
        <v>1735</v>
      </c>
      <c r="B37" s="1" t="s">
        <v>1289</v>
      </c>
      <c r="C37" s="1" t="s">
        <v>992</v>
      </c>
      <c r="D37" s="4">
        <v>41863</v>
      </c>
      <c r="E37" s="4">
        <v>41865</v>
      </c>
      <c r="F37" s="1" t="s">
        <v>13</v>
      </c>
      <c r="G37" s="1">
        <v>17.760000000000002</v>
      </c>
      <c r="H37" s="1">
        <v>17.48</v>
      </c>
      <c r="I37" s="1">
        <v>35</v>
      </c>
      <c r="J37" s="1">
        <v>35</v>
      </c>
      <c r="K37" s="1" t="s">
        <v>42</v>
      </c>
    </row>
    <row r="38" spans="1:11">
      <c r="A38" s="1">
        <v>1736</v>
      </c>
      <c r="B38" s="1" t="s">
        <v>1289</v>
      </c>
      <c r="C38" s="1" t="s">
        <v>992</v>
      </c>
      <c r="D38" s="4">
        <v>41863</v>
      </c>
      <c r="E38" s="4">
        <v>41865</v>
      </c>
      <c r="F38" s="1" t="s">
        <v>13</v>
      </c>
      <c r="G38" s="1">
        <v>10.75</v>
      </c>
      <c r="H38" s="1">
        <v>10.25</v>
      </c>
      <c r="I38" s="1">
        <v>30</v>
      </c>
      <c r="J38" s="1">
        <v>26</v>
      </c>
      <c r="K38" s="1" t="s">
        <v>39</v>
      </c>
    </row>
    <row r="39" spans="1:11">
      <c r="A39" s="1">
        <v>1737</v>
      </c>
      <c r="B39" s="1" t="s">
        <v>1289</v>
      </c>
      <c r="C39" s="1" t="s">
        <v>992</v>
      </c>
      <c r="D39" s="4">
        <v>41863</v>
      </c>
      <c r="E39" s="4">
        <v>41865</v>
      </c>
      <c r="F39" s="1" t="s">
        <v>13</v>
      </c>
      <c r="G39" s="1">
        <v>21.68</v>
      </c>
      <c r="H39" s="1">
        <v>21.24</v>
      </c>
      <c r="I39" s="1">
        <v>36</v>
      </c>
      <c r="J39" s="1">
        <v>37</v>
      </c>
      <c r="K39" s="1" t="s">
        <v>39</v>
      </c>
    </row>
    <row r="40" spans="1:11">
      <c r="A40" s="1">
        <v>1738</v>
      </c>
      <c r="B40" s="1" t="s">
        <v>1289</v>
      </c>
      <c r="C40" s="1" t="s">
        <v>992</v>
      </c>
      <c r="D40" s="4">
        <v>41863</v>
      </c>
      <c r="E40" s="4">
        <v>41865</v>
      </c>
      <c r="F40" s="1" t="s">
        <v>13</v>
      </c>
      <c r="G40" s="1">
        <v>9.8699999999999992</v>
      </c>
      <c r="H40" s="1">
        <v>9.64</v>
      </c>
      <c r="I40" s="1">
        <v>29</v>
      </c>
      <c r="J40" s="1">
        <v>26</v>
      </c>
      <c r="K40" s="1" t="s">
        <v>39</v>
      </c>
    </row>
    <row r="41" spans="1:11">
      <c r="A41" s="1">
        <v>1739</v>
      </c>
      <c r="B41" s="1" t="s">
        <v>1289</v>
      </c>
      <c r="C41" s="1" t="s">
        <v>992</v>
      </c>
      <c r="D41" s="4">
        <v>41863</v>
      </c>
      <c r="E41" s="4">
        <v>41865</v>
      </c>
      <c r="F41" s="1" t="s">
        <v>13</v>
      </c>
      <c r="G41" s="1">
        <v>14.23</v>
      </c>
      <c r="H41" s="1">
        <v>14</v>
      </c>
      <c r="I41" s="1">
        <v>33</v>
      </c>
      <c r="J41" s="1">
        <v>33</v>
      </c>
      <c r="K41" s="1" t="s">
        <v>42</v>
      </c>
    </row>
    <row r="42" spans="1:11">
      <c r="A42" s="1">
        <v>1740</v>
      </c>
      <c r="B42" s="1" t="s">
        <v>1289</v>
      </c>
      <c r="C42" s="1" t="s">
        <v>992</v>
      </c>
      <c r="D42" s="4">
        <v>41863</v>
      </c>
      <c r="E42" s="4">
        <v>41865</v>
      </c>
      <c r="F42" s="1" t="s">
        <v>13</v>
      </c>
      <c r="G42" s="1">
        <v>14.54</v>
      </c>
      <c r="H42" s="1">
        <v>14.39</v>
      </c>
      <c r="I42" s="1">
        <v>29</v>
      </c>
      <c r="J42" s="1">
        <v>35</v>
      </c>
      <c r="K42" s="1" t="s">
        <v>49</v>
      </c>
    </row>
    <row r="43" spans="1:11">
      <c r="A43" s="1">
        <v>1741</v>
      </c>
      <c r="B43" s="1" t="s">
        <v>1289</v>
      </c>
      <c r="C43" s="1" t="s">
        <v>992</v>
      </c>
      <c r="D43" s="4">
        <v>41863</v>
      </c>
      <c r="E43" s="4">
        <v>41865</v>
      </c>
      <c r="F43" s="1" t="s">
        <v>13</v>
      </c>
      <c r="G43" s="1">
        <v>16.93</v>
      </c>
      <c r="H43" s="1">
        <v>16.5</v>
      </c>
      <c r="I43" s="1">
        <v>33</v>
      </c>
      <c r="J43" s="1">
        <v>37</v>
      </c>
      <c r="K43" s="1" t="s">
        <v>49</v>
      </c>
    </row>
    <row r="44" spans="1:11">
      <c r="A44" s="1">
        <v>1742</v>
      </c>
      <c r="B44" s="1" t="s">
        <v>1289</v>
      </c>
      <c r="C44" s="1" t="s">
        <v>992</v>
      </c>
      <c r="D44" s="4">
        <v>41863</v>
      </c>
      <c r="E44" s="4">
        <v>41865</v>
      </c>
      <c r="F44" s="1" t="s">
        <v>13</v>
      </c>
      <c r="G44" s="1">
        <v>21.75</v>
      </c>
      <c r="H44" s="1">
        <v>21.36</v>
      </c>
      <c r="I44" s="1">
        <v>37</v>
      </c>
      <c r="J44" s="1">
        <v>37</v>
      </c>
      <c r="K44" s="1" t="s">
        <v>42</v>
      </c>
    </row>
    <row r="45" spans="1:11">
      <c r="A45" s="1">
        <v>1743</v>
      </c>
      <c r="B45" s="1" t="s">
        <v>1289</v>
      </c>
      <c r="C45" s="1" t="s">
        <v>992</v>
      </c>
      <c r="D45" s="4">
        <v>41863</v>
      </c>
      <c r="E45" s="4">
        <v>41865</v>
      </c>
      <c r="F45" s="1" t="s">
        <v>13</v>
      </c>
      <c r="G45" s="1">
        <v>11.45</v>
      </c>
      <c r="H45" s="1">
        <v>11.2</v>
      </c>
      <c r="I45" s="1">
        <v>30</v>
      </c>
      <c r="J45" s="1">
        <v>28</v>
      </c>
      <c r="K45" s="1" t="s">
        <v>39</v>
      </c>
    </row>
    <row r="46" spans="1:11">
      <c r="A46" s="1">
        <v>1744</v>
      </c>
      <c r="B46" s="1" t="s">
        <v>1289</v>
      </c>
      <c r="C46" s="1" t="s">
        <v>992</v>
      </c>
      <c r="D46" s="4">
        <v>41863</v>
      </c>
      <c r="E46" s="4">
        <v>41865</v>
      </c>
      <c r="F46" s="1" t="s">
        <v>13</v>
      </c>
      <c r="G46" s="1">
        <v>18.57</v>
      </c>
      <c r="H46" s="1">
        <v>18.32</v>
      </c>
      <c r="I46" s="1">
        <v>34</v>
      </c>
      <c r="J46" s="1">
        <v>38</v>
      </c>
      <c r="K46" s="1" t="s">
        <v>49</v>
      </c>
    </row>
    <row r="47" spans="1:11">
      <c r="A47" s="1">
        <v>1745</v>
      </c>
      <c r="B47" s="1" t="s">
        <v>1289</v>
      </c>
      <c r="C47" s="1" t="s">
        <v>992</v>
      </c>
      <c r="D47" s="4">
        <v>41863</v>
      </c>
      <c r="E47" s="4">
        <v>41865</v>
      </c>
      <c r="F47" s="1" t="s">
        <v>13</v>
      </c>
      <c r="G47" s="1">
        <v>15.75</v>
      </c>
      <c r="H47" s="1">
        <v>14.8</v>
      </c>
      <c r="I47" s="1">
        <v>33</v>
      </c>
      <c r="J47" s="1">
        <v>31</v>
      </c>
      <c r="K47" s="1" t="s">
        <v>39</v>
      </c>
    </row>
    <row r="48" spans="1:11">
      <c r="A48" s="1">
        <v>1746</v>
      </c>
      <c r="B48" s="1" t="s">
        <v>1289</v>
      </c>
      <c r="C48" s="1" t="s">
        <v>992</v>
      </c>
      <c r="D48" s="4">
        <v>41863</v>
      </c>
      <c r="E48" s="4">
        <v>41865</v>
      </c>
      <c r="F48" s="1" t="s">
        <v>13</v>
      </c>
      <c r="G48" s="1">
        <v>9.7200000000000006</v>
      </c>
      <c r="H48" s="1">
        <v>9.57</v>
      </c>
      <c r="I48" s="1">
        <v>26</v>
      </c>
      <c r="J48" s="1">
        <v>31</v>
      </c>
      <c r="K48" s="1" t="s">
        <v>49</v>
      </c>
    </row>
    <row r="49" spans="1:11">
      <c r="A49" s="1">
        <v>1747</v>
      </c>
      <c r="B49" s="1" t="s">
        <v>1289</v>
      </c>
      <c r="C49" s="1" t="s">
        <v>992</v>
      </c>
      <c r="D49" s="4">
        <v>41863</v>
      </c>
      <c r="E49" s="4">
        <v>41865</v>
      </c>
      <c r="F49" s="1" t="s">
        <v>13</v>
      </c>
      <c r="G49" s="1">
        <v>15.06</v>
      </c>
      <c r="H49" s="1">
        <v>14.88</v>
      </c>
      <c r="I49" s="1">
        <v>32</v>
      </c>
      <c r="J49" s="1">
        <v>32</v>
      </c>
      <c r="K49" s="1" t="s">
        <v>49</v>
      </c>
    </row>
    <row r="50" spans="1:11">
      <c r="A50" s="1">
        <v>1748</v>
      </c>
      <c r="B50" s="1" t="s">
        <v>1289</v>
      </c>
      <c r="C50" s="1" t="s">
        <v>992</v>
      </c>
      <c r="D50" s="4">
        <v>41863</v>
      </c>
      <c r="E50" s="4">
        <v>41865</v>
      </c>
      <c r="F50" s="1" t="s">
        <v>13</v>
      </c>
      <c r="G50" s="1">
        <v>33.6</v>
      </c>
      <c r="H50" s="1">
        <v>32.97</v>
      </c>
      <c r="I50" s="1">
        <v>46</v>
      </c>
      <c r="J50" s="1">
        <v>47</v>
      </c>
      <c r="K50" s="1" t="s">
        <v>42</v>
      </c>
    </row>
    <row r="51" spans="1:11">
      <c r="A51" s="1">
        <v>1749</v>
      </c>
      <c r="B51" s="1" t="s">
        <v>1289</v>
      </c>
      <c r="C51" s="1" t="s">
        <v>992</v>
      </c>
      <c r="D51" s="4">
        <v>41863</v>
      </c>
      <c r="E51" s="4">
        <v>41865</v>
      </c>
      <c r="F51" s="1" t="s">
        <v>13</v>
      </c>
      <c r="G51" s="1">
        <v>25.5</v>
      </c>
      <c r="H51" s="1">
        <v>25.03</v>
      </c>
      <c r="I51" s="1">
        <v>39</v>
      </c>
      <c r="J51" s="1">
        <v>41</v>
      </c>
      <c r="K51" s="1" t="s">
        <v>42</v>
      </c>
    </row>
    <row r="52" spans="1:11">
      <c r="A52" s="1">
        <v>1750</v>
      </c>
      <c r="B52" s="1" t="s">
        <v>1289</v>
      </c>
      <c r="C52" s="1" t="s">
        <v>992</v>
      </c>
      <c r="D52" s="4">
        <v>41863</v>
      </c>
      <c r="E52" s="4">
        <v>41865</v>
      </c>
      <c r="F52" s="1" t="s">
        <v>13</v>
      </c>
      <c r="G52" s="1">
        <v>14.02</v>
      </c>
      <c r="H52" s="1">
        <v>13.8</v>
      </c>
      <c r="I52" s="1">
        <v>31</v>
      </c>
      <c r="J52" s="1">
        <v>30</v>
      </c>
      <c r="K52" s="1" t="s">
        <v>39</v>
      </c>
    </row>
    <row r="53" spans="1:11">
      <c r="A53" s="1">
        <v>1751</v>
      </c>
      <c r="B53" s="1" t="s">
        <v>1289</v>
      </c>
      <c r="C53" s="1" t="s">
        <v>992</v>
      </c>
      <c r="D53" s="4">
        <v>41863</v>
      </c>
      <c r="E53" s="4">
        <v>41865</v>
      </c>
      <c r="F53" s="1" t="s">
        <v>13</v>
      </c>
      <c r="G53" s="1">
        <v>10.99</v>
      </c>
      <c r="H53" s="1">
        <v>10.8</v>
      </c>
      <c r="I53" s="1">
        <v>28</v>
      </c>
      <c r="J53" s="1">
        <v>28</v>
      </c>
      <c r="K53" s="1" t="s">
        <v>39</v>
      </c>
    </row>
    <row r="54" spans="1:11">
      <c r="A54" s="1">
        <v>1752</v>
      </c>
      <c r="B54" s="1" t="s">
        <v>1289</v>
      </c>
      <c r="C54" s="1" t="s">
        <v>992</v>
      </c>
      <c r="D54" s="4">
        <v>41863</v>
      </c>
      <c r="E54" s="4">
        <v>41865</v>
      </c>
      <c r="F54" s="1" t="s">
        <v>13</v>
      </c>
      <c r="G54" s="1">
        <v>14.55</v>
      </c>
      <c r="H54" s="1">
        <v>14.34</v>
      </c>
      <c r="I54" s="1">
        <v>32</v>
      </c>
      <c r="J54" s="1">
        <v>32</v>
      </c>
      <c r="K54" s="1" t="s">
        <v>39</v>
      </c>
    </row>
    <row r="55" spans="1:11">
      <c r="A55" s="1">
        <v>1753</v>
      </c>
      <c r="B55" s="1" t="s">
        <v>1289</v>
      </c>
      <c r="C55" s="1" t="s">
        <v>992</v>
      </c>
      <c r="D55" s="4">
        <v>41863</v>
      </c>
      <c r="E55" s="4">
        <v>41865</v>
      </c>
      <c r="F55" s="1" t="s">
        <v>13</v>
      </c>
      <c r="G55" s="1">
        <v>16.59</v>
      </c>
      <c r="H55" s="1">
        <v>16.16</v>
      </c>
      <c r="I55" s="1">
        <v>33</v>
      </c>
      <c r="J55" s="1">
        <v>35</v>
      </c>
      <c r="K55" s="1" t="s">
        <v>39</v>
      </c>
    </row>
    <row r="56" spans="1:11">
      <c r="A56" s="1">
        <v>1754</v>
      </c>
      <c r="B56" s="1" t="s">
        <v>1289</v>
      </c>
      <c r="C56" s="1" t="s">
        <v>992</v>
      </c>
      <c r="D56" s="4">
        <v>41863</v>
      </c>
      <c r="E56" s="4">
        <v>41865</v>
      </c>
      <c r="F56" s="1" t="s">
        <v>13</v>
      </c>
      <c r="G56" s="1">
        <v>15.58</v>
      </c>
      <c r="H56" s="1">
        <v>15.29</v>
      </c>
      <c r="I56" s="1">
        <v>32</v>
      </c>
      <c r="J56" s="1">
        <v>35</v>
      </c>
      <c r="K56" s="1" t="s">
        <v>39</v>
      </c>
    </row>
    <row r="57" spans="1:11">
      <c r="A57" s="1">
        <v>1755</v>
      </c>
      <c r="B57" s="1" t="s">
        <v>1289</v>
      </c>
      <c r="C57" s="1" t="s">
        <v>992</v>
      </c>
      <c r="D57" s="4">
        <v>41863</v>
      </c>
      <c r="E57" s="4">
        <v>41865</v>
      </c>
      <c r="F57" s="1" t="s">
        <v>13</v>
      </c>
      <c r="G57" s="1">
        <v>9.24</v>
      </c>
      <c r="H57" s="1">
        <v>8.6</v>
      </c>
      <c r="I57" s="1">
        <v>26</v>
      </c>
      <c r="J57" s="1">
        <v>24</v>
      </c>
      <c r="K57" s="1" t="s">
        <v>39</v>
      </c>
    </row>
    <row r="58" spans="1:11">
      <c r="A58" s="1">
        <v>1756</v>
      </c>
      <c r="B58" s="1" t="s">
        <v>1289</v>
      </c>
      <c r="C58" s="1" t="s">
        <v>992</v>
      </c>
      <c r="D58" s="4">
        <v>41863</v>
      </c>
      <c r="E58" s="4">
        <v>41865</v>
      </c>
      <c r="F58" s="1" t="s">
        <v>13</v>
      </c>
      <c r="G58" s="1">
        <v>16.239999999999998</v>
      </c>
      <c r="H58" s="1">
        <v>15.74</v>
      </c>
      <c r="I58" s="1">
        <v>33</v>
      </c>
      <c r="J58" s="1">
        <v>35</v>
      </c>
      <c r="K58" s="1" t="s">
        <v>39</v>
      </c>
    </row>
    <row r="59" spans="1:11">
      <c r="A59" s="1">
        <v>1757</v>
      </c>
      <c r="B59" s="1" t="s">
        <v>1289</v>
      </c>
      <c r="C59" s="1" t="s">
        <v>992</v>
      </c>
      <c r="D59" s="4">
        <v>41863</v>
      </c>
      <c r="E59" s="4">
        <v>41865</v>
      </c>
      <c r="F59" s="1" t="s">
        <v>13</v>
      </c>
      <c r="G59" s="1">
        <v>11.38</v>
      </c>
      <c r="H59" s="1">
        <v>11.17</v>
      </c>
      <c r="I59" s="1">
        <v>29</v>
      </c>
      <c r="J59" s="1">
        <v>33</v>
      </c>
      <c r="K59" s="1" t="s">
        <v>49</v>
      </c>
    </row>
    <row r="60" spans="1:11">
      <c r="A60" s="1">
        <v>1758</v>
      </c>
      <c r="B60" s="1" t="s">
        <v>1289</v>
      </c>
      <c r="C60" s="1" t="s">
        <v>992</v>
      </c>
      <c r="D60" s="4">
        <v>41863</v>
      </c>
      <c r="E60" s="4">
        <v>41865</v>
      </c>
      <c r="F60" s="1" t="s">
        <v>13</v>
      </c>
      <c r="G60" s="1">
        <v>16.79</v>
      </c>
      <c r="H60" s="1">
        <v>16.309999999999999</v>
      </c>
      <c r="I60" s="1">
        <v>36</v>
      </c>
      <c r="J60" s="1">
        <v>33</v>
      </c>
      <c r="K60" s="1" t="s">
        <v>42</v>
      </c>
    </row>
    <row r="61" spans="1:11">
      <c r="A61" s="1">
        <v>1759</v>
      </c>
      <c r="B61" s="1" t="s">
        <v>1289</v>
      </c>
      <c r="C61" s="1" t="s">
        <v>992</v>
      </c>
      <c r="D61" s="4">
        <v>41863</v>
      </c>
      <c r="E61" s="4">
        <v>41865</v>
      </c>
      <c r="F61" s="1" t="s">
        <v>13</v>
      </c>
      <c r="G61" s="1">
        <v>17.190000000000001</v>
      </c>
      <c r="H61" s="1">
        <v>16.670000000000002</v>
      </c>
      <c r="I61" s="1">
        <v>37</v>
      </c>
      <c r="J61" s="1">
        <v>32</v>
      </c>
      <c r="K61" s="1" t="s">
        <v>42</v>
      </c>
    </row>
    <row r="62" spans="1:11">
      <c r="A62" s="1">
        <v>1760</v>
      </c>
      <c r="B62" s="1" t="s">
        <v>1289</v>
      </c>
      <c r="C62" s="1" t="s">
        <v>992</v>
      </c>
      <c r="D62" s="4">
        <v>41863</v>
      </c>
      <c r="E62" s="4">
        <v>41865</v>
      </c>
      <c r="F62" s="1" t="s">
        <v>13</v>
      </c>
      <c r="G62" s="1">
        <v>31.77</v>
      </c>
      <c r="H62" s="1">
        <v>31.33</v>
      </c>
      <c r="I62" s="1">
        <v>48</v>
      </c>
      <c r="J62" s="1">
        <v>41</v>
      </c>
      <c r="K62" s="1" t="s">
        <v>42</v>
      </c>
    </row>
    <row r="63" spans="1:11">
      <c r="A63" s="1">
        <v>1761</v>
      </c>
      <c r="B63" s="1" t="s">
        <v>1289</v>
      </c>
      <c r="C63" s="1" t="s">
        <v>992</v>
      </c>
      <c r="D63" s="4">
        <v>41863</v>
      </c>
      <c r="E63" s="4">
        <v>41865</v>
      </c>
      <c r="F63" s="1" t="s">
        <v>13</v>
      </c>
      <c r="G63" s="1">
        <v>15.1</v>
      </c>
      <c r="H63" s="1">
        <v>14.79</v>
      </c>
      <c r="I63" s="1">
        <v>31</v>
      </c>
      <c r="J63" s="1">
        <v>31</v>
      </c>
      <c r="K63" s="1" t="s">
        <v>39</v>
      </c>
    </row>
    <row r="64" spans="1:11">
      <c r="A64" s="1">
        <v>1762</v>
      </c>
      <c r="B64" s="1" t="s">
        <v>1289</v>
      </c>
      <c r="C64" s="1" t="s">
        <v>992</v>
      </c>
      <c r="D64" s="4">
        <v>41863</v>
      </c>
      <c r="E64" s="4">
        <v>41865</v>
      </c>
      <c r="F64" s="1" t="s">
        <v>13</v>
      </c>
      <c r="G64" s="1">
        <v>13.38</v>
      </c>
      <c r="H64" s="1">
        <v>13.04</v>
      </c>
      <c r="I64" s="1">
        <v>29</v>
      </c>
      <c r="J64" s="1">
        <v>32</v>
      </c>
      <c r="K64" s="1" t="s">
        <v>39</v>
      </c>
    </row>
    <row r="65" spans="1:11">
      <c r="A65" s="1">
        <v>1763</v>
      </c>
      <c r="B65" s="1" t="s">
        <v>1289</v>
      </c>
      <c r="C65" s="1" t="s">
        <v>992</v>
      </c>
      <c r="D65" s="4">
        <v>41863</v>
      </c>
      <c r="E65" s="4">
        <v>41865</v>
      </c>
      <c r="F65" s="1" t="s">
        <v>13</v>
      </c>
      <c r="G65" s="1">
        <v>17.02</v>
      </c>
      <c r="H65" s="1">
        <v>16.559999999999999</v>
      </c>
      <c r="I65" s="1">
        <v>37</v>
      </c>
      <c r="J65" s="1">
        <v>34</v>
      </c>
      <c r="K65" s="1" t="s">
        <v>42</v>
      </c>
    </row>
    <row r="66" spans="1:11">
      <c r="A66" s="1">
        <v>1764</v>
      </c>
      <c r="B66" s="1" t="s">
        <v>1289</v>
      </c>
      <c r="C66" s="1" t="s">
        <v>992</v>
      </c>
      <c r="D66" s="4">
        <v>41863</v>
      </c>
      <c r="E66" s="4">
        <v>41865</v>
      </c>
      <c r="F66" s="1" t="s">
        <v>13</v>
      </c>
      <c r="G66" s="1">
        <v>12.61</v>
      </c>
      <c r="H66" s="1">
        <v>12.42</v>
      </c>
      <c r="I66" s="1">
        <v>30</v>
      </c>
      <c r="J66" s="1">
        <v>29</v>
      </c>
      <c r="K66" s="1" t="s">
        <v>39</v>
      </c>
    </row>
    <row r="67" spans="1:11">
      <c r="A67" s="1">
        <v>1765</v>
      </c>
      <c r="B67" s="1" t="s">
        <v>1289</v>
      </c>
      <c r="C67" s="1" t="s">
        <v>992</v>
      </c>
      <c r="D67" s="4">
        <v>41863</v>
      </c>
      <c r="E67" s="4">
        <v>41865</v>
      </c>
      <c r="F67" s="1" t="s">
        <v>13</v>
      </c>
      <c r="G67" s="1">
        <v>15.07</v>
      </c>
      <c r="H67" s="1">
        <v>14.84</v>
      </c>
      <c r="I67" s="1">
        <v>33</v>
      </c>
      <c r="J67" s="1">
        <v>33</v>
      </c>
      <c r="K67" s="1" t="s">
        <v>39</v>
      </c>
    </row>
    <row r="68" spans="1:11">
      <c r="A68" s="1">
        <v>1766</v>
      </c>
      <c r="B68" s="1" t="s">
        <v>1289</v>
      </c>
      <c r="C68" s="1" t="s">
        <v>992</v>
      </c>
      <c r="D68" s="4">
        <v>41863</v>
      </c>
      <c r="E68" s="4">
        <v>41865</v>
      </c>
      <c r="F68" s="1" t="s">
        <v>13</v>
      </c>
      <c r="G68" s="1">
        <v>21.82</v>
      </c>
      <c r="H68" s="1">
        <v>21.58</v>
      </c>
      <c r="I68" s="1">
        <v>40</v>
      </c>
      <c r="J68" s="1">
        <v>38</v>
      </c>
      <c r="K68" s="1" t="s">
        <v>42</v>
      </c>
    </row>
    <row r="69" spans="1:11">
      <c r="A69" s="1">
        <v>1767</v>
      </c>
      <c r="B69" s="1" t="s">
        <v>1289</v>
      </c>
      <c r="C69" s="1" t="s">
        <v>992</v>
      </c>
      <c r="D69" s="4">
        <v>41863</v>
      </c>
      <c r="E69" s="4">
        <v>41865</v>
      </c>
      <c r="F69" s="1" t="s">
        <v>13</v>
      </c>
      <c r="G69" s="1">
        <v>26.03</v>
      </c>
      <c r="H69" s="1">
        <v>25.68</v>
      </c>
      <c r="I69" s="1">
        <v>37</v>
      </c>
      <c r="J69" s="1">
        <v>43</v>
      </c>
      <c r="K69" s="1" t="s">
        <v>39</v>
      </c>
    </row>
    <row r="70" spans="1:11">
      <c r="A70" s="1">
        <v>1768</v>
      </c>
      <c r="B70" s="1" t="s">
        <v>1289</v>
      </c>
      <c r="C70" s="1" t="s">
        <v>992</v>
      </c>
      <c r="D70" s="4">
        <v>41863</v>
      </c>
      <c r="E70" s="4">
        <v>41865</v>
      </c>
      <c r="F70" s="1" t="s">
        <v>13</v>
      </c>
      <c r="G70" s="1">
        <v>15.7</v>
      </c>
      <c r="H70" s="1">
        <v>15.45</v>
      </c>
      <c r="I70" s="1">
        <v>32</v>
      </c>
      <c r="J70" s="1">
        <v>35</v>
      </c>
      <c r="K70" s="1" t="s">
        <v>42</v>
      </c>
    </row>
    <row r="71" spans="1:11">
      <c r="A71" s="1">
        <v>1769</v>
      </c>
      <c r="B71" s="1" t="s">
        <v>1289</v>
      </c>
      <c r="C71" s="1" t="s">
        <v>992</v>
      </c>
      <c r="D71" s="4">
        <v>41863</v>
      </c>
      <c r="E71" s="4">
        <v>41865</v>
      </c>
      <c r="F71" s="1" t="s">
        <v>13</v>
      </c>
      <c r="G71" s="1">
        <v>12.05</v>
      </c>
      <c r="H71" s="1">
        <v>11.79</v>
      </c>
      <c r="I71" s="1">
        <v>28</v>
      </c>
      <c r="J71" s="1">
        <v>30</v>
      </c>
      <c r="K71" s="1" t="s">
        <v>39</v>
      </c>
    </row>
    <row r="72" spans="1:11">
      <c r="A72" s="1">
        <v>1770</v>
      </c>
      <c r="B72" s="1" t="s">
        <v>1289</v>
      </c>
      <c r="C72" s="1" t="s">
        <v>992</v>
      </c>
      <c r="D72" s="4">
        <v>41863</v>
      </c>
      <c r="E72" s="3" t="s">
        <v>54</v>
      </c>
      <c r="F72" s="1" t="s">
        <v>13</v>
      </c>
      <c r="G72" s="1">
        <v>16.989999999999998</v>
      </c>
      <c r="H72" s="1">
        <v>16.72</v>
      </c>
      <c r="I72" s="1">
        <v>32</v>
      </c>
      <c r="J72" s="1">
        <v>36</v>
      </c>
      <c r="K72" s="1" t="s">
        <v>39</v>
      </c>
    </row>
    <row r="73" spans="1:11">
      <c r="A73" s="1">
        <v>1771</v>
      </c>
      <c r="B73" s="1" t="s">
        <v>1289</v>
      </c>
      <c r="C73" s="1" t="s">
        <v>992</v>
      </c>
      <c r="D73" s="4">
        <v>41863</v>
      </c>
      <c r="E73" s="3" t="s">
        <v>54</v>
      </c>
      <c r="F73" s="1" t="s">
        <v>13</v>
      </c>
      <c r="G73" s="1">
        <v>13.05</v>
      </c>
      <c r="H73" s="1">
        <v>12.82</v>
      </c>
      <c r="I73" s="1">
        <v>32</v>
      </c>
      <c r="J73" s="1">
        <v>29</v>
      </c>
      <c r="K73" s="1" t="s">
        <v>39</v>
      </c>
    </row>
    <row r="74" spans="1:11">
      <c r="A74" s="1">
        <v>1772</v>
      </c>
      <c r="B74" s="1" t="s">
        <v>1289</v>
      </c>
      <c r="C74" s="1" t="s">
        <v>992</v>
      </c>
      <c r="D74" s="4">
        <v>41863</v>
      </c>
      <c r="E74" s="3" t="s">
        <v>54</v>
      </c>
      <c r="F74" s="1" t="s">
        <v>13</v>
      </c>
      <c r="G74" s="1">
        <v>35.19</v>
      </c>
      <c r="H74" s="1">
        <v>34.520000000000003</v>
      </c>
      <c r="I74" s="1">
        <v>49</v>
      </c>
      <c r="J74" s="1">
        <v>46</v>
      </c>
      <c r="K74" s="1" t="s">
        <v>42</v>
      </c>
    </row>
    <row r="75" spans="1:11">
      <c r="A75" s="1">
        <v>1773</v>
      </c>
      <c r="B75" s="1" t="s">
        <v>1289</v>
      </c>
      <c r="C75" s="1" t="s">
        <v>992</v>
      </c>
      <c r="D75" s="4">
        <v>41863</v>
      </c>
      <c r="E75" s="3" t="s">
        <v>54</v>
      </c>
      <c r="F75" s="1" t="s">
        <v>13</v>
      </c>
      <c r="G75" s="1">
        <v>18.440000000000001</v>
      </c>
      <c r="H75" s="1">
        <v>17.899999999999999</v>
      </c>
      <c r="I75" s="1">
        <v>34</v>
      </c>
      <c r="J75" s="1">
        <v>38</v>
      </c>
      <c r="K75" s="1" t="s">
        <v>49</v>
      </c>
    </row>
    <row r="76" spans="1:11">
      <c r="A76" s="1">
        <v>1774</v>
      </c>
      <c r="B76" s="1" t="s">
        <v>1289</v>
      </c>
      <c r="C76" s="1" t="s">
        <v>992</v>
      </c>
      <c r="D76" s="4">
        <v>41863</v>
      </c>
      <c r="E76" s="3" t="s">
        <v>54</v>
      </c>
      <c r="F76" s="1" t="s">
        <v>13</v>
      </c>
      <c r="G76" s="1">
        <v>18.73</v>
      </c>
      <c r="H76" s="1">
        <v>18.260000000000002</v>
      </c>
      <c r="I76" s="1">
        <v>34</v>
      </c>
      <c r="J76" s="1">
        <v>37</v>
      </c>
      <c r="K76" s="1" t="s">
        <v>49</v>
      </c>
    </row>
    <row r="77" spans="1:11">
      <c r="A77" s="1">
        <v>1775</v>
      </c>
      <c r="B77" s="1" t="s">
        <v>1289</v>
      </c>
      <c r="C77" s="1" t="s">
        <v>992</v>
      </c>
      <c r="D77" s="4">
        <v>41863</v>
      </c>
      <c r="E77" s="3" t="s">
        <v>54</v>
      </c>
      <c r="F77" s="1" t="s">
        <v>13</v>
      </c>
      <c r="G77" s="1">
        <v>10.199999999999999</v>
      </c>
      <c r="H77" s="1">
        <v>9.48</v>
      </c>
      <c r="I77" s="1">
        <v>27</v>
      </c>
      <c r="J77" s="1">
        <v>27</v>
      </c>
      <c r="K77" s="1" t="s">
        <v>39</v>
      </c>
    </row>
    <row r="78" spans="1:11">
      <c r="A78" s="1">
        <v>1776</v>
      </c>
      <c r="B78" s="1" t="s">
        <v>1289</v>
      </c>
      <c r="C78" s="1" t="s">
        <v>992</v>
      </c>
      <c r="D78" s="4">
        <v>41863</v>
      </c>
      <c r="E78" s="3" t="s">
        <v>54</v>
      </c>
      <c r="F78" s="1" t="s">
        <v>13</v>
      </c>
      <c r="G78" s="1">
        <v>28.35</v>
      </c>
      <c r="H78" s="1">
        <v>28.05</v>
      </c>
      <c r="I78" s="1">
        <v>40</v>
      </c>
      <c r="J78" s="1">
        <v>47</v>
      </c>
      <c r="K78" s="1" t="s">
        <v>42</v>
      </c>
    </row>
    <row r="79" spans="1:11">
      <c r="A79" s="1">
        <v>1777</v>
      </c>
      <c r="B79" s="1" t="s">
        <v>1289</v>
      </c>
      <c r="C79" s="1" t="s">
        <v>992</v>
      </c>
      <c r="D79" s="4">
        <v>41863</v>
      </c>
      <c r="E79" s="3" t="s">
        <v>54</v>
      </c>
      <c r="F79" s="1" t="s">
        <v>13</v>
      </c>
      <c r="G79" s="1">
        <v>9.69</v>
      </c>
      <c r="H79" s="1">
        <v>9.51</v>
      </c>
      <c r="I79" s="1">
        <v>27</v>
      </c>
      <c r="J79" s="1">
        <v>28</v>
      </c>
      <c r="K79" s="1" t="s">
        <v>39</v>
      </c>
    </row>
    <row r="80" spans="1:11">
      <c r="A80" s="1">
        <v>1778</v>
      </c>
      <c r="B80" s="1" t="s">
        <v>1289</v>
      </c>
      <c r="C80" s="1" t="s">
        <v>992</v>
      </c>
      <c r="D80" s="4">
        <v>41863</v>
      </c>
      <c r="E80" s="3" t="s">
        <v>54</v>
      </c>
      <c r="F80" s="1" t="s">
        <v>13</v>
      </c>
      <c r="G80" s="1">
        <v>13.77</v>
      </c>
      <c r="H80" s="1">
        <v>13.48</v>
      </c>
      <c r="I80" s="1">
        <v>31</v>
      </c>
      <c r="J80" s="1">
        <v>32</v>
      </c>
      <c r="K80" s="1" t="s">
        <v>39</v>
      </c>
    </row>
    <row r="81" spans="1:11">
      <c r="A81" s="1">
        <v>1779</v>
      </c>
      <c r="B81" s="1" t="s">
        <v>1289</v>
      </c>
      <c r="C81" s="1" t="s">
        <v>992</v>
      </c>
      <c r="D81" s="4">
        <v>41863</v>
      </c>
      <c r="E81" s="3" t="s">
        <v>54</v>
      </c>
      <c r="F81" s="1" t="s">
        <v>13</v>
      </c>
      <c r="G81" s="1">
        <v>21.45</v>
      </c>
      <c r="H81" s="1">
        <v>20.68</v>
      </c>
      <c r="I81" s="1">
        <v>38</v>
      </c>
      <c r="J81" s="1">
        <v>38</v>
      </c>
      <c r="K81" s="1" t="s">
        <v>49</v>
      </c>
    </row>
    <row r="82" spans="1:11">
      <c r="A82" s="1">
        <v>1780</v>
      </c>
      <c r="B82" s="1" t="s">
        <v>1289</v>
      </c>
      <c r="C82" s="1" t="s">
        <v>992</v>
      </c>
      <c r="D82" s="4">
        <v>41863</v>
      </c>
      <c r="E82" s="3" t="s">
        <v>54</v>
      </c>
      <c r="F82" s="1" t="s">
        <v>13</v>
      </c>
      <c r="G82" s="1">
        <v>15.81</v>
      </c>
      <c r="H82" s="1">
        <v>15.43</v>
      </c>
      <c r="I82" s="1">
        <v>31</v>
      </c>
      <c r="J82" s="1">
        <v>36</v>
      </c>
      <c r="K82" s="1" t="s">
        <v>49</v>
      </c>
    </row>
    <row r="83" spans="1:11">
      <c r="A83" s="1">
        <v>1781</v>
      </c>
      <c r="B83" s="1" t="s">
        <v>1289</v>
      </c>
      <c r="C83" s="1" t="s">
        <v>992</v>
      </c>
      <c r="D83" s="4">
        <v>41863</v>
      </c>
      <c r="E83" s="3" t="s">
        <v>54</v>
      </c>
      <c r="F83" s="1" t="s">
        <v>13</v>
      </c>
      <c r="G83" s="1">
        <v>17</v>
      </c>
      <c r="H83" s="1">
        <v>16.72</v>
      </c>
      <c r="I83" s="1">
        <v>34</v>
      </c>
      <c r="J83" s="1">
        <v>36</v>
      </c>
      <c r="K83" s="1" t="s">
        <v>49</v>
      </c>
    </row>
    <row r="84" spans="1:11">
      <c r="A84" s="1">
        <v>1782</v>
      </c>
      <c r="B84" s="1" t="s">
        <v>1289</v>
      </c>
      <c r="C84" s="1" t="s">
        <v>992</v>
      </c>
      <c r="D84" s="4">
        <v>41863</v>
      </c>
      <c r="E84" s="3" t="s">
        <v>54</v>
      </c>
      <c r="F84" s="1" t="s">
        <v>13</v>
      </c>
      <c r="G84" s="1">
        <v>11.12</v>
      </c>
      <c r="H84" s="1">
        <v>10.77</v>
      </c>
      <c r="I84" s="1">
        <v>28</v>
      </c>
      <c r="J84" s="1">
        <v>27</v>
      </c>
      <c r="K84" s="1" t="s">
        <v>39</v>
      </c>
    </row>
    <row r="85" spans="1:11">
      <c r="A85" s="1">
        <v>1783</v>
      </c>
      <c r="B85" s="1" t="s">
        <v>1289</v>
      </c>
      <c r="C85" s="1" t="s">
        <v>992</v>
      </c>
      <c r="D85" s="4">
        <v>41863</v>
      </c>
      <c r="E85" s="3" t="s">
        <v>54</v>
      </c>
      <c r="F85" s="1" t="s">
        <v>13</v>
      </c>
      <c r="G85" s="1">
        <v>20.46</v>
      </c>
      <c r="H85" s="1">
        <v>19.809999999999999</v>
      </c>
      <c r="I85" s="1">
        <v>37</v>
      </c>
      <c r="J85" s="1">
        <v>36</v>
      </c>
      <c r="K85" s="1" t="s">
        <v>49</v>
      </c>
    </row>
    <row r="86" spans="1:11">
      <c r="A86" s="1">
        <v>1784</v>
      </c>
      <c r="B86" s="1" t="s">
        <v>1289</v>
      </c>
      <c r="C86" s="1" t="s">
        <v>992</v>
      </c>
      <c r="D86" s="4">
        <v>41863</v>
      </c>
      <c r="E86" s="3" t="s">
        <v>54</v>
      </c>
      <c r="F86" s="1" t="s">
        <v>13</v>
      </c>
      <c r="G86" s="1">
        <v>12.79</v>
      </c>
      <c r="H86" s="1">
        <v>12.49</v>
      </c>
      <c r="I86" s="1">
        <v>29</v>
      </c>
      <c r="J86" s="1">
        <v>34</v>
      </c>
      <c r="K86" s="1" t="s">
        <v>39</v>
      </c>
    </row>
    <row r="87" spans="1:11">
      <c r="A87" s="1">
        <v>1785</v>
      </c>
      <c r="B87" s="1" t="s">
        <v>1289</v>
      </c>
      <c r="C87" s="1" t="s">
        <v>992</v>
      </c>
      <c r="D87" s="4">
        <v>41863</v>
      </c>
      <c r="E87" s="3" t="s">
        <v>54</v>
      </c>
      <c r="F87" s="1" t="s">
        <v>13</v>
      </c>
      <c r="G87" s="1">
        <v>10.41</v>
      </c>
      <c r="H87" s="1">
        <v>10.029999999999999</v>
      </c>
      <c r="I87" s="1">
        <v>26</v>
      </c>
      <c r="J87" s="1">
        <v>28</v>
      </c>
      <c r="K87" s="1" t="s">
        <v>39</v>
      </c>
    </row>
    <row r="88" spans="1:11">
      <c r="A88" s="1">
        <v>1786</v>
      </c>
      <c r="B88" s="1" t="s">
        <v>1289</v>
      </c>
      <c r="C88" s="1" t="s">
        <v>992</v>
      </c>
      <c r="D88" s="4">
        <v>41863</v>
      </c>
      <c r="E88" s="3" t="s">
        <v>54</v>
      </c>
      <c r="F88" s="1" t="s">
        <v>13</v>
      </c>
      <c r="G88" s="1">
        <v>14.84</v>
      </c>
      <c r="H88" s="1">
        <v>14.6</v>
      </c>
      <c r="I88" s="1">
        <v>32</v>
      </c>
      <c r="J88" s="1">
        <v>31</v>
      </c>
      <c r="K88" s="1" t="s">
        <v>39</v>
      </c>
    </row>
    <row r="89" spans="1:11">
      <c r="A89" s="1">
        <v>1787</v>
      </c>
      <c r="B89" s="1" t="s">
        <v>1289</v>
      </c>
      <c r="C89" s="1" t="s">
        <v>992</v>
      </c>
      <c r="D89" s="4">
        <v>41863</v>
      </c>
      <c r="E89" s="3" t="s">
        <v>54</v>
      </c>
      <c r="F89" s="1" t="s">
        <v>13</v>
      </c>
      <c r="G89" s="1">
        <v>21.71</v>
      </c>
      <c r="H89" s="1">
        <v>21.43</v>
      </c>
      <c r="I89" s="1">
        <v>37</v>
      </c>
      <c r="J89" s="1">
        <v>39</v>
      </c>
      <c r="K89" s="1" t="s">
        <v>49</v>
      </c>
    </row>
    <row r="90" spans="1:11">
      <c r="A90" s="1">
        <v>1788</v>
      </c>
      <c r="B90" s="1" t="s">
        <v>1289</v>
      </c>
      <c r="C90" s="1" t="s">
        <v>992</v>
      </c>
      <c r="D90" s="4">
        <v>41863</v>
      </c>
      <c r="E90" s="3" t="s">
        <v>54</v>
      </c>
      <c r="F90" s="1" t="s">
        <v>13</v>
      </c>
      <c r="G90" s="1">
        <v>14.44</v>
      </c>
      <c r="H90" s="1">
        <v>14.19</v>
      </c>
      <c r="I90" s="1">
        <v>32</v>
      </c>
      <c r="J90" s="1">
        <v>34</v>
      </c>
      <c r="K90" s="1" t="s">
        <v>49</v>
      </c>
    </row>
    <row r="91" spans="1:11">
      <c r="A91" s="1">
        <v>1789</v>
      </c>
      <c r="B91" s="1" t="s">
        <v>1289</v>
      </c>
      <c r="C91" s="1" t="s">
        <v>992</v>
      </c>
      <c r="D91" s="4">
        <v>41863</v>
      </c>
      <c r="E91" s="3" t="s">
        <v>54</v>
      </c>
      <c r="F91" s="1" t="s">
        <v>13</v>
      </c>
      <c r="G91" s="1">
        <v>17.440000000000001</v>
      </c>
      <c r="H91" s="1">
        <v>17.14</v>
      </c>
      <c r="I91" s="1">
        <v>32</v>
      </c>
      <c r="J91" s="1">
        <v>34</v>
      </c>
      <c r="K91" s="1" t="s">
        <v>39</v>
      </c>
    </row>
    <row r="92" spans="1:11">
      <c r="A92" s="1">
        <v>1790</v>
      </c>
      <c r="B92" s="1" t="s">
        <v>1289</v>
      </c>
      <c r="C92" s="1" t="s">
        <v>992</v>
      </c>
      <c r="D92" s="4">
        <v>41863</v>
      </c>
      <c r="E92" s="3" t="s">
        <v>54</v>
      </c>
      <c r="F92" s="1" t="s">
        <v>13</v>
      </c>
      <c r="G92" s="1">
        <v>16.75</v>
      </c>
      <c r="H92" s="1">
        <v>16.34</v>
      </c>
      <c r="I92" s="1">
        <v>34</v>
      </c>
      <c r="J92" s="1">
        <v>34</v>
      </c>
      <c r="K92" s="1" t="s">
        <v>39</v>
      </c>
    </row>
    <row r="93" spans="1:11">
      <c r="A93" s="1">
        <v>1791</v>
      </c>
      <c r="B93" s="1" t="s">
        <v>1289</v>
      </c>
      <c r="C93" s="1" t="s">
        <v>992</v>
      </c>
      <c r="D93" s="4">
        <v>41863</v>
      </c>
      <c r="E93" s="3" t="s">
        <v>54</v>
      </c>
      <c r="F93" s="1" t="s">
        <v>13</v>
      </c>
      <c r="G93" s="1">
        <v>14.31</v>
      </c>
      <c r="H93" s="1">
        <v>14.17</v>
      </c>
      <c r="I93" s="1">
        <v>30</v>
      </c>
      <c r="J93" s="1">
        <v>32</v>
      </c>
      <c r="K93" s="1" t="s">
        <v>39</v>
      </c>
    </row>
    <row r="94" spans="1:11">
      <c r="A94" s="1">
        <v>1792</v>
      </c>
      <c r="B94" s="1" t="s">
        <v>1289</v>
      </c>
      <c r="C94" s="1" t="s">
        <v>992</v>
      </c>
      <c r="D94" s="4">
        <v>41863</v>
      </c>
      <c r="E94" s="3" t="s">
        <v>54</v>
      </c>
      <c r="F94" s="1" t="s">
        <v>13</v>
      </c>
      <c r="G94" s="1">
        <v>14.85</v>
      </c>
      <c r="H94" s="1">
        <v>14.56</v>
      </c>
      <c r="I94" s="1">
        <v>31</v>
      </c>
      <c r="J94" s="1">
        <v>32</v>
      </c>
      <c r="K94" s="1" t="s">
        <v>39</v>
      </c>
    </row>
    <row r="95" spans="1:11">
      <c r="F95" s="1" t="s">
        <v>121</v>
      </c>
      <c r="G95" s="1">
        <f>SUM(G2:G94)</f>
        <v>1579.8699999999997</v>
      </c>
      <c r="H95" s="1">
        <f>SUM(H2:H94)</f>
        <v>1586.01</v>
      </c>
      <c r="I95" s="1">
        <f>SUM(I2:I94)</f>
        <v>3150</v>
      </c>
      <c r="J95" s="1">
        <f>SUM(J2:J94)</f>
        <v>3181</v>
      </c>
    </row>
    <row r="96" spans="1:11">
      <c r="F96" s="1" t="s">
        <v>122</v>
      </c>
      <c r="G96" s="1">
        <f>G95/91</f>
        <v>17.361208791208789</v>
      </c>
      <c r="H96" s="1">
        <f>H95/93</f>
        <v>17.053870967741936</v>
      </c>
      <c r="I96" s="1">
        <f>I95/93</f>
        <v>33.87096774193548</v>
      </c>
      <c r="J96" s="1">
        <f>J95/93</f>
        <v>34.204301075268816</v>
      </c>
    </row>
    <row r="97" spans="6:10">
      <c r="F97" s="1" t="s">
        <v>123</v>
      </c>
      <c r="G97" s="5">
        <f>AVEDEV(G2:G94)</f>
        <v>4.0078617283950644</v>
      </c>
      <c r="H97" s="5">
        <f>AVEDEV(H2:H94)</f>
        <v>4.0229899410336438</v>
      </c>
      <c r="I97" s="5">
        <f>AVEDEV(I2:I94)</f>
        <v>3.5171696149843923</v>
      </c>
      <c r="J97" s="5">
        <f>AVEDEV(J2:J94)</f>
        <v>3.3208463406174111</v>
      </c>
    </row>
  </sheetData>
  <pageMargins left="0" right="0" top="0.39374999999999999" bottom="0.39374999999999999" header="0" footer="0"/>
  <pageSetup firstPageNumber="0" pageOrder="overThenDown" orientation="portrait" usePrinterDefaults="0" horizontalDpi="300" verticalDpi="300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74"/>
  <sheetViews>
    <sheetView topLeftCell="A13" zoomScaleNormal="100" workbookViewId="0" xr3:uid="{F1CDC194-CB96-5A2D-8E84-222F42300CFA}">
      <selection activeCell="E70" sqref="E70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1">
        <v>1800</v>
      </c>
      <c r="B2" s="1" t="s">
        <v>1063</v>
      </c>
      <c r="C2" s="1" t="s">
        <v>1290</v>
      </c>
      <c r="D2" s="4">
        <v>41898</v>
      </c>
      <c r="E2" s="4">
        <v>41899</v>
      </c>
      <c r="F2" s="1" t="s">
        <v>13</v>
      </c>
      <c r="G2" s="1">
        <v>26.05</v>
      </c>
      <c r="H2" s="1">
        <v>25.55</v>
      </c>
      <c r="I2" s="1">
        <v>38</v>
      </c>
      <c r="J2" s="1">
        <v>48</v>
      </c>
      <c r="K2" s="1" t="s">
        <v>220</v>
      </c>
    </row>
    <row r="3" spans="1:11">
      <c r="A3" s="1">
        <v>1801</v>
      </c>
      <c r="B3" s="1" t="s">
        <v>1063</v>
      </c>
      <c r="C3" s="1" t="s">
        <v>1290</v>
      </c>
      <c r="D3" s="4">
        <v>41898</v>
      </c>
      <c r="E3" s="4">
        <v>41899</v>
      </c>
      <c r="F3" s="1" t="s">
        <v>13</v>
      </c>
      <c r="G3" s="1">
        <v>23.79</v>
      </c>
      <c r="H3" s="1">
        <v>23.3</v>
      </c>
      <c r="I3" s="1">
        <v>35</v>
      </c>
      <c r="J3" s="1">
        <v>49</v>
      </c>
      <c r="K3" s="1" t="s">
        <v>220</v>
      </c>
    </row>
    <row r="4" spans="1:11">
      <c r="A4" s="1">
        <v>1802</v>
      </c>
      <c r="B4" s="1" t="s">
        <v>1063</v>
      </c>
      <c r="C4" s="1" t="s">
        <v>1290</v>
      </c>
      <c r="D4" s="4">
        <v>41898</v>
      </c>
      <c r="E4" s="4">
        <v>41899</v>
      </c>
      <c r="F4" s="1" t="s">
        <v>13</v>
      </c>
      <c r="G4" s="1">
        <v>29.06</v>
      </c>
      <c r="H4" s="1">
        <v>28.37</v>
      </c>
      <c r="I4" s="1">
        <v>39</v>
      </c>
      <c r="J4" s="1">
        <v>49</v>
      </c>
      <c r="K4" s="1" t="s">
        <v>220</v>
      </c>
    </row>
    <row r="5" spans="1:11">
      <c r="A5" s="1">
        <v>1803</v>
      </c>
      <c r="B5" s="1" t="s">
        <v>1063</v>
      </c>
      <c r="C5" s="1" t="s">
        <v>1290</v>
      </c>
      <c r="D5" s="4">
        <v>41898</v>
      </c>
      <c r="E5" s="4">
        <v>41899</v>
      </c>
      <c r="F5" s="1" t="s">
        <v>13</v>
      </c>
      <c r="G5" s="1">
        <v>24.34</v>
      </c>
      <c r="H5" s="1">
        <v>23.97</v>
      </c>
      <c r="I5" s="1">
        <v>36</v>
      </c>
      <c r="J5" s="1">
        <v>44</v>
      </c>
      <c r="K5" s="1" t="s">
        <v>49</v>
      </c>
    </row>
    <row r="6" spans="1:11">
      <c r="A6" s="1">
        <v>1804</v>
      </c>
      <c r="B6" s="1" t="s">
        <v>1063</v>
      </c>
      <c r="C6" s="1" t="s">
        <v>1290</v>
      </c>
      <c r="D6" s="4">
        <v>41898</v>
      </c>
      <c r="E6" s="4">
        <v>41899</v>
      </c>
      <c r="F6" s="1" t="s">
        <v>13</v>
      </c>
      <c r="G6" s="1" t="s">
        <v>41</v>
      </c>
      <c r="H6" s="1">
        <v>23.83</v>
      </c>
      <c r="I6" s="1">
        <v>37</v>
      </c>
      <c r="J6" s="1">
        <v>45</v>
      </c>
      <c r="K6" s="1" t="s">
        <v>49</v>
      </c>
    </row>
    <row r="7" spans="1:11">
      <c r="A7" s="1">
        <v>1805</v>
      </c>
      <c r="B7" s="1" t="s">
        <v>1063</v>
      </c>
      <c r="C7" s="1" t="s">
        <v>1290</v>
      </c>
      <c r="D7" s="4">
        <v>41898</v>
      </c>
      <c r="E7" s="4">
        <v>41899</v>
      </c>
      <c r="F7" s="1" t="s">
        <v>13</v>
      </c>
      <c r="G7" s="1">
        <v>24.63</v>
      </c>
      <c r="H7" s="1">
        <v>24.29</v>
      </c>
      <c r="I7" s="1">
        <v>36</v>
      </c>
      <c r="J7" s="1">
        <v>47</v>
      </c>
      <c r="K7" s="1" t="s">
        <v>220</v>
      </c>
    </row>
    <row r="8" spans="1:11">
      <c r="A8" s="1">
        <v>1806</v>
      </c>
      <c r="B8" s="1" t="s">
        <v>1063</v>
      </c>
      <c r="C8" s="1" t="s">
        <v>1290</v>
      </c>
      <c r="D8" s="4">
        <v>41898</v>
      </c>
      <c r="E8" s="4">
        <v>41899</v>
      </c>
      <c r="F8" s="1" t="s">
        <v>13</v>
      </c>
      <c r="G8" s="1">
        <v>35.24</v>
      </c>
      <c r="H8" s="1">
        <v>34.72</v>
      </c>
      <c r="I8" s="1">
        <v>42</v>
      </c>
      <c r="J8" s="1">
        <v>53</v>
      </c>
      <c r="K8" s="1" t="s">
        <v>587</v>
      </c>
    </row>
    <row r="9" spans="1:11">
      <c r="A9" s="1">
        <v>1807</v>
      </c>
      <c r="B9" s="1" t="s">
        <v>1063</v>
      </c>
      <c r="C9" s="1" t="s">
        <v>1290</v>
      </c>
      <c r="D9" s="4">
        <v>41898</v>
      </c>
      <c r="E9" s="4">
        <v>41899</v>
      </c>
      <c r="F9" s="1" t="s">
        <v>13</v>
      </c>
      <c r="G9" s="1">
        <v>27.4</v>
      </c>
      <c r="H9" s="1">
        <v>27.13</v>
      </c>
      <c r="I9" s="1">
        <v>37</v>
      </c>
      <c r="J9" s="1">
        <v>50</v>
      </c>
      <c r="K9" s="1" t="s">
        <v>220</v>
      </c>
    </row>
    <row r="10" spans="1:11">
      <c r="A10" s="1">
        <v>1808</v>
      </c>
      <c r="B10" s="1" t="s">
        <v>1063</v>
      </c>
      <c r="C10" s="1" t="s">
        <v>1290</v>
      </c>
      <c r="D10" s="4">
        <v>41898</v>
      </c>
      <c r="E10" s="4">
        <v>41899</v>
      </c>
      <c r="F10" s="1" t="s">
        <v>13</v>
      </c>
      <c r="G10" s="1">
        <v>24.46</v>
      </c>
      <c r="H10" s="1">
        <v>24.15</v>
      </c>
      <c r="I10" s="1">
        <v>38</v>
      </c>
      <c r="J10" s="1">
        <v>45</v>
      </c>
      <c r="K10" s="1" t="s">
        <v>49</v>
      </c>
    </row>
    <row r="11" spans="1:11">
      <c r="A11" s="1">
        <v>1809</v>
      </c>
      <c r="B11" s="1" t="s">
        <v>1063</v>
      </c>
      <c r="C11" s="1" t="s">
        <v>1290</v>
      </c>
      <c r="D11" s="4">
        <v>41898</v>
      </c>
      <c r="E11" s="4">
        <v>41899</v>
      </c>
      <c r="F11" s="1" t="s">
        <v>13</v>
      </c>
      <c r="G11" s="1">
        <v>29</v>
      </c>
      <c r="H11" s="1">
        <v>28.65</v>
      </c>
      <c r="I11" s="1">
        <v>39</v>
      </c>
      <c r="J11" s="1">
        <v>49</v>
      </c>
      <c r="K11" s="1" t="s">
        <v>220</v>
      </c>
    </row>
    <row r="12" spans="1:11">
      <c r="A12" s="1">
        <v>1810</v>
      </c>
      <c r="B12" s="1" t="s">
        <v>1063</v>
      </c>
      <c r="C12" s="1" t="s">
        <v>1290</v>
      </c>
      <c r="D12" s="4">
        <v>41898</v>
      </c>
      <c r="E12" s="4">
        <v>41899</v>
      </c>
      <c r="F12" s="1" t="s">
        <v>13</v>
      </c>
      <c r="G12" s="1">
        <v>32.61</v>
      </c>
      <c r="H12" s="1">
        <v>32.25</v>
      </c>
      <c r="I12" s="1">
        <v>39</v>
      </c>
      <c r="J12" s="1">
        <v>54</v>
      </c>
      <c r="K12" s="1" t="s">
        <v>220</v>
      </c>
    </row>
    <row r="13" spans="1:11">
      <c r="A13" s="1">
        <v>1811</v>
      </c>
      <c r="B13" s="1" t="s">
        <v>1063</v>
      </c>
      <c r="C13" s="1" t="s">
        <v>1290</v>
      </c>
      <c r="D13" s="4">
        <v>41898</v>
      </c>
      <c r="E13" s="4">
        <v>41899</v>
      </c>
      <c r="F13" s="1" t="s">
        <v>13</v>
      </c>
      <c r="G13" s="1">
        <v>35.18</v>
      </c>
      <c r="H13" s="1">
        <v>34.72</v>
      </c>
      <c r="I13" s="1">
        <v>42</v>
      </c>
      <c r="J13" s="1">
        <v>56</v>
      </c>
      <c r="K13" s="1" t="s">
        <v>220</v>
      </c>
    </row>
    <row r="14" spans="1:11">
      <c r="A14" s="1">
        <v>1812</v>
      </c>
      <c r="B14" s="1" t="s">
        <v>1063</v>
      </c>
      <c r="C14" s="1" t="s">
        <v>1290</v>
      </c>
      <c r="D14" s="4">
        <v>41898</v>
      </c>
      <c r="E14" s="4">
        <v>41899</v>
      </c>
      <c r="F14" s="1" t="s">
        <v>13</v>
      </c>
      <c r="G14" s="1">
        <v>25.78</v>
      </c>
      <c r="H14" s="1">
        <v>25.43</v>
      </c>
      <c r="I14" s="1">
        <v>35</v>
      </c>
      <c r="J14" s="1">
        <v>51</v>
      </c>
      <c r="K14" s="1" t="s">
        <v>220</v>
      </c>
    </row>
    <row r="15" spans="1:11">
      <c r="A15" s="1">
        <v>1813</v>
      </c>
      <c r="B15" s="1" t="s">
        <v>1063</v>
      </c>
      <c r="C15" s="1" t="s">
        <v>1290</v>
      </c>
      <c r="D15" s="4">
        <v>41898</v>
      </c>
      <c r="E15" s="4">
        <v>41899</v>
      </c>
      <c r="F15" s="1" t="s">
        <v>13</v>
      </c>
      <c r="G15" s="1">
        <v>30.43</v>
      </c>
      <c r="H15" s="1">
        <v>29.95</v>
      </c>
      <c r="I15" s="1">
        <v>39</v>
      </c>
      <c r="J15" s="1">
        <v>52</v>
      </c>
      <c r="K15" s="1" t="s">
        <v>220</v>
      </c>
    </row>
    <row r="16" spans="1:11">
      <c r="A16" s="1">
        <v>1814</v>
      </c>
      <c r="B16" s="1" t="s">
        <v>1063</v>
      </c>
      <c r="C16" s="1" t="s">
        <v>1290</v>
      </c>
      <c r="D16" s="4">
        <v>41898</v>
      </c>
      <c r="E16" s="4">
        <v>41899</v>
      </c>
      <c r="F16" s="1" t="s">
        <v>13</v>
      </c>
      <c r="G16" s="1">
        <v>38.28</v>
      </c>
      <c r="H16" s="1">
        <v>37.840000000000003</v>
      </c>
      <c r="I16" s="1">
        <v>45</v>
      </c>
      <c r="J16" s="1">
        <v>57</v>
      </c>
      <c r="K16" s="1" t="s">
        <v>220</v>
      </c>
    </row>
    <row r="17" spans="1:11">
      <c r="A17" s="1">
        <v>1815</v>
      </c>
      <c r="B17" s="1" t="s">
        <v>1063</v>
      </c>
      <c r="C17" s="1" t="s">
        <v>1290</v>
      </c>
      <c r="D17" s="4">
        <v>41898</v>
      </c>
      <c r="E17" s="4">
        <v>41899</v>
      </c>
      <c r="F17" s="1" t="s">
        <v>13</v>
      </c>
      <c r="G17" s="1">
        <v>21.43</v>
      </c>
      <c r="H17" s="1">
        <v>21.32</v>
      </c>
      <c r="I17" s="1">
        <v>38</v>
      </c>
      <c r="J17" s="1">
        <v>42</v>
      </c>
      <c r="K17" s="1" t="s">
        <v>220</v>
      </c>
    </row>
    <row r="18" spans="1:11">
      <c r="A18" s="1">
        <v>1816</v>
      </c>
      <c r="B18" s="1" t="s">
        <v>1063</v>
      </c>
      <c r="C18" s="1" t="s">
        <v>1290</v>
      </c>
      <c r="D18" s="4">
        <v>41898</v>
      </c>
      <c r="E18" s="4">
        <v>41899</v>
      </c>
      <c r="F18" s="1" t="s">
        <v>13</v>
      </c>
      <c r="G18" s="1">
        <v>23.15</v>
      </c>
      <c r="H18" s="1">
        <v>22.92</v>
      </c>
      <c r="I18" s="1">
        <v>38</v>
      </c>
      <c r="J18" s="1">
        <v>42</v>
      </c>
      <c r="K18" s="1" t="s">
        <v>42</v>
      </c>
    </row>
    <row r="19" spans="1:11">
      <c r="A19" s="1">
        <v>1817</v>
      </c>
      <c r="B19" s="1" t="s">
        <v>1063</v>
      </c>
      <c r="C19" s="1" t="s">
        <v>1290</v>
      </c>
      <c r="D19" s="4">
        <v>41898</v>
      </c>
      <c r="E19" s="4">
        <v>41899</v>
      </c>
      <c r="F19" s="1" t="s">
        <v>13</v>
      </c>
      <c r="G19" s="1">
        <v>16.88</v>
      </c>
      <c r="H19" s="1">
        <v>16.75</v>
      </c>
      <c r="I19" s="1">
        <v>32</v>
      </c>
      <c r="J19" s="1">
        <v>36</v>
      </c>
      <c r="K19" s="1" t="s">
        <v>49</v>
      </c>
    </row>
    <row r="20" spans="1:11">
      <c r="A20" s="1">
        <v>1818</v>
      </c>
      <c r="B20" s="1" t="s">
        <v>1063</v>
      </c>
      <c r="C20" s="1" t="s">
        <v>1290</v>
      </c>
      <c r="D20" s="4">
        <v>41898</v>
      </c>
      <c r="E20" s="4">
        <v>41899</v>
      </c>
      <c r="F20" s="1" t="s">
        <v>13</v>
      </c>
      <c r="G20" s="1">
        <v>27.05</v>
      </c>
      <c r="H20" s="1">
        <v>26.77</v>
      </c>
      <c r="I20" s="1">
        <v>38</v>
      </c>
      <c r="J20" s="1">
        <v>49</v>
      </c>
      <c r="K20" s="1" t="s">
        <v>220</v>
      </c>
    </row>
    <row r="21" spans="1:11">
      <c r="A21" s="1">
        <v>1819</v>
      </c>
      <c r="B21" s="1" t="s">
        <v>1063</v>
      </c>
      <c r="C21" s="1" t="s">
        <v>1290</v>
      </c>
      <c r="D21" s="4">
        <v>41898</v>
      </c>
      <c r="E21" s="4">
        <v>41899</v>
      </c>
      <c r="F21" s="1" t="s">
        <v>13</v>
      </c>
      <c r="G21" s="1">
        <v>33.26</v>
      </c>
      <c r="H21" s="1">
        <v>32.909999999999997</v>
      </c>
      <c r="I21" s="1">
        <v>40</v>
      </c>
      <c r="J21" s="1">
        <v>51</v>
      </c>
      <c r="K21" s="1" t="s">
        <v>220</v>
      </c>
    </row>
    <row r="22" spans="1:11">
      <c r="A22" s="1">
        <v>1820</v>
      </c>
      <c r="B22" s="1" t="s">
        <v>1063</v>
      </c>
      <c r="C22" s="1" t="s">
        <v>1290</v>
      </c>
      <c r="D22" s="4">
        <v>41898</v>
      </c>
      <c r="E22" s="4">
        <v>41899</v>
      </c>
      <c r="F22" s="1" t="s">
        <v>13</v>
      </c>
      <c r="G22" s="1">
        <v>23.93</v>
      </c>
      <c r="H22" s="1">
        <v>23.78</v>
      </c>
      <c r="I22" s="1">
        <v>37</v>
      </c>
      <c r="J22" s="1">
        <v>45</v>
      </c>
      <c r="K22" s="1" t="s">
        <v>49</v>
      </c>
    </row>
    <row r="23" spans="1:11">
      <c r="A23" s="1">
        <v>1821</v>
      </c>
      <c r="B23" s="1" t="s">
        <v>1063</v>
      </c>
      <c r="C23" s="1" t="s">
        <v>1290</v>
      </c>
      <c r="D23" s="4">
        <v>41898</v>
      </c>
      <c r="E23" s="4">
        <v>41899</v>
      </c>
      <c r="F23" s="1" t="s">
        <v>13</v>
      </c>
      <c r="G23" s="1">
        <v>19.420000000000002</v>
      </c>
      <c r="H23" s="1">
        <v>19.22</v>
      </c>
      <c r="I23" s="1">
        <v>34</v>
      </c>
      <c r="J23" s="1">
        <v>45</v>
      </c>
      <c r="K23" s="1" t="s">
        <v>220</v>
      </c>
    </row>
    <row r="24" spans="1:11">
      <c r="A24" s="1">
        <v>1822</v>
      </c>
      <c r="B24" s="1" t="s">
        <v>1063</v>
      </c>
      <c r="C24" s="1" t="s">
        <v>1290</v>
      </c>
      <c r="D24" s="4">
        <v>41898</v>
      </c>
      <c r="E24" s="4">
        <v>41899</v>
      </c>
      <c r="F24" s="1" t="s">
        <v>13</v>
      </c>
      <c r="G24" s="1">
        <v>27.3</v>
      </c>
      <c r="H24" s="1">
        <v>27.09</v>
      </c>
      <c r="I24" s="1">
        <v>37</v>
      </c>
      <c r="J24" s="1">
        <v>48</v>
      </c>
      <c r="K24" s="1" t="s">
        <v>220</v>
      </c>
    </row>
    <row r="25" spans="1:11">
      <c r="A25" s="1">
        <v>1823</v>
      </c>
      <c r="B25" s="1" t="s">
        <v>1063</v>
      </c>
      <c r="C25" s="1" t="s">
        <v>1290</v>
      </c>
      <c r="D25" s="4">
        <v>41898</v>
      </c>
      <c r="E25" s="4">
        <v>41899</v>
      </c>
      <c r="F25" s="1" t="s">
        <v>13</v>
      </c>
      <c r="G25" s="1">
        <v>26.12</v>
      </c>
      <c r="H25" s="1">
        <v>25.93</v>
      </c>
      <c r="I25" s="1">
        <v>39</v>
      </c>
      <c r="J25" s="1">
        <v>49</v>
      </c>
      <c r="K25" s="1" t="s">
        <v>220</v>
      </c>
    </row>
    <row r="26" spans="1:11">
      <c r="A26" s="1">
        <v>1824</v>
      </c>
      <c r="B26" s="1" t="s">
        <v>1063</v>
      </c>
      <c r="C26" s="1" t="s">
        <v>1290</v>
      </c>
      <c r="D26" s="4">
        <v>41898</v>
      </c>
      <c r="E26" s="4">
        <v>41899</v>
      </c>
      <c r="F26" s="1" t="s">
        <v>13</v>
      </c>
      <c r="G26" s="1">
        <v>35.619999999999997</v>
      </c>
      <c r="H26" s="1">
        <v>35.380000000000003</v>
      </c>
      <c r="I26" s="1">
        <v>42</v>
      </c>
      <c r="J26" s="1">
        <v>53</v>
      </c>
      <c r="K26" s="1" t="s">
        <v>220</v>
      </c>
    </row>
    <row r="27" spans="1:11">
      <c r="A27" s="1">
        <v>1825</v>
      </c>
      <c r="B27" s="1" t="s">
        <v>1063</v>
      </c>
      <c r="C27" s="1" t="s">
        <v>1290</v>
      </c>
      <c r="D27" s="4">
        <v>41898</v>
      </c>
      <c r="E27" s="4">
        <v>41899</v>
      </c>
      <c r="F27" s="1" t="s">
        <v>13</v>
      </c>
      <c r="G27" s="1">
        <v>22.47</v>
      </c>
      <c r="H27" s="1">
        <v>22.21</v>
      </c>
      <c r="I27" s="1">
        <v>39</v>
      </c>
      <c r="J27" s="1">
        <v>35</v>
      </c>
      <c r="K27" s="1" t="s">
        <v>44</v>
      </c>
    </row>
    <row r="28" spans="1:11">
      <c r="A28" s="1">
        <v>1826</v>
      </c>
      <c r="B28" s="1" t="s">
        <v>1063</v>
      </c>
      <c r="C28" s="1" t="s">
        <v>1290</v>
      </c>
      <c r="D28" s="4">
        <v>41898</v>
      </c>
      <c r="E28" s="4">
        <v>41899</v>
      </c>
      <c r="F28" s="1" t="s">
        <v>13</v>
      </c>
      <c r="G28" s="1">
        <v>29.95</v>
      </c>
      <c r="H28" s="1">
        <v>29.7</v>
      </c>
      <c r="I28" s="1">
        <v>40</v>
      </c>
      <c r="J28" s="1">
        <v>48</v>
      </c>
      <c r="K28" s="1" t="s">
        <v>220</v>
      </c>
    </row>
    <row r="29" spans="1:11">
      <c r="A29" s="1">
        <v>1827</v>
      </c>
      <c r="B29" s="1" t="s">
        <v>1063</v>
      </c>
      <c r="C29" s="1" t="s">
        <v>1290</v>
      </c>
      <c r="D29" s="4">
        <v>41898</v>
      </c>
      <c r="E29" s="4">
        <v>41899</v>
      </c>
      <c r="F29" s="1" t="s">
        <v>13</v>
      </c>
      <c r="G29" s="1">
        <v>28.72</v>
      </c>
      <c r="H29" s="1">
        <v>28.54</v>
      </c>
      <c r="I29" s="1">
        <v>41</v>
      </c>
      <c r="J29" s="1">
        <v>49</v>
      </c>
      <c r="K29" s="1" t="s">
        <v>587</v>
      </c>
    </row>
    <row r="30" spans="1:11">
      <c r="A30" s="1">
        <v>1828</v>
      </c>
      <c r="B30" s="1" t="s">
        <v>1063</v>
      </c>
      <c r="C30" s="1" t="s">
        <v>1290</v>
      </c>
      <c r="D30" s="4">
        <v>41898</v>
      </c>
      <c r="E30" s="4">
        <v>41899</v>
      </c>
      <c r="F30" s="1" t="s">
        <v>13</v>
      </c>
      <c r="G30" s="1">
        <v>39.729999999999997</v>
      </c>
      <c r="H30" s="1">
        <v>39.299999999999997</v>
      </c>
      <c r="I30" s="1">
        <v>45</v>
      </c>
      <c r="J30" s="1">
        <v>57</v>
      </c>
      <c r="K30" s="1" t="s">
        <v>220</v>
      </c>
    </row>
    <row r="31" spans="1:11">
      <c r="A31" s="1">
        <v>1829</v>
      </c>
      <c r="B31" s="1" t="s">
        <v>1063</v>
      </c>
      <c r="C31" s="1" t="s">
        <v>1290</v>
      </c>
      <c r="D31" s="4">
        <v>41898</v>
      </c>
      <c r="E31" s="4">
        <v>41899</v>
      </c>
      <c r="F31" s="1" t="s">
        <v>13</v>
      </c>
      <c r="G31" s="1">
        <v>26.81</v>
      </c>
      <c r="H31" s="1">
        <v>26.65</v>
      </c>
      <c r="I31" s="1">
        <v>38</v>
      </c>
      <c r="J31" s="1">
        <v>44</v>
      </c>
      <c r="K31" s="1" t="s">
        <v>49</v>
      </c>
    </row>
    <row r="32" spans="1:11">
      <c r="A32" s="1">
        <v>1830</v>
      </c>
      <c r="B32" s="1" t="s">
        <v>1063</v>
      </c>
      <c r="C32" s="1" t="s">
        <v>1290</v>
      </c>
      <c r="D32" s="4">
        <v>41898</v>
      </c>
      <c r="E32" s="4">
        <v>41899</v>
      </c>
      <c r="F32" s="1" t="s">
        <v>13</v>
      </c>
      <c r="G32" s="1">
        <v>21.08</v>
      </c>
      <c r="H32" s="1">
        <v>20.86</v>
      </c>
      <c r="I32" s="1">
        <v>35</v>
      </c>
      <c r="J32" s="1">
        <v>42</v>
      </c>
      <c r="K32" s="1" t="s">
        <v>587</v>
      </c>
    </row>
    <row r="33" spans="1:11">
      <c r="A33" s="1">
        <v>1831</v>
      </c>
      <c r="B33" s="1" t="s">
        <v>1063</v>
      </c>
      <c r="C33" s="1" t="s">
        <v>1290</v>
      </c>
      <c r="D33" s="4">
        <v>41898</v>
      </c>
      <c r="E33" s="4">
        <v>41899</v>
      </c>
      <c r="F33" s="1" t="s">
        <v>13</v>
      </c>
      <c r="G33" s="1">
        <v>21.3</v>
      </c>
      <c r="H33" s="1">
        <v>21.03</v>
      </c>
      <c r="I33" s="1">
        <v>37</v>
      </c>
      <c r="J33" s="1">
        <v>39</v>
      </c>
      <c r="K33" s="1" t="s">
        <v>49</v>
      </c>
    </row>
    <row r="34" spans="1:11">
      <c r="A34" s="1">
        <v>1832</v>
      </c>
      <c r="B34" s="1" t="s">
        <v>1063</v>
      </c>
      <c r="C34" s="1" t="s">
        <v>1290</v>
      </c>
      <c r="D34" s="4">
        <v>41898</v>
      </c>
      <c r="E34" s="4">
        <v>41899</v>
      </c>
      <c r="F34" s="1" t="s">
        <v>13</v>
      </c>
      <c r="G34" s="1">
        <v>22.72</v>
      </c>
      <c r="H34" s="1">
        <v>22.54</v>
      </c>
      <c r="I34" s="1">
        <v>36</v>
      </c>
      <c r="J34" s="1">
        <v>47</v>
      </c>
      <c r="K34" s="1" t="s">
        <v>220</v>
      </c>
    </row>
    <row r="35" spans="1:11">
      <c r="A35" s="1">
        <v>1833</v>
      </c>
      <c r="B35" s="1" t="s">
        <v>1063</v>
      </c>
      <c r="C35" s="1" t="s">
        <v>1290</v>
      </c>
      <c r="D35" s="4">
        <v>41898</v>
      </c>
      <c r="E35" s="4">
        <v>41899</v>
      </c>
      <c r="F35" s="1" t="s">
        <v>13</v>
      </c>
      <c r="G35" s="1">
        <v>24.39</v>
      </c>
      <c r="H35" s="1">
        <v>24.23</v>
      </c>
      <c r="I35" s="1">
        <v>37</v>
      </c>
      <c r="J35" s="1">
        <v>47</v>
      </c>
      <c r="K35" s="1" t="s">
        <v>220</v>
      </c>
    </row>
    <row r="36" spans="1:11">
      <c r="A36" s="1">
        <v>1834</v>
      </c>
      <c r="B36" s="1" t="s">
        <v>1063</v>
      </c>
      <c r="C36" s="1" t="s">
        <v>1290</v>
      </c>
      <c r="D36" s="4">
        <v>41898</v>
      </c>
      <c r="E36" s="4">
        <v>41899</v>
      </c>
      <c r="F36" s="1" t="s">
        <v>13</v>
      </c>
      <c r="G36" s="1">
        <v>27.79</v>
      </c>
      <c r="H36" s="1">
        <v>27.58</v>
      </c>
      <c r="I36" s="1">
        <v>41</v>
      </c>
      <c r="J36" s="1">
        <v>46</v>
      </c>
      <c r="K36" s="1" t="s">
        <v>42</v>
      </c>
    </row>
    <row r="37" spans="1:11">
      <c r="A37" s="1">
        <v>1835</v>
      </c>
      <c r="B37" s="1" t="s">
        <v>1063</v>
      </c>
      <c r="C37" s="1" t="s">
        <v>1290</v>
      </c>
      <c r="D37" s="4">
        <v>41898</v>
      </c>
      <c r="E37" s="4">
        <v>41899</v>
      </c>
      <c r="F37" s="1" t="s">
        <v>13</v>
      </c>
      <c r="G37" s="1">
        <v>22.35</v>
      </c>
      <c r="H37" s="1">
        <v>22.17</v>
      </c>
      <c r="I37" s="1">
        <v>36</v>
      </c>
      <c r="J37" s="1">
        <v>45</v>
      </c>
      <c r="K37" s="1" t="s">
        <v>49</v>
      </c>
    </row>
    <row r="38" spans="1:11">
      <c r="A38" s="1">
        <v>1836</v>
      </c>
      <c r="B38" s="1" t="s">
        <v>1063</v>
      </c>
      <c r="C38" s="1" t="s">
        <v>1290</v>
      </c>
      <c r="D38" s="4">
        <v>41898</v>
      </c>
      <c r="E38" s="4">
        <v>41899</v>
      </c>
      <c r="F38" s="1" t="s">
        <v>13</v>
      </c>
      <c r="G38" s="1">
        <v>29.79</v>
      </c>
      <c r="H38" s="1">
        <v>29.49</v>
      </c>
      <c r="I38" s="1">
        <v>39</v>
      </c>
      <c r="J38" s="1">
        <v>49</v>
      </c>
      <c r="K38" s="1" t="s">
        <v>220</v>
      </c>
    </row>
    <row r="39" spans="1:11">
      <c r="A39" s="1">
        <v>1837</v>
      </c>
      <c r="B39" s="1" t="s">
        <v>1063</v>
      </c>
      <c r="C39" s="1" t="s">
        <v>1290</v>
      </c>
      <c r="D39" s="4">
        <v>41898</v>
      </c>
      <c r="E39" s="4">
        <v>41899</v>
      </c>
      <c r="F39" s="1" t="s">
        <v>13</v>
      </c>
      <c r="G39" s="1">
        <v>35.590000000000003</v>
      </c>
      <c r="H39" s="1">
        <v>35.22</v>
      </c>
      <c r="I39" s="1">
        <v>43</v>
      </c>
      <c r="J39" s="1">
        <v>51</v>
      </c>
      <c r="K39" s="1" t="s">
        <v>49</v>
      </c>
    </row>
    <row r="40" spans="1:11">
      <c r="A40" s="1">
        <v>1838</v>
      </c>
      <c r="B40" s="1" t="s">
        <v>1063</v>
      </c>
      <c r="C40" s="1" t="s">
        <v>1290</v>
      </c>
      <c r="D40" s="4">
        <v>41898</v>
      </c>
      <c r="E40" s="4">
        <v>41899</v>
      </c>
      <c r="F40" s="1" t="s">
        <v>13</v>
      </c>
      <c r="G40" s="1">
        <v>25.06</v>
      </c>
      <c r="H40" s="1">
        <v>24.83</v>
      </c>
      <c r="I40" s="1">
        <v>38</v>
      </c>
      <c r="J40" s="1">
        <v>49</v>
      </c>
      <c r="K40" s="1" t="s">
        <v>220</v>
      </c>
    </row>
    <row r="41" spans="1:11">
      <c r="A41" s="1">
        <v>1839</v>
      </c>
      <c r="B41" s="1" t="s">
        <v>1063</v>
      </c>
      <c r="C41" s="1" t="s">
        <v>1290</v>
      </c>
      <c r="D41" s="4">
        <v>41898</v>
      </c>
      <c r="E41" s="4">
        <v>41899</v>
      </c>
      <c r="F41" s="1" t="s">
        <v>13</v>
      </c>
      <c r="G41" s="1">
        <v>38.590000000000003</v>
      </c>
      <c r="H41" s="1">
        <v>38.049999999999997</v>
      </c>
      <c r="I41" s="1">
        <v>42</v>
      </c>
      <c r="J41" s="1">
        <v>54</v>
      </c>
      <c r="K41" s="1" t="s">
        <v>220</v>
      </c>
    </row>
    <row r="42" spans="1:11">
      <c r="A42" s="1">
        <v>1840</v>
      </c>
      <c r="B42" s="1" t="s">
        <v>1063</v>
      </c>
      <c r="C42" s="1" t="s">
        <v>1290</v>
      </c>
      <c r="D42" s="4">
        <v>41898</v>
      </c>
      <c r="E42" s="4">
        <v>41899</v>
      </c>
      <c r="F42" s="1" t="s">
        <v>13</v>
      </c>
      <c r="G42" s="1">
        <v>20.32</v>
      </c>
      <c r="H42" s="1">
        <v>20.059999999999999</v>
      </c>
      <c r="I42" s="1">
        <v>33</v>
      </c>
      <c r="J42" s="1">
        <v>43</v>
      </c>
      <c r="K42" s="1" t="s">
        <v>49</v>
      </c>
    </row>
    <row r="43" spans="1:11">
      <c r="A43" s="1">
        <v>1841</v>
      </c>
      <c r="B43" s="1" t="s">
        <v>1063</v>
      </c>
      <c r="C43" s="1" t="s">
        <v>1290</v>
      </c>
      <c r="D43" s="4">
        <v>41898</v>
      </c>
      <c r="E43" s="4">
        <v>41899</v>
      </c>
      <c r="F43" s="1" t="s">
        <v>13</v>
      </c>
      <c r="G43" s="1">
        <v>27.83</v>
      </c>
      <c r="H43" s="1">
        <v>27.6</v>
      </c>
      <c r="I43" s="1">
        <v>39</v>
      </c>
      <c r="J43" s="1">
        <v>47</v>
      </c>
      <c r="K43" s="1" t="s">
        <v>49</v>
      </c>
    </row>
    <row r="44" spans="1:11">
      <c r="A44" s="1">
        <v>1842</v>
      </c>
      <c r="B44" s="1" t="s">
        <v>1063</v>
      </c>
      <c r="C44" s="1" t="s">
        <v>1290</v>
      </c>
      <c r="D44" s="4">
        <v>41898</v>
      </c>
      <c r="E44" s="4">
        <v>41899</v>
      </c>
      <c r="F44" s="1" t="s">
        <v>13</v>
      </c>
      <c r="G44" s="1">
        <v>27.13</v>
      </c>
      <c r="H44" s="1">
        <v>26.88</v>
      </c>
      <c r="I44" s="1">
        <v>38</v>
      </c>
      <c r="J44" s="1">
        <v>46</v>
      </c>
      <c r="K44" s="1" t="s">
        <v>49</v>
      </c>
    </row>
    <row r="45" spans="1:11">
      <c r="A45" s="1">
        <v>1843</v>
      </c>
      <c r="B45" s="1" t="s">
        <v>1063</v>
      </c>
      <c r="C45" s="1" t="s">
        <v>1290</v>
      </c>
      <c r="D45" s="4">
        <v>41898</v>
      </c>
      <c r="E45" s="4">
        <v>41899</v>
      </c>
      <c r="F45" s="1" t="s">
        <v>13</v>
      </c>
      <c r="G45" s="1">
        <v>27.97</v>
      </c>
      <c r="H45" s="1">
        <v>27.7</v>
      </c>
      <c r="I45" s="1">
        <v>38</v>
      </c>
      <c r="J45" s="1">
        <v>44</v>
      </c>
      <c r="K45" s="1" t="s">
        <v>49</v>
      </c>
    </row>
    <row r="46" spans="1:11">
      <c r="A46" s="1">
        <v>1844</v>
      </c>
      <c r="B46" s="1" t="s">
        <v>1063</v>
      </c>
      <c r="C46" s="1" t="s">
        <v>1290</v>
      </c>
      <c r="D46" s="4">
        <v>41898</v>
      </c>
      <c r="E46" s="4">
        <v>41899</v>
      </c>
      <c r="F46" s="1" t="s">
        <v>13</v>
      </c>
      <c r="G46" s="1">
        <v>24.11</v>
      </c>
      <c r="H46" s="1">
        <v>23.85</v>
      </c>
      <c r="I46" s="1">
        <v>37</v>
      </c>
      <c r="J46" s="1">
        <v>40</v>
      </c>
      <c r="K46" s="1" t="s">
        <v>49</v>
      </c>
    </row>
    <row r="47" spans="1:11">
      <c r="A47" s="1">
        <v>1845</v>
      </c>
      <c r="B47" s="1" t="s">
        <v>1063</v>
      </c>
      <c r="C47" s="1" t="s">
        <v>1290</v>
      </c>
      <c r="D47" s="4">
        <v>41898</v>
      </c>
      <c r="E47" s="4">
        <v>41899</v>
      </c>
      <c r="F47" s="1" t="s">
        <v>13</v>
      </c>
      <c r="G47" s="1">
        <v>21.93</v>
      </c>
      <c r="H47" s="1">
        <v>21.66</v>
      </c>
      <c r="I47" s="1">
        <v>35</v>
      </c>
      <c r="J47" s="1">
        <v>44</v>
      </c>
      <c r="K47" s="1" t="s">
        <v>49</v>
      </c>
    </row>
    <row r="48" spans="1:11">
      <c r="A48" s="1">
        <v>1846</v>
      </c>
      <c r="B48" s="1" t="s">
        <v>1063</v>
      </c>
      <c r="C48" s="1" t="s">
        <v>1290</v>
      </c>
      <c r="D48" s="4">
        <v>41898</v>
      </c>
      <c r="E48" s="4">
        <v>41899</v>
      </c>
      <c r="F48" s="1" t="s">
        <v>13</v>
      </c>
      <c r="G48" s="1">
        <v>32.89</v>
      </c>
      <c r="H48" s="1">
        <v>32.65</v>
      </c>
      <c r="I48" s="1">
        <v>42</v>
      </c>
      <c r="J48" s="1">
        <v>51</v>
      </c>
      <c r="K48" s="1" t="s">
        <v>220</v>
      </c>
    </row>
    <row r="49" spans="1:11">
      <c r="A49" s="1">
        <v>1847</v>
      </c>
      <c r="B49" s="1" t="s">
        <v>1063</v>
      </c>
      <c r="C49" s="1" t="s">
        <v>1290</v>
      </c>
      <c r="D49" s="4">
        <v>41898</v>
      </c>
      <c r="E49" s="4">
        <v>41899</v>
      </c>
      <c r="F49" s="1" t="s">
        <v>13</v>
      </c>
      <c r="G49" s="1">
        <v>23.64</v>
      </c>
      <c r="H49" s="1">
        <v>23.33</v>
      </c>
      <c r="I49" s="1">
        <v>37</v>
      </c>
      <c r="J49" s="1">
        <v>43</v>
      </c>
      <c r="K49" s="1" t="s">
        <v>49</v>
      </c>
    </row>
    <row r="50" spans="1:11">
      <c r="A50" s="1">
        <v>1848</v>
      </c>
      <c r="B50" s="1" t="s">
        <v>1063</v>
      </c>
      <c r="C50" s="1" t="s">
        <v>1290</v>
      </c>
      <c r="D50" s="4">
        <v>41898</v>
      </c>
      <c r="E50" s="4">
        <v>41899</v>
      </c>
      <c r="F50" s="1" t="s">
        <v>13</v>
      </c>
      <c r="G50" s="1">
        <v>26.55</v>
      </c>
      <c r="H50" s="1">
        <v>26.32</v>
      </c>
      <c r="I50" s="1">
        <v>39</v>
      </c>
      <c r="J50" s="1">
        <v>44</v>
      </c>
      <c r="K50" s="1" t="s">
        <v>49</v>
      </c>
    </row>
    <row r="51" spans="1:11">
      <c r="A51" s="1">
        <v>1849</v>
      </c>
      <c r="B51" s="1" t="s">
        <v>1063</v>
      </c>
      <c r="C51" s="1" t="s">
        <v>1290</v>
      </c>
      <c r="D51" s="4">
        <v>41898</v>
      </c>
      <c r="E51" s="4">
        <v>41899</v>
      </c>
      <c r="F51" s="1" t="s">
        <v>13</v>
      </c>
      <c r="G51" s="1">
        <v>31.88</v>
      </c>
      <c r="H51" s="1">
        <v>31.59</v>
      </c>
      <c r="I51" s="1">
        <v>41</v>
      </c>
      <c r="J51" s="1">
        <v>50</v>
      </c>
      <c r="K51" s="1" t="s">
        <v>49</v>
      </c>
    </row>
    <row r="52" spans="1:11">
      <c r="A52" s="1">
        <v>1850</v>
      </c>
      <c r="B52" s="1" t="s">
        <v>1063</v>
      </c>
      <c r="C52" s="1" t="s">
        <v>1290</v>
      </c>
      <c r="D52" s="4">
        <v>41898</v>
      </c>
      <c r="E52" s="4">
        <v>41899</v>
      </c>
      <c r="F52" s="1" t="s">
        <v>13</v>
      </c>
      <c r="G52" s="1">
        <v>31.52</v>
      </c>
      <c r="H52" s="1">
        <v>31.22</v>
      </c>
      <c r="I52" s="1">
        <v>40</v>
      </c>
      <c r="J52" s="1">
        <v>52</v>
      </c>
      <c r="K52" s="1" t="s">
        <v>220</v>
      </c>
    </row>
    <row r="53" spans="1:11">
      <c r="A53" s="1">
        <v>1851</v>
      </c>
      <c r="B53" s="1" t="s">
        <v>1063</v>
      </c>
      <c r="C53" s="1" t="s">
        <v>1290</v>
      </c>
      <c r="D53" s="4">
        <v>41898</v>
      </c>
      <c r="E53" s="4">
        <v>41899</v>
      </c>
      <c r="F53" s="1" t="s">
        <v>13</v>
      </c>
      <c r="G53" s="1">
        <v>21.47</v>
      </c>
      <c r="H53" s="1">
        <v>21.32</v>
      </c>
      <c r="I53" s="1">
        <v>34</v>
      </c>
      <c r="J53" s="1">
        <v>43</v>
      </c>
      <c r="K53" s="1" t="s">
        <v>49</v>
      </c>
    </row>
    <row r="54" spans="1:11">
      <c r="A54" s="1">
        <v>1852</v>
      </c>
      <c r="B54" s="1" t="s">
        <v>1063</v>
      </c>
      <c r="C54" s="1" t="s">
        <v>1290</v>
      </c>
      <c r="D54" s="4">
        <v>41898</v>
      </c>
      <c r="E54" s="4">
        <v>41899</v>
      </c>
      <c r="F54" s="1" t="s">
        <v>13</v>
      </c>
      <c r="G54" s="1">
        <v>16.52</v>
      </c>
      <c r="H54" s="1">
        <v>16.41</v>
      </c>
      <c r="I54" s="1">
        <v>31</v>
      </c>
      <c r="J54" s="1">
        <v>39</v>
      </c>
      <c r="K54" s="1" t="s">
        <v>220</v>
      </c>
    </row>
    <row r="55" spans="1:11">
      <c r="A55" s="1">
        <v>1853</v>
      </c>
      <c r="B55" s="1" t="s">
        <v>1063</v>
      </c>
      <c r="C55" s="1" t="s">
        <v>1290</v>
      </c>
      <c r="D55" s="4">
        <v>41898</v>
      </c>
      <c r="E55" s="4">
        <v>41899</v>
      </c>
      <c r="F55" s="1" t="s">
        <v>13</v>
      </c>
      <c r="G55" s="1">
        <v>22</v>
      </c>
      <c r="H55" s="1">
        <v>21.68</v>
      </c>
      <c r="I55" s="1">
        <v>38</v>
      </c>
      <c r="J55" s="1">
        <v>42</v>
      </c>
      <c r="K55" s="1" t="s">
        <v>42</v>
      </c>
    </row>
    <row r="56" spans="1:11">
      <c r="A56" s="1">
        <v>1854</v>
      </c>
      <c r="B56" s="1" t="s">
        <v>1063</v>
      </c>
      <c r="C56" s="1" t="s">
        <v>1290</v>
      </c>
      <c r="D56" s="4">
        <v>41898</v>
      </c>
      <c r="E56" s="4">
        <v>41899</v>
      </c>
      <c r="F56" s="1" t="s">
        <v>13</v>
      </c>
      <c r="G56" s="1">
        <v>25.19</v>
      </c>
      <c r="H56" s="1">
        <v>25</v>
      </c>
      <c r="I56" s="1">
        <v>35</v>
      </c>
      <c r="J56" s="1">
        <v>52</v>
      </c>
      <c r="K56" s="1" t="s">
        <v>220</v>
      </c>
    </row>
    <row r="57" spans="1:11">
      <c r="A57" s="1">
        <v>1855</v>
      </c>
      <c r="B57" s="1" t="s">
        <v>1063</v>
      </c>
      <c r="C57" s="1" t="s">
        <v>1290</v>
      </c>
      <c r="D57" s="4">
        <v>41898</v>
      </c>
      <c r="E57" s="4">
        <v>41899</v>
      </c>
      <c r="F57" s="1" t="s">
        <v>13</v>
      </c>
      <c r="G57" s="1">
        <v>21.48</v>
      </c>
      <c r="H57" s="1">
        <v>21.34</v>
      </c>
      <c r="I57" s="1">
        <v>34</v>
      </c>
      <c r="J57" s="1">
        <v>44</v>
      </c>
      <c r="K57" s="1" t="s">
        <v>220</v>
      </c>
    </row>
    <row r="58" spans="1:11">
      <c r="A58" s="1">
        <v>1856</v>
      </c>
      <c r="B58" s="1" t="s">
        <v>1063</v>
      </c>
      <c r="C58" s="1" t="s">
        <v>1290</v>
      </c>
      <c r="D58" s="4">
        <v>41898</v>
      </c>
      <c r="E58" s="4">
        <v>41899</v>
      </c>
      <c r="F58" s="1" t="s">
        <v>13</v>
      </c>
      <c r="G58" s="1">
        <v>39.270000000000003</v>
      </c>
      <c r="H58" s="1">
        <v>38.950000000000003</v>
      </c>
      <c r="I58" s="1">
        <v>47</v>
      </c>
      <c r="J58" s="1">
        <v>54</v>
      </c>
      <c r="K58" s="1" t="s">
        <v>42</v>
      </c>
    </row>
    <row r="59" spans="1:11">
      <c r="A59" s="1">
        <v>1857</v>
      </c>
      <c r="B59" s="1" t="s">
        <v>1063</v>
      </c>
      <c r="C59" s="1" t="s">
        <v>1290</v>
      </c>
      <c r="D59" s="4">
        <v>41898</v>
      </c>
      <c r="E59" s="4">
        <v>41899</v>
      </c>
      <c r="F59" s="1" t="s">
        <v>13</v>
      </c>
      <c r="G59" s="1">
        <v>25.65</v>
      </c>
      <c r="H59" s="1">
        <v>25.3</v>
      </c>
      <c r="I59" s="1">
        <v>35</v>
      </c>
      <c r="J59" s="1">
        <v>50</v>
      </c>
      <c r="K59" s="1" t="s">
        <v>220</v>
      </c>
    </row>
    <row r="60" spans="1:11">
      <c r="A60" s="1">
        <v>1858</v>
      </c>
      <c r="B60" s="1" t="s">
        <v>1063</v>
      </c>
      <c r="C60" s="1" t="s">
        <v>1290</v>
      </c>
      <c r="D60" s="4">
        <v>41898</v>
      </c>
      <c r="E60" s="4">
        <v>41899</v>
      </c>
      <c r="F60" s="1" t="s">
        <v>13</v>
      </c>
      <c r="G60" s="1">
        <v>28.52</v>
      </c>
      <c r="H60" s="1">
        <v>28.2</v>
      </c>
      <c r="I60" s="1">
        <v>38</v>
      </c>
      <c r="J60" s="1">
        <v>49</v>
      </c>
      <c r="K60" s="1" t="s">
        <v>220</v>
      </c>
    </row>
    <row r="61" spans="1:11">
      <c r="A61" s="1">
        <v>1859</v>
      </c>
      <c r="B61" s="1" t="s">
        <v>1063</v>
      </c>
      <c r="C61" s="1" t="s">
        <v>1290</v>
      </c>
      <c r="D61" s="4">
        <v>41898</v>
      </c>
      <c r="E61" s="4">
        <v>41899</v>
      </c>
      <c r="F61" s="1" t="s">
        <v>13</v>
      </c>
      <c r="G61" s="1">
        <v>29.2</v>
      </c>
      <c r="H61" s="1">
        <v>28.93</v>
      </c>
      <c r="I61" s="1">
        <v>39</v>
      </c>
      <c r="J61" s="1">
        <v>49</v>
      </c>
      <c r="K61" s="1" t="s">
        <v>220</v>
      </c>
    </row>
    <row r="62" spans="1:11">
      <c r="A62" s="1">
        <v>1860</v>
      </c>
      <c r="B62" s="1" t="s">
        <v>1063</v>
      </c>
      <c r="C62" s="1" t="s">
        <v>1290</v>
      </c>
      <c r="D62" s="4">
        <v>41898</v>
      </c>
      <c r="E62" s="4">
        <v>41899</v>
      </c>
      <c r="F62" s="1" t="s">
        <v>13</v>
      </c>
      <c r="G62" s="1">
        <v>30.09</v>
      </c>
      <c r="H62" s="1">
        <v>29.84</v>
      </c>
      <c r="I62" s="1">
        <v>42</v>
      </c>
      <c r="J62" s="1">
        <v>49</v>
      </c>
      <c r="K62" s="1" t="s">
        <v>587</v>
      </c>
    </row>
    <row r="63" spans="1:11">
      <c r="A63" s="1">
        <v>1861</v>
      </c>
      <c r="B63" s="1" t="s">
        <v>1063</v>
      </c>
      <c r="C63" s="1" t="s">
        <v>1290</v>
      </c>
      <c r="D63" s="4">
        <v>41898</v>
      </c>
      <c r="E63" s="4">
        <v>41899</v>
      </c>
      <c r="F63" s="1" t="s">
        <v>13</v>
      </c>
      <c r="G63" s="1">
        <v>29.24</v>
      </c>
      <c r="H63" s="1">
        <v>28.93</v>
      </c>
      <c r="I63" s="1">
        <v>39</v>
      </c>
      <c r="J63" s="1">
        <v>52</v>
      </c>
      <c r="K63" s="1" t="s">
        <v>220</v>
      </c>
    </row>
    <row r="64" spans="1:11">
      <c r="A64" s="1">
        <v>1862</v>
      </c>
      <c r="B64" s="1" t="s">
        <v>1063</v>
      </c>
      <c r="C64" s="1" t="s">
        <v>1290</v>
      </c>
      <c r="D64" s="4">
        <v>41898</v>
      </c>
      <c r="E64" s="4">
        <v>41899</v>
      </c>
      <c r="F64" s="1" t="s">
        <v>13</v>
      </c>
      <c r="G64" s="1">
        <v>25.08</v>
      </c>
      <c r="H64" s="1">
        <v>24.81</v>
      </c>
      <c r="I64" s="1">
        <v>36</v>
      </c>
      <c r="J64" s="1">
        <v>49</v>
      </c>
      <c r="K64" s="1" t="s">
        <v>220</v>
      </c>
    </row>
    <row r="65" spans="1:11">
      <c r="A65" s="1">
        <v>1863</v>
      </c>
      <c r="B65" s="1" t="s">
        <v>1063</v>
      </c>
      <c r="C65" s="1" t="s">
        <v>1290</v>
      </c>
      <c r="D65" s="4">
        <v>41898</v>
      </c>
      <c r="E65" s="4">
        <v>41899</v>
      </c>
      <c r="F65" s="1" t="s">
        <v>13</v>
      </c>
      <c r="G65" s="1">
        <v>22.03</v>
      </c>
      <c r="H65" s="1">
        <v>21.79</v>
      </c>
      <c r="I65" s="1">
        <v>36</v>
      </c>
      <c r="J65" s="1">
        <v>42</v>
      </c>
      <c r="K65" s="1" t="s">
        <v>49</v>
      </c>
    </row>
    <row r="66" spans="1:11">
      <c r="A66" s="1">
        <v>1864</v>
      </c>
      <c r="B66" s="1" t="s">
        <v>1063</v>
      </c>
      <c r="C66" s="1" t="s">
        <v>1290</v>
      </c>
      <c r="D66" s="4">
        <v>41898</v>
      </c>
      <c r="E66" s="4">
        <v>41899</v>
      </c>
      <c r="F66" s="1" t="s">
        <v>13</v>
      </c>
      <c r="G66" s="1">
        <v>24.8</v>
      </c>
      <c r="H66" s="1">
        <v>24.47</v>
      </c>
      <c r="I66" s="1">
        <v>37</v>
      </c>
      <c r="J66" s="1">
        <v>45</v>
      </c>
      <c r="K66" s="1" t="s">
        <v>49</v>
      </c>
    </row>
    <row r="67" spans="1:11">
      <c r="A67" s="1">
        <v>1865</v>
      </c>
      <c r="B67" s="1" t="s">
        <v>1063</v>
      </c>
      <c r="C67" s="1" t="s">
        <v>1290</v>
      </c>
      <c r="D67" s="4">
        <v>41898</v>
      </c>
      <c r="E67" s="4">
        <v>41899</v>
      </c>
      <c r="F67" s="1" t="s">
        <v>13</v>
      </c>
      <c r="G67" s="1">
        <v>25.15</v>
      </c>
      <c r="H67" s="1">
        <v>24.9</v>
      </c>
      <c r="I67" s="1">
        <v>37</v>
      </c>
      <c r="J67" s="1">
        <v>47</v>
      </c>
      <c r="K67" s="1" t="s">
        <v>220</v>
      </c>
    </row>
    <row r="68" spans="1:11">
      <c r="A68" s="1">
        <v>1866</v>
      </c>
      <c r="B68" s="1" t="s">
        <v>1063</v>
      </c>
      <c r="C68" s="1" t="s">
        <v>1290</v>
      </c>
      <c r="D68" s="4">
        <v>41898</v>
      </c>
      <c r="E68" s="4">
        <v>41899</v>
      </c>
      <c r="F68" s="1" t="s">
        <v>13</v>
      </c>
      <c r="G68" s="1">
        <v>23.81</v>
      </c>
      <c r="H68" s="1">
        <v>23.5</v>
      </c>
      <c r="I68" s="1">
        <v>37</v>
      </c>
      <c r="J68" s="1">
        <v>43</v>
      </c>
      <c r="K68" s="1" t="s">
        <v>42</v>
      </c>
    </row>
    <row r="69" spans="1:11">
      <c r="A69" s="1">
        <v>1867</v>
      </c>
      <c r="B69" s="1" t="s">
        <v>1063</v>
      </c>
      <c r="C69" s="1" t="s">
        <v>1290</v>
      </c>
      <c r="D69" s="4">
        <v>41898</v>
      </c>
      <c r="E69" s="4">
        <v>41899</v>
      </c>
      <c r="F69" s="1" t="s">
        <v>13</v>
      </c>
      <c r="G69" s="1">
        <v>29.23</v>
      </c>
      <c r="H69" s="1">
        <v>28.93</v>
      </c>
      <c r="I69" s="1">
        <v>40</v>
      </c>
      <c r="J69" s="1">
        <v>49</v>
      </c>
      <c r="K69" s="1" t="s">
        <v>49</v>
      </c>
    </row>
    <row r="70" spans="1:11">
      <c r="A70" s="1">
        <v>1868</v>
      </c>
      <c r="B70" s="1" t="s">
        <v>1063</v>
      </c>
      <c r="C70" s="1" t="s">
        <v>1290</v>
      </c>
      <c r="D70" s="4">
        <v>41898</v>
      </c>
      <c r="E70" s="4">
        <v>41899</v>
      </c>
      <c r="F70" s="1" t="s">
        <v>13</v>
      </c>
      <c r="G70" s="1">
        <v>25.46</v>
      </c>
      <c r="H70" s="1">
        <v>25.03</v>
      </c>
      <c r="I70" s="1">
        <v>36</v>
      </c>
      <c r="J70" s="1">
        <v>45</v>
      </c>
      <c r="K70" s="1" t="s">
        <v>587</v>
      </c>
    </row>
    <row r="71" spans="1:11">
      <c r="A71" s="1">
        <v>1869</v>
      </c>
      <c r="B71" s="1" t="s">
        <v>1063</v>
      </c>
      <c r="C71" s="1" t="s">
        <v>1290</v>
      </c>
      <c r="D71" s="4">
        <v>41898</v>
      </c>
      <c r="E71" s="4">
        <v>41899</v>
      </c>
      <c r="F71" s="1" t="s">
        <v>13</v>
      </c>
      <c r="G71" s="1">
        <v>34.700000000000003</v>
      </c>
      <c r="H71" s="1">
        <v>34.270000000000003</v>
      </c>
      <c r="I71" s="1">
        <v>42</v>
      </c>
      <c r="J71" s="1">
        <v>52</v>
      </c>
      <c r="K71" s="1" t="s">
        <v>220</v>
      </c>
    </row>
    <row r="72" spans="1:11">
      <c r="F72" s="1" t="s">
        <v>121</v>
      </c>
      <c r="G72" s="1">
        <f>SUM(G2:G71)</f>
        <v>1871.4100000000003</v>
      </c>
      <c r="H72" s="1">
        <f>SUM(H2:H71)</f>
        <v>1875.0799999999997</v>
      </c>
      <c r="I72" s="1">
        <f>SUM(I2:I71)</f>
        <v>2671</v>
      </c>
      <c r="J72" s="1">
        <f>SUM(J2:J71)</f>
        <v>3310</v>
      </c>
    </row>
    <row r="73" spans="1:11">
      <c r="F73" s="1" t="s">
        <v>122</v>
      </c>
      <c r="G73" s="1">
        <f>G72/70</f>
        <v>26.734428571428577</v>
      </c>
      <c r="H73" s="1">
        <f>H72/70</f>
        <v>26.786857142857137</v>
      </c>
      <c r="I73" s="1">
        <f>I72/70</f>
        <v>38.157142857142858</v>
      </c>
      <c r="J73" s="1">
        <f>J72/70</f>
        <v>47.285714285714285</v>
      </c>
    </row>
    <row r="74" spans="1:11">
      <c r="F74" s="1" t="s">
        <v>123</v>
      </c>
      <c r="G74" s="5">
        <f>AVEDEV(G2:G71)</f>
        <v>4.1226549044318421</v>
      </c>
      <c r="H74" s="5">
        <f>AVEDEV(H2:H71)</f>
        <v>4.0624979591836707</v>
      </c>
      <c r="I74" s="5">
        <f>AVEDEV(I2:I71)</f>
        <v>2.2697959183673464</v>
      </c>
      <c r="J74" s="5">
        <f>AVEDEV(J2:J71)</f>
        <v>3.7346938775510208</v>
      </c>
    </row>
  </sheetData>
  <pageMargins left="0.7" right="0.7" top="0.75" bottom="0.75" header="0.51180555555555496" footer="0.51180555555555496"/>
  <pageSetup firstPageNumber="0" orientation="portrait" usePrinterDefaults="0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74"/>
  <sheetViews>
    <sheetView topLeftCell="A24" zoomScaleNormal="100" workbookViewId="0" xr3:uid="{CF366857-BBDD-5199-9BC9-FF52903B0715}">
      <selection activeCell="E4" sqref="E4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1">
        <v>1900</v>
      </c>
      <c r="B2" s="1" t="s">
        <v>1289</v>
      </c>
      <c r="C2" s="1" t="s">
        <v>1290</v>
      </c>
      <c r="D2" s="4">
        <v>41898</v>
      </c>
      <c r="E2" s="8">
        <v>41900</v>
      </c>
      <c r="F2" s="1" t="s">
        <v>13</v>
      </c>
      <c r="G2" s="1">
        <v>34.119999999999997</v>
      </c>
      <c r="H2" s="1">
        <v>33.82</v>
      </c>
      <c r="I2" s="1">
        <v>40</v>
      </c>
      <c r="J2" s="1">
        <v>52</v>
      </c>
      <c r="K2" s="1" t="s">
        <v>49</v>
      </c>
    </row>
    <row r="3" spans="1:11">
      <c r="A3" s="1">
        <v>1901</v>
      </c>
      <c r="B3" s="1" t="s">
        <v>1289</v>
      </c>
      <c r="C3" s="1" t="s">
        <v>1290</v>
      </c>
      <c r="D3" s="4">
        <v>41898</v>
      </c>
      <c r="E3" s="4">
        <v>41900</v>
      </c>
      <c r="F3" s="1" t="s">
        <v>13</v>
      </c>
      <c r="G3" s="1">
        <v>30.93</v>
      </c>
      <c r="H3" s="1">
        <v>30.78</v>
      </c>
      <c r="I3" s="1">
        <v>39</v>
      </c>
      <c r="J3" s="1">
        <v>45</v>
      </c>
      <c r="K3" s="1" t="s">
        <v>49</v>
      </c>
    </row>
    <row r="4" spans="1:11">
      <c r="A4" s="1">
        <v>1902</v>
      </c>
      <c r="B4" s="1" t="s">
        <v>1289</v>
      </c>
      <c r="C4" s="1" t="s">
        <v>1290</v>
      </c>
      <c r="D4" s="4">
        <v>41898</v>
      </c>
      <c r="E4" s="4">
        <v>41900</v>
      </c>
      <c r="F4" s="1" t="s">
        <v>13</v>
      </c>
      <c r="G4" s="1">
        <v>17.61</v>
      </c>
      <c r="H4" s="1">
        <v>17.46</v>
      </c>
      <c r="I4" s="1">
        <v>32</v>
      </c>
      <c r="J4" s="1">
        <v>39</v>
      </c>
      <c r="K4" s="1" t="s">
        <v>49</v>
      </c>
    </row>
    <row r="5" spans="1:11">
      <c r="A5" s="1">
        <v>1903</v>
      </c>
      <c r="B5" s="1" t="s">
        <v>1289</v>
      </c>
      <c r="C5" s="1" t="s">
        <v>1290</v>
      </c>
      <c r="D5" s="4">
        <v>41898</v>
      </c>
      <c r="E5" s="4">
        <v>41900</v>
      </c>
      <c r="F5" s="1" t="s">
        <v>13</v>
      </c>
      <c r="G5" s="1">
        <v>18.190000000000001</v>
      </c>
      <c r="H5" s="1">
        <v>17.989999999999998</v>
      </c>
      <c r="I5" s="1">
        <v>35</v>
      </c>
      <c r="J5" s="1">
        <v>39</v>
      </c>
      <c r="K5" s="1" t="s">
        <v>49</v>
      </c>
    </row>
    <row r="6" spans="1:11">
      <c r="A6" s="1">
        <v>1904</v>
      </c>
      <c r="B6" s="1" t="s">
        <v>1289</v>
      </c>
      <c r="C6" s="1" t="s">
        <v>1290</v>
      </c>
      <c r="D6" s="4">
        <v>41898</v>
      </c>
      <c r="E6" s="4">
        <v>41900</v>
      </c>
      <c r="F6" s="1" t="s">
        <v>13</v>
      </c>
      <c r="G6" s="1" t="s">
        <v>41</v>
      </c>
      <c r="H6" s="1">
        <v>27.95</v>
      </c>
      <c r="I6" s="1">
        <v>40</v>
      </c>
      <c r="J6" s="1">
        <v>44</v>
      </c>
      <c r="K6" s="1" t="s">
        <v>42</v>
      </c>
    </row>
    <row r="7" spans="1:11">
      <c r="A7" s="1">
        <v>1905</v>
      </c>
      <c r="B7" s="1" t="s">
        <v>1289</v>
      </c>
      <c r="C7" s="1" t="s">
        <v>1290</v>
      </c>
      <c r="D7" s="4">
        <v>41898</v>
      </c>
      <c r="E7" s="4">
        <v>41900</v>
      </c>
      <c r="F7" s="1" t="s">
        <v>13</v>
      </c>
      <c r="G7" s="1">
        <v>23.19</v>
      </c>
      <c r="H7" s="1">
        <v>23.02</v>
      </c>
      <c r="I7" s="1">
        <v>35</v>
      </c>
      <c r="J7" s="1">
        <v>45</v>
      </c>
      <c r="K7" s="1" t="s">
        <v>49</v>
      </c>
    </row>
    <row r="8" spans="1:11">
      <c r="A8" s="1">
        <v>1906</v>
      </c>
      <c r="B8" s="1" t="s">
        <v>1289</v>
      </c>
      <c r="C8" s="1" t="s">
        <v>1290</v>
      </c>
      <c r="D8" s="4">
        <v>41898</v>
      </c>
      <c r="E8" s="4">
        <v>41900</v>
      </c>
      <c r="F8" s="1" t="s">
        <v>13</v>
      </c>
      <c r="G8" s="1">
        <v>30.66</v>
      </c>
      <c r="H8" s="1">
        <v>30.47</v>
      </c>
      <c r="I8" s="1">
        <v>39</v>
      </c>
      <c r="J8" s="1">
        <v>52</v>
      </c>
      <c r="K8" s="1" t="s">
        <v>220</v>
      </c>
    </row>
    <row r="9" spans="1:11">
      <c r="A9" s="1">
        <v>1907</v>
      </c>
      <c r="B9" s="1" t="s">
        <v>1289</v>
      </c>
      <c r="C9" s="1" t="s">
        <v>1290</v>
      </c>
      <c r="D9" s="4">
        <v>41898</v>
      </c>
      <c r="E9" s="4">
        <v>41900</v>
      </c>
      <c r="F9" s="1" t="s">
        <v>13</v>
      </c>
      <c r="G9" s="1">
        <v>32.75</v>
      </c>
      <c r="H9" s="1">
        <v>32.51</v>
      </c>
      <c r="I9" s="1">
        <v>43</v>
      </c>
      <c r="J9" s="1">
        <v>45</v>
      </c>
      <c r="K9" s="1" t="s">
        <v>49</v>
      </c>
    </row>
    <row r="10" spans="1:11">
      <c r="A10" s="1">
        <v>1908</v>
      </c>
      <c r="B10" s="1" t="s">
        <v>1289</v>
      </c>
      <c r="C10" s="1" t="s">
        <v>1290</v>
      </c>
      <c r="D10" s="4">
        <v>41898</v>
      </c>
      <c r="E10" s="4">
        <v>41900</v>
      </c>
      <c r="F10" s="1" t="s">
        <v>13</v>
      </c>
      <c r="G10" s="1">
        <v>24.89</v>
      </c>
      <c r="H10" s="1">
        <v>24.69</v>
      </c>
      <c r="I10" s="1">
        <v>39</v>
      </c>
      <c r="J10" s="1">
        <v>43</v>
      </c>
      <c r="K10" s="1" t="s">
        <v>42</v>
      </c>
    </row>
    <row r="11" spans="1:11">
      <c r="A11" s="1">
        <v>1909</v>
      </c>
      <c r="B11" s="1" t="s">
        <v>1289</v>
      </c>
      <c r="C11" s="1" t="s">
        <v>1290</v>
      </c>
      <c r="D11" s="4">
        <v>41898</v>
      </c>
      <c r="E11" s="4">
        <v>41900</v>
      </c>
      <c r="F11" s="1" t="s">
        <v>13</v>
      </c>
      <c r="G11" s="1">
        <v>25.34</v>
      </c>
      <c r="H11" s="1">
        <v>25.2</v>
      </c>
      <c r="I11" s="1">
        <v>35</v>
      </c>
      <c r="J11" s="1">
        <v>44</v>
      </c>
      <c r="K11" s="1" t="s">
        <v>49</v>
      </c>
    </row>
    <row r="12" spans="1:11">
      <c r="A12" s="1">
        <v>1910</v>
      </c>
      <c r="B12" s="1" t="s">
        <v>1289</v>
      </c>
      <c r="C12" s="1" t="s">
        <v>1290</v>
      </c>
      <c r="D12" s="4">
        <v>41898</v>
      </c>
      <c r="E12" s="4">
        <v>41900</v>
      </c>
      <c r="F12" s="1" t="s">
        <v>13</v>
      </c>
      <c r="G12" s="1">
        <v>30.05</v>
      </c>
      <c r="H12" s="1">
        <v>29.88</v>
      </c>
      <c r="I12" s="1">
        <v>38</v>
      </c>
      <c r="J12" s="1">
        <v>51</v>
      </c>
      <c r="K12" s="1" t="s">
        <v>220</v>
      </c>
    </row>
    <row r="13" spans="1:11">
      <c r="A13" s="1">
        <v>1911</v>
      </c>
      <c r="B13" s="1" t="s">
        <v>1289</v>
      </c>
      <c r="C13" s="1" t="s">
        <v>1290</v>
      </c>
      <c r="D13" s="4">
        <v>41898</v>
      </c>
      <c r="E13" s="4">
        <v>41900</v>
      </c>
      <c r="F13" s="1" t="s">
        <v>13</v>
      </c>
      <c r="G13" s="1">
        <v>37.25</v>
      </c>
      <c r="H13" s="1">
        <v>36.74</v>
      </c>
      <c r="I13" s="1">
        <v>42</v>
      </c>
      <c r="J13" s="1">
        <v>50</v>
      </c>
      <c r="K13" s="1" t="s">
        <v>49</v>
      </c>
    </row>
    <row r="14" spans="1:11">
      <c r="A14" s="1">
        <v>1912</v>
      </c>
      <c r="B14" s="1" t="s">
        <v>1289</v>
      </c>
      <c r="C14" s="1" t="s">
        <v>1290</v>
      </c>
      <c r="D14" s="4">
        <v>41898</v>
      </c>
      <c r="E14" s="4">
        <v>41900</v>
      </c>
      <c r="F14" s="1" t="s">
        <v>13</v>
      </c>
      <c r="G14" s="1">
        <v>26.61</v>
      </c>
      <c r="H14" s="1">
        <v>26.42</v>
      </c>
      <c r="I14" s="1">
        <v>38</v>
      </c>
      <c r="J14" s="1">
        <v>47</v>
      </c>
      <c r="K14" s="1" t="s">
        <v>49</v>
      </c>
    </row>
    <row r="15" spans="1:11">
      <c r="A15" s="1">
        <v>1913</v>
      </c>
      <c r="B15" s="1" t="s">
        <v>1289</v>
      </c>
      <c r="C15" s="1" t="s">
        <v>1290</v>
      </c>
      <c r="D15" s="4">
        <v>41898</v>
      </c>
      <c r="E15" s="4">
        <v>41900</v>
      </c>
      <c r="F15" s="1" t="s">
        <v>13</v>
      </c>
      <c r="G15" s="1">
        <v>29.86</v>
      </c>
      <c r="H15" s="1">
        <v>29.64</v>
      </c>
      <c r="I15" s="1">
        <v>41</v>
      </c>
      <c r="J15" s="1">
        <v>47</v>
      </c>
      <c r="K15" s="1" t="s">
        <v>49</v>
      </c>
    </row>
    <row r="16" spans="1:11">
      <c r="A16" s="1">
        <v>1914</v>
      </c>
      <c r="B16" s="1" t="s">
        <v>1289</v>
      </c>
      <c r="C16" s="1" t="s">
        <v>1290</v>
      </c>
      <c r="D16" s="4">
        <v>41898</v>
      </c>
      <c r="E16" s="4">
        <v>41900</v>
      </c>
      <c r="F16" s="1" t="s">
        <v>13</v>
      </c>
      <c r="G16" s="1">
        <v>23.96</v>
      </c>
      <c r="H16" s="1">
        <v>23.79</v>
      </c>
      <c r="I16" s="1">
        <v>36</v>
      </c>
      <c r="J16" s="1">
        <v>43</v>
      </c>
      <c r="K16" s="1" t="s">
        <v>49</v>
      </c>
    </row>
    <row r="17" spans="1:11">
      <c r="A17" s="1">
        <v>1915</v>
      </c>
      <c r="B17" s="1" t="s">
        <v>1289</v>
      </c>
      <c r="C17" s="1" t="s">
        <v>1290</v>
      </c>
      <c r="D17" s="4">
        <v>41898</v>
      </c>
      <c r="E17" s="4">
        <v>41900</v>
      </c>
      <c r="F17" s="1" t="s">
        <v>13</v>
      </c>
      <c r="G17" s="1">
        <v>21.21</v>
      </c>
      <c r="H17" s="1">
        <v>21.06</v>
      </c>
      <c r="I17" s="1">
        <v>35</v>
      </c>
      <c r="J17" s="1">
        <v>39</v>
      </c>
      <c r="K17" s="1" t="s">
        <v>49</v>
      </c>
    </row>
    <row r="18" spans="1:11">
      <c r="A18" s="1">
        <v>1916</v>
      </c>
      <c r="B18" s="1" t="s">
        <v>1289</v>
      </c>
      <c r="C18" s="1" t="s">
        <v>1290</v>
      </c>
      <c r="D18" s="4">
        <v>41898</v>
      </c>
      <c r="E18" s="4">
        <v>41900</v>
      </c>
      <c r="F18" s="1" t="s">
        <v>13</v>
      </c>
      <c r="G18" s="1">
        <v>30.16</v>
      </c>
      <c r="H18" s="1">
        <v>29.78</v>
      </c>
      <c r="I18" s="1">
        <v>41</v>
      </c>
      <c r="J18" s="1">
        <v>46</v>
      </c>
      <c r="K18" s="1" t="s">
        <v>49</v>
      </c>
    </row>
    <row r="19" spans="1:11">
      <c r="A19" s="1">
        <v>1917</v>
      </c>
      <c r="B19" s="1" t="s">
        <v>1289</v>
      </c>
      <c r="C19" s="1" t="s">
        <v>1290</v>
      </c>
      <c r="D19" s="4">
        <v>41898</v>
      </c>
      <c r="E19" s="4">
        <v>41900</v>
      </c>
      <c r="F19" s="1" t="s">
        <v>13</v>
      </c>
      <c r="G19" s="1">
        <v>23.77</v>
      </c>
      <c r="H19" s="1">
        <v>23.55</v>
      </c>
      <c r="I19" s="1">
        <v>37</v>
      </c>
      <c r="J19" s="1">
        <v>41</v>
      </c>
      <c r="K19" s="1" t="s">
        <v>49</v>
      </c>
    </row>
    <row r="20" spans="1:11">
      <c r="A20" s="1">
        <v>1918</v>
      </c>
      <c r="B20" s="1" t="s">
        <v>1289</v>
      </c>
      <c r="C20" s="1" t="s">
        <v>1290</v>
      </c>
      <c r="D20" s="4">
        <v>41898</v>
      </c>
      <c r="E20" s="4">
        <v>41900</v>
      </c>
      <c r="F20" s="1" t="s">
        <v>13</v>
      </c>
      <c r="G20" s="1">
        <v>31.77</v>
      </c>
      <c r="H20" s="1">
        <v>31.58</v>
      </c>
      <c r="I20" s="1">
        <v>39</v>
      </c>
      <c r="J20" s="1">
        <v>50</v>
      </c>
      <c r="K20" s="1" t="s">
        <v>49</v>
      </c>
    </row>
    <row r="21" spans="1:11">
      <c r="A21" s="1">
        <v>1919</v>
      </c>
      <c r="B21" s="1" t="s">
        <v>1289</v>
      </c>
      <c r="C21" s="1" t="s">
        <v>1290</v>
      </c>
      <c r="D21" s="4">
        <v>41898</v>
      </c>
      <c r="E21" s="4">
        <v>41900</v>
      </c>
      <c r="F21" s="1" t="s">
        <v>13</v>
      </c>
      <c r="G21" s="1">
        <v>24.26</v>
      </c>
      <c r="H21" s="1">
        <v>23.89</v>
      </c>
      <c r="I21" s="1">
        <v>36</v>
      </c>
      <c r="J21" s="1">
        <v>45</v>
      </c>
      <c r="K21" s="1" t="s">
        <v>49</v>
      </c>
    </row>
    <row r="22" spans="1:11">
      <c r="A22" s="1">
        <v>1920</v>
      </c>
      <c r="B22" s="1" t="s">
        <v>1289</v>
      </c>
      <c r="C22" s="1" t="s">
        <v>1290</v>
      </c>
      <c r="D22" s="4">
        <v>41898</v>
      </c>
      <c r="E22" s="4">
        <v>41900</v>
      </c>
      <c r="F22" s="1" t="s">
        <v>13</v>
      </c>
      <c r="G22" s="1">
        <v>27.4</v>
      </c>
      <c r="H22" s="1">
        <v>27.11</v>
      </c>
      <c r="I22" s="1">
        <v>40</v>
      </c>
      <c r="J22" s="1">
        <v>46</v>
      </c>
      <c r="K22" s="1" t="s">
        <v>42</v>
      </c>
    </row>
    <row r="23" spans="1:11">
      <c r="A23" s="1">
        <v>1921</v>
      </c>
      <c r="B23" s="1" t="s">
        <v>1289</v>
      </c>
      <c r="C23" s="1" t="s">
        <v>1290</v>
      </c>
      <c r="D23" s="4">
        <v>41898</v>
      </c>
      <c r="E23" s="4">
        <v>41900</v>
      </c>
      <c r="F23" s="1" t="s">
        <v>13</v>
      </c>
      <c r="G23" s="1">
        <v>18.77</v>
      </c>
      <c r="H23" s="1">
        <v>18.55</v>
      </c>
      <c r="I23" s="1">
        <v>34</v>
      </c>
      <c r="J23" s="1">
        <v>40</v>
      </c>
      <c r="K23" s="1" t="s">
        <v>49</v>
      </c>
    </row>
    <row r="24" spans="1:11">
      <c r="A24" s="1">
        <v>1922</v>
      </c>
      <c r="B24" s="1" t="s">
        <v>1289</v>
      </c>
      <c r="C24" s="1" t="s">
        <v>1290</v>
      </c>
      <c r="D24" s="4">
        <v>41898</v>
      </c>
      <c r="E24" s="4">
        <v>41900</v>
      </c>
      <c r="F24" s="1" t="s">
        <v>13</v>
      </c>
      <c r="G24" s="1">
        <v>32.31</v>
      </c>
      <c r="H24" s="1">
        <v>32.03</v>
      </c>
      <c r="I24" s="1">
        <v>39</v>
      </c>
      <c r="J24" s="1">
        <v>52</v>
      </c>
      <c r="K24" s="1" t="s">
        <v>220</v>
      </c>
    </row>
    <row r="25" spans="1:11">
      <c r="A25" s="1">
        <v>1923</v>
      </c>
      <c r="B25" s="1" t="s">
        <v>1289</v>
      </c>
      <c r="C25" s="1" t="s">
        <v>1290</v>
      </c>
      <c r="D25" s="4">
        <v>41898</v>
      </c>
      <c r="E25" s="4">
        <v>41900</v>
      </c>
      <c r="F25" s="1" t="s">
        <v>13</v>
      </c>
      <c r="G25" s="1">
        <v>32.31</v>
      </c>
      <c r="H25" s="1">
        <v>31.97</v>
      </c>
      <c r="I25" s="1">
        <v>41</v>
      </c>
      <c r="J25" s="1">
        <v>48</v>
      </c>
      <c r="K25" s="1" t="s">
        <v>49</v>
      </c>
    </row>
    <row r="26" spans="1:11">
      <c r="A26" s="1">
        <v>1924</v>
      </c>
      <c r="B26" s="1" t="s">
        <v>1289</v>
      </c>
      <c r="C26" s="1" t="s">
        <v>1290</v>
      </c>
      <c r="D26" s="4">
        <v>41898</v>
      </c>
      <c r="E26" s="4">
        <v>41900</v>
      </c>
      <c r="F26" s="1" t="s">
        <v>13</v>
      </c>
      <c r="G26" s="1">
        <v>15.82</v>
      </c>
      <c r="H26" s="1">
        <v>15.64</v>
      </c>
      <c r="I26" s="1">
        <v>33</v>
      </c>
      <c r="J26" s="1">
        <v>35</v>
      </c>
      <c r="K26" s="1" t="s">
        <v>49</v>
      </c>
    </row>
    <row r="27" spans="1:11">
      <c r="A27" s="1">
        <v>1925</v>
      </c>
      <c r="B27" s="1" t="s">
        <v>1289</v>
      </c>
      <c r="C27" s="1" t="s">
        <v>1290</v>
      </c>
      <c r="D27" s="4">
        <v>41898</v>
      </c>
      <c r="E27" s="4">
        <v>41900</v>
      </c>
      <c r="F27" s="1" t="s">
        <v>13</v>
      </c>
      <c r="G27" s="1">
        <v>24.71</v>
      </c>
      <c r="H27" s="1">
        <v>24.36</v>
      </c>
      <c r="I27" s="1">
        <v>36</v>
      </c>
      <c r="J27" s="1">
        <v>48</v>
      </c>
      <c r="K27" s="1" t="s">
        <v>49</v>
      </c>
    </row>
    <row r="28" spans="1:11">
      <c r="A28" s="1">
        <v>1926</v>
      </c>
      <c r="B28" s="1" t="s">
        <v>1289</v>
      </c>
      <c r="C28" s="1" t="s">
        <v>1290</v>
      </c>
      <c r="D28" s="4">
        <v>41898</v>
      </c>
      <c r="E28" s="4">
        <v>41900</v>
      </c>
      <c r="F28" s="1" t="s">
        <v>13</v>
      </c>
      <c r="G28" s="1">
        <v>22.44</v>
      </c>
      <c r="H28" s="1">
        <v>22.21</v>
      </c>
      <c r="I28" s="1">
        <v>36</v>
      </c>
      <c r="J28" s="1">
        <v>42</v>
      </c>
      <c r="K28" s="1" t="s">
        <v>49</v>
      </c>
    </row>
    <row r="29" spans="1:11">
      <c r="A29" s="1">
        <v>1927</v>
      </c>
      <c r="B29" s="1" t="s">
        <v>1289</v>
      </c>
      <c r="C29" s="1" t="s">
        <v>1290</v>
      </c>
      <c r="D29" s="4">
        <v>41898</v>
      </c>
      <c r="E29" s="4">
        <v>41900</v>
      </c>
      <c r="F29" s="1" t="s">
        <v>13</v>
      </c>
      <c r="G29" s="1">
        <v>30.59</v>
      </c>
      <c r="H29" s="1">
        <v>30.18</v>
      </c>
      <c r="I29" s="1">
        <v>39</v>
      </c>
      <c r="J29" s="1">
        <v>53</v>
      </c>
      <c r="K29" s="1" t="s">
        <v>220</v>
      </c>
    </row>
    <row r="30" spans="1:11">
      <c r="A30" s="1">
        <v>1928</v>
      </c>
      <c r="B30" s="1" t="s">
        <v>1289</v>
      </c>
      <c r="C30" s="1" t="s">
        <v>1290</v>
      </c>
      <c r="D30" s="4">
        <v>41898</v>
      </c>
      <c r="E30" s="4">
        <v>41900</v>
      </c>
      <c r="F30" s="1" t="s">
        <v>13</v>
      </c>
      <c r="G30" s="1">
        <v>29.72</v>
      </c>
      <c r="H30" s="1">
        <v>29.48</v>
      </c>
      <c r="I30" s="1">
        <v>38</v>
      </c>
      <c r="J30" s="1">
        <v>51</v>
      </c>
      <c r="K30" s="1" t="s">
        <v>587</v>
      </c>
    </row>
    <row r="31" spans="1:11">
      <c r="A31" s="1">
        <v>1929</v>
      </c>
      <c r="B31" s="1" t="s">
        <v>1289</v>
      </c>
      <c r="C31" s="1" t="s">
        <v>1290</v>
      </c>
      <c r="D31" s="4">
        <v>41898</v>
      </c>
      <c r="E31" s="4">
        <v>41900</v>
      </c>
      <c r="F31" s="1" t="s">
        <v>13</v>
      </c>
      <c r="G31" s="1">
        <v>23.48</v>
      </c>
      <c r="H31" s="1">
        <v>23.28</v>
      </c>
      <c r="I31" s="1">
        <v>37</v>
      </c>
      <c r="J31" s="1">
        <v>43</v>
      </c>
      <c r="K31" s="1" t="s">
        <v>49</v>
      </c>
    </row>
    <row r="32" spans="1:11">
      <c r="A32" s="1">
        <v>1930</v>
      </c>
      <c r="B32" s="1" t="s">
        <v>1289</v>
      </c>
      <c r="C32" s="1" t="s">
        <v>1290</v>
      </c>
      <c r="D32" s="4">
        <v>41898</v>
      </c>
      <c r="E32" s="4">
        <v>41900</v>
      </c>
      <c r="F32" s="1" t="s">
        <v>13</v>
      </c>
      <c r="G32" s="1">
        <v>20.03</v>
      </c>
      <c r="H32" s="1">
        <v>19.829999999999998</v>
      </c>
      <c r="I32" s="1">
        <v>34</v>
      </c>
      <c r="J32" s="1">
        <v>41</v>
      </c>
      <c r="K32" s="1" t="s">
        <v>49</v>
      </c>
    </row>
    <row r="33" spans="1:11">
      <c r="A33" s="1">
        <v>1931</v>
      </c>
      <c r="B33" s="1" t="s">
        <v>1289</v>
      </c>
      <c r="C33" s="1" t="s">
        <v>1290</v>
      </c>
      <c r="D33" s="4">
        <v>41898</v>
      </c>
      <c r="E33" s="4">
        <v>41900</v>
      </c>
      <c r="F33" s="1" t="s">
        <v>13</v>
      </c>
      <c r="G33" s="1">
        <v>29.21</v>
      </c>
      <c r="H33" s="1">
        <v>28.79</v>
      </c>
      <c r="I33" s="1">
        <v>40</v>
      </c>
      <c r="J33" s="1">
        <v>47</v>
      </c>
      <c r="K33" s="1" t="s">
        <v>49</v>
      </c>
    </row>
    <row r="34" spans="1:11">
      <c r="A34" s="1">
        <v>1932</v>
      </c>
      <c r="B34" s="1" t="s">
        <v>1289</v>
      </c>
      <c r="C34" s="1" t="s">
        <v>1290</v>
      </c>
      <c r="D34" s="4">
        <v>41898</v>
      </c>
      <c r="E34" s="4">
        <v>41900</v>
      </c>
      <c r="F34" s="1" t="s">
        <v>13</v>
      </c>
      <c r="G34" s="1">
        <v>17.170000000000002</v>
      </c>
      <c r="H34" s="1">
        <v>17.010000000000002</v>
      </c>
      <c r="I34" s="1">
        <v>33</v>
      </c>
      <c r="J34" s="1">
        <v>39</v>
      </c>
      <c r="K34" s="1" t="s">
        <v>49</v>
      </c>
    </row>
    <row r="35" spans="1:11">
      <c r="A35" s="1">
        <v>1933</v>
      </c>
      <c r="B35" s="1" t="s">
        <v>1289</v>
      </c>
      <c r="C35" s="1" t="s">
        <v>1290</v>
      </c>
      <c r="D35" s="4">
        <v>41898</v>
      </c>
      <c r="E35" s="4">
        <v>41900</v>
      </c>
      <c r="F35" s="1" t="s">
        <v>13</v>
      </c>
      <c r="G35" s="1">
        <v>29.04</v>
      </c>
      <c r="H35" s="1">
        <v>28.41</v>
      </c>
      <c r="I35" s="1">
        <v>39</v>
      </c>
      <c r="J35" s="1">
        <v>46</v>
      </c>
      <c r="K35" s="1" t="s">
        <v>49</v>
      </c>
    </row>
    <row r="36" spans="1:11">
      <c r="A36" s="1">
        <v>1934</v>
      </c>
      <c r="B36" s="1" t="s">
        <v>1289</v>
      </c>
      <c r="C36" s="1" t="s">
        <v>1290</v>
      </c>
      <c r="D36" s="4">
        <v>41898</v>
      </c>
      <c r="E36" s="4">
        <v>41900</v>
      </c>
      <c r="F36" s="1" t="s">
        <v>13</v>
      </c>
      <c r="G36" s="1">
        <v>27.02</v>
      </c>
      <c r="H36" s="1">
        <v>26.85</v>
      </c>
      <c r="I36" s="1">
        <v>40</v>
      </c>
      <c r="J36" s="1">
        <v>45</v>
      </c>
      <c r="K36" s="1" t="s">
        <v>49</v>
      </c>
    </row>
    <row r="37" spans="1:11">
      <c r="A37" s="1">
        <v>1935</v>
      </c>
      <c r="B37" s="1" t="s">
        <v>1289</v>
      </c>
      <c r="C37" s="1" t="s">
        <v>1290</v>
      </c>
      <c r="D37" s="4">
        <v>41898</v>
      </c>
      <c r="E37" s="4">
        <v>41900</v>
      </c>
      <c r="F37" s="1" t="s">
        <v>13</v>
      </c>
      <c r="G37" s="1">
        <v>26.6</v>
      </c>
      <c r="H37" s="1">
        <v>26.43</v>
      </c>
      <c r="I37" s="1">
        <v>39</v>
      </c>
      <c r="J37" s="1">
        <v>46</v>
      </c>
      <c r="K37" s="1" t="s">
        <v>49</v>
      </c>
    </row>
    <row r="38" spans="1:11">
      <c r="A38" s="1">
        <v>1936</v>
      </c>
      <c r="B38" s="1" t="s">
        <v>1289</v>
      </c>
      <c r="C38" s="1" t="s">
        <v>1290</v>
      </c>
      <c r="D38" s="4">
        <v>41898</v>
      </c>
      <c r="E38" s="4">
        <v>41900</v>
      </c>
      <c r="F38" s="1" t="s">
        <v>13</v>
      </c>
      <c r="G38" s="1">
        <v>27.97</v>
      </c>
      <c r="H38" s="1">
        <v>27.72</v>
      </c>
      <c r="I38" s="1">
        <v>39</v>
      </c>
      <c r="J38" s="1">
        <v>46</v>
      </c>
      <c r="K38" s="1" t="s">
        <v>42</v>
      </c>
    </row>
    <row r="39" spans="1:11">
      <c r="A39" s="1">
        <v>1937</v>
      </c>
      <c r="B39" s="1" t="s">
        <v>1289</v>
      </c>
      <c r="C39" s="1" t="s">
        <v>1290</v>
      </c>
      <c r="D39" s="4">
        <v>41898</v>
      </c>
      <c r="E39" s="4">
        <v>41900</v>
      </c>
      <c r="F39" s="1" t="s">
        <v>13</v>
      </c>
      <c r="G39" s="1">
        <v>26.36</v>
      </c>
      <c r="H39" s="1">
        <v>26.01</v>
      </c>
      <c r="I39" s="1">
        <v>37</v>
      </c>
      <c r="J39" s="1">
        <v>48</v>
      </c>
      <c r="K39" s="1" t="s">
        <v>49</v>
      </c>
    </row>
    <row r="40" spans="1:11">
      <c r="A40" s="1">
        <v>1938</v>
      </c>
      <c r="B40" s="1" t="s">
        <v>1289</v>
      </c>
      <c r="C40" s="1" t="s">
        <v>1290</v>
      </c>
      <c r="D40" s="4">
        <v>41898</v>
      </c>
      <c r="E40" s="4">
        <v>41900</v>
      </c>
      <c r="F40" s="1" t="s">
        <v>13</v>
      </c>
      <c r="G40" s="1">
        <v>23.05</v>
      </c>
      <c r="H40" s="1">
        <v>22.72</v>
      </c>
      <c r="I40" s="1">
        <v>37</v>
      </c>
      <c r="J40" s="1">
        <v>40</v>
      </c>
      <c r="K40" s="1" t="s">
        <v>49</v>
      </c>
    </row>
    <row r="41" spans="1:11">
      <c r="A41" s="1">
        <v>1939</v>
      </c>
      <c r="B41" s="1" t="s">
        <v>1289</v>
      </c>
      <c r="C41" s="1" t="s">
        <v>1290</v>
      </c>
      <c r="D41" s="4">
        <v>41898</v>
      </c>
      <c r="E41" s="4">
        <v>41900</v>
      </c>
      <c r="F41" s="1" t="s">
        <v>13</v>
      </c>
      <c r="G41" s="1">
        <v>26</v>
      </c>
      <c r="H41" s="1">
        <v>25.75</v>
      </c>
      <c r="I41" s="1">
        <v>43</v>
      </c>
      <c r="J41" s="1">
        <v>44</v>
      </c>
      <c r="K41" s="1" t="s">
        <v>42</v>
      </c>
    </row>
    <row r="42" spans="1:11">
      <c r="A42" s="1">
        <v>1940</v>
      </c>
      <c r="B42" s="1" t="s">
        <v>1289</v>
      </c>
      <c r="C42" s="1" t="s">
        <v>1290</v>
      </c>
      <c r="D42" s="4">
        <v>41898</v>
      </c>
      <c r="E42" s="4">
        <v>41900</v>
      </c>
      <c r="F42" s="1" t="s">
        <v>13</v>
      </c>
      <c r="G42" s="1">
        <v>25.08</v>
      </c>
      <c r="H42" s="1">
        <v>24.77</v>
      </c>
      <c r="I42" s="1">
        <v>38</v>
      </c>
      <c r="J42" s="1">
        <v>44</v>
      </c>
      <c r="K42" s="1" t="s">
        <v>49</v>
      </c>
    </row>
    <row r="43" spans="1:11">
      <c r="A43" s="1">
        <v>1941</v>
      </c>
      <c r="B43" s="1" t="s">
        <v>1289</v>
      </c>
      <c r="C43" s="1" t="s">
        <v>1290</v>
      </c>
      <c r="D43" s="4">
        <v>41898</v>
      </c>
      <c r="E43" s="4">
        <v>41900</v>
      </c>
      <c r="F43" s="1" t="s">
        <v>13</v>
      </c>
      <c r="G43" s="1">
        <v>18.260000000000002</v>
      </c>
      <c r="H43" s="1">
        <v>18.059999999999999</v>
      </c>
      <c r="I43" s="1">
        <v>36</v>
      </c>
      <c r="J43" s="1">
        <v>36</v>
      </c>
      <c r="K43" s="1" t="s">
        <v>42</v>
      </c>
    </row>
    <row r="44" spans="1:11">
      <c r="A44" s="1">
        <v>1942</v>
      </c>
      <c r="B44" s="1" t="s">
        <v>1289</v>
      </c>
      <c r="C44" s="1" t="s">
        <v>1290</v>
      </c>
      <c r="D44" s="4">
        <v>41898</v>
      </c>
      <c r="E44" s="4">
        <v>41900</v>
      </c>
      <c r="F44" s="1" t="s">
        <v>13</v>
      </c>
      <c r="G44" s="1">
        <v>25.1</v>
      </c>
      <c r="H44" s="1">
        <v>24.9</v>
      </c>
      <c r="I44" s="1">
        <v>38</v>
      </c>
      <c r="J44" s="1">
        <v>45</v>
      </c>
      <c r="K44" s="1" t="s">
        <v>220</v>
      </c>
    </row>
    <row r="45" spans="1:11">
      <c r="A45" s="1">
        <v>1943</v>
      </c>
      <c r="B45" s="1" t="s">
        <v>1289</v>
      </c>
      <c r="C45" s="1" t="s">
        <v>1290</v>
      </c>
      <c r="D45" s="4">
        <v>41898</v>
      </c>
      <c r="E45" s="4">
        <v>41900</v>
      </c>
      <c r="F45" s="1" t="s">
        <v>13</v>
      </c>
      <c r="G45" s="1">
        <v>22.5</v>
      </c>
      <c r="H45" s="1">
        <v>22.23</v>
      </c>
      <c r="I45" s="1">
        <v>36</v>
      </c>
      <c r="J45" s="1">
        <v>45</v>
      </c>
      <c r="K45" s="1" t="s">
        <v>49</v>
      </c>
    </row>
    <row r="46" spans="1:11">
      <c r="A46" s="1">
        <v>1944</v>
      </c>
      <c r="B46" s="1" t="s">
        <v>1289</v>
      </c>
      <c r="C46" s="1" t="s">
        <v>1290</v>
      </c>
      <c r="D46" s="4">
        <v>41898</v>
      </c>
      <c r="E46" s="4">
        <v>41900</v>
      </c>
      <c r="F46" s="1" t="s">
        <v>13</v>
      </c>
      <c r="G46" s="1">
        <v>29.28</v>
      </c>
      <c r="H46" s="1">
        <v>28.95</v>
      </c>
      <c r="I46" s="1">
        <v>39</v>
      </c>
      <c r="J46" s="1">
        <v>48</v>
      </c>
      <c r="K46" s="1" t="s">
        <v>49</v>
      </c>
    </row>
    <row r="47" spans="1:11">
      <c r="A47" s="1">
        <v>1945</v>
      </c>
      <c r="B47" s="1" t="s">
        <v>1289</v>
      </c>
      <c r="C47" s="1" t="s">
        <v>1290</v>
      </c>
      <c r="D47" s="4">
        <v>41898</v>
      </c>
      <c r="E47" s="4">
        <v>41900</v>
      </c>
      <c r="F47" s="1" t="s">
        <v>13</v>
      </c>
      <c r="G47" s="1">
        <v>23.39</v>
      </c>
      <c r="H47" s="1">
        <v>22.92</v>
      </c>
      <c r="I47" s="1">
        <v>38</v>
      </c>
      <c r="J47" s="1">
        <v>42</v>
      </c>
      <c r="K47" s="1" t="s">
        <v>42</v>
      </c>
    </row>
    <row r="48" spans="1:11">
      <c r="A48" s="1">
        <v>1946</v>
      </c>
      <c r="B48" s="1" t="s">
        <v>1289</v>
      </c>
      <c r="C48" s="1" t="s">
        <v>1290</v>
      </c>
      <c r="D48" s="4">
        <v>41898</v>
      </c>
      <c r="E48" s="4">
        <v>41900</v>
      </c>
      <c r="F48" s="1" t="s">
        <v>13</v>
      </c>
      <c r="G48" s="1">
        <v>39.44</v>
      </c>
      <c r="H48" s="1">
        <v>39.03</v>
      </c>
      <c r="I48" s="1">
        <v>43</v>
      </c>
      <c r="J48" s="1">
        <v>56</v>
      </c>
      <c r="K48" s="1" t="s">
        <v>220</v>
      </c>
    </row>
    <row r="49" spans="1:11">
      <c r="A49" s="1">
        <v>1947</v>
      </c>
      <c r="B49" s="1" t="s">
        <v>1289</v>
      </c>
      <c r="C49" s="1" t="s">
        <v>1290</v>
      </c>
      <c r="D49" s="4">
        <v>41898</v>
      </c>
      <c r="E49" s="4">
        <v>41900</v>
      </c>
      <c r="F49" s="1" t="s">
        <v>13</v>
      </c>
      <c r="G49" s="1">
        <v>24.65</v>
      </c>
      <c r="H49" s="1">
        <v>24.28</v>
      </c>
      <c r="I49" s="1">
        <v>36</v>
      </c>
      <c r="J49" s="1">
        <v>45</v>
      </c>
      <c r="K49" s="1" t="s">
        <v>49</v>
      </c>
    </row>
    <row r="50" spans="1:11">
      <c r="A50" s="1">
        <v>1948</v>
      </c>
      <c r="B50" s="1" t="s">
        <v>1289</v>
      </c>
      <c r="C50" s="1" t="s">
        <v>1290</v>
      </c>
      <c r="D50" s="4">
        <v>41898</v>
      </c>
      <c r="E50" s="4">
        <v>41900</v>
      </c>
      <c r="F50" s="1" t="s">
        <v>13</v>
      </c>
      <c r="G50" s="1">
        <v>22.68</v>
      </c>
      <c r="H50" s="1">
        <v>22.54</v>
      </c>
      <c r="I50" s="1">
        <v>34</v>
      </c>
      <c r="J50" s="1">
        <v>45</v>
      </c>
      <c r="K50" s="1" t="s">
        <v>220</v>
      </c>
    </row>
    <row r="51" spans="1:11">
      <c r="A51" s="1">
        <v>1949</v>
      </c>
      <c r="B51" s="1" t="s">
        <v>1289</v>
      </c>
      <c r="C51" s="1" t="s">
        <v>1290</v>
      </c>
      <c r="D51" s="4">
        <v>41898</v>
      </c>
      <c r="E51" s="4">
        <v>41900</v>
      </c>
      <c r="F51" s="1" t="s">
        <v>13</v>
      </c>
      <c r="G51" s="1">
        <v>23.41</v>
      </c>
      <c r="H51" s="1">
        <v>23.11</v>
      </c>
      <c r="I51" s="1">
        <v>38</v>
      </c>
      <c r="J51" s="1">
        <v>40</v>
      </c>
      <c r="K51" s="1" t="s">
        <v>49</v>
      </c>
    </row>
    <row r="52" spans="1:11">
      <c r="A52" s="1">
        <v>1950</v>
      </c>
      <c r="B52" s="1" t="s">
        <v>1289</v>
      </c>
      <c r="C52" s="1" t="s">
        <v>1290</v>
      </c>
      <c r="D52" s="4">
        <v>41898</v>
      </c>
      <c r="E52" s="4">
        <v>41900</v>
      </c>
      <c r="F52" s="1" t="s">
        <v>13</v>
      </c>
      <c r="G52" s="1">
        <v>28.29</v>
      </c>
      <c r="H52" s="1">
        <v>27.89</v>
      </c>
      <c r="I52" s="1">
        <v>39</v>
      </c>
      <c r="J52" s="1">
        <v>46</v>
      </c>
      <c r="K52" s="1" t="s">
        <v>49</v>
      </c>
    </row>
    <row r="53" spans="1:11">
      <c r="A53" s="1">
        <v>1951</v>
      </c>
      <c r="B53" s="1" t="s">
        <v>1289</v>
      </c>
      <c r="C53" s="1" t="s">
        <v>1290</v>
      </c>
      <c r="D53" s="4">
        <v>41898</v>
      </c>
      <c r="E53" s="4">
        <v>41900</v>
      </c>
      <c r="F53" s="1" t="s">
        <v>13</v>
      </c>
      <c r="G53" s="1">
        <v>24.83</v>
      </c>
      <c r="H53" s="1">
        <v>24.43</v>
      </c>
      <c r="I53" s="1">
        <v>38</v>
      </c>
      <c r="J53" s="1">
        <v>43</v>
      </c>
      <c r="K53" s="1" t="s">
        <v>49</v>
      </c>
    </row>
    <row r="54" spans="1:11">
      <c r="A54" s="1">
        <v>1952</v>
      </c>
      <c r="B54" s="1" t="s">
        <v>1289</v>
      </c>
      <c r="C54" s="1" t="s">
        <v>1290</v>
      </c>
      <c r="D54" s="4">
        <v>41898</v>
      </c>
      <c r="E54" s="4">
        <v>41900</v>
      </c>
      <c r="F54" s="1" t="s">
        <v>13</v>
      </c>
      <c r="G54" s="1">
        <v>24.3</v>
      </c>
      <c r="H54" s="1">
        <v>24.09</v>
      </c>
      <c r="I54" s="1">
        <v>36</v>
      </c>
      <c r="J54" s="1">
        <v>44</v>
      </c>
      <c r="K54" s="1" t="s">
        <v>49</v>
      </c>
    </row>
    <row r="55" spans="1:11">
      <c r="A55" s="1">
        <v>1953</v>
      </c>
      <c r="B55" s="1" t="s">
        <v>1289</v>
      </c>
      <c r="C55" s="1" t="s">
        <v>1290</v>
      </c>
      <c r="D55" s="4">
        <v>41898</v>
      </c>
      <c r="E55" s="4">
        <v>41900</v>
      </c>
      <c r="F55" s="1" t="s">
        <v>13</v>
      </c>
      <c r="G55" s="1">
        <v>19.96</v>
      </c>
      <c r="H55" s="1">
        <v>19.62</v>
      </c>
      <c r="I55" s="1">
        <v>33</v>
      </c>
      <c r="J55" s="1">
        <v>42</v>
      </c>
      <c r="K55" s="1" t="s">
        <v>49</v>
      </c>
    </row>
    <row r="56" spans="1:11">
      <c r="A56" s="1">
        <v>1954</v>
      </c>
      <c r="B56" s="1" t="s">
        <v>1289</v>
      </c>
      <c r="C56" s="1" t="s">
        <v>1290</v>
      </c>
      <c r="D56" s="4">
        <v>41898</v>
      </c>
      <c r="E56" s="4">
        <v>41900</v>
      </c>
      <c r="F56" s="1" t="s">
        <v>13</v>
      </c>
      <c r="G56" s="1">
        <v>41.98</v>
      </c>
      <c r="H56" s="1">
        <v>41.56</v>
      </c>
      <c r="I56" s="1">
        <v>44</v>
      </c>
      <c r="J56" s="1">
        <v>55</v>
      </c>
      <c r="K56" s="1" t="s">
        <v>49</v>
      </c>
    </row>
    <row r="57" spans="1:11">
      <c r="A57" s="1">
        <v>1955</v>
      </c>
      <c r="B57" s="1" t="s">
        <v>1289</v>
      </c>
      <c r="C57" s="1" t="s">
        <v>1290</v>
      </c>
      <c r="D57" s="4">
        <v>41898</v>
      </c>
      <c r="E57" s="4">
        <v>41900</v>
      </c>
      <c r="F57" s="1" t="s">
        <v>13</v>
      </c>
      <c r="G57" s="1">
        <v>26.83</v>
      </c>
      <c r="H57" s="1">
        <v>26.41</v>
      </c>
      <c r="I57" s="1">
        <v>39</v>
      </c>
      <c r="J57" s="1">
        <v>46</v>
      </c>
      <c r="K57" s="1" t="s">
        <v>220</v>
      </c>
    </row>
    <row r="58" spans="1:11">
      <c r="A58" s="1">
        <v>1956</v>
      </c>
      <c r="B58" s="1" t="s">
        <v>1289</v>
      </c>
      <c r="C58" s="1" t="s">
        <v>1290</v>
      </c>
      <c r="D58" s="4">
        <v>41898</v>
      </c>
      <c r="E58" s="4">
        <v>41900</v>
      </c>
      <c r="F58" s="1" t="s">
        <v>13</v>
      </c>
      <c r="G58" s="1">
        <v>24.58</v>
      </c>
      <c r="H58" s="1">
        <v>24.28</v>
      </c>
      <c r="I58" s="1">
        <v>39</v>
      </c>
      <c r="J58" s="1">
        <v>44</v>
      </c>
      <c r="K58" s="1" t="s">
        <v>49</v>
      </c>
    </row>
    <row r="59" spans="1:11">
      <c r="A59" s="1">
        <v>1957</v>
      </c>
      <c r="B59" s="1" t="s">
        <v>1289</v>
      </c>
      <c r="C59" s="1" t="s">
        <v>1290</v>
      </c>
      <c r="D59" s="4">
        <v>41898</v>
      </c>
      <c r="E59" s="4">
        <v>41900</v>
      </c>
      <c r="F59" s="1" t="s">
        <v>13</v>
      </c>
      <c r="G59" s="1">
        <v>24.33</v>
      </c>
      <c r="H59" s="1">
        <v>24.08</v>
      </c>
      <c r="I59" s="1">
        <v>38</v>
      </c>
      <c r="J59" s="1">
        <v>42</v>
      </c>
      <c r="K59" s="1" t="s">
        <v>49</v>
      </c>
    </row>
    <row r="60" spans="1:11" ht="14.1" customHeight="1">
      <c r="A60" s="1">
        <v>1958</v>
      </c>
      <c r="B60" s="1" t="s">
        <v>1289</v>
      </c>
      <c r="C60" s="1" t="s">
        <v>1290</v>
      </c>
      <c r="D60" s="4">
        <v>41898</v>
      </c>
      <c r="E60" s="4">
        <v>41900</v>
      </c>
      <c r="F60" s="1" t="s">
        <v>13</v>
      </c>
      <c r="G60" s="1">
        <v>19.670000000000002</v>
      </c>
      <c r="H60" s="1">
        <v>19.41</v>
      </c>
      <c r="I60" s="1">
        <v>34</v>
      </c>
      <c r="J60" s="1">
        <v>42</v>
      </c>
      <c r="K60" s="1" t="s">
        <v>49</v>
      </c>
    </row>
    <row r="61" spans="1:11">
      <c r="A61" s="1">
        <v>1959</v>
      </c>
      <c r="B61" s="1" t="s">
        <v>1289</v>
      </c>
      <c r="C61" s="1" t="s">
        <v>1290</v>
      </c>
      <c r="D61" s="4">
        <v>41898</v>
      </c>
      <c r="E61" s="4">
        <v>41900</v>
      </c>
      <c r="F61" s="1" t="s">
        <v>13</v>
      </c>
      <c r="G61" s="1">
        <v>28.66</v>
      </c>
      <c r="H61" s="1">
        <v>28.46</v>
      </c>
      <c r="I61" s="1">
        <v>39</v>
      </c>
      <c r="J61" s="1">
        <v>50</v>
      </c>
      <c r="K61" s="1" t="s">
        <v>42</v>
      </c>
    </row>
    <row r="62" spans="1:11">
      <c r="A62" s="1">
        <v>1960</v>
      </c>
      <c r="B62" s="1" t="s">
        <v>1289</v>
      </c>
      <c r="C62" s="1" t="s">
        <v>1290</v>
      </c>
      <c r="D62" s="4">
        <v>41898</v>
      </c>
      <c r="E62" s="4">
        <v>41900</v>
      </c>
      <c r="F62" s="1" t="s">
        <v>13</v>
      </c>
      <c r="G62" s="1">
        <v>20.059999999999999</v>
      </c>
      <c r="H62" s="1">
        <v>19.899999999999999</v>
      </c>
      <c r="I62" s="1">
        <v>34</v>
      </c>
      <c r="J62" s="1">
        <v>40</v>
      </c>
      <c r="K62" s="1" t="s">
        <v>49</v>
      </c>
    </row>
    <row r="63" spans="1:11">
      <c r="A63" s="1">
        <v>1961</v>
      </c>
      <c r="B63" s="1" t="s">
        <v>1289</v>
      </c>
      <c r="C63" s="1" t="s">
        <v>1290</v>
      </c>
      <c r="D63" s="4">
        <v>41898</v>
      </c>
      <c r="E63" s="4">
        <v>41900</v>
      </c>
      <c r="F63" s="1" t="s">
        <v>13</v>
      </c>
      <c r="G63" s="1">
        <v>41.77</v>
      </c>
      <c r="H63" s="1">
        <v>41.54</v>
      </c>
      <c r="I63" s="1">
        <v>44</v>
      </c>
      <c r="J63" s="1">
        <v>53</v>
      </c>
      <c r="K63" s="1" t="s">
        <v>49</v>
      </c>
    </row>
    <row r="64" spans="1:11">
      <c r="A64" s="1">
        <v>1962</v>
      </c>
      <c r="B64" s="1" t="s">
        <v>1289</v>
      </c>
      <c r="C64" s="1" t="s">
        <v>1290</v>
      </c>
      <c r="D64" s="4">
        <v>41898</v>
      </c>
      <c r="E64" s="4">
        <v>41900</v>
      </c>
      <c r="F64" s="1" t="s">
        <v>13</v>
      </c>
      <c r="G64" s="1">
        <v>29.06</v>
      </c>
      <c r="H64" s="1">
        <v>28.85</v>
      </c>
      <c r="I64" s="1">
        <v>38</v>
      </c>
      <c r="J64" s="1">
        <v>48</v>
      </c>
      <c r="K64" s="1" t="s">
        <v>49</v>
      </c>
    </row>
    <row r="65" spans="1:11">
      <c r="A65" s="1">
        <v>1963</v>
      </c>
      <c r="B65" s="1" t="s">
        <v>1289</v>
      </c>
      <c r="C65" s="1" t="s">
        <v>1290</v>
      </c>
      <c r="D65" s="4">
        <v>41898</v>
      </c>
      <c r="E65" s="4">
        <v>41900</v>
      </c>
      <c r="F65" s="1" t="s">
        <v>13</v>
      </c>
      <c r="G65" s="1">
        <v>22.68</v>
      </c>
      <c r="H65" s="1">
        <v>22.48</v>
      </c>
      <c r="I65" s="1">
        <v>35</v>
      </c>
      <c r="J65" s="1">
        <v>48</v>
      </c>
      <c r="K65" s="1" t="s">
        <v>220</v>
      </c>
    </row>
    <row r="66" spans="1:11">
      <c r="A66" s="1">
        <v>1964</v>
      </c>
      <c r="B66" s="1" t="s">
        <v>1289</v>
      </c>
      <c r="C66" s="1" t="s">
        <v>1290</v>
      </c>
      <c r="D66" s="4">
        <v>41898</v>
      </c>
      <c r="E66" s="4">
        <v>41900</v>
      </c>
      <c r="F66" s="1" t="s">
        <v>13</v>
      </c>
      <c r="G66" s="1">
        <v>23.7</v>
      </c>
      <c r="H66" s="1">
        <v>23.52</v>
      </c>
      <c r="I66" s="1">
        <v>37</v>
      </c>
      <c r="J66" s="1">
        <v>42</v>
      </c>
      <c r="K66" s="1" t="s">
        <v>49</v>
      </c>
    </row>
    <row r="67" spans="1:11">
      <c r="A67" s="1">
        <v>1965</v>
      </c>
      <c r="B67" s="1" t="s">
        <v>1289</v>
      </c>
      <c r="C67" s="1" t="s">
        <v>1290</v>
      </c>
      <c r="D67" s="4">
        <v>41898</v>
      </c>
      <c r="E67" s="4">
        <v>41900</v>
      </c>
      <c r="F67" s="1" t="s">
        <v>13</v>
      </c>
      <c r="G67" s="1">
        <v>22.93</v>
      </c>
      <c r="H67" s="1">
        <v>22.77</v>
      </c>
      <c r="I67" s="1">
        <v>36</v>
      </c>
      <c r="J67" s="1">
        <v>43</v>
      </c>
      <c r="K67" s="1" t="s">
        <v>49</v>
      </c>
    </row>
    <row r="68" spans="1:11">
      <c r="A68" s="1">
        <v>1966</v>
      </c>
      <c r="B68" s="1" t="s">
        <v>1289</v>
      </c>
      <c r="C68" s="1" t="s">
        <v>1290</v>
      </c>
      <c r="D68" s="4">
        <v>41898</v>
      </c>
      <c r="E68" s="4">
        <v>41900</v>
      </c>
      <c r="F68" s="1" t="s">
        <v>13</v>
      </c>
      <c r="G68" s="1">
        <v>22.93</v>
      </c>
      <c r="H68" s="1">
        <v>22.76</v>
      </c>
      <c r="I68" s="1">
        <v>36</v>
      </c>
      <c r="J68" s="1">
        <v>43</v>
      </c>
      <c r="K68" s="1" t="s">
        <v>49</v>
      </c>
    </row>
    <row r="69" spans="1:11">
      <c r="A69" s="1">
        <v>1967</v>
      </c>
      <c r="B69" s="1" t="s">
        <v>1289</v>
      </c>
      <c r="C69" s="1" t="s">
        <v>1290</v>
      </c>
      <c r="D69" s="4">
        <v>41898</v>
      </c>
      <c r="E69" s="4">
        <v>41900</v>
      </c>
      <c r="F69" s="1" t="s">
        <v>13</v>
      </c>
      <c r="G69" s="1">
        <v>27.7</v>
      </c>
      <c r="H69" s="1">
        <v>27.5</v>
      </c>
      <c r="I69" s="1">
        <v>38</v>
      </c>
      <c r="J69" s="1">
        <v>49</v>
      </c>
      <c r="K69" s="1" t="s">
        <v>220</v>
      </c>
    </row>
    <row r="70" spans="1:11">
      <c r="A70" s="1">
        <v>1968</v>
      </c>
      <c r="B70" s="1" t="s">
        <v>1289</v>
      </c>
      <c r="C70" s="1" t="s">
        <v>1290</v>
      </c>
      <c r="D70" s="4">
        <v>41898</v>
      </c>
      <c r="E70" s="4">
        <v>41900</v>
      </c>
      <c r="F70" s="1" t="s">
        <v>13</v>
      </c>
      <c r="G70" s="1">
        <v>23.83</v>
      </c>
      <c r="H70" s="1">
        <v>23.71</v>
      </c>
      <c r="I70" s="1">
        <v>36</v>
      </c>
      <c r="J70" s="1">
        <v>45</v>
      </c>
      <c r="K70" s="1" t="s">
        <v>49</v>
      </c>
    </row>
    <row r="71" spans="1:11">
      <c r="A71" s="1">
        <v>1969</v>
      </c>
      <c r="B71" s="1" t="s">
        <v>1289</v>
      </c>
      <c r="C71" s="1" t="s">
        <v>1290</v>
      </c>
      <c r="D71" s="4">
        <v>41898</v>
      </c>
      <c r="E71" s="4">
        <v>41900</v>
      </c>
      <c r="F71" s="1" t="s">
        <v>13</v>
      </c>
      <c r="G71" s="1">
        <v>35.340000000000003</v>
      </c>
      <c r="H71" s="1">
        <v>35.119999999999997</v>
      </c>
      <c r="I71" s="1">
        <v>42</v>
      </c>
      <c r="J71" s="1">
        <v>52</v>
      </c>
      <c r="K71" s="1" t="s">
        <v>42</v>
      </c>
    </row>
    <row r="72" spans="1:11">
      <c r="F72" s="1" t="s">
        <v>121</v>
      </c>
      <c r="G72" s="1">
        <f>SUM(G2:G71)</f>
        <v>1813.8</v>
      </c>
      <c r="H72" s="1">
        <f>SUM(H2:H71)</f>
        <v>1823.7199999999998</v>
      </c>
      <c r="I72" s="1">
        <f>SUM(I2:I71)</f>
        <v>2645</v>
      </c>
      <c r="J72" s="1">
        <f>SUM(J2:J71)</f>
        <v>3170</v>
      </c>
    </row>
    <row r="73" spans="1:11">
      <c r="F73" s="1" t="s">
        <v>122</v>
      </c>
      <c r="G73" s="1">
        <f>G72/70</f>
        <v>25.911428571428569</v>
      </c>
      <c r="H73" s="1">
        <f>H72/70</f>
        <v>26.053142857142856</v>
      </c>
      <c r="I73" s="1">
        <f>I72/70</f>
        <v>37.785714285714285</v>
      </c>
      <c r="J73" s="1">
        <f>J72/70</f>
        <v>45.285714285714285</v>
      </c>
    </row>
    <row r="74" spans="1:11">
      <c r="F74" s="1" t="s">
        <v>123</v>
      </c>
      <c r="G74" s="5">
        <f>AVEDEV(G2:G71)</f>
        <v>4.2360680529300563</v>
      </c>
      <c r="H74" s="5">
        <f>AVEDEV(H2:H71)</f>
        <v>4.1772163265306119</v>
      </c>
      <c r="I74" s="5">
        <f>AVEDEV(I2:I71)</f>
        <v>2.1877551020408172</v>
      </c>
      <c r="J74" s="5">
        <f>AVEDEV(J2:J71)</f>
        <v>3.3836734693877544</v>
      </c>
    </row>
  </sheetData>
  <pageMargins left="0" right="0" top="0.39374999999999999" bottom="0.39374999999999999" header="0" footer="0"/>
  <pageSetup firstPageNumber="0" pageOrder="overThenDown" orientation="portrait" usePrinterDefaults="0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98"/>
  <sheetViews>
    <sheetView topLeftCell="A52" zoomScaleNormal="100" workbookViewId="0" xr3:uid="{958C4451-9541-5A59-BF78-D2F731DF1C81}">
      <selection activeCell="J22" sqref="J22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124</v>
      </c>
      <c r="B2" s="1">
        <v>1975</v>
      </c>
      <c r="C2" s="1" t="s">
        <v>12</v>
      </c>
      <c r="D2" s="4">
        <v>41780</v>
      </c>
      <c r="E2" s="4">
        <v>41781</v>
      </c>
      <c r="F2" s="1" t="s">
        <v>13</v>
      </c>
      <c r="G2" s="1">
        <v>14.84</v>
      </c>
      <c r="H2" s="1">
        <v>14.6</v>
      </c>
      <c r="I2" s="1">
        <v>33</v>
      </c>
      <c r="J2" s="1">
        <v>32</v>
      </c>
    </row>
    <row r="3" spans="1:11">
      <c r="A3" s="2" t="s">
        <v>125</v>
      </c>
      <c r="B3" s="1">
        <v>1975</v>
      </c>
      <c r="C3" s="1" t="s">
        <v>12</v>
      </c>
      <c r="D3" s="4">
        <v>41780</v>
      </c>
      <c r="E3" s="4">
        <v>41781</v>
      </c>
      <c r="F3" s="1" t="s">
        <v>13</v>
      </c>
      <c r="G3" s="1">
        <v>20</v>
      </c>
      <c r="H3" s="1">
        <v>19.71</v>
      </c>
      <c r="I3" s="1">
        <v>36</v>
      </c>
      <c r="J3" s="1">
        <v>35</v>
      </c>
    </row>
    <row r="4" spans="1:11">
      <c r="A4" s="2" t="s">
        <v>126</v>
      </c>
      <c r="B4" s="1">
        <v>1975</v>
      </c>
      <c r="C4" s="1" t="s">
        <v>12</v>
      </c>
      <c r="D4" s="4">
        <v>41780</v>
      </c>
      <c r="E4" s="4">
        <v>41781</v>
      </c>
      <c r="F4" s="1" t="s">
        <v>13</v>
      </c>
      <c r="G4" s="1">
        <v>23.13</v>
      </c>
      <c r="H4" s="1">
        <v>22.77</v>
      </c>
      <c r="I4" s="1">
        <v>38</v>
      </c>
      <c r="J4" s="1">
        <v>36</v>
      </c>
    </row>
    <row r="5" spans="1:11">
      <c r="A5" s="2" t="s">
        <v>127</v>
      </c>
      <c r="B5" s="1">
        <v>1975</v>
      </c>
      <c r="C5" s="1" t="s">
        <v>12</v>
      </c>
      <c r="D5" s="4">
        <v>41780</v>
      </c>
      <c r="E5" s="4">
        <v>41781</v>
      </c>
      <c r="F5" s="1" t="s">
        <v>13</v>
      </c>
      <c r="G5" s="1">
        <v>20.8</v>
      </c>
      <c r="H5" s="1">
        <v>20.399999999999999</v>
      </c>
      <c r="I5" s="1">
        <v>33</v>
      </c>
      <c r="J5" s="1">
        <v>38</v>
      </c>
    </row>
    <row r="6" spans="1:11">
      <c r="A6" s="2" t="s">
        <v>128</v>
      </c>
      <c r="B6" s="1">
        <v>1975</v>
      </c>
      <c r="C6" s="1" t="s">
        <v>12</v>
      </c>
      <c r="D6" s="4">
        <v>41780</v>
      </c>
      <c r="E6" s="4">
        <v>41781</v>
      </c>
      <c r="F6" s="1" t="s">
        <v>13</v>
      </c>
      <c r="G6" s="1" t="s">
        <v>41</v>
      </c>
      <c r="H6" s="1">
        <v>24.99</v>
      </c>
      <c r="I6" s="1">
        <v>39</v>
      </c>
      <c r="J6" s="1">
        <v>39</v>
      </c>
    </row>
    <row r="7" spans="1:11">
      <c r="A7" s="2" t="s">
        <v>129</v>
      </c>
      <c r="B7" s="1">
        <v>1975</v>
      </c>
      <c r="C7" s="1" t="s">
        <v>12</v>
      </c>
      <c r="D7" s="4">
        <v>41780</v>
      </c>
      <c r="E7" s="4">
        <v>41781</v>
      </c>
      <c r="F7" s="1" t="s">
        <v>13</v>
      </c>
      <c r="G7" s="1">
        <v>21.09</v>
      </c>
      <c r="H7" s="1">
        <v>20.71</v>
      </c>
      <c r="I7" s="1">
        <v>40</v>
      </c>
      <c r="J7" s="1">
        <v>36</v>
      </c>
    </row>
    <row r="8" spans="1:11">
      <c r="A8" s="2" t="s">
        <v>130</v>
      </c>
      <c r="B8" s="1">
        <v>1975</v>
      </c>
      <c r="C8" s="1" t="s">
        <v>12</v>
      </c>
      <c r="D8" s="4">
        <v>41780</v>
      </c>
      <c r="E8" s="4">
        <v>41781</v>
      </c>
      <c r="F8" s="1" t="s">
        <v>13</v>
      </c>
      <c r="G8" s="1">
        <v>17.93</v>
      </c>
      <c r="H8" s="1">
        <v>17.690000000000001</v>
      </c>
      <c r="I8" s="1">
        <v>33</v>
      </c>
      <c r="J8" s="1">
        <v>35</v>
      </c>
    </row>
    <row r="9" spans="1:11">
      <c r="A9" s="2" t="s">
        <v>131</v>
      </c>
      <c r="B9" s="1">
        <v>1975</v>
      </c>
      <c r="C9" s="1" t="s">
        <v>12</v>
      </c>
      <c r="D9" s="4">
        <v>41780</v>
      </c>
      <c r="E9" s="4">
        <v>41781</v>
      </c>
      <c r="F9" s="1" t="s">
        <v>13</v>
      </c>
      <c r="G9" s="1">
        <v>18.45</v>
      </c>
      <c r="H9" s="1">
        <v>18.14</v>
      </c>
      <c r="I9" s="1">
        <v>36</v>
      </c>
      <c r="J9" s="1">
        <v>35</v>
      </c>
    </row>
    <row r="10" spans="1:11">
      <c r="A10" s="2" t="s">
        <v>132</v>
      </c>
      <c r="B10" s="1">
        <v>1975</v>
      </c>
      <c r="C10" s="1" t="s">
        <v>12</v>
      </c>
      <c r="D10" s="4">
        <v>41780</v>
      </c>
      <c r="E10" s="4" t="s">
        <v>54</v>
      </c>
      <c r="F10" s="1" t="s">
        <v>13</v>
      </c>
      <c r="G10" s="1">
        <v>22.61</v>
      </c>
      <c r="H10" s="1">
        <v>22.1</v>
      </c>
      <c r="I10" s="1">
        <v>37</v>
      </c>
      <c r="J10" s="1">
        <v>39</v>
      </c>
    </row>
    <row r="11" spans="1:11">
      <c r="A11" s="2" t="s">
        <v>133</v>
      </c>
      <c r="B11" s="1">
        <v>1975</v>
      </c>
      <c r="C11" s="1" t="s">
        <v>12</v>
      </c>
      <c r="D11" s="4">
        <v>41780</v>
      </c>
      <c r="E11" s="4" t="s">
        <v>54</v>
      </c>
      <c r="F11" s="1" t="s">
        <v>13</v>
      </c>
      <c r="G11" s="1">
        <v>21.4</v>
      </c>
      <c r="H11" s="1">
        <v>21.08</v>
      </c>
      <c r="I11" s="1">
        <v>36</v>
      </c>
      <c r="J11" s="1">
        <v>40</v>
      </c>
    </row>
    <row r="12" spans="1:11">
      <c r="A12" s="2" t="s">
        <v>134</v>
      </c>
      <c r="B12" s="1">
        <v>1975</v>
      </c>
      <c r="C12" s="1" t="s">
        <v>12</v>
      </c>
      <c r="D12" s="4">
        <v>41780</v>
      </c>
      <c r="E12" s="4" t="s">
        <v>54</v>
      </c>
      <c r="F12" s="1" t="s">
        <v>13</v>
      </c>
      <c r="G12" s="1">
        <v>24.87</v>
      </c>
      <c r="H12" s="1">
        <v>24.63</v>
      </c>
      <c r="I12" s="1">
        <v>40</v>
      </c>
      <c r="J12" s="1">
        <v>41</v>
      </c>
    </row>
    <row r="13" spans="1:11">
      <c r="A13" s="2" t="s">
        <v>135</v>
      </c>
      <c r="B13" s="1">
        <v>1975</v>
      </c>
      <c r="C13" s="1" t="s">
        <v>12</v>
      </c>
      <c r="D13" s="4">
        <v>41780</v>
      </c>
      <c r="E13" s="4" t="s">
        <v>54</v>
      </c>
      <c r="F13" s="1" t="s">
        <v>13</v>
      </c>
      <c r="G13" s="1">
        <v>24.43</v>
      </c>
      <c r="H13" s="1">
        <v>23.95</v>
      </c>
      <c r="I13" s="1">
        <v>37</v>
      </c>
      <c r="J13" s="1">
        <v>41</v>
      </c>
    </row>
    <row r="14" spans="1:11">
      <c r="A14" s="2" t="s">
        <v>136</v>
      </c>
      <c r="B14" s="1">
        <v>1975</v>
      </c>
      <c r="C14" s="1" t="s">
        <v>12</v>
      </c>
      <c r="D14" s="4">
        <v>41780</v>
      </c>
      <c r="E14" s="4" t="s">
        <v>54</v>
      </c>
      <c r="F14" s="1" t="s">
        <v>13</v>
      </c>
      <c r="G14" s="1">
        <v>20.11</v>
      </c>
      <c r="H14" s="1">
        <v>19.829999999999998</v>
      </c>
      <c r="I14" s="1">
        <v>34</v>
      </c>
      <c r="J14" s="1">
        <v>39</v>
      </c>
    </row>
    <row r="15" spans="1:11">
      <c r="A15" s="2" t="s">
        <v>137</v>
      </c>
      <c r="B15" s="1">
        <v>1975</v>
      </c>
      <c r="C15" s="1" t="s">
        <v>12</v>
      </c>
      <c r="D15" s="4">
        <v>41780</v>
      </c>
      <c r="E15" s="4" t="s">
        <v>54</v>
      </c>
      <c r="F15" s="1" t="s">
        <v>13</v>
      </c>
      <c r="G15" s="1">
        <v>19.91</v>
      </c>
      <c r="H15" s="1">
        <v>19.64</v>
      </c>
      <c r="I15" s="1">
        <v>34</v>
      </c>
      <c r="J15" s="1">
        <v>38</v>
      </c>
    </row>
    <row r="16" spans="1:11">
      <c r="A16" s="2" t="s">
        <v>138</v>
      </c>
      <c r="B16" s="1">
        <v>1975</v>
      </c>
      <c r="C16" s="1" t="s">
        <v>12</v>
      </c>
      <c r="D16" s="4">
        <v>41780</v>
      </c>
      <c r="E16" s="4" t="s">
        <v>54</v>
      </c>
      <c r="F16" s="1" t="s">
        <v>13</v>
      </c>
      <c r="G16" s="1">
        <v>19.97</v>
      </c>
      <c r="H16" s="1">
        <v>19.43</v>
      </c>
      <c r="I16" s="1">
        <v>35</v>
      </c>
      <c r="J16" s="1">
        <v>42</v>
      </c>
    </row>
    <row r="17" spans="1:11">
      <c r="A17" s="2" t="s">
        <v>139</v>
      </c>
      <c r="B17" s="1">
        <v>1975</v>
      </c>
      <c r="C17" s="1" t="s">
        <v>12</v>
      </c>
      <c r="D17" s="4">
        <v>41780</v>
      </c>
      <c r="E17" s="4" t="s">
        <v>54</v>
      </c>
      <c r="F17" s="1" t="s">
        <v>13</v>
      </c>
      <c r="G17" s="1">
        <v>24.51</v>
      </c>
      <c r="H17" s="1">
        <v>24.2</v>
      </c>
      <c r="I17" s="1">
        <v>37</v>
      </c>
      <c r="J17" s="1">
        <v>37</v>
      </c>
    </row>
    <row r="18" spans="1:11">
      <c r="A18" s="2" t="s">
        <v>140</v>
      </c>
      <c r="B18" s="1">
        <v>1975</v>
      </c>
      <c r="C18" s="1" t="s">
        <v>12</v>
      </c>
      <c r="D18" s="4">
        <v>41780</v>
      </c>
      <c r="E18" s="4" t="s">
        <v>54</v>
      </c>
      <c r="F18" s="1" t="s">
        <v>13</v>
      </c>
      <c r="G18" s="1">
        <v>21.88</v>
      </c>
      <c r="H18" s="1">
        <v>21.52</v>
      </c>
      <c r="I18" s="1">
        <v>36</v>
      </c>
      <c r="J18" s="1">
        <v>41</v>
      </c>
    </row>
    <row r="19" spans="1:11">
      <c r="A19" s="2" t="s">
        <v>141</v>
      </c>
      <c r="B19" s="1">
        <v>1975</v>
      </c>
      <c r="C19" s="1" t="s">
        <v>12</v>
      </c>
      <c r="D19" s="4">
        <v>41780</v>
      </c>
      <c r="E19" s="4" t="s">
        <v>54</v>
      </c>
      <c r="F19" s="1" t="s">
        <v>13</v>
      </c>
      <c r="G19" s="1">
        <v>19.66</v>
      </c>
      <c r="H19" s="1">
        <v>19.32</v>
      </c>
      <c r="I19" s="1">
        <v>35</v>
      </c>
      <c r="J19" s="1">
        <v>34</v>
      </c>
    </row>
    <row r="20" spans="1:11">
      <c r="A20" s="2" t="s">
        <v>142</v>
      </c>
      <c r="B20" s="1">
        <v>1975</v>
      </c>
      <c r="C20" s="1" t="s">
        <v>12</v>
      </c>
      <c r="D20" s="4">
        <v>41780</v>
      </c>
      <c r="E20" s="4" t="s">
        <v>54</v>
      </c>
      <c r="F20" s="1" t="s">
        <v>13</v>
      </c>
      <c r="G20" s="1">
        <v>18.690000000000001</v>
      </c>
      <c r="H20" s="1">
        <v>18.39</v>
      </c>
      <c r="I20" s="1">
        <v>36</v>
      </c>
      <c r="J20" s="1">
        <v>34</v>
      </c>
    </row>
    <row r="21" spans="1:11">
      <c r="A21" s="2" t="s">
        <v>143</v>
      </c>
      <c r="B21" s="1">
        <v>1975</v>
      </c>
      <c r="C21" s="1" t="s">
        <v>12</v>
      </c>
      <c r="D21" s="4">
        <v>41780</v>
      </c>
      <c r="E21" s="4" t="s">
        <v>54</v>
      </c>
      <c r="F21" s="1" t="s">
        <v>13</v>
      </c>
      <c r="G21" s="1">
        <v>17.75</v>
      </c>
      <c r="H21" s="1">
        <v>17.55</v>
      </c>
      <c r="I21" s="1">
        <v>35</v>
      </c>
      <c r="J21" s="1">
        <v>34</v>
      </c>
    </row>
    <row r="22" spans="1:11">
      <c r="A22" s="2" t="s">
        <v>144</v>
      </c>
      <c r="B22" s="1">
        <v>1975</v>
      </c>
      <c r="C22" s="1" t="s">
        <v>12</v>
      </c>
      <c r="D22" s="4">
        <v>41780</v>
      </c>
      <c r="E22" s="4" t="s">
        <v>54</v>
      </c>
      <c r="F22" s="1" t="s">
        <v>13</v>
      </c>
      <c r="G22" s="1">
        <v>22.45</v>
      </c>
      <c r="H22" s="1">
        <v>22.06</v>
      </c>
      <c r="I22" s="1">
        <v>38</v>
      </c>
      <c r="J22" s="1">
        <v>37</v>
      </c>
    </row>
    <row r="23" spans="1:11">
      <c r="A23" s="2" t="s">
        <v>145</v>
      </c>
      <c r="B23" s="1">
        <v>1975</v>
      </c>
      <c r="C23" s="1" t="s">
        <v>12</v>
      </c>
      <c r="D23" s="4">
        <v>41780</v>
      </c>
      <c r="E23" s="4" t="s">
        <v>54</v>
      </c>
      <c r="F23" s="1" t="s">
        <v>13</v>
      </c>
      <c r="G23" s="1">
        <v>23.38</v>
      </c>
      <c r="H23" s="1">
        <v>23.08</v>
      </c>
      <c r="I23" s="1">
        <v>40</v>
      </c>
      <c r="J23" s="1">
        <v>38</v>
      </c>
    </row>
    <row r="24" spans="1:11">
      <c r="A24" s="2" t="s">
        <v>146</v>
      </c>
      <c r="B24" s="1">
        <v>1975</v>
      </c>
      <c r="C24" s="1" t="s">
        <v>12</v>
      </c>
      <c r="D24" s="4">
        <v>41780</v>
      </c>
      <c r="E24" s="4" t="s">
        <v>54</v>
      </c>
      <c r="F24" s="1" t="s">
        <v>13</v>
      </c>
      <c r="G24" s="1">
        <v>19.05</v>
      </c>
      <c r="H24" s="1">
        <v>18.68</v>
      </c>
      <c r="I24" s="1">
        <v>34</v>
      </c>
      <c r="J24" s="1">
        <v>39</v>
      </c>
    </row>
    <row r="25" spans="1:11">
      <c r="A25" s="2" t="s">
        <v>147</v>
      </c>
      <c r="B25" s="1">
        <v>1975</v>
      </c>
      <c r="C25" s="1" t="s">
        <v>12</v>
      </c>
      <c r="D25" s="4">
        <v>41780</v>
      </c>
      <c r="E25" s="4" t="s">
        <v>54</v>
      </c>
      <c r="F25" s="1" t="s">
        <v>13</v>
      </c>
      <c r="G25" s="1">
        <v>15.5</v>
      </c>
      <c r="H25" s="1">
        <v>15.28</v>
      </c>
      <c r="I25" s="1">
        <v>32</v>
      </c>
      <c r="J25" s="1">
        <v>34</v>
      </c>
    </row>
    <row r="26" spans="1:11">
      <c r="A26" s="2" t="s">
        <v>148</v>
      </c>
      <c r="B26" s="1">
        <v>1975</v>
      </c>
      <c r="C26" s="1" t="s">
        <v>12</v>
      </c>
      <c r="D26" s="4">
        <v>41780</v>
      </c>
      <c r="E26" s="4" t="s">
        <v>54</v>
      </c>
      <c r="F26" s="1" t="s">
        <v>13</v>
      </c>
      <c r="G26" s="1">
        <v>26.96</v>
      </c>
      <c r="H26" s="1">
        <v>26.43</v>
      </c>
      <c r="I26" s="1">
        <v>41</v>
      </c>
      <c r="J26" s="1">
        <v>41</v>
      </c>
    </row>
    <row r="27" spans="1:11">
      <c r="A27" s="2" t="s">
        <v>149</v>
      </c>
      <c r="B27" s="1">
        <v>1975</v>
      </c>
      <c r="C27" s="1" t="s">
        <v>12</v>
      </c>
      <c r="D27" s="4">
        <v>41802</v>
      </c>
      <c r="E27" s="4">
        <v>41803</v>
      </c>
      <c r="F27" s="2" t="s">
        <v>38</v>
      </c>
      <c r="G27" s="1">
        <v>18.98</v>
      </c>
      <c r="H27" s="1">
        <v>18.309999999999999</v>
      </c>
      <c r="I27" s="1">
        <v>34</v>
      </c>
      <c r="J27" s="1">
        <v>36</v>
      </c>
      <c r="K27" s="1" t="s">
        <v>49</v>
      </c>
    </row>
    <row r="28" spans="1:11">
      <c r="A28" s="2" t="s">
        <v>150</v>
      </c>
      <c r="B28" s="1">
        <v>1975</v>
      </c>
      <c r="C28" s="1" t="s">
        <v>12</v>
      </c>
      <c r="D28" s="4">
        <v>41802</v>
      </c>
      <c r="E28" s="4">
        <v>41803</v>
      </c>
      <c r="F28" s="2" t="s">
        <v>38</v>
      </c>
      <c r="G28" s="1">
        <v>30.86</v>
      </c>
      <c r="H28" s="1">
        <v>29.94</v>
      </c>
      <c r="I28" s="1">
        <v>41</v>
      </c>
      <c r="J28" s="1">
        <v>39</v>
      </c>
      <c r="K28" s="1" t="s">
        <v>39</v>
      </c>
    </row>
    <row r="29" spans="1:11">
      <c r="A29" s="2" t="s">
        <v>151</v>
      </c>
      <c r="B29" s="1">
        <v>1975</v>
      </c>
      <c r="C29" s="1" t="s">
        <v>12</v>
      </c>
      <c r="D29" s="4">
        <v>41802</v>
      </c>
      <c r="E29" s="4">
        <v>41803</v>
      </c>
      <c r="F29" s="2" t="s">
        <v>38</v>
      </c>
      <c r="G29" s="1">
        <v>43.57</v>
      </c>
      <c r="H29" s="1">
        <v>42.26</v>
      </c>
      <c r="I29" s="1">
        <v>49</v>
      </c>
      <c r="J29" s="1">
        <v>44</v>
      </c>
      <c r="K29" s="1" t="s">
        <v>44</v>
      </c>
    </row>
    <row r="30" spans="1:11">
      <c r="A30" s="2" t="s">
        <v>152</v>
      </c>
      <c r="B30" s="1">
        <v>1975</v>
      </c>
      <c r="C30" s="1" t="s">
        <v>12</v>
      </c>
      <c r="D30" s="4">
        <v>41802</v>
      </c>
      <c r="E30" s="4">
        <v>41803</v>
      </c>
      <c r="F30" s="2" t="s">
        <v>38</v>
      </c>
      <c r="G30" s="1">
        <v>12.51</v>
      </c>
      <c r="H30" s="1">
        <v>12.12</v>
      </c>
      <c r="I30" s="1">
        <v>31</v>
      </c>
      <c r="J30" s="1">
        <v>30</v>
      </c>
      <c r="K30" s="1" t="s">
        <v>39</v>
      </c>
    </row>
    <row r="31" spans="1:11">
      <c r="A31" s="2" t="s">
        <v>153</v>
      </c>
      <c r="B31" s="1">
        <v>1975</v>
      </c>
      <c r="C31" s="1" t="s">
        <v>12</v>
      </c>
      <c r="D31" s="4">
        <v>41802</v>
      </c>
      <c r="E31" s="4">
        <v>41803</v>
      </c>
      <c r="F31" s="2" t="s">
        <v>38</v>
      </c>
      <c r="G31" s="1">
        <v>21.3</v>
      </c>
      <c r="H31" s="1">
        <v>20.64</v>
      </c>
      <c r="I31" s="1">
        <v>36</v>
      </c>
      <c r="J31" s="1">
        <v>34</v>
      </c>
      <c r="K31" s="1" t="s">
        <v>49</v>
      </c>
    </row>
    <row r="32" spans="1:11">
      <c r="A32" s="2" t="s">
        <v>154</v>
      </c>
      <c r="B32" s="1">
        <v>1975</v>
      </c>
      <c r="C32" s="1" t="s">
        <v>12</v>
      </c>
      <c r="D32" s="4">
        <v>41802</v>
      </c>
      <c r="E32" s="4">
        <v>41803</v>
      </c>
      <c r="F32" s="2" t="s">
        <v>38</v>
      </c>
      <c r="G32" s="1">
        <v>37.75</v>
      </c>
      <c r="H32" s="1">
        <v>36.340000000000003</v>
      </c>
      <c r="I32" s="1">
        <v>43</v>
      </c>
      <c r="J32" s="1">
        <v>45</v>
      </c>
      <c r="K32" s="1" t="s">
        <v>39</v>
      </c>
    </row>
    <row r="33" spans="1:11">
      <c r="A33" s="2" t="s">
        <v>155</v>
      </c>
      <c r="B33" s="1">
        <v>1975</v>
      </c>
      <c r="C33" s="1" t="s">
        <v>12</v>
      </c>
      <c r="D33" s="4">
        <v>41802</v>
      </c>
      <c r="E33" s="4">
        <v>41803</v>
      </c>
      <c r="F33" s="2" t="s">
        <v>38</v>
      </c>
      <c r="G33" s="1">
        <v>16.68</v>
      </c>
      <c r="H33" s="1">
        <v>16.12</v>
      </c>
      <c r="I33" s="1">
        <v>35</v>
      </c>
      <c r="J33" s="1">
        <v>33</v>
      </c>
      <c r="K33" s="1" t="s">
        <v>39</v>
      </c>
    </row>
    <row r="34" spans="1:11">
      <c r="A34" s="2" t="s">
        <v>156</v>
      </c>
      <c r="B34" s="1">
        <v>1975</v>
      </c>
      <c r="C34" s="1" t="s">
        <v>12</v>
      </c>
      <c r="D34" s="4">
        <v>41802</v>
      </c>
      <c r="E34" s="4">
        <v>41803</v>
      </c>
      <c r="F34" s="2" t="s">
        <v>38</v>
      </c>
      <c r="G34" s="1">
        <v>23.68</v>
      </c>
      <c r="H34" s="1">
        <v>23.13</v>
      </c>
      <c r="I34" s="1">
        <v>40</v>
      </c>
      <c r="J34" s="1">
        <v>36</v>
      </c>
      <c r="K34" s="1" t="s">
        <v>39</v>
      </c>
    </row>
    <row r="35" spans="1:11">
      <c r="A35" s="2" t="s">
        <v>157</v>
      </c>
      <c r="B35" s="1">
        <v>1975</v>
      </c>
      <c r="C35" s="1" t="s">
        <v>12</v>
      </c>
      <c r="D35" s="4">
        <v>41802</v>
      </c>
      <c r="E35" s="4">
        <v>41803</v>
      </c>
      <c r="F35" s="2" t="s">
        <v>38</v>
      </c>
      <c r="G35" s="1">
        <v>13.46</v>
      </c>
      <c r="H35" s="1">
        <v>12.61</v>
      </c>
      <c r="I35" s="1">
        <v>31</v>
      </c>
      <c r="J35" s="1">
        <v>33</v>
      </c>
      <c r="K35" s="1" t="s">
        <v>44</v>
      </c>
    </row>
    <row r="36" spans="1:11">
      <c r="A36" s="2" t="s">
        <v>158</v>
      </c>
      <c r="B36" s="1">
        <v>1975</v>
      </c>
      <c r="C36" s="1" t="s">
        <v>12</v>
      </c>
      <c r="D36" s="4">
        <v>41802</v>
      </c>
      <c r="E36" s="4">
        <v>41803</v>
      </c>
      <c r="F36" s="2" t="s">
        <v>38</v>
      </c>
      <c r="G36" s="1">
        <v>29.31</v>
      </c>
      <c r="H36" s="1">
        <v>29.09</v>
      </c>
      <c r="I36" s="1">
        <v>42</v>
      </c>
      <c r="J36" s="1">
        <v>39</v>
      </c>
      <c r="K36" s="1" t="s">
        <v>39</v>
      </c>
    </row>
    <row r="37" spans="1:11">
      <c r="A37" s="2" t="s">
        <v>159</v>
      </c>
      <c r="B37" s="1">
        <v>1975</v>
      </c>
      <c r="C37" s="1" t="s">
        <v>12</v>
      </c>
      <c r="D37" s="4">
        <v>41802</v>
      </c>
      <c r="E37" s="4">
        <v>41803</v>
      </c>
      <c r="F37" s="2" t="s">
        <v>38</v>
      </c>
      <c r="G37" s="1">
        <v>14.87</v>
      </c>
      <c r="H37" s="1">
        <v>14.31</v>
      </c>
      <c r="I37" s="1">
        <v>31</v>
      </c>
      <c r="J37" s="1">
        <v>30</v>
      </c>
      <c r="K37" s="1" t="s">
        <v>39</v>
      </c>
    </row>
    <row r="38" spans="1:11">
      <c r="A38" s="2" t="s">
        <v>160</v>
      </c>
      <c r="B38" s="1">
        <v>1975</v>
      </c>
      <c r="C38" s="1" t="s">
        <v>12</v>
      </c>
      <c r="D38" s="4">
        <v>41802</v>
      </c>
      <c r="E38" s="4">
        <v>41803</v>
      </c>
      <c r="F38" s="2" t="s">
        <v>38</v>
      </c>
      <c r="G38" s="1">
        <v>14.21</v>
      </c>
      <c r="H38" s="1">
        <v>13.92</v>
      </c>
      <c r="I38" s="1">
        <v>33</v>
      </c>
      <c r="J38" s="1">
        <v>30</v>
      </c>
      <c r="K38" s="1" t="s">
        <v>39</v>
      </c>
    </row>
    <row r="39" spans="1:11">
      <c r="A39" s="2" t="s">
        <v>161</v>
      </c>
      <c r="B39" s="1">
        <v>1975</v>
      </c>
      <c r="C39" s="1" t="s">
        <v>12</v>
      </c>
      <c r="D39" s="4">
        <v>41802</v>
      </c>
      <c r="E39" s="4">
        <v>41803</v>
      </c>
      <c r="F39" s="2" t="s">
        <v>38</v>
      </c>
      <c r="G39" s="1">
        <v>16.57</v>
      </c>
      <c r="H39" s="1">
        <v>16.170000000000002</v>
      </c>
      <c r="I39" s="1">
        <v>34</v>
      </c>
      <c r="J39" s="1">
        <v>34</v>
      </c>
      <c r="K39" s="1" t="s">
        <v>39</v>
      </c>
    </row>
    <row r="40" spans="1:11">
      <c r="A40" s="2" t="s">
        <v>162</v>
      </c>
      <c r="B40" s="1">
        <v>1975</v>
      </c>
      <c r="C40" s="1" t="s">
        <v>12</v>
      </c>
      <c r="D40" s="4">
        <v>41802</v>
      </c>
      <c r="E40" s="4">
        <v>41803</v>
      </c>
      <c r="F40" s="2" t="s">
        <v>38</v>
      </c>
      <c r="G40" s="1">
        <v>13.4</v>
      </c>
      <c r="H40" s="1">
        <v>13.02</v>
      </c>
      <c r="I40" s="1">
        <v>31</v>
      </c>
      <c r="J40" s="1">
        <v>26</v>
      </c>
      <c r="K40" s="1" t="s">
        <v>39</v>
      </c>
    </row>
    <row r="41" spans="1:11">
      <c r="A41" s="2" t="s">
        <v>163</v>
      </c>
      <c r="B41" s="1">
        <v>1975</v>
      </c>
      <c r="C41" s="1" t="s">
        <v>12</v>
      </c>
      <c r="D41" s="4">
        <v>41802</v>
      </c>
      <c r="E41" s="4">
        <v>41803</v>
      </c>
      <c r="F41" s="2" t="s">
        <v>38</v>
      </c>
      <c r="G41" s="1">
        <v>30.36</v>
      </c>
      <c r="H41" s="1">
        <v>29.68</v>
      </c>
      <c r="I41" s="1">
        <v>43</v>
      </c>
      <c r="J41" s="1">
        <v>37</v>
      </c>
      <c r="K41" s="1" t="s">
        <v>39</v>
      </c>
    </row>
    <row r="42" spans="1:11">
      <c r="A42" s="2" t="s">
        <v>164</v>
      </c>
      <c r="B42" s="1">
        <v>1975</v>
      </c>
      <c r="C42" s="1" t="s">
        <v>12</v>
      </c>
      <c r="D42" s="4">
        <v>41802</v>
      </c>
      <c r="E42" s="4">
        <v>41803</v>
      </c>
      <c r="F42" s="2" t="s">
        <v>38</v>
      </c>
      <c r="G42" s="1">
        <v>19.690000000000001</v>
      </c>
      <c r="H42" s="1">
        <v>19.09</v>
      </c>
      <c r="I42" s="1">
        <v>35</v>
      </c>
      <c r="J42" s="1">
        <v>32</v>
      </c>
      <c r="K42" s="1" t="s">
        <v>39</v>
      </c>
    </row>
    <row r="43" spans="1:11">
      <c r="A43" s="2" t="s">
        <v>165</v>
      </c>
      <c r="B43" s="1">
        <v>1975</v>
      </c>
      <c r="C43" s="1" t="s">
        <v>12</v>
      </c>
      <c r="D43" s="4">
        <v>41802</v>
      </c>
      <c r="E43" s="4">
        <v>41803</v>
      </c>
      <c r="F43" s="2" t="s">
        <v>38</v>
      </c>
      <c r="G43" s="1">
        <v>16.84</v>
      </c>
      <c r="H43" s="1">
        <v>16.22</v>
      </c>
      <c r="I43" s="1">
        <v>31</v>
      </c>
      <c r="J43" s="1">
        <v>33</v>
      </c>
      <c r="K43" s="1" t="s">
        <v>39</v>
      </c>
    </row>
    <row r="44" spans="1:11">
      <c r="A44" s="2" t="s">
        <v>166</v>
      </c>
      <c r="B44" s="1">
        <v>1975</v>
      </c>
      <c r="C44" s="1" t="s">
        <v>12</v>
      </c>
      <c r="D44" s="4">
        <v>41802</v>
      </c>
      <c r="E44" s="4">
        <v>41803</v>
      </c>
      <c r="F44" s="2" t="s">
        <v>38</v>
      </c>
      <c r="G44" s="1">
        <v>16.97</v>
      </c>
      <c r="H44" s="1">
        <v>16.46</v>
      </c>
      <c r="I44" s="1">
        <v>34</v>
      </c>
      <c r="J44" s="1">
        <v>34</v>
      </c>
      <c r="K44" s="1" t="s">
        <v>49</v>
      </c>
    </row>
    <row r="45" spans="1:11">
      <c r="A45" s="2" t="s">
        <v>167</v>
      </c>
      <c r="B45" s="1">
        <v>1975</v>
      </c>
      <c r="C45" s="1" t="s">
        <v>12</v>
      </c>
      <c r="D45" s="4">
        <v>41802</v>
      </c>
      <c r="E45" s="4">
        <v>41803</v>
      </c>
      <c r="F45" s="2" t="s">
        <v>38</v>
      </c>
      <c r="G45" s="1">
        <v>26.24</v>
      </c>
      <c r="H45" s="1">
        <v>25.53</v>
      </c>
      <c r="I45" s="1">
        <v>40</v>
      </c>
      <c r="J45" s="1">
        <v>35</v>
      </c>
      <c r="K45" s="1" t="s">
        <v>39</v>
      </c>
    </row>
    <row r="46" spans="1:11">
      <c r="A46" s="2" t="s">
        <v>168</v>
      </c>
      <c r="B46" s="1">
        <v>1975</v>
      </c>
      <c r="C46" s="1" t="s">
        <v>12</v>
      </c>
      <c r="D46" s="4">
        <v>41802</v>
      </c>
      <c r="E46" s="4">
        <v>41803</v>
      </c>
      <c r="F46" s="2" t="s">
        <v>38</v>
      </c>
      <c r="G46" s="1">
        <v>33.5</v>
      </c>
      <c r="H46" s="1">
        <v>32.799999999999997</v>
      </c>
      <c r="I46" s="1">
        <v>43</v>
      </c>
      <c r="J46" s="1">
        <v>41</v>
      </c>
      <c r="K46" s="1" t="s">
        <v>39</v>
      </c>
    </row>
    <row r="47" spans="1:11">
      <c r="A47" s="2" t="s">
        <v>169</v>
      </c>
      <c r="B47" s="1">
        <v>1975</v>
      </c>
      <c r="C47" s="1" t="s">
        <v>12</v>
      </c>
      <c r="D47" s="4">
        <v>41802</v>
      </c>
      <c r="E47" s="4">
        <v>41803</v>
      </c>
      <c r="F47" s="2" t="s">
        <v>38</v>
      </c>
      <c r="G47" s="1">
        <v>23.97</v>
      </c>
      <c r="H47" s="1">
        <v>23.38</v>
      </c>
      <c r="I47" s="1">
        <v>39</v>
      </c>
      <c r="J47" s="1">
        <v>37</v>
      </c>
      <c r="K47" s="1" t="s">
        <v>49</v>
      </c>
    </row>
    <row r="48" spans="1:11">
      <c r="A48" s="2" t="s">
        <v>170</v>
      </c>
      <c r="B48" s="1">
        <v>1975</v>
      </c>
      <c r="C48" s="1" t="s">
        <v>12</v>
      </c>
      <c r="D48" s="4">
        <v>41802</v>
      </c>
      <c r="E48" s="4">
        <v>41803</v>
      </c>
      <c r="F48" s="2" t="s">
        <v>38</v>
      </c>
      <c r="G48" s="1">
        <v>30.83</v>
      </c>
      <c r="H48" s="1">
        <v>30.05</v>
      </c>
      <c r="I48" s="1">
        <v>41</v>
      </c>
      <c r="J48" s="1">
        <v>42</v>
      </c>
      <c r="K48" s="1" t="s">
        <v>49</v>
      </c>
    </row>
    <row r="49" spans="1:11">
      <c r="A49" s="2" t="s">
        <v>171</v>
      </c>
      <c r="B49" s="1">
        <v>1975</v>
      </c>
      <c r="C49" s="1" t="s">
        <v>12</v>
      </c>
      <c r="D49" s="4">
        <v>41802</v>
      </c>
      <c r="E49" s="4">
        <v>41803</v>
      </c>
      <c r="F49" s="2" t="s">
        <v>38</v>
      </c>
      <c r="G49" s="1">
        <v>25.82</v>
      </c>
      <c r="H49" s="1">
        <v>25.23</v>
      </c>
      <c r="I49" s="1">
        <v>37</v>
      </c>
      <c r="J49" s="1">
        <v>43</v>
      </c>
      <c r="K49" s="1" t="s">
        <v>49</v>
      </c>
    </row>
    <row r="50" spans="1:11">
      <c r="A50" s="2" t="s">
        <v>172</v>
      </c>
      <c r="B50" s="1">
        <v>1975</v>
      </c>
      <c r="C50" s="1" t="s">
        <v>12</v>
      </c>
      <c r="D50" s="4">
        <v>41802</v>
      </c>
      <c r="E50" s="4">
        <v>41803</v>
      </c>
      <c r="F50" s="2" t="s">
        <v>38</v>
      </c>
      <c r="G50" s="1">
        <v>44.08</v>
      </c>
      <c r="H50" s="1">
        <v>42.69</v>
      </c>
      <c r="I50" s="1">
        <v>46</v>
      </c>
      <c r="J50" s="1">
        <v>50</v>
      </c>
      <c r="K50" s="1" t="s">
        <v>39</v>
      </c>
    </row>
    <row r="51" spans="1:11">
      <c r="A51" s="2" t="s">
        <v>173</v>
      </c>
      <c r="B51" s="1">
        <v>1975</v>
      </c>
      <c r="C51" s="1" t="s">
        <v>12</v>
      </c>
      <c r="D51" s="4">
        <v>41802</v>
      </c>
      <c r="E51" s="4">
        <v>41803</v>
      </c>
      <c r="F51" s="2" t="s">
        <v>38</v>
      </c>
      <c r="G51" s="1">
        <v>32.89</v>
      </c>
      <c r="H51" s="1">
        <v>31.62</v>
      </c>
      <c r="I51" s="1">
        <v>43</v>
      </c>
      <c r="J51" s="1">
        <v>43</v>
      </c>
      <c r="K51" s="1" t="s">
        <v>49</v>
      </c>
    </row>
    <row r="52" spans="1:11">
      <c r="A52" s="2" t="s">
        <v>174</v>
      </c>
      <c r="B52" s="1">
        <v>1975</v>
      </c>
      <c r="C52" s="1" t="s">
        <v>12</v>
      </c>
      <c r="D52" s="4">
        <v>41802</v>
      </c>
      <c r="E52" s="4">
        <v>41803</v>
      </c>
      <c r="F52" s="2" t="s">
        <v>38</v>
      </c>
      <c r="G52" s="1">
        <v>22.82</v>
      </c>
      <c r="H52" s="1">
        <v>22.23</v>
      </c>
      <c r="I52" s="1">
        <v>39</v>
      </c>
      <c r="J52" s="1">
        <v>38</v>
      </c>
      <c r="K52" s="1" t="s">
        <v>42</v>
      </c>
    </row>
    <row r="53" spans="1:11">
      <c r="A53" s="2" t="s">
        <v>175</v>
      </c>
      <c r="B53" s="1">
        <v>1975</v>
      </c>
      <c r="C53" s="1" t="s">
        <v>12</v>
      </c>
      <c r="D53" s="4">
        <v>41802</v>
      </c>
      <c r="E53" s="4">
        <v>41803</v>
      </c>
      <c r="F53" s="2" t="s">
        <v>38</v>
      </c>
      <c r="G53" s="1">
        <v>33.19</v>
      </c>
      <c r="H53" s="1">
        <v>32.21</v>
      </c>
      <c r="I53" s="1">
        <v>44</v>
      </c>
      <c r="J53" s="1">
        <v>40</v>
      </c>
      <c r="K53" s="1" t="s">
        <v>39</v>
      </c>
    </row>
    <row r="54" spans="1:11">
      <c r="A54" s="2" t="s">
        <v>176</v>
      </c>
      <c r="B54" s="1">
        <v>1975</v>
      </c>
      <c r="C54" s="1" t="s">
        <v>12</v>
      </c>
      <c r="D54" s="4">
        <v>41802</v>
      </c>
      <c r="E54" s="4">
        <v>41803</v>
      </c>
      <c r="F54" s="2" t="s">
        <v>38</v>
      </c>
      <c r="G54" s="1">
        <v>22.07</v>
      </c>
      <c r="H54" s="1">
        <v>21.27</v>
      </c>
      <c r="I54" s="1">
        <v>39</v>
      </c>
      <c r="J54" s="1">
        <v>39</v>
      </c>
      <c r="K54" s="1" t="s">
        <v>49</v>
      </c>
    </row>
    <row r="55" spans="1:11">
      <c r="A55" s="2" t="s">
        <v>177</v>
      </c>
      <c r="B55" s="1">
        <v>1975</v>
      </c>
      <c r="C55" s="1" t="s">
        <v>12</v>
      </c>
      <c r="D55" s="4">
        <v>41802</v>
      </c>
      <c r="E55" s="4">
        <v>41803</v>
      </c>
      <c r="F55" s="2" t="s">
        <v>38</v>
      </c>
      <c r="G55" s="1">
        <v>20.399999999999999</v>
      </c>
      <c r="H55" s="1">
        <v>19.899999999999999</v>
      </c>
      <c r="I55" s="1">
        <v>37</v>
      </c>
      <c r="J55" s="1">
        <v>34</v>
      </c>
      <c r="K55" s="1" t="s">
        <v>49</v>
      </c>
    </row>
    <row r="56" spans="1:11">
      <c r="A56" s="2" t="s">
        <v>178</v>
      </c>
      <c r="B56" s="1">
        <v>1975</v>
      </c>
      <c r="C56" s="1" t="s">
        <v>12</v>
      </c>
      <c r="D56" s="4">
        <v>41802</v>
      </c>
      <c r="E56" s="4">
        <v>41803</v>
      </c>
      <c r="F56" s="2" t="s">
        <v>38</v>
      </c>
      <c r="G56" s="1">
        <v>20.190000000000001</v>
      </c>
      <c r="H56" s="1">
        <v>19.7</v>
      </c>
      <c r="I56" s="1">
        <v>37</v>
      </c>
      <c r="J56" s="1">
        <v>34</v>
      </c>
      <c r="K56" s="1" t="s">
        <v>39</v>
      </c>
    </row>
    <row r="57" spans="1:11">
      <c r="A57" s="2" t="s">
        <v>179</v>
      </c>
      <c r="B57" s="1">
        <v>1975</v>
      </c>
      <c r="C57" s="1" t="s">
        <v>12</v>
      </c>
      <c r="D57" s="4">
        <v>41802</v>
      </c>
      <c r="E57" s="4">
        <v>41803</v>
      </c>
      <c r="F57" s="2" t="s">
        <v>38</v>
      </c>
      <c r="G57" s="1">
        <v>18.68</v>
      </c>
      <c r="H57" s="1">
        <v>18.29</v>
      </c>
      <c r="I57" s="1">
        <v>34</v>
      </c>
      <c r="J57" s="1">
        <v>34</v>
      </c>
      <c r="K57" s="1" t="s">
        <v>49</v>
      </c>
    </row>
    <row r="58" spans="1:11">
      <c r="A58" s="2" t="s">
        <v>180</v>
      </c>
      <c r="B58" s="1">
        <v>1975</v>
      </c>
      <c r="C58" s="1" t="s">
        <v>12</v>
      </c>
      <c r="D58" s="4">
        <v>41802</v>
      </c>
      <c r="E58" s="4">
        <v>41803</v>
      </c>
      <c r="F58" s="2" t="s">
        <v>38</v>
      </c>
      <c r="G58" s="1">
        <v>22.97</v>
      </c>
      <c r="H58" s="1">
        <v>22.46</v>
      </c>
      <c r="I58" s="1">
        <v>36</v>
      </c>
      <c r="J58" s="1">
        <v>41</v>
      </c>
      <c r="K58" s="1" t="s">
        <v>49</v>
      </c>
    </row>
    <row r="59" spans="1:11">
      <c r="A59" s="2" t="s">
        <v>181</v>
      </c>
      <c r="B59" s="1">
        <v>1975</v>
      </c>
      <c r="C59" s="1" t="s">
        <v>12</v>
      </c>
      <c r="D59" s="4">
        <v>41802</v>
      </c>
      <c r="E59" s="4">
        <v>41803</v>
      </c>
      <c r="F59" s="2" t="s">
        <v>38</v>
      </c>
      <c r="G59" s="1">
        <v>28.12</v>
      </c>
      <c r="H59" s="1">
        <v>27.43</v>
      </c>
      <c r="I59" s="1">
        <v>41</v>
      </c>
      <c r="J59" s="1">
        <v>43</v>
      </c>
      <c r="K59" s="1" t="s">
        <v>49</v>
      </c>
    </row>
    <row r="60" spans="1:11">
      <c r="A60" s="2" t="s">
        <v>182</v>
      </c>
      <c r="B60" s="1">
        <v>1975</v>
      </c>
      <c r="C60" s="1" t="s">
        <v>12</v>
      </c>
      <c r="D60" s="4">
        <v>41802</v>
      </c>
      <c r="E60" s="4">
        <v>41803</v>
      </c>
      <c r="F60" s="2" t="s">
        <v>38</v>
      </c>
      <c r="G60" s="1">
        <v>16.61</v>
      </c>
      <c r="H60" s="1">
        <v>16.149999999999999</v>
      </c>
      <c r="I60" s="1">
        <v>33</v>
      </c>
      <c r="J60" s="1">
        <v>36</v>
      </c>
      <c r="K60" s="1" t="s">
        <v>49</v>
      </c>
    </row>
    <row r="61" spans="1:11">
      <c r="A61" s="2" t="s">
        <v>183</v>
      </c>
      <c r="B61" s="1">
        <v>1975</v>
      </c>
      <c r="C61" s="1" t="s">
        <v>12</v>
      </c>
      <c r="D61" s="4">
        <v>41802</v>
      </c>
      <c r="E61" s="4">
        <v>41803</v>
      </c>
      <c r="F61" s="2" t="s">
        <v>38</v>
      </c>
      <c r="G61" s="1">
        <v>16.850000000000001</v>
      </c>
      <c r="H61" s="1">
        <v>16.47</v>
      </c>
      <c r="I61" s="1">
        <v>34</v>
      </c>
      <c r="J61" s="1">
        <v>30</v>
      </c>
      <c r="K61" s="1" t="s">
        <v>39</v>
      </c>
    </row>
    <row r="62" spans="1:11">
      <c r="A62" s="2" t="s">
        <v>184</v>
      </c>
      <c r="B62" s="1">
        <v>1975</v>
      </c>
      <c r="C62" s="1" t="s">
        <v>12</v>
      </c>
      <c r="D62" s="4">
        <v>41802</v>
      </c>
      <c r="E62" s="4">
        <v>41803</v>
      </c>
      <c r="F62" s="2" t="s">
        <v>38</v>
      </c>
      <c r="G62" s="1">
        <v>25.18</v>
      </c>
      <c r="H62" s="1">
        <v>24.29</v>
      </c>
      <c r="I62" s="1">
        <v>39</v>
      </c>
      <c r="J62" s="1">
        <v>37</v>
      </c>
      <c r="K62" s="1" t="s">
        <v>39</v>
      </c>
    </row>
    <row r="63" spans="1:11">
      <c r="A63" s="2" t="s">
        <v>185</v>
      </c>
      <c r="B63" s="1">
        <v>1975</v>
      </c>
      <c r="C63" s="1" t="s">
        <v>12</v>
      </c>
      <c r="D63" s="4">
        <v>41802</v>
      </c>
      <c r="E63" s="4">
        <v>41803</v>
      </c>
      <c r="F63" s="2" t="s">
        <v>38</v>
      </c>
      <c r="G63" s="1">
        <v>21.52</v>
      </c>
      <c r="H63" s="1">
        <v>20.78</v>
      </c>
      <c r="I63" s="1">
        <v>36</v>
      </c>
      <c r="J63" s="1">
        <v>37</v>
      </c>
      <c r="K63" s="1" t="s">
        <v>49</v>
      </c>
    </row>
    <row r="64" spans="1:11">
      <c r="A64" s="2" t="s">
        <v>186</v>
      </c>
      <c r="B64" s="1">
        <v>1975</v>
      </c>
      <c r="C64" s="1" t="s">
        <v>12</v>
      </c>
      <c r="D64" s="4">
        <v>41802</v>
      </c>
      <c r="E64" s="4">
        <v>41803</v>
      </c>
      <c r="F64" s="2" t="s">
        <v>38</v>
      </c>
      <c r="G64" s="1">
        <v>20.440000000000001</v>
      </c>
      <c r="H64" s="1">
        <v>19.989999999999998</v>
      </c>
      <c r="I64" s="1">
        <v>37</v>
      </c>
      <c r="J64" s="1">
        <v>37</v>
      </c>
      <c r="K64" s="1" t="s">
        <v>39</v>
      </c>
    </row>
    <row r="65" spans="1:11">
      <c r="A65" s="2" t="s">
        <v>187</v>
      </c>
      <c r="B65" s="1">
        <v>1975</v>
      </c>
      <c r="C65" s="1" t="s">
        <v>12</v>
      </c>
      <c r="D65" s="4">
        <v>41802</v>
      </c>
      <c r="E65" s="4">
        <v>41803</v>
      </c>
      <c r="F65" s="2" t="s">
        <v>38</v>
      </c>
      <c r="G65" s="1">
        <v>30.27</v>
      </c>
      <c r="H65" s="1">
        <v>29.68</v>
      </c>
      <c r="I65" s="1">
        <v>44</v>
      </c>
      <c r="J65" s="1">
        <v>40</v>
      </c>
      <c r="K65" s="1" t="s">
        <v>39</v>
      </c>
    </row>
    <row r="66" spans="1:11">
      <c r="A66" s="2" t="s">
        <v>188</v>
      </c>
      <c r="B66" s="1">
        <v>1975</v>
      </c>
      <c r="C66" s="1" t="s">
        <v>12</v>
      </c>
      <c r="D66" s="4">
        <v>41802</v>
      </c>
      <c r="E66" s="4">
        <v>41803</v>
      </c>
      <c r="F66" s="2" t="s">
        <v>38</v>
      </c>
      <c r="G66" s="1">
        <v>27.38</v>
      </c>
      <c r="H66" s="1">
        <v>26.88</v>
      </c>
      <c r="I66" s="1">
        <v>42</v>
      </c>
      <c r="J66" s="1">
        <v>40</v>
      </c>
      <c r="K66" s="1" t="s">
        <v>39</v>
      </c>
    </row>
    <row r="67" spans="1:11">
      <c r="A67" s="2" t="s">
        <v>189</v>
      </c>
      <c r="B67" s="1">
        <v>1975</v>
      </c>
      <c r="C67" s="1" t="s">
        <v>12</v>
      </c>
      <c r="D67" s="4">
        <v>41802</v>
      </c>
      <c r="E67" s="4">
        <v>41803</v>
      </c>
      <c r="F67" s="2" t="s">
        <v>38</v>
      </c>
      <c r="G67" s="1">
        <v>22.06</v>
      </c>
      <c r="H67" s="1">
        <v>21.41</v>
      </c>
      <c r="I67" s="1">
        <v>40</v>
      </c>
      <c r="J67" s="1">
        <v>38</v>
      </c>
      <c r="K67" s="1" t="s">
        <v>44</v>
      </c>
    </row>
    <row r="68" spans="1:11">
      <c r="A68" s="2" t="s">
        <v>190</v>
      </c>
      <c r="B68" s="1">
        <v>1975</v>
      </c>
      <c r="C68" s="1" t="s">
        <v>12</v>
      </c>
      <c r="D68" s="4">
        <v>41802</v>
      </c>
      <c r="E68" s="4">
        <v>41803</v>
      </c>
      <c r="F68" s="2" t="s">
        <v>38</v>
      </c>
      <c r="G68" s="1">
        <v>34</v>
      </c>
      <c r="H68" s="1">
        <v>33.200000000000003</v>
      </c>
      <c r="I68" s="1">
        <v>44</v>
      </c>
      <c r="J68" s="1">
        <v>42</v>
      </c>
      <c r="K68" s="1" t="s">
        <v>39</v>
      </c>
    </row>
    <row r="69" spans="1:11">
      <c r="A69" s="2" t="s">
        <v>191</v>
      </c>
      <c r="B69" s="1">
        <v>1975</v>
      </c>
      <c r="C69" s="1" t="s">
        <v>12</v>
      </c>
      <c r="D69" s="4">
        <v>41802</v>
      </c>
      <c r="E69" s="4">
        <v>41803</v>
      </c>
      <c r="F69" s="2" t="s">
        <v>38</v>
      </c>
      <c r="G69" s="1">
        <v>20.88</v>
      </c>
      <c r="H69" s="1">
        <v>20.350000000000001</v>
      </c>
      <c r="I69" s="1">
        <v>38</v>
      </c>
      <c r="J69" s="1">
        <v>36</v>
      </c>
      <c r="K69" s="1" t="s">
        <v>49</v>
      </c>
    </row>
    <row r="70" spans="1:11">
      <c r="A70" s="2" t="s">
        <v>192</v>
      </c>
      <c r="B70" s="1">
        <v>1975</v>
      </c>
      <c r="C70" s="1" t="s">
        <v>12</v>
      </c>
      <c r="D70" s="4">
        <v>41802</v>
      </c>
      <c r="E70" s="4">
        <v>41803</v>
      </c>
      <c r="F70" s="2" t="s">
        <v>38</v>
      </c>
      <c r="G70" s="1">
        <v>18.62</v>
      </c>
      <c r="H70" s="1">
        <v>18</v>
      </c>
      <c r="I70" s="1">
        <v>34</v>
      </c>
      <c r="J70" s="1">
        <v>35</v>
      </c>
      <c r="K70" s="1" t="s">
        <v>49</v>
      </c>
    </row>
    <row r="71" spans="1:11">
      <c r="A71" s="2" t="s">
        <v>193</v>
      </c>
      <c r="B71" s="1">
        <v>1975</v>
      </c>
      <c r="C71" s="1" t="s">
        <v>12</v>
      </c>
      <c r="D71" s="4">
        <v>41802</v>
      </c>
      <c r="E71" s="4">
        <v>41803</v>
      </c>
      <c r="F71" s="2" t="s">
        <v>38</v>
      </c>
      <c r="G71" s="1">
        <v>25.55</v>
      </c>
      <c r="H71" s="1">
        <v>24.65</v>
      </c>
      <c r="I71" s="1">
        <v>41</v>
      </c>
      <c r="J71" s="1">
        <v>38</v>
      </c>
      <c r="K71" s="1" t="s">
        <v>42</v>
      </c>
    </row>
    <row r="72" spans="1:11">
      <c r="A72" s="2" t="s">
        <v>194</v>
      </c>
      <c r="B72" s="1">
        <v>1975</v>
      </c>
      <c r="C72" s="1" t="s">
        <v>12</v>
      </c>
      <c r="D72" s="4">
        <v>41802</v>
      </c>
      <c r="E72" s="4">
        <v>41803</v>
      </c>
      <c r="F72" s="2" t="s">
        <v>38</v>
      </c>
      <c r="G72" s="1">
        <v>23.95</v>
      </c>
      <c r="H72" s="1">
        <v>23.45</v>
      </c>
      <c r="I72" s="1">
        <v>39</v>
      </c>
      <c r="J72" s="1">
        <v>37</v>
      </c>
      <c r="K72" s="1" t="s">
        <v>39</v>
      </c>
    </row>
    <row r="73" spans="1:11">
      <c r="A73" s="2" t="s">
        <v>195</v>
      </c>
      <c r="B73" s="1">
        <v>1975</v>
      </c>
      <c r="C73" s="1" t="s">
        <v>12</v>
      </c>
      <c r="D73" s="4">
        <v>41802</v>
      </c>
      <c r="E73" s="4">
        <v>41803</v>
      </c>
      <c r="F73" s="2" t="s">
        <v>38</v>
      </c>
      <c r="G73" s="1">
        <v>24.11</v>
      </c>
      <c r="H73" s="1">
        <v>23.29</v>
      </c>
      <c r="I73" s="1">
        <v>40</v>
      </c>
      <c r="J73" s="1">
        <v>37</v>
      </c>
      <c r="K73" s="1" t="s">
        <v>42</v>
      </c>
    </row>
    <row r="74" spans="1:11">
      <c r="A74" s="2" t="s">
        <v>196</v>
      </c>
      <c r="B74" s="1">
        <v>1975</v>
      </c>
      <c r="C74" s="1" t="s">
        <v>12</v>
      </c>
      <c r="D74" s="4">
        <v>41802</v>
      </c>
      <c r="E74" s="4">
        <v>41803</v>
      </c>
      <c r="F74" s="2" t="s">
        <v>38</v>
      </c>
      <c r="G74" s="1">
        <v>19.77</v>
      </c>
      <c r="H74" s="1">
        <v>19.22</v>
      </c>
      <c r="I74" s="1">
        <v>35</v>
      </c>
      <c r="J74" s="1">
        <v>36</v>
      </c>
      <c r="K74" s="1" t="s">
        <v>39</v>
      </c>
    </row>
    <row r="75" spans="1:11">
      <c r="A75" s="2" t="s">
        <v>197</v>
      </c>
      <c r="B75" s="1">
        <v>1975</v>
      </c>
      <c r="C75" s="1" t="s">
        <v>12</v>
      </c>
      <c r="D75" s="4">
        <v>41802</v>
      </c>
      <c r="E75" s="4">
        <v>41803</v>
      </c>
      <c r="F75" s="2" t="s">
        <v>38</v>
      </c>
      <c r="G75" s="1">
        <v>28.02</v>
      </c>
      <c r="H75" s="1">
        <v>27.31</v>
      </c>
      <c r="I75" s="1">
        <v>40</v>
      </c>
      <c r="J75" s="1">
        <v>38</v>
      </c>
      <c r="K75" s="1" t="s">
        <v>49</v>
      </c>
    </row>
    <row r="76" spans="1:11">
      <c r="A76" s="2" t="s">
        <v>198</v>
      </c>
      <c r="B76" s="1">
        <v>1975</v>
      </c>
      <c r="C76" s="1" t="s">
        <v>12</v>
      </c>
      <c r="D76" s="4">
        <v>41802</v>
      </c>
      <c r="E76" s="4">
        <v>41803</v>
      </c>
      <c r="F76" s="2" t="s">
        <v>38</v>
      </c>
      <c r="G76" s="1">
        <v>20.51</v>
      </c>
      <c r="H76" s="1">
        <v>19.89</v>
      </c>
      <c r="I76" s="1">
        <v>37</v>
      </c>
      <c r="J76" s="1">
        <v>35</v>
      </c>
      <c r="K76" s="1" t="s">
        <v>39</v>
      </c>
    </row>
    <row r="77" spans="1:11">
      <c r="A77" s="2" t="s">
        <v>199</v>
      </c>
      <c r="B77" s="1">
        <v>1975</v>
      </c>
      <c r="C77" s="1" t="s">
        <v>12</v>
      </c>
      <c r="D77" s="4">
        <v>41802</v>
      </c>
      <c r="E77" s="4">
        <v>41803</v>
      </c>
      <c r="F77" s="2" t="s">
        <v>38</v>
      </c>
      <c r="G77" s="1">
        <v>21.22</v>
      </c>
      <c r="H77" s="1">
        <v>20.77</v>
      </c>
      <c r="I77" s="1">
        <v>37</v>
      </c>
      <c r="J77" s="1">
        <v>36</v>
      </c>
      <c r="K77" s="1" t="s">
        <v>42</v>
      </c>
    </row>
    <row r="78" spans="1:11">
      <c r="A78" s="2" t="s">
        <v>200</v>
      </c>
      <c r="B78" s="1">
        <v>1975</v>
      </c>
      <c r="C78" s="1" t="s">
        <v>12</v>
      </c>
      <c r="D78" s="4">
        <v>41802</v>
      </c>
      <c r="E78" s="4">
        <v>41803</v>
      </c>
      <c r="F78" s="2" t="s">
        <v>38</v>
      </c>
      <c r="G78" s="1">
        <v>32.15</v>
      </c>
      <c r="H78" s="1">
        <v>31.27</v>
      </c>
      <c r="I78" s="1">
        <v>42</v>
      </c>
      <c r="J78" s="1">
        <v>41</v>
      </c>
      <c r="K78" s="1" t="s">
        <v>42</v>
      </c>
    </row>
    <row r="79" spans="1:11">
      <c r="A79" s="2" t="s">
        <v>201</v>
      </c>
      <c r="B79" s="1">
        <v>1975</v>
      </c>
      <c r="C79" s="1" t="s">
        <v>12</v>
      </c>
      <c r="D79" s="4">
        <v>41802</v>
      </c>
      <c r="E79" s="4">
        <v>41803</v>
      </c>
      <c r="F79" s="2" t="s">
        <v>38</v>
      </c>
      <c r="G79" s="1">
        <v>20.67</v>
      </c>
      <c r="H79" s="1">
        <v>19.850000000000001</v>
      </c>
      <c r="I79" s="1">
        <v>35</v>
      </c>
      <c r="J79" s="1">
        <v>35</v>
      </c>
      <c r="K79" s="1" t="s">
        <v>42</v>
      </c>
    </row>
    <row r="80" spans="1:11">
      <c r="A80" s="2" t="s">
        <v>202</v>
      </c>
      <c r="B80" s="1">
        <v>1975</v>
      </c>
      <c r="C80" s="1" t="s">
        <v>12</v>
      </c>
      <c r="D80" s="4">
        <v>41802</v>
      </c>
      <c r="E80" s="4">
        <v>41803</v>
      </c>
      <c r="F80" s="2" t="s">
        <v>38</v>
      </c>
      <c r="G80" s="1">
        <v>24</v>
      </c>
      <c r="H80" s="1">
        <v>23.9</v>
      </c>
      <c r="I80" s="1">
        <v>40</v>
      </c>
      <c r="J80" s="1">
        <v>39</v>
      </c>
      <c r="K80" s="1" t="s">
        <v>42</v>
      </c>
    </row>
    <row r="81" spans="1:11">
      <c r="A81" s="2" t="s">
        <v>203</v>
      </c>
      <c r="B81" s="1">
        <v>1975</v>
      </c>
      <c r="C81" s="1" t="s">
        <v>12</v>
      </c>
      <c r="D81" s="4">
        <v>41802</v>
      </c>
      <c r="E81" s="4">
        <v>41803</v>
      </c>
      <c r="F81" s="2" t="s">
        <v>38</v>
      </c>
      <c r="G81" s="1">
        <v>26.25</v>
      </c>
      <c r="H81" s="1">
        <v>25.7</v>
      </c>
      <c r="I81" s="1">
        <v>41</v>
      </c>
      <c r="J81" s="1">
        <v>36</v>
      </c>
      <c r="K81" s="1" t="s">
        <v>42</v>
      </c>
    </row>
    <row r="82" spans="1:11">
      <c r="A82" s="2" t="s">
        <v>204</v>
      </c>
      <c r="B82" s="1">
        <v>1975</v>
      </c>
      <c r="C82" s="1" t="s">
        <v>12</v>
      </c>
      <c r="D82" s="4">
        <v>41802</v>
      </c>
      <c r="E82" s="4">
        <v>41803</v>
      </c>
      <c r="F82" s="2" t="s">
        <v>38</v>
      </c>
      <c r="G82" s="1">
        <v>17.989999999999998</v>
      </c>
      <c r="H82" s="1">
        <v>17.5</v>
      </c>
      <c r="I82" s="1">
        <v>35</v>
      </c>
      <c r="J82" s="1">
        <v>33</v>
      </c>
      <c r="K82" s="1" t="s">
        <v>39</v>
      </c>
    </row>
    <row r="83" spans="1:11">
      <c r="A83" s="2" t="s">
        <v>205</v>
      </c>
      <c r="B83" s="1">
        <v>1975</v>
      </c>
      <c r="C83" s="1" t="s">
        <v>12</v>
      </c>
      <c r="D83" s="4">
        <v>41802</v>
      </c>
      <c r="E83" s="4">
        <v>41803</v>
      </c>
      <c r="F83" s="2" t="s">
        <v>38</v>
      </c>
      <c r="G83" s="1">
        <v>23.7</v>
      </c>
      <c r="H83" s="1">
        <v>22.81</v>
      </c>
      <c r="I83" s="1">
        <v>39</v>
      </c>
      <c r="J83" s="1">
        <v>37</v>
      </c>
      <c r="K83" s="1" t="s">
        <v>49</v>
      </c>
    </row>
    <row r="84" spans="1:11">
      <c r="A84" s="2" t="s">
        <v>206</v>
      </c>
      <c r="B84" s="1">
        <v>1975</v>
      </c>
      <c r="C84" s="1" t="s">
        <v>12</v>
      </c>
      <c r="D84" s="4">
        <v>41802</v>
      </c>
      <c r="E84" s="4">
        <v>41803</v>
      </c>
      <c r="F84" s="2" t="s">
        <v>38</v>
      </c>
      <c r="G84" s="1">
        <v>16.96</v>
      </c>
      <c r="H84" s="1">
        <v>16.14</v>
      </c>
      <c r="I84" s="1">
        <v>32</v>
      </c>
      <c r="J84" s="1">
        <v>34</v>
      </c>
      <c r="K84" s="1" t="s">
        <v>39</v>
      </c>
    </row>
    <row r="85" spans="1:11">
      <c r="A85" s="2" t="s">
        <v>207</v>
      </c>
      <c r="B85" s="1">
        <v>1975</v>
      </c>
      <c r="C85" s="1" t="s">
        <v>12</v>
      </c>
      <c r="D85" s="4">
        <v>41802</v>
      </c>
      <c r="E85" s="4">
        <v>41803</v>
      </c>
      <c r="F85" s="2" t="s">
        <v>38</v>
      </c>
      <c r="G85" s="1">
        <v>16.61</v>
      </c>
      <c r="H85" s="1">
        <v>16.010000000000002</v>
      </c>
      <c r="I85" s="1">
        <v>33</v>
      </c>
      <c r="J85" s="1">
        <v>31</v>
      </c>
      <c r="K85" s="1" t="s">
        <v>39</v>
      </c>
    </row>
    <row r="86" spans="1:11">
      <c r="A86" s="2" t="s">
        <v>208</v>
      </c>
      <c r="B86" s="1">
        <v>1975</v>
      </c>
      <c r="C86" s="1" t="s">
        <v>12</v>
      </c>
      <c r="D86" s="4">
        <v>41802</v>
      </c>
      <c r="E86" s="4">
        <v>41803</v>
      </c>
      <c r="F86" s="2" t="s">
        <v>38</v>
      </c>
      <c r="G86" s="1">
        <v>15.03</v>
      </c>
      <c r="H86" s="1">
        <v>14.58</v>
      </c>
      <c r="I86" s="1">
        <v>32</v>
      </c>
      <c r="J86" s="1">
        <v>31</v>
      </c>
      <c r="K86" s="1" t="s">
        <v>39</v>
      </c>
    </row>
    <row r="87" spans="1:11">
      <c r="A87" s="2" t="s">
        <v>209</v>
      </c>
      <c r="B87" s="1">
        <v>1975</v>
      </c>
      <c r="C87" s="1" t="s">
        <v>12</v>
      </c>
      <c r="D87" s="4">
        <v>41802</v>
      </c>
      <c r="E87" s="4">
        <v>41803</v>
      </c>
      <c r="F87" s="2" t="s">
        <v>38</v>
      </c>
      <c r="G87" s="1">
        <v>25.55</v>
      </c>
      <c r="H87" s="1">
        <v>24.02</v>
      </c>
      <c r="I87" s="1">
        <v>41</v>
      </c>
      <c r="J87" s="1">
        <v>38</v>
      </c>
      <c r="K87" s="1" t="s">
        <v>42</v>
      </c>
    </row>
    <row r="88" spans="1:11">
      <c r="A88" s="2" t="s">
        <v>210</v>
      </c>
      <c r="B88" s="1">
        <v>1975</v>
      </c>
      <c r="C88" s="1" t="s">
        <v>12</v>
      </c>
      <c r="D88" s="4">
        <v>41802</v>
      </c>
      <c r="E88" s="4">
        <v>41803</v>
      </c>
      <c r="F88" s="2" t="s">
        <v>38</v>
      </c>
      <c r="G88" s="1">
        <v>20.78</v>
      </c>
      <c r="H88" s="1">
        <v>20.3</v>
      </c>
      <c r="I88" s="1">
        <v>36</v>
      </c>
      <c r="J88" s="1">
        <v>35</v>
      </c>
      <c r="K88" s="1" t="s">
        <v>49</v>
      </c>
    </row>
    <row r="89" spans="1:11">
      <c r="A89" s="2" t="s">
        <v>211</v>
      </c>
      <c r="B89" s="1">
        <v>1975</v>
      </c>
      <c r="C89" s="1" t="s">
        <v>12</v>
      </c>
      <c r="D89" s="4">
        <v>41802</v>
      </c>
      <c r="E89" s="4">
        <v>41803</v>
      </c>
      <c r="F89" s="2" t="s">
        <v>38</v>
      </c>
      <c r="G89" s="1">
        <v>31.86</v>
      </c>
      <c r="H89" s="1">
        <v>30.41</v>
      </c>
      <c r="I89" s="1">
        <v>41</v>
      </c>
      <c r="J89" s="1">
        <v>39</v>
      </c>
      <c r="K89" s="1" t="s">
        <v>42</v>
      </c>
    </row>
    <row r="90" spans="1:11">
      <c r="A90" s="2" t="s">
        <v>212</v>
      </c>
      <c r="B90" s="1">
        <v>1975</v>
      </c>
      <c r="C90" s="1" t="s">
        <v>12</v>
      </c>
      <c r="D90" s="4">
        <v>41802</v>
      </c>
      <c r="E90" s="4">
        <v>41803</v>
      </c>
      <c r="F90" s="2" t="s">
        <v>38</v>
      </c>
      <c r="G90" s="1">
        <v>22.15</v>
      </c>
      <c r="H90" s="1">
        <v>21.48</v>
      </c>
      <c r="I90" s="1">
        <v>37</v>
      </c>
      <c r="J90" s="1">
        <v>36</v>
      </c>
      <c r="K90" s="1" t="s">
        <v>39</v>
      </c>
    </row>
    <row r="91" spans="1:11">
      <c r="A91" s="2" t="s">
        <v>213</v>
      </c>
      <c r="B91" s="1">
        <v>1975</v>
      </c>
      <c r="C91" s="1" t="s">
        <v>12</v>
      </c>
      <c r="D91" s="4">
        <v>41802</v>
      </c>
      <c r="E91" s="4">
        <v>41803</v>
      </c>
      <c r="F91" s="2" t="s">
        <v>38</v>
      </c>
      <c r="G91" s="1">
        <v>23.78</v>
      </c>
      <c r="H91" s="1">
        <v>22.84</v>
      </c>
      <c r="I91" s="1">
        <v>38</v>
      </c>
      <c r="J91" s="1">
        <v>37</v>
      </c>
      <c r="K91" s="1" t="s">
        <v>39</v>
      </c>
    </row>
    <row r="92" spans="1:11">
      <c r="A92" s="2" t="s">
        <v>214</v>
      </c>
      <c r="B92" s="1">
        <v>1975</v>
      </c>
      <c r="C92" s="1" t="s">
        <v>12</v>
      </c>
      <c r="D92" s="4">
        <v>41802</v>
      </c>
      <c r="E92" s="3" t="s">
        <v>54</v>
      </c>
      <c r="F92" s="2" t="s">
        <v>38</v>
      </c>
      <c r="G92" s="1">
        <v>10.1</v>
      </c>
      <c r="H92" s="1">
        <v>9.85</v>
      </c>
      <c r="I92" s="1">
        <v>27</v>
      </c>
      <c r="J92" s="1">
        <v>26</v>
      </c>
      <c r="K92" s="1" t="s">
        <v>49</v>
      </c>
    </row>
    <row r="93" spans="1:11">
      <c r="A93" s="2" t="s">
        <v>215</v>
      </c>
      <c r="B93" s="1">
        <v>1975</v>
      </c>
      <c r="C93" s="1" t="s">
        <v>12</v>
      </c>
      <c r="D93" s="4">
        <v>41802</v>
      </c>
      <c r="E93" s="3" t="s">
        <v>54</v>
      </c>
      <c r="F93" s="2" t="s">
        <v>38</v>
      </c>
      <c r="G93" s="1">
        <v>14.97</v>
      </c>
      <c r="H93" s="1">
        <v>14.29</v>
      </c>
      <c r="I93" s="1">
        <v>30</v>
      </c>
      <c r="J93" s="1">
        <v>30</v>
      </c>
      <c r="K93" s="1" t="s">
        <v>39</v>
      </c>
    </row>
    <row r="94" spans="1:11">
      <c r="A94" s="2" t="s">
        <v>216</v>
      </c>
      <c r="B94" s="1">
        <v>1975</v>
      </c>
      <c r="C94" s="1" t="s">
        <v>12</v>
      </c>
      <c r="D94" s="4">
        <v>41802</v>
      </c>
      <c r="E94" s="3" t="s">
        <v>54</v>
      </c>
      <c r="F94" s="2" t="s">
        <v>38</v>
      </c>
      <c r="G94" s="1">
        <v>28.31</v>
      </c>
      <c r="H94" s="1">
        <v>27.74</v>
      </c>
      <c r="I94" s="1">
        <v>41</v>
      </c>
      <c r="J94" s="1">
        <v>42</v>
      </c>
      <c r="K94" s="1" t="s">
        <v>39</v>
      </c>
    </row>
    <row r="95" spans="1:11">
      <c r="A95" s="2" t="s">
        <v>217</v>
      </c>
      <c r="B95" s="1">
        <v>1975</v>
      </c>
      <c r="C95" s="1" t="s">
        <v>12</v>
      </c>
      <c r="D95" s="4">
        <v>41802</v>
      </c>
      <c r="E95" s="3" t="s">
        <v>54</v>
      </c>
      <c r="F95" s="2" t="s">
        <v>38</v>
      </c>
      <c r="G95" s="1">
        <v>25.26</v>
      </c>
      <c r="H95" s="1">
        <v>22.86</v>
      </c>
      <c r="I95" s="1">
        <v>39</v>
      </c>
      <c r="J95" s="1">
        <v>40</v>
      </c>
      <c r="K95" s="1" t="s">
        <v>49</v>
      </c>
    </row>
    <row r="96" spans="1:11">
      <c r="F96" s="1" t="s">
        <v>121</v>
      </c>
      <c r="G96" s="1">
        <f>SUM(G2:G95)</f>
        <v>2109.21</v>
      </c>
      <c r="H96" s="1">
        <f>SUM(H2:H95)</f>
        <v>2077.73</v>
      </c>
      <c r="I96" s="1">
        <f>SUM(I2:I95)</f>
        <v>3504</v>
      </c>
      <c r="J96" s="1">
        <f>SUM(J2:J95)</f>
        <v>3459</v>
      </c>
    </row>
    <row r="97" spans="6:10">
      <c r="F97" s="1" t="s">
        <v>122</v>
      </c>
      <c r="G97" s="1">
        <f>G96/94</f>
        <v>22.438404255319149</v>
      </c>
      <c r="H97" s="1">
        <f>H96/94</f>
        <v>22.103510638297873</v>
      </c>
      <c r="I97" s="1">
        <f>I96/94</f>
        <v>37.276595744680854</v>
      </c>
      <c r="J97" s="1">
        <f>J96/94</f>
        <v>36.797872340425535</v>
      </c>
    </row>
    <row r="98" spans="6:10">
      <c r="F98" s="1" t="s">
        <v>123</v>
      </c>
      <c r="G98" s="1">
        <f>AVEDEV(G2:G95)</f>
        <v>4.7176968435657285</v>
      </c>
      <c r="H98" s="1">
        <f>AVEDEV(H2:H95)</f>
        <v>4.5569375282933438</v>
      </c>
      <c r="I98" s="5">
        <f>AVEDEV(I2:I95)</f>
        <v>3.2421910366681757</v>
      </c>
      <c r="J98" s="5">
        <f>AVEDEV(J2:J95)</f>
        <v>3.087369850611136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74"/>
  <sheetViews>
    <sheetView topLeftCell="A22" zoomScaleNormal="100" workbookViewId="0" xr3:uid="{34904945-5288-588E-9F07-34343C13E9F2}">
      <selection activeCell="F82" sqref="F82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1">
        <v>2000</v>
      </c>
      <c r="B2" s="1" t="s">
        <v>396</v>
      </c>
      <c r="C2" s="1" t="s">
        <v>1290</v>
      </c>
      <c r="D2" s="4">
        <v>41898</v>
      </c>
      <c r="E2" s="4">
        <v>41901</v>
      </c>
      <c r="F2" s="1" t="s">
        <v>13</v>
      </c>
      <c r="G2" s="1">
        <v>24.1</v>
      </c>
      <c r="H2" s="1">
        <v>23.89</v>
      </c>
      <c r="I2" s="1">
        <v>36</v>
      </c>
      <c r="J2" s="1">
        <v>46</v>
      </c>
      <c r="K2" s="1" t="s">
        <v>49</v>
      </c>
    </row>
    <row r="3" spans="1:11">
      <c r="A3" s="1">
        <v>2001</v>
      </c>
      <c r="B3" s="1" t="s">
        <v>396</v>
      </c>
      <c r="C3" s="1" t="s">
        <v>1290</v>
      </c>
      <c r="D3" s="4">
        <v>41898</v>
      </c>
      <c r="E3" s="4">
        <v>41901</v>
      </c>
      <c r="F3" s="1" t="s">
        <v>13</v>
      </c>
      <c r="G3" s="1">
        <v>25.39</v>
      </c>
      <c r="H3" s="1">
        <v>25.21</v>
      </c>
      <c r="I3" s="1">
        <v>39</v>
      </c>
      <c r="J3" s="1">
        <v>41</v>
      </c>
      <c r="K3" s="1" t="s">
        <v>42</v>
      </c>
    </row>
    <row r="4" spans="1:11">
      <c r="A4" s="1">
        <v>2002</v>
      </c>
      <c r="B4" s="1" t="s">
        <v>396</v>
      </c>
      <c r="C4" s="1" t="s">
        <v>1290</v>
      </c>
      <c r="D4" s="4">
        <v>41898</v>
      </c>
      <c r="E4" s="4">
        <v>41901</v>
      </c>
      <c r="F4" s="1" t="s">
        <v>13</v>
      </c>
      <c r="G4" s="1">
        <v>32.9</v>
      </c>
      <c r="H4" s="1">
        <v>32.44</v>
      </c>
      <c r="I4" s="1">
        <v>44</v>
      </c>
      <c r="J4" s="1">
        <v>47</v>
      </c>
      <c r="K4" s="1" t="s">
        <v>42</v>
      </c>
    </row>
    <row r="5" spans="1:11">
      <c r="A5" s="1">
        <v>2003</v>
      </c>
      <c r="B5" s="1" t="s">
        <v>396</v>
      </c>
      <c r="C5" s="1" t="s">
        <v>1290</v>
      </c>
      <c r="D5" s="4">
        <v>41898</v>
      </c>
      <c r="E5" s="4">
        <v>41901</v>
      </c>
      <c r="F5" s="1" t="s">
        <v>13</v>
      </c>
      <c r="G5" s="1">
        <v>29.21</v>
      </c>
      <c r="H5" s="1">
        <v>28.94</v>
      </c>
      <c r="I5" s="1">
        <v>40</v>
      </c>
      <c r="J5" s="1">
        <v>47</v>
      </c>
      <c r="K5" s="1" t="s">
        <v>49</v>
      </c>
    </row>
    <row r="6" spans="1:11">
      <c r="A6" s="1">
        <v>2004</v>
      </c>
      <c r="B6" s="1" t="s">
        <v>396</v>
      </c>
      <c r="C6" s="1" t="s">
        <v>1290</v>
      </c>
      <c r="D6" s="4">
        <v>41898</v>
      </c>
      <c r="E6" s="4">
        <v>41901</v>
      </c>
      <c r="F6" s="1" t="s">
        <v>13</v>
      </c>
      <c r="G6" s="1" t="s">
        <v>41</v>
      </c>
      <c r="H6" s="1">
        <v>25.46</v>
      </c>
      <c r="I6" s="1">
        <v>39</v>
      </c>
      <c r="J6" s="1">
        <v>40</v>
      </c>
      <c r="K6" s="1" t="s">
        <v>42</v>
      </c>
    </row>
    <row r="7" spans="1:11">
      <c r="A7" s="1">
        <v>2005</v>
      </c>
      <c r="B7" s="1" t="s">
        <v>396</v>
      </c>
      <c r="C7" s="1" t="s">
        <v>1290</v>
      </c>
      <c r="D7" s="4">
        <v>41898</v>
      </c>
      <c r="E7" s="4">
        <v>41901</v>
      </c>
      <c r="F7" s="1" t="s">
        <v>13</v>
      </c>
      <c r="G7" s="1">
        <v>33.31</v>
      </c>
      <c r="H7" s="1">
        <v>33.01</v>
      </c>
      <c r="I7" s="1">
        <v>42</v>
      </c>
      <c r="J7" s="1">
        <v>51</v>
      </c>
      <c r="K7" s="1" t="s">
        <v>49</v>
      </c>
    </row>
    <row r="8" spans="1:11">
      <c r="A8" s="1">
        <v>2006</v>
      </c>
      <c r="B8" s="1" t="s">
        <v>396</v>
      </c>
      <c r="C8" s="1" t="s">
        <v>1290</v>
      </c>
      <c r="D8" s="4">
        <v>41898</v>
      </c>
      <c r="E8" s="4">
        <v>41901</v>
      </c>
      <c r="F8" s="1" t="s">
        <v>13</v>
      </c>
      <c r="G8" s="1">
        <v>27.53</v>
      </c>
      <c r="H8" s="1">
        <v>27.35</v>
      </c>
      <c r="I8" s="1">
        <v>39</v>
      </c>
      <c r="J8" s="1">
        <v>45</v>
      </c>
      <c r="K8" s="1" t="s">
        <v>49</v>
      </c>
    </row>
    <row r="9" spans="1:11">
      <c r="A9" s="1">
        <v>2007</v>
      </c>
      <c r="B9" s="1" t="s">
        <v>396</v>
      </c>
      <c r="C9" s="1" t="s">
        <v>1290</v>
      </c>
      <c r="D9" s="4">
        <v>41898</v>
      </c>
      <c r="E9" s="4">
        <v>41901</v>
      </c>
      <c r="F9" s="1" t="s">
        <v>13</v>
      </c>
      <c r="G9" s="1">
        <v>24.39</v>
      </c>
      <c r="H9" s="1">
        <v>24.28</v>
      </c>
      <c r="I9" s="1">
        <v>38</v>
      </c>
      <c r="J9" s="1">
        <v>43</v>
      </c>
      <c r="K9" s="1" t="s">
        <v>49</v>
      </c>
    </row>
    <row r="10" spans="1:11">
      <c r="A10" s="1">
        <v>2008</v>
      </c>
      <c r="B10" s="1" t="s">
        <v>396</v>
      </c>
      <c r="C10" s="1" t="s">
        <v>1290</v>
      </c>
      <c r="D10" s="4">
        <v>41898</v>
      </c>
      <c r="E10" s="4">
        <v>41901</v>
      </c>
      <c r="F10" s="1" t="s">
        <v>13</v>
      </c>
      <c r="G10" s="1">
        <v>24.91</v>
      </c>
      <c r="H10" s="1">
        <v>24.64</v>
      </c>
      <c r="I10" s="1">
        <v>36</v>
      </c>
      <c r="J10" s="1">
        <v>47</v>
      </c>
      <c r="K10" s="1" t="s">
        <v>49</v>
      </c>
    </row>
    <row r="11" spans="1:11">
      <c r="A11" s="1">
        <v>2009</v>
      </c>
      <c r="B11" s="1" t="s">
        <v>396</v>
      </c>
      <c r="C11" s="1" t="s">
        <v>1290</v>
      </c>
      <c r="D11" s="4">
        <v>41898</v>
      </c>
      <c r="E11" s="4">
        <v>41901</v>
      </c>
      <c r="F11" s="1" t="s">
        <v>13</v>
      </c>
      <c r="G11" s="1">
        <v>34.19</v>
      </c>
      <c r="H11" s="1">
        <v>33.78</v>
      </c>
      <c r="I11" s="1">
        <v>43</v>
      </c>
      <c r="J11" s="1">
        <v>48</v>
      </c>
      <c r="K11" s="1" t="s">
        <v>1291</v>
      </c>
    </row>
    <row r="12" spans="1:11">
      <c r="A12" s="1">
        <v>2010</v>
      </c>
      <c r="B12" s="1" t="s">
        <v>396</v>
      </c>
      <c r="C12" s="1" t="s">
        <v>1290</v>
      </c>
      <c r="D12" s="4">
        <v>41898</v>
      </c>
      <c r="E12" s="4">
        <v>41901</v>
      </c>
      <c r="F12" s="1" t="s">
        <v>13</v>
      </c>
      <c r="G12" s="1">
        <v>27.5</v>
      </c>
      <c r="H12" s="1">
        <v>27.33</v>
      </c>
      <c r="I12" s="1">
        <v>39</v>
      </c>
      <c r="J12" s="1">
        <v>44</v>
      </c>
      <c r="K12" s="1" t="s">
        <v>49</v>
      </c>
    </row>
    <row r="13" spans="1:11">
      <c r="A13" s="1">
        <v>2011</v>
      </c>
      <c r="B13" s="1" t="s">
        <v>396</v>
      </c>
      <c r="C13" s="1" t="s">
        <v>1290</v>
      </c>
      <c r="D13" s="4">
        <v>41898</v>
      </c>
      <c r="E13" s="4">
        <v>41901</v>
      </c>
      <c r="F13" s="1" t="s">
        <v>13</v>
      </c>
      <c r="G13" s="1">
        <v>27.19</v>
      </c>
      <c r="H13" s="1">
        <v>26.9</v>
      </c>
      <c r="I13" s="1">
        <v>40</v>
      </c>
      <c r="J13" s="1">
        <v>45</v>
      </c>
      <c r="K13" s="1" t="s">
        <v>49</v>
      </c>
    </row>
    <row r="14" spans="1:11">
      <c r="A14" s="1">
        <v>2012</v>
      </c>
      <c r="B14" s="1" t="s">
        <v>396</v>
      </c>
      <c r="C14" s="1" t="s">
        <v>1290</v>
      </c>
      <c r="D14" s="4">
        <v>41898</v>
      </c>
      <c r="E14" s="4">
        <v>41901</v>
      </c>
      <c r="F14" s="1" t="s">
        <v>13</v>
      </c>
      <c r="G14" s="1">
        <v>24.73</v>
      </c>
      <c r="H14" s="1">
        <v>24.45</v>
      </c>
      <c r="I14" s="1">
        <v>37</v>
      </c>
      <c r="J14" s="1">
        <v>46</v>
      </c>
      <c r="K14" s="1" t="s">
        <v>220</v>
      </c>
    </row>
    <row r="15" spans="1:11">
      <c r="A15" s="1">
        <v>2013</v>
      </c>
      <c r="B15" s="1" t="s">
        <v>396</v>
      </c>
      <c r="C15" s="1" t="s">
        <v>1290</v>
      </c>
      <c r="D15" s="4">
        <v>41898</v>
      </c>
      <c r="E15" s="4">
        <v>41901</v>
      </c>
      <c r="F15" s="1" t="s">
        <v>13</v>
      </c>
      <c r="G15" s="1">
        <v>29.83</v>
      </c>
      <c r="H15" s="1">
        <v>29.63</v>
      </c>
      <c r="I15" s="1">
        <v>42</v>
      </c>
      <c r="J15" s="1">
        <v>47</v>
      </c>
      <c r="K15" s="1" t="s">
        <v>587</v>
      </c>
    </row>
    <row r="16" spans="1:11">
      <c r="A16" s="1">
        <v>2014</v>
      </c>
      <c r="B16" s="1" t="s">
        <v>396</v>
      </c>
      <c r="C16" s="1" t="s">
        <v>1290</v>
      </c>
      <c r="D16" s="4">
        <v>41898</v>
      </c>
      <c r="E16" s="4">
        <v>41901</v>
      </c>
      <c r="F16" s="1" t="s">
        <v>13</v>
      </c>
      <c r="G16" s="1">
        <v>22.87</v>
      </c>
      <c r="H16" s="1">
        <v>22.64</v>
      </c>
      <c r="I16" s="1">
        <v>34</v>
      </c>
      <c r="J16" s="1">
        <v>48</v>
      </c>
      <c r="K16" s="1" t="s">
        <v>220</v>
      </c>
    </row>
    <row r="17" spans="1:11">
      <c r="A17" s="1">
        <v>2015</v>
      </c>
      <c r="B17" s="1" t="s">
        <v>396</v>
      </c>
      <c r="C17" s="1" t="s">
        <v>1290</v>
      </c>
      <c r="D17" s="4">
        <v>41898</v>
      </c>
      <c r="E17" s="4">
        <v>41901</v>
      </c>
      <c r="F17" s="1" t="s">
        <v>13</v>
      </c>
      <c r="G17" s="1">
        <v>20.2</v>
      </c>
      <c r="H17" s="1">
        <v>19.98</v>
      </c>
      <c r="I17" s="1">
        <v>34</v>
      </c>
      <c r="J17" s="1">
        <v>39</v>
      </c>
      <c r="K17" s="1" t="s">
        <v>49</v>
      </c>
    </row>
    <row r="18" spans="1:11">
      <c r="A18" s="1">
        <v>2016</v>
      </c>
      <c r="B18" s="1" t="s">
        <v>396</v>
      </c>
      <c r="C18" s="1" t="s">
        <v>1290</v>
      </c>
      <c r="D18" s="4">
        <v>41898</v>
      </c>
      <c r="E18" s="4">
        <v>41901</v>
      </c>
      <c r="F18" s="1" t="s">
        <v>13</v>
      </c>
      <c r="G18" s="1">
        <v>27.86</v>
      </c>
      <c r="H18" s="1">
        <v>27.66</v>
      </c>
      <c r="I18" s="1">
        <v>40</v>
      </c>
      <c r="J18" s="1">
        <v>44</v>
      </c>
      <c r="K18" s="1" t="s">
        <v>49</v>
      </c>
    </row>
    <row r="19" spans="1:11">
      <c r="A19" s="1">
        <v>2017</v>
      </c>
      <c r="B19" s="1" t="s">
        <v>396</v>
      </c>
      <c r="C19" s="1" t="s">
        <v>1290</v>
      </c>
      <c r="D19" s="4">
        <v>41898</v>
      </c>
      <c r="E19" s="4">
        <v>41901</v>
      </c>
      <c r="F19" s="1" t="s">
        <v>13</v>
      </c>
      <c r="G19" s="1">
        <v>26.97</v>
      </c>
      <c r="H19" s="1">
        <v>26.75</v>
      </c>
      <c r="I19" s="1">
        <v>38</v>
      </c>
      <c r="J19" s="1">
        <v>49</v>
      </c>
      <c r="K19" s="1" t="s">
        <v>220</v>
      </c>
    </row>
    <row r="20" spans="1:11">
      <c r="A20" s="1">
        <v>2018</v>
      </c>
      <c r="B20" s="1" t="s">
        <v>396</v>
      </c>
      <c r="C20" s="1" t="s">
        <v>1290</v>
      </c>
      <c r="D20" s="4">
        <v>41898</v>
      </c>
      <c r="E20" s="4">
        <v>41901</v>
      </c>
      <c r="F20" s="1" t="s">
        <v>13</v>
      </c>
      <c r="G20" s="1">
        <v>20.079999999999998</v>
      </c>
      <c r="H20" s="1">
        <v>19.920000000000002</v>
      </c>
      <c r="I20" s="1">
        <v>34</v>
      </c>
      <c r="J20" s="1">
        <v>45</v>
      </c>
      <c r="K20" s="1" t="s">
        <v>220</v>
      </c>
    </row>
    <row r="21" spans="1:11">
      <c r="A21" s="1">
        <v>2019</v>
      </c>
      <c r="B21" s="1" t="s">
        <v>396</v>
      </c>
      <c r="C21" s="1" t="s">
        <v>1290</v>
      </c>
      <c r="D21" s="4">
        <v>41898</v>
      </c>
      <c r="E21" s="4">
        <v>41901</v>
      </c>
      <c r="F21" s="1" t="s">
        <v>13</v>
      </c>
      <c r="G21" s="1">
        <v>32.380000000000003</v>
      </c>
      <c r="H21" s="1">
        <v>32.1</v>
      </c>
      <c r="I21" s="1">
        <v>40</v>
      </c>
      <c r="J21" s="1">
        <v>49</v>
      </c>
      <c r="K21" s="1" t="s">
        <v>220</v>
      </c>
    </row>
    <row r="22" spans="1:11">
      <c r="A22" s="1">
        <v>2020</v>
      </c>
      <c r="B22" s="1" t="s">
        <v>396</v>
      </c>
      <c r="C22" s="1" t="s">
        <v>1290</v>
      </c>
      <c r="D22" s="4">
        <v>41898</v>
      </c>
      <c r="E22" s="4">
        <v>41901</v>
      </c>
      <c r="F22" s="1" t="s">
        <v>13</v>
      </c>
      <c r="G22" s="1">
        <v>23.04</v>
      </c>
      <c r="H22" s="1">
        <v>22.83</v>
      </c>
      <c r="I22" s="1">
        <v>37</v>
      </c>
      <c r="J22" s="1">
        <v>43</v>
      </c>
      <c r="K22" s="1" t="s">
        <v>42</v>
      </c>
    </row>
    <row r="23" spans="1:11">
      <c r="A23" s="1">
        <v>2021</v>
      </c>
      <c r="B23" s="1" t="s">
        <v>396</v>
      </c>
      <c r="C23" s="1" t="s">
        <v>1290</v>
      </c>
      <c r="D23" s="4">
        <v>41898</v>
      </c>
      <c r="E23" s="4">
        <v>41901</v>
      </c>
      <c r="F23" s="1" t="s">
        <v>13</v>
      </c>
      <c r="G23" s="1">
        <v>24.73</v>
      </c>
      <c r="H23" s="1">
        <v>24.55</v>
      </c>
      <c r="I23" s="1">
        <v>38</v>
      </c>
      <c r="J23" s="1">
        <v>43</v>
      </c>
      <c r="K23" s="1" t="s">
        <v>49</v>
      </c>
    </row>
    <row r="24" spans="1:11">
      <c r="A24" s="1">
        <v>2022</v>
      </c>
      <c r="B24" s="1" t="s">
        <v>396</v>
      </c>
      <c r="C24" s="1" t="s">
        <v>1290</v>
      </c>
      <c r="D24" s="4">
        <v>41898</v>
      </c>
      <c r="E24" s="4">
        <v>41901</v>
      </c>
      <c r="F24" s="1" t="s">
        <v>13</v>
      </c>
      <c r="G24" s="1">
        <v>36.58</v>
      </c>
      <c r="H24" s="1">
        <v>36.340000000000003</v>
      </c>
      <c r="I24" s="1">
        <v>48</v>
      </c>
      <c r="J24" s="1">
        <v>50</v>
      </c>
      <c r="K24" s="1" t="s">
        <v>587</v>
      </c>
    </row>
    <row r="25" spans="1:11">
      <c r="A25" s="1">
        <v>2023</v>
      </c>
      <c r="B25" s="1" t="s">
        <v>396</v>
      </c>
      <c r="C25" s="1" t="s">
        <v>1290</v>
      </c>
      <c r="D25" s="4">
        <v>41898</v>
      </c>
      <c r="E25" s="4">
        <v>41901</v>
      </c>
      <c r="F25" s="1" t="s">
        <v>13</v>
      </c>
      <c r="G25" s="1">
        <v>28.38</v>
      </c>
      <c r="H25" s="1">
        <v>28.16</v>
      </c>
      <c r="I25" s="1">
        <v>39</v>
      </c>
      <c r="J25" s="1">
        <v>47</v>
      </c>
      <c r="K25" s="1" t="s">
        <v>49</v>
      </c>
    </row>
    <row r="26" spans="1:11">
      <c r="A26" s="1">
        <v>2024</v>
      </c>
      <c r="B26" s="1" t="s">
        <v>396</v>
      </c>
      <c r="C26" s="1" t="s">
        <v>1290</v>
      </c>
      <c r="D26" s="4">
        <v>41898</v>
      </c>
      <c r="E26" s="4">
        <v>41901</v>
      </c>
      <c r="F26" s="1" t="s">
        <v>13</v>
      </c>
      <c r="G26" s="1">
        <v>24.68</v>
      </c>
      <c r="H26" s="1">
        <v>24.42</v>
      </c>
      <c r="I26" s="1">
        <v>40</v>
      </c>
      <c r="J26" s="1">
        <v>40</v>
      </c>
      <c r="K26" s="1" t="s">
        <v>42</v>
      </c>
    </row>
    <row r="27" spans="1:11">
      <c r="A27" s="1">
        <v>2025</v>
      </c>
      <c r="B27" s="1" t="s">
        <v>396</v>
      </c>
      <c r="C27" s="1" t="s">
        <v>1290</v>
      </c>
      <c r="D27" s="4">
        <v>41898</v>
      </c>
      <c r="E27" s="4">
        <v>41901</v>
      </c>
      <c r="F27" s="1" t="s">
        <v>13</v>
      </c>
      <c r="G27" s="1">
        <v>26.65</v>
      </c>
      <c r="H27" s="1">
        <v>26.46</v>
      </c>
      <c r="I27" s="1">
        <v>37</v>
      </c>
      <c r="J27" s="1">
        <v>46</v>
      </c>
      <c r="K27" s="1" t="s">
        <v>220</v>
      </c>
    </row>
    <row r="28" spans="1:11">
      <c r="A28" s="1">
        <v>2026</v>
      </c>
      <c r="B28" s="1" t="s">
        <v>396</v>
      </c>
      <c r="C28" s="1" t="s">
        <v>1290</v>
      </c>
      <c r="D28" s="4">
        <v>41898</v>
      </c>
      <c r="E28" s="4">
        <v>41901</v>
      </c>
      <c r="F28" s="1" t="s">
        <v>13</v>
      </c>
      <c r="G28" s="1">
        <v>34.24</v>
      </c>
      <c r="H28" s="1">
        <v>33.64</v>
      </c>
      <c r="I28" s="1">
        <v>43</v>
      </c>
      <c r="J28" s="1">
        <v>52</v>
      </c>
      <c r="K28" s="1" t="s">
        <v>1291</v>
      </c>
    </row>
    <row r="29" spans="1:11">
      <c r="A29" s="1">
        <v>2027</v>
      </c>
      <c r="B29" s="1" t="s">
        <v>396</v>
      </c>
      <c r="C29" s="1" t="s">
        <v>1290</v>
      </c>
      <c r="D29" s="4">
        <v>41898</v>
      </c>
      <c r="E29" s="4">
        <v>41901</v>
      </c>
      <c r="F29" s="1" t="s">
        <v>13</v>
      </c>
      <c r="G29" s="1">
        <v>28.17</v>
      </c>
      <c r="H29" s="1">
        <v>27.98</v>
      </c>
      <c r="I29" s="1">
        <v>39</v>
      </c>
      <c r="J29" s="1">
        <v>47</v>
      </c>
      <c r="K29" s="1" t="s">
        <v>220</v>
      </c>
    </row>
    <row r="30" spans="1:11">
      <c r="A30" s="1">
        <v>2028</v>
      </c>
      <c r="B30" s="1" t="s">
        <v>396</v>
      </c>
      <c r="C30" s="1" t="s">
        <v>1290</v>
      </c>
      <c r="D30" s="4">
        <v>41898</v>
      </c>
      <c r="E30" s="4">
        <v>41901</v>
      </c>
      <c r="F30" s="1" t="s">
        <v>13</v>
      </c>
      <c r="G30" s="1">
        <v>20.12</v>
      </c>
      <c r="H30" s="1">
        <v>20</v>
      </c>
      <c r="I30" s="1">
        <v>34</v>
      </c>
      <c r="J30" s="1">
        <v>40</v>
      </c>
      <c r="K30" s="1" t="s">
        <v>49</v>
      </c>
    </row>
    <row r="31" spans="1:11">
      <c r="A31" s="1">
        <v>2029</v>
      </c>
      <c r="B31" s="1" t="s">
        <v>396</v>
      </c>
      <c r="C31" s="1" t="s">
        <v>1290</v>
      </c>
      <c r="D31" s="4">
        <v>41898</v>
      </c>
      <c r="E31" s="4">
        <v>41901</v>
      </c>
      <c r="F31" s="1" t="s">
        <v>13</v>
      </c>
      <c r="G31" s="1">
        <v>27.92</v>
      </c>
      <c r="H31" s="1">
        <v>27.71</v>
      </c>
      <c r="I31" s="1">
        <v>41</v>
      </c>
      <c r="J31" s="1">
        <v>43</v>
      </c>
      <c r="K31" s="1" t="s">
        <v>42</v>
      </c>
    </row>
    <row r="32" spans="1:11">
      <c r="A32" s="1">
        <v>2030</v>
      </c>
      <c r="B32" s="1" t="s">
        <v>396</v>
      </c>
      <c r="C32" s="1" t="s">
        <v>1290</v>
      </c>
      <c r="D32" s="4">
        <v>41898</v>
      </c>
      <c r="E32" s="4">
        <v>41901</v>
      </c>
      <c r="F32" s="1" t="s">
        <v>13</v>
      </c>
      <c r="G32" s="1">
        <v>27.25</v>
      </c>
      <c r="H32" s="1">
        <v>27.09</v>
      </c>
      <c r="I32" s="1">
        <v>39</v>
      </c>
      <c r="J32" s="1">
        <v>45</v>
      </c>
      <c r="K32" s="1" t="s">
        <v>49</v>
      </c>
    </row>
    <row r="33" spans="1:11">
      <c r="A33" s="1">
        <v>2031</v>
      </c>
      <c r="B33" s="1" t="s">
        <v>396</v>
      </c>
      <c r="C33" s="1" t="s">
        <v>1290</v>
      </c>
      <c r="D33" s="4">
        <v>41898</v>
      </c>
      <c r="E33" s="4">
        <v>41901</v>
      </c>
      <c r="F33" s="1" t="s">
        <v>13</v>
      </c>
      <c r="G33" s="1">
        <v>25.86</v>
      </c>
      <c r="H33" s="1">
        <v>25.53</v>
      </c>
      <c r="I33" s="1">
        <v>37</v>
      </c>
      <c r="J33" s="1">
        <v>46</v>
      </c>
      <c r="K33" s="1" t="s">
        <v>220</v>
      </c>
    </row>
    <row r="34" spans="1:11">
      <c r="A34" s="1">
        <v>2032</v>
      </c>
      <c r="B34" s="1" t="s">
        <v>396</v>
      </c>
      <c r="C34" s="1" t="s">
        <v>1290</v>
      </c>
      <c r="D34" s="4">
        <v>41898</v>
      </c>
      <c r="E34" s="4">
        <v>41901</v>
      </c>
      <c r="F34" s="1" t="s">
        <v>13</v>
      </c>
      <c r="G34" s="1">
        <v>38.93</v>
      </c>
      <c r="H34" s="1">
        <v>38.68</v>
      </c>
      <c r="I34" s="1">
        <v>47</v>
      </c>
      <c r="J34" s="1">
        <v>48</v>
      </c>
      <c r="K34" s="1" t="s">
        <v>587</v>
      </c>
    </row>
    <row r="35" spans="1:11">
      <c r="A35" s="1">
        <v>2033</v>
      </c>
      <c r="B35" s="1" t="s">
        <v>396</v>
      </c>
      <c r="C35" s="1" t="s">
        <v>1290</v>
      </c>
      <c r="D35" s="4">
        <v>41898</v>
      </c>
      <c r="E35" s="4">
        <v>41901</v>
      </c>
      <c r="F35" s="1" t="s">
        <v>13</v>
      </c>
      <c r="G35" s="1">
        <v>30</v>
      </c>
      <c r="H35" s="1">
        <v>29.68</v>
      </c>
      <c r="I35" s="1">
        <v>40</v>
      </c>
      <c r="J35" s="1">
        <v>47</v>
      </c>
      <c r="K35" s="1" t="s">
        <v>220</v>
      </c>
    </row>
    <row r="36" spans="1:11">
      <c r="A36" s="1">
        <v>2034</v>
      </c>
      <c r="B36" s="1" t="s">
        <v>396</v>
      </c>
      <c r="C36" s="1" t="s">
        <v>1290</v>
      </c>
      <c r="D36" s="4">
        <v>41898</v>
      </c>
      <c r="E36" s="4">
        <v>41901</v>
      </c>
      <c r="F36" s="1" t="s">
        <v>13</v>
      </c>
      <c r="G36" s="1">
        <v>20.51</v>
      </c>
      <c r="H36" s="1">
        <v>20.29</v>
      </c>
      <c r="I36" s="1">
        <v>34</v>
      </c>
      <c r="J36" s="1">
        <v>39</v>
      </c>
      <c r="K36" s="1" t="s">
        <v>49</v>
      </c>
    </row>
    <row r="37" spans="1:11">
      <c r="A37" s="1">
        <v>2035</v>
      </c>
      <c r="B37" s="1" t="s">
        <v>396</v>
      </c>
      <c r="C37" s="1" t="s">
        <v>1290</v>
      </c>
      <c r="D37" s="4">
        <v>41898</v>
      </c>
      <c r="E37" s="4">
        <v>41901</v>
      </c>
      <c r="F37" s="1" t="s">
        <v>13</v>
      </c>
      <c r="G37" s="1">
        <v>23.97</v>
      </c>
      <c r="H37" s="1">
        <v>23.76</v>
      </c>
      <c r="I37" s="1">
        <v>37</v>
      </c>
      <c r="J37" s="1">
        <v>41</v>
      </c>
      <c r="K37" s="1" t="s">
        <v>49</v>
      </c>
    </row>
    <row r="38" spans="1:11">
      <c r="A38" s="1">
        <v>2036</v>
      </c>
      <c r="B38" s="1" t="s">
        <v>396</v>
      </c>
      <c r="C38" s="1" t="s">
        <v>1290</v>
      </c>
      <c r="D38" s="4">
        <v>41898</v>
      </c>
      <c r="E38" s="4">
        <v>41901</v>
      </c>
      <c r="F38" s="1" t="s">
        <v>13</v>
      </c>
      <c r="G38" s="1">
        <v>28.82</v>
      </c>
      <c r="H38" s="1">
        <v>28.62</v>
      </c>
      <c r="I38" s="1">
        <v>38</v>
      </c>
      <c r="J38" s="1">
        <v>48</v>
      </c>
      <c r="K38" s="1" t="s">
        <v>220</v>
      </c>
    </row>
    <row r="39" spans="1:11">
      <c r="A39" s="1">
        <v>2037</v>
      </c>
      <c r="B39" s="1" t="s">
        <v>396</v>
      </c>
      <c r="C39" s="1" t="s">
        <v>1290</v>
      </c>
      <c r="D39" s="4">
        <v>41898</v>
      </c>
      <c r="E39" s="4">
        <v>41901</v>
      </c>
      <c r="F39" s="1" t="s">
        <v>13</v>
      </c>
      <c r="G39" s="1">
        <v>28.75</v>
      </c>
      <c r="H39" s="1">
        <v>28.34</v>
      </c>
      <c r="I39" s="1">
        <v>40</v>
      </c>
      <c r="J39" s="1">
        <v>46</v>
      </c>
      <c r="K39" s="1" t="s">
        <v>220</v>
      </c>
    </row>
    <row r="40" spans="1:11">
      <c r="A40" s="1">
        <v>2038</v>
      </c>
      <c r="B40" s="1" t="s">
        <v>396</v>
      </c>
      <c r="C40" s="1" t="s">
        <v>1290</v>
      </c>
      <c r="D40" s="4">
        <v>41898</v>
      </c>
      <c r="E40" s="4">
        <v>41901</v>
      </c>
      <c r="F40" s="1" t="s">
        <v>13</v>
      </c>
      <c r="G40" s="1">
        <v>31.12</v>
      </c>
      <c r="H40" s="1">
        <v>30.84</v>
      </c>
      <c r="I40" s="1">
        <v>39</v>
      </c>
      <c r="J40" s="1">
        <v>51</v>
      </c>
      <c r="K40" s="1" t="s">
        <v>220</v>
      </c>
    </row>
    <row r="41" spans="1:11">
      <c r="A41" s="1">
        <v>2039</v>
      </c>
      <c r="B41" s="1" t="s">
        <v>396</v>
      </c>
      <c r="C41" s="1" t="s">
        <v>1290</v>
      </c>
      <c r="D41" s="4">
        <v>41898</v>
      </c>
      <c r="E41" s="4">
        <v>41901</v>
      </c>
      <c r="F41" s="1" t="s">
        <v>13</v>
      </c>
      <c r="G41" s="1">
        <v>41.97</v>
      </c>
      <c r="H41" s="1">
        <v>41.75</v>
      </c>
      <c r="I41" s="1">
        <v>46</v>
      </c>
      <c r="J41" s="1">
        <v>51</v>
      </c>
      <c r="K41" s="1" t="s">
        <v>220</v>
      </c>
    </row>
    <row r="42" spans="1:11">
      <c r="A42" s="1">
        <v>2040</v>
      </c>
      <c r="B42" s="1" t="s">
        <v>396</v>
      </c>
      <c r="C42" s="1" t="s">
        <v>1290</v>
      </c>
      <c r="D42" s="4">
        <v>41898</v>
      </c>
      <c r="E42" s="4">
        <v>41901</v>
      </c>
      <c r="F42" s="1" t="s">
        <v>13</v>
      </c>
      <c r="G42" s="1">
        <v>33.79</v>
      </c>
      <c r="H42" s="1">
        <v>33.58</v>
      </c>
      <c r="I42" s="1">
        <v>44</v>
      </c>
      <c r="J42" s="1">
        <v>46</v>
      </c>
      <c r="K42" s="1" t="s">
        <v>587</v>
      </c>
    </row>
    <row r="43" spans="1:11">
      <c r="A43" s="1">
        <v>2041</v>
      </c>
      <c r="B43" s="1" t="s">
        <v>396</v>
      </c>
      <c r="C43" s="1" t="s">
        <v>1290</v>
      </c>
      <c r="D43" s="4">
        <v>41898</v>
      </c>
      <c r="E43" s="4">
        <v>41901</v>
      </c>
      <c r="F43" s="1" t="s">
        <v>13</v>
      </c>
      <c r="G43" s="1">
        <v>34.450000000000003</v>
      </c>
      <c r="H43" s="1">
        <v>34.22</v>
      </c>
      <c r="I43" s="1">
        <v>41</v>
      </c>
      <c r="J43" s="1">
        <v>55</v>
      </c>
      <c r="K43" s="1" t="s">
        <v>587</v>
      </c>
    </row>
    <row r="44" spans="1:11">
      <c r="A44" s="1">
        <v>2042</v>
      </c>
      <c r="B44" s="1" t="s">
        <v>396</v>
      </c>
      <c r="C44" s="1" t="s">
        <v>1290</v>
      </c>
      <c r="D44" s="4">
        <v>41898</v>
      </c>
      <c r="E44" s="4">
        <v>41901</v>
      </c>
      <c r="F44" s="1" t="s">
        <v>13</v>
      </c>
      <c r="G44" s="1">
        <v>33.44</v>
      </c>
      <c r="H44" s="1">
        <v>33.200000000000003</v>
      </c>
      <c r="I44" s="1">
        <v>41</v>
      </c>
      <c r="J44" s="1">
        <v>47</v>
      </c>
      <c r="K44" s="1" t="s">
        <v>220</v>
      </c>
    </row>
    <row r="45" spans="1:11">
      <c r="A45" s="1">
        <v>2043</v>
      </c>
      <c r="B45" s="1" t="s">
        <v>396</v>
      </c>
      <c r="C45" s="1" t="s">
        <v>1290</v>
      </c>
      <c r="D45" s="4">
        <v>41898</v>
      </c>
      <c r="E45" s="4">
        <v>41901</v>
      </c>
      <c r="F45" s="1" t="s">
        <v>13</v>
      </c>
      <c r="G45" s="1">
        <v>33.78</v>
      </c>
      <c r="H45" s="1">
        <v>33.54</v>
      </c>
      <c r="I45" s="1">
        <v>44</v>
      </c>
      <c r="J45" s="1">
        <v>45</v>
      </c>
      <c r="K45" s="1" t="s">
        <v>587</v>
      </c>
    </row>
    <row r="46" spans="1:11">
      <c r="A46" s="1">
        <v>2044</v>
      </c>
      <c r="B46" s="1" t="s">
        <v>396</v>
      </c>
      <c r="C46" s="1" t="s">
        <v>1290</v>
      </c>
      <c r="D46" s="4">
        <v>41898</v>
      </c>
      <c r="E46" s="4">
        <v>41901</v>
      </c>
      <c r="F46" s="1" t="s">
        <v>13</v>
      </c>
      <c r="G46" s="1">
        <v>25.94</v>
      </c>
      <c r="H46" s="1">
        <v>25.66</v>
      </c>
      <c r="I46" s="1">
        <v>38</v>
      </c>
      <c r="J46" s="1">
        <v>43</v>
      </c>
      <c r="K46" s="1" t="s">
        <v>49</v>
      </c>
    </row>
    <row r="47" spans="1:11">
      <c r="A47" s="1">
        <v>2045</v>
      </c>
      <c r="B47" s="1" t="s">
        <v>396</v>
      </c>
      <c r="C47" s="1" t="s">
        <v>1290</v>
      </c>
      <c r="D47" s="4">
        <v>41898</v>
      </c>
      <c r="E47" s="4">
        <v>41901</v>
      </c>
      <c r="F47" s="1" t="s">
        <v>13</v>
      </c>
      <c r="G47" s="1">
        <v>21.5</v>
      </c>
      <c r="H47" s="1">
        <v>21.39</v>
      </c>
      <c r="I47" s="1">
        <v>38</v>
      </c>
      <c r="J47" s="1">
        <v>36</v>
      </c>
      <c r="K47" s="1" t="s">
        <v>39</v>
      </c>
    </row>
    <row r="48" spans="1:11">
      <c r="A48" s="1">
        <v>2046</v>
      </c>
      <c r="B48" s="1" t="s">
        <v>396</v>
      </c>
      <c r="C48" s="1" t="s">
        <v>1290</v>
      </c>
      <c r="D48" s="4">
        <v>41898</v>
      </c>
      <c r="E48" s="4">
        <v>41901</v>
      </c>
      <c r="F48" s="1" t="s">
        <v>13</v>
      </c>
      <c r="G48" s="1">
        <v>23.9</v>
      </c>
      <c r="H48" s="1">
        <v>23.76</v>
      </c>
      <c r="I48" s="1">
        <v>38</v>
      </c>
      <c r="J48" s="1">
        <v>42</v>
      </c>
      <c r="K48" s="1" t="s">
        <v>42</v>
      </c>
    </row>
    <row r="49" spans="1:11">
      <c r="A49" s="1">
        <v>2047</v>
      </c>
      <c r="B49" s="1" t="s">
        <v>396</v>
      </c>
      <c r="C49" s="1" t="s">
        <v>1290</v>
      </c>
      <c r="D49" s="4">
        <v>41898</v>
      </c>
      <c r="E49" s="4">
        <v>41901</v>
      </c>
      <c r="F49" s="1" t="s">
        <v>13</v>
      </c>
      <c r="G49" s="1">
        <v>34.06</v>
      </c>
      <c r="H49" s="1">
        <v>33.840000000000003</v>
      </c>
      <c r="I49" s="1">
        <v>42</v>
      </c>
      <c r="J49" s="1">
        <v>47</v>
      </c>
      <c r="K49" s="1" t="s">
        <v>220</v>
      </c>
    </row>
    <row r="50" spans="1:11">
      <c r="A50" s="1">
        <v>2048</v>
      </c>
      <c r="B50" s="1" t="s">
        <v>396</v>
      </c>
      <c r="C50" s="1" t="s">
        <v>1290</v>
      </c>
      <c r="D50" s="4">
        <v>41898</v>
      </c>
      <c r="E50" s="4">
        <v>41901</v>
      </c>
      <c r="F50" s="1" t="s">
        <v>13</v>
      </c>
      <c r="G50" s="1">
        <v>37.32</v>
      </c>
      <c r="H50" s="1">
        <v>37</v>
      </c>
      <c r="I50" s="1">
        <v>44</v>
      </c>
      <c r="J50" s="1">
        <v>48</v>
      </c>
      <c r="K50" s="1" t="s">
        <v>49</v>
      </c>
    </row>
    <row r="51" spans="1:11">
      <c r="A51" s="1">
        <v>2049</v>
      </c>
      <c r="B51" s="1" t="s">
        <v>396</v>
      </c>
      <c r="C51" s="1" t="s">
        <v>1290</v>
      </c>
      <c r="D51" s="4">
        <v>41898</v>
      </c>
      <c r="E51" s="4">
        <v>41901</v>
      </c>
      <c r="F51" s="1" t="s">
        <v>13</v>
      </c>
      <c r="G51" s="1">
        <v>19.63</v>
      </c>
      <c r="H51" s="1">
        <v>19.440000000000001</v>
      </c>
      <c r="I51" s="1">
        <v>34</v>
      </c>
      <c r="J51" s="1">
        <v>42</v>
      </c>
      <c r="K51" s="1" t="s">
        <v>49</v>
      </c>
    </row>
    <row r="52" spans="1:11">
      <c r="A52" s="1">
        <v>2050</v>
      </c>
      <c r="B52" s="1" t="s">
        <v>396</v>
      </c>
      <c r="C52" s="1" t="s">
        <v>1290</v>
      </c>
      <c r="D52" s="4">
        <v>41898</v>
      </c>
      <c r="E52" s="4">
        <v>41901</v>
      </c>
      <c r="F52" s="1" t="s">
        <v>13</v>
      </c>
      <c r="G52" s="1">
        <v>27.93</v>
      </c>
      <c r="H52" s="1">
        <v>27.66</v>
      </c>
      <c r="I52" s="1">
        <v>40</v>
      </c>
      <c r="J52" s="1">
        <v>43</v>
      </c>
      <c r="K52" s="1" t="s">
        <v>49</v>
      </c>
    </row>
    <row r="53" spans="1:11">
      <c r="A53" s="1">
        <v>2051</v>
      </c>
      <c r="B53" s="1" t="s">
        <v>396</v>
      </c>
      <c r="C53" s="1" t="s">
        <v>1290</v>
      </c>
      <c r="D53" s="4">
        <v>41898</v>
      </c>
      <c r="E53" s="4">
        <v>41901</v>
      </c>
      <c r="F53" s="1" t="s">
        <v>13</v>
      </c>
      <c r="G53" s="1">
        <v>27.68</v>
      </c>
      <c r="H53" s="1">
        <v>27.51</v>
      </c>
      <c r="I53" s="1">
        <v>40</v>
      </c>
      <c r="J53" s="1">
        <v>47</v>
      </c>
      <c r="K53" s="1" t="s">
        <v>220</v>
      </c>
    </row>
    <row r="54" spans="1:11">
      <c r="A54" s="1">
        <v>2052</v>
      </c>
      <c r="B54" s="1" t="s">
        <v>396</v>
      </c>
      <c r="C54" s="1" t="s">
        <v>1290</v>
      </c>
      <c r="D54" s="4">
        <v>41898</v>
      </c>
      <c r="E54" s="4">
        <v>41901</v>
      </c>
      <c r="F54" s="1" t="s">
        <v>13</v>
      </c>
      <c r="G54" s="1">
        <v>32.71</v>
      </c>
      <c r="H54" s="1">
        <v>32.4</v>
      </c>
      <c r="I54" s="1">
        <v>40</v>
      </c>
      <c r="J54" s="1">
        <v>52</v>
      </c>
      <c r="K54" s="1" t="s">
        <v>220</v>
      </c>
    </row>
    <row r="55" spans="1:11">
      <c r="A55" s="1">
        <v>2053</v>
      </c>
      <c r="B55" s="1" t="s">
        <v>396</v>
      </c>
      <c r="C55" s="1" t="s">
        <v>1290</v>
      </c>
      <c r="D55" s="4">
        <v>41898</v>
      </c>
      <c r="E55" s="4">
        <v>41901</v>
      </c>
      <c r="F55" s="1" t="s">
        <v>13</v>
      </c>
      <c r="G55" s="1">
        <v>23.84</v>
      </c>
      <c r="H55" s="1">
        <v>23.69</v>
      </c>
      <c r="I55" s="1">
        <v>39</v>
      </c>
      <c r="J55" s="1">
        <v>40</v>
      </c>
      <c r="K55" s="1" t="s">
        <v>49</v>
      </c>
    </row>
    <row r="56" spans="1:11">
      <c r="A56" s="1">
        <v>2054</v>
      </c>
      <c r="B56" s="1" t="s">
        <v>396</v>
      </c>
      <c r="C56" s="1" t="s">
        <v>1290</v>
      </c>
      <c r="D56" s="4">
        <v>41898</v>
      </c>
      <c r="E56" s="4">
        <v>41901</v>
      </c>
      <c r="F56" s="1" t="s">
        <v>13</v>
      </c>
      <c r="G56" s="1">
        <v>27.78</v>
      </c>
      <c r="H56" s="1">
        <v>27.37</v>
      </c>
      <c r="I56" s="1">
        <v>38</v>
      </c>
      <c r="J56" s="1">
        <v>51</v>
      </c>
      <c r="K56" s="1" t="s">
        <v>220</v>
      </c>
    </row>
    <row r="57" spans="1:11">
      <c r="A57" s="1">
        <v>2055</v>
      </c>
      <c r="B57" s="1" t="s">
        <v>396</v>
      </c>
      <c r="C57" s="1" t="s">
        <v>1290</v>
      </c>
      <c r="D57" s="4">
        <v>41898</v>
      </c>
      <c r="E57" s="4">
        <v>41901</v>
      </c>
      <c r="F57" s="1" t="s">
        <v>13</v>
      </c>
      <c r="G57" s="1">
        <v>31.67</v>
      </c>
      <c r="H57" s="1">
        <v>31.42</v>
      </c>
      <c r="I57" s="1">
        <v>42</v>
      </c>
      <c r="J57" s="1">
        <v>47</v>
      </c>
      <c r="K57" s="1" t="s">
        <v>587</v>
      </c>
    </row>
    <row r="58" spans="1:11">
      <c r="A58" s="1">
        <v>2056</v>
      </c>
      <c r="B58" s="1" t="s">
        <v>396</v>
      </c>
      <c r="C58" s="1" t="s">
        <v>1290</v>
      </c>
      <c r="D58" s="4">
        <v>41898</v>
      </c>
      <c r="E58" s="4">
        <v>41901</v>
      </c>
      <c r="F58" s="1" t="s">
        <v>13</v>
      </c>
      <c r="G58" s="1">
        <v>23.8</v>
      </c>
      <c r="H58" s="1">
        <v>23.65</v>
      </c>
      <c r="I58" s="1">
        <v>38</v>
      </c>
      <c r="J58" s="1">
        <v>44</v>
      </c>
      <c r="K58" s="1" t="s">
        <v>220</v>
      </c>
    </row>
    <row r="59" spans="1:11">
      <c r="A59" s="1">
        <v>2057</v>
      </c>
      <c r="B59" s="1" t="s">
        <v>396</v>
      </c>
      <c r="C59" s="1" t="s">
        <v>1290</v>
      </c>
      <c r="D59" s="4">
        <v>41898</v>
      </c>
      <c r="E59" s="4">
        <v>41901</v>
      </c>
      <c r="F59" s="1" t="s">
        <v>13</v>
      </c>
      <c r="G59" s="1">
        <v>33.53</v>
      </c>
      <c r="H59" s="1">
        <v>33.299999999999997</v>
      </c>
      <c r="I59" s="1">
        <v>42</v>
      </c>
      <c r="J59" s="1">
        <v>50</v>
      </c>
      <c r="K59" s="1" t="s">
        <v>220</v>
      </c>
    </row>
    <row r="60" spans="1:11" ht="14.1" customHeight="1">
      <c r="A60" s="1">
        <v>2058</v>
      </c>
      <c r="B60" s="1" t="s">
        <v>396</v>
      </c>
      <c r="C60" s="1" t="s">
        <v>1290</v>
      </c>
      <c r="D60" s="4">
        <v>41898</v>
      </c>
      <c r="E60" s="4">
        <v>41901</v>
      </c>
      <c r="F60" s="1" t="s">
        <v>13</v>
      </c>
      <c r="G60" s="1">
        <v>31.79</v>
      </c>
      <c r="H60" s="1">
        <v>31.64</v>
      </c>
      <c r="I60" s="1">
        <v>43</v>
      </c>
      <c r="J60" s="1">
        <v>49</v>
      </c>
      <c r="K60" s="1" t="s">
        <v>220</v>
      </c>
    </row>
    <row r="61" spans="1:11">
      <c r="A61" s="1">
        <v>2059</v>
      </c>
      <c r="B61" s="1" t="s">
        <v>396</v>
      </c>
      <c r="C61" s="1" t="s">
        <v>1290</v>
      </c>
      <c r="D61" s="4">
        <v>41898</v>
      </c>
      <c r="E61" s="4">
        <v>41901</v>
      </c>
      <c r="F61" s="1" t="s">
        <v>13</v>
      </c>
      <c r="G61" s="1">
        <v>36.56</v>
      </c>
      <c r="H61" s="1">
        <v>36.36</v>
      </c>
      <c r="I61" s="1">
        <v>45</v>
      </c>
      <c r="J61" s="1">
        <v>49</v>
      </c>
      <c r="K61" s="1" t="s">
        <v>220</v>
      </c>
    </row>
    <row r="62" spans="1:11">
      <c r="A62" s="1">
        <v>2060</v>
      </c>
      <c r="B62" s="1" t="s">
        <v>396</v>
      </c>
      <c r="C62" s="1" t="s">
        <v>1290</v>
      </c>
      <c r="D62" s="4">
        <v>41898</v>
      </c>
      <c r="E62" s="4">
        <v>41901</v>
      </c>
      <c r="F62" s="1" t="s">
        <v>13</v>
      </c>
      <c r="G62" s="1">
        <v>24.1</v>
      </c>
      <c r="H62" s="1">
        <v>23.96</v>
      </c>
      <c r="I62" s="1">
        <v>38</v>
      </c>
      <c r="J62" s="1">
        <v>42</v>
      </c>
      <c r="K62" s="1" t="s">
        <v>49</v>
      </c>
    </row>
    <row r="63" spans="1:11">
      <c r="A63" s="1">
        <v>2061</v>
      </c>
      <c r="B63" s="1" t="s">
        <v>396</v>
      </c>
      <c r="C63" s="1" t="s">
        <v>1290</v>
      </c>
      <c r="D63" s="4">
        <v>41898</v>
      </c>
      <c r="E63" s="4">
        <v>41901</v>
      </c>
      <c r="F63" s="1" t="s">
        <v>13</v>
      </c>
      <c r="G63" s="1">
        <v>35.43</v>
      </c>
      <c r="H63" s="1">
        <v>35.19</v>
      </c>
      <c r="I63" s="1">
        <v>43</v>
      </c>
      <c r="J63" s="1">
        <v>50</v>
      </c>
      <c r="K63" s="1" t="s">
        <v>220</v>
      </c>
    </row>
    <row r="64" spans="1:11">
      <c r="A64" s="1">
        <v>2062</v>
      </c>
      <c r="B64" s="1" t="s">
        <v>396</v>
      </c>
      <c r="C64" s="1" t="s">
        <v>1290</v>
      </c>
      <c r="D64" s="4">
        <v>41898</v>
      </c>
      <c r="E64" s="4">
        <v>41901</v>
      </c>
      <c r="F64" s="1" t="s">
        <v>13</v>
      </c>
      <c r="G64" s="1">
        <v>30.74</v>
      </c>
      <c r="H64" s="1">
        <v>30.55</v>
      </c>
      <c r="I64" s="1">
        <v>41</v>
      </c>
      <c r="J64" s="1">
        <v>47</v>
      </c>
      <c r="K64" s="1" t="s">
        <v>220</v>
      </c>
    </row>
    <row r="65" spans="1:11">
      <c r="A65" s="1">
        <v>2063</v>
      </c>
      <c r="B65" s="1" t="s">
        <v>396</v>
      </c>
      <c r="C65" s="1" t="s">
        <v>1290</v>
      </c>
      <c r="D65" s="4">
        <v>41898</v>
      </c>
      <c r="E65" s="4">
        <v>41901</v>
      </c>
      <c r="F65" s="1" t="s">
        <v>13</v>
      </c>
      <c r="G65" s="1">
        <v>27.45</v>
      </c>
      <c r="H65" s="1">
        <v>27.24</v>
      </c>
      <c r="I65" s="1">
        <v>39</v>
      </c>
      <c r="J65" s="1">
        <v>45</v>
      </c>
      <c r="K65" s="1" t="s">
        <v>49</v>
      </c>
    </row>
    <row r="66" spans="1:11">
      <c r="A66" s="1">
        <v>2064</v>
      </c>
      <c r="B66" s="1" t="s">
        <v>396</v>
      </c>
      <c r="C66" s="1" t="s">
        <v>1290</v>
      </c>
      <c r="D66" s="4">
        <v>41898</v>
      </c>
      <c r="E66" s="4">
        <v>41901</v>
      </c>
      <c r="F66" s="1" t="s">
        <v>13</v>
      </c>
      <c r="G66" s="1">
        <v>24.34</v>
      </c>
      <c r="H66" s="1">
        <v>24.1</v>
      </c>
      <c r="I66" s="1">
        <v>40</v>
      </c>
      <c r="J66" s="1">
        <v>45</v>
      </c>
      <c r="K66" s="1" t="s">
        <v>587</v>
      </c>
    </row>
    <row r="67" spans="1:11">
      <c r="A67" s="1">
        <v>2065</v>
      </c>
      <c r="B67" s="1" t="s">
        <v>396</v>
      </c>
      <c r="C67" s="1" t="s">
        <v>1290</v>
      </c>
      <c r="D67" s="4">
        <v>41898</v>
      </c>
      <c r="E67" s="4">
        <v>41901</v>
      </c>
      <c r="F67" s="1" t="s">
        <v>13</v>
      </c>
      <c r="G67" s="1">
        <v>27.02</v>
      </c>
      <c r="H67" s="1">
        <v>26.85</v>
      </c>
      <c r="I67" s="1">
        <v>39</v>
      </c>
      <c r="J67" s="1">
        <v>45</v>
      </c>
      <c r="K67" s="1" t="s">
        <v>220</v>
      </c>
    </row>
    <row r="68" spans="1:11">
      <c r="A68" s="1">
        <v>2066</v>
      </c>
      <c r="B68" s="1" t="s">
        <v>396</v>
      </c>
      <c r="C68" s="1" t="s">
        <v>1290</v>
      </c>
      <c r="D68" s="4">
        <v>41898</v>
      </c>
      <c r="E68" s="4">
        <v>41901</v>
      </c>
      <c r="F68" s="1" t="s">
        <v>13</v>
      </c>
      <c r="G68" s="1">
        <v>27.37</v>
      </c>
      <c r="H68" s="1">
        <v>27.19</v>
      </c>
      <c r="I68" s="1">
        <v>39</v>
      </c>
      <c r="J68" s="1">
        <v>46</v>
      </c>
      <c r="K68" s="1" t="s">
        <v>49</v>
      </c>
    </row>
    <row r="69" spans="1:11">
      <c r="A69" s="1">
        <v>2067</v>
      </c>
      <c r="B69" s="1" t="s">
        <v>396</v>
      </c>
      <c r="C69" s="1" t="s">
        <v>1290</v>
      </c>
      <c r="D69" s="4">
        <v>41898</v>
      </c>
      <c r="E69" s="4">
        <v>41901</v>
      </c>
      <c r="F69" s="1" t="s">
        <v>13</v>
      </c>
      <c r="G69" s="1">
        <v>30.65</v>
      </c>
      <c r="H69" s="1">
        <v>30.32</v>
      </c>
      <c r="I69" s="1">
        <v>40</v>
      </c>
      <c r="J69" s="1">
        <v>49</v>
      </c>
      <c r="K69" s="1" t="s">
        <v>220</v>
      </c>
    </row>
    <row r="70" spans="1:11">
      <c r="A70" s="1">
        <v>2068</v>
      </c>
      <c r="B70" s="1" t="s">
        <v>396</v>
      </c>
      <c r="C70" s="1" t="s">
        <v>1290</v>
      </c>
      <c r="D70" s="4">
        <v>41898</v>
      </c>
      <c r="E70" s="4">
        <v>41901</v>
      </c>
      <c r="F70" s="1" t="s">
        <v>13</v>
      </c>
      <c r="G70" s="1">
        <v>43.67</v>
      </c>
      <c r="H70" s="1">
        <v>43.36</v>
      </c>
      <c r="I70" s="1">
        <v>47</v>
      </c>
      <c r="J70" s="1">
        <v>50</v>
      </c>
      <c r="K70" s="1" t="s">
        <v>49</v>
      </c>
    </row>
    <row r="71" spans="1:11">
      <c r="A71" s="1">
        <v>2069</v>
      </c>
      <c r="B71" s="1" t="s">
        <v>396</v>
      </c>
      <c r="C71" s="1" t="s">
        <v>1290</v>
      </c>
      <c r="D71" s="4">
        <v>41898</v>
      </c>
      <c r="E71" s="4">
        <v>41901</v>
      </c>
      <c r="F71" s="1" t="s">
        <v>13</v>
      </c>
      <c r="G71" s="1">
        <v>29.1</v>
      </c>
      <c r="H71" s="1">
        <v>28.96</v>
      </c>
      <c r="I71" s="1">
        <v>41</v>
      </c>
      <c r="J71" s="1">
        <v>49</v>
      </c>
      <c r="K71" s="1" t="s">
        <v>220</v>
      </c>
    </row>
    <row r="72" spans="1:11">
      <c r="F72" s="1" t="s">
        <v>121</v>
      </c>
      <c r="G72" s="1">
        <f>SUM(G2:G71)</f>
        <v>1982.1999999999998</v>
      </c>
      <c r="H72" s="1">
        <f>SUM(H2:H71)</f>
        <v>1991.3799999999999</v>
      </c>
      <c r="I72" s="1">
        <f>SUM(I2:I71)</f>
        <v>2785</v>
      </c>
      <c r="J72" s="1">
        <f>SUM(J2:J71)</f>
        <v>3215</v>
      </c>
    </row>
    <row r="73" spans="1:11">
      <c r="F73" s="1" t="s">
        <v>122</v>
      </c>
      <c r="G73" s="1">
        <f>G72/70</f>
        <v>28.317142857142855</v>
      </c>
      <c r="H73" s="1">
        <f>H72/70</f>
        <v>28.448285714285714</v>
      </c>
      <c r="I73" s="1">
        <f>I72/70</f>
        <v>39.785714285714285</v>
      </c>
      <c r="J73" s="1">
        <f>J72/70</f>
        <v>45.928571428571431</v>
      </c>
    </row>
    <row r="74" spans="1:11">
      <c r="F74" s="1" t="s">
        <v>123</v>
      </c>
      <c r="G74" s="5">
        <f>AVEDEV(G2:G71)</f>
        <v>4.1476496534341534</v>
      </c>
      <c r="H74" s="5">
        <f>AVEDEV(H2:H71)</f>
        <v>4.0951346938775517</v>
      </c>
      <c r="I74" s="5">
        <f>AVEDEV(I2:I71)</f>
        <v>2.3857142857142861</v>
      </c>
      <c r="J74" s="5">
        <f>AVEDEV(J2:J71)</f>
        <v>2.8551020408163246</v>
      </c>
    </row>
  </sheetData>
  <pageMargins left="0" right="0" top="0.39374999999999999" bottom="0.39374999999999999" header="0" footer="0"/>
  <pageSetup firstPageNumber="0" pageOrder="overThenDown" orientation="portrait" usePrinterDefaults="0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90"/>
  <sheetViews>
    <sheetView topLeftCell="A43" zoomScaleNormal="100" workbookViewId="0" xr3:uid="{842E5F09-E766-5B8D-85AF-A39847EA96FD}">
      <selection activeCell="G74" sqref="G74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218</v>
      </c>
      <c r="B2" s="1" t="s">
        <v>219</v>
      </c>
      <c r="C2" s="1" t="s">
        <v>12</v>
      </c>
      <c r="D2" s="4">
        <v>41793</v>
      </c>
      <c r="E2" s="4">
        <v>41795</v>
      </c>
      <c r="F2" s="1" t="s">
        <v>38</v>
      </c>
      <c r="G2" s="1">
        <v>12.44</v>
      </c>
      <c r="H2" s="1">
        <v>12.3</v>
      </c>
      <c r="I2" s="1">
        <v>27</v>
      </c>
      <c r="J2" s="1">
        <v>36</v>
      </c>
      <c r="K2" s="1" t="s">
        <v>220</v>
      </c>
    </row>
    <row r="3" spans="1:11">
      <c r="A3" s="2" t="s">
        <v>221</v>
      </c>
      <c r="B3" s="1" t="s">
        <v>219</v>
      </c>
      <c r="C3" s="1" t="s">
        <v>12</v>
      </c>
      <c r="D3" s="4">
        <v>41793</v>
      </c>
      <c r="E3" s="4">
        <v>41795</v>
      </c>
      <c r="F3" s="1" t="s">
        <v>38</v>
      </c>
      <c r="G3" s="1">
        <v>10.07</v>
      </c>
      <c r="H3" s="1">
        <v>9.81</v>
      </c>
      <c r="I3" s="1">
        <v>25</v>
      </c>
      <c r="J3" s="1">
        <v>32</v>
      </c>
      <c r="K3" s="1" t="s">
        <v>220</v>
      </c>
    </row>
    <row r="4" spans="1:11">
      <c r="A4" s="2" t="s">
        <v>222</v>
      </c>
      <c r="B4" s="1" t="s">
        <v>219</v>
      </c>
      <c r="C4" s="1" t="s">
        <v>12</v>
      </c>
      <c r="D4" s="4">
        <v>41793</v>
      </c>
      <c r="E4" s="4">
        <v>41795</v>
      </c>
      <c r="F4" s="1" t="s">
        <v>38</v>
      </c>
      <c r="G4" s="1">
        <v>12.66</v>
      </c>
      <c r="H4" s="1">
        <v>12.53</v>
      </c>
      <c r="I4" s="1">
        <v>28</v>
      </c>
      <c r="J4" s="1">
        <v>32</v>
      </c>
      <c r="K4" s="1" t="s">
        <v>49</v>
      </c>
    </row>
    <row r="5" spans="1:11">
      <c r="A5" s="2" t="s">
        <v>223</v>
      </c>
      <c r="B5" s="1" t="s">
        <v>219</v>
      </c>
      <c r="C5" s="1" t="s">
        <v>12</v>
      </c>
      <c r="D5" s="4">
        <v>41793</v>
      </c>
      <c r="E5" s="4">
        <v>41795</v>
      </c>
      <c r="F5" s="1" t="s">
        <v>38</v>
      </c>
      <c r="G5" s="1">
        <v>18.690000000000001</v>
      </c>
      <c r="H5" s="1">
        <v>18.579999999999998</v>
      </c>
      <c r="I5" s="1">
        <v>33</v>
      </c>
      <c r="J5" s="1">
        <v>37</v>
      </c>
      <c r="K5" s="1" t="s">
        <v>49</v>
      </c>
    </row>
    <row r="6" spans="1:11">
      <c r="A6" s="2" t="s">
        <v>224</v>
      </c>
      <c r="B6" s="1" t="s">
        <v>219</v>
      </c>
      <c r="C6" s="1" t="s">
        <v>12</v>
      </c>
      <c r="D6" s="4">
        <v>41793</v>
      </c>
      <c r="E6" s="4">
        <v>41795</v>
      </c>
      <c r="F6" s="1" t="s">
        <v>38</v>
      </c>
      <c r="G6" s="1" t="s">
        <v>41</v>
      </c>
      <c r="H6" s="1">
        <v>11.72</v>
      </c>
      <c r="I6" s="1">
        <v>29</v>
      </c>
      <c r="J6" s="1">
        <v>33</v>
      </c>
      <c r="K6" s="1" t="s">
        <v>49</v>
      </c>
    </row>
    <row r="7" spans="1:11">
      <c r="A7" s="2" t="s">
        <v>225</v>
      </c>
      <c r="B7" s="1" t="s">
        <v>219</v>
      </c>
      <c r="C7" s="1" t="s">
        <v>12</v>
      </c>
      <c r="D7" s="4">
        <v>41793</v>
      </c>
      <c r="E7" s="4">
        <v>41795</v>
      </c>
      <c r="F7" s="1" t="s">
        <v>38</v>
      </c>
      <c r="G7" s="1">
        <v>12.84</v>
      </c>
      <c r="H7" s="1">
        <v>12.58</v>
      </c>
      <c r="I7" s="1">
        <v>28</v>
      </c>
      <c r="J7" s="1">
        <v>34</v>
      </c>
      <c r="K7" s="1" t="s">
        <v>49</v>
      </c>
    </row>
    <row r="8" spans="1:11">
      <c r="A8" s="2" t="s">
        <v>226</v>
      </c>
      <c r="B8" s="1" t="s">
        <v>219</v>
      </c>
      <c r="C8" s="1" t="s">
        <v>12</v>
      </c>
      <c r="D8" s="4">
        <v>41793</v>
      </c>
      <c r="E8" s="4">
        <v>41795</v>
      </c>
      <c r="F8" s="1" t="s">
        <v>38</v>
      </c>
      <c r="G8" s="1">
        <v>14.11</v>
      </c>
      <c r="H8" s="1">
        <v>13.83</v>
      </c>
      <c r="I8" s="1">
        <v>28</v>
      </c>
      <c r="J8" s="1">
        <v>38</v>
      </c>
      <c r="K8" s="1" t="s">
        <v>220</v>
      </c>
    </row>
    <row r="9" spans="1:11">
      <c r="A9" s="2" t="s">
        <v>227</v>
      </c>
      <c r="B9" s="1" t="s">
        <v>219</v>
      </c>
      <c r="C9" s="1" t="s">
        <v>12</v>
      </c>
      <c r="D9" s="4">
        <v>41793</v>
      </c>
      <c r="E9" s="4">
        <v>41795</v>
      </c>
      <c r="F9" s="1" t="s">
        <v>38</v>
      </c>
      <c r="G9" s="1">
        <v>19.95</v>
      </c>
      <c r="H9" s="1">
        <v>19.84</v>
      </c>
      <c r="I9" s="1">
        <v>27</v>
      </c>
      <c r="J9" s="1">
        <v>33</v>
      </c>
      <c r="K9" s="1" t="s">
        <v>49</v>
      </c>
    </row>
    <row r="10" spans="1:11">
      <c r="A10" s="2" t="s">
        <v>228</v>
      </c>
      <c r="B10" s="1" t="s">
        <v>219</v>
      </c>
      <c r="C10" s="1" t="s">
        <v>12</v>
      </c>
      <c r="D10" s="4">
        <v>41793</v>
      </c>
      <c r="E10" s="4">
        <v>41795</v>
      </c>
      <c r="F10" s="1" t="s">
        <v>38</v>
      </c>
      <c r="G10" s="1">
        <v>11.18</v>
      </c>
      <c r="H10" s="1">
        <v>10.92</v>
      </c>
      <c r="I10" s="1">
        <v>27</v>
      </c>
      <c r="J10" s="1">
        <v>33</v>
      </c>
      <c r="K10" s="1" t="s">
        <v>49</v>
      </c>
    </row>
    <row r="11" spans="1:11">
      <c r="A11" s="2" t="s">
        <v>229</v>
      </c>
      <c r="B11" s="1" t="s">
        <v>219</v>
      </c>
      <c r="C11" s="1" t="s">
        <v>12</v>
      </c>
      <c r="D11" s="4">
        <v>41793</v>
      </c>
      <c r="E11" s="4">
        <v>41795</v>
      </c>
      <c r="F11" s="1" t="s">
        <v>38</v>
      </c>
      <c r="G11" s="1">
        <v>7.89</v>
      </c>
      <c r="H11" s="1">
        <v>7.91</v>
      </c>
      <c r="I11" s="1">
        <v>24</v>
      </c>
      <c r="J11" s="1">
        <v>30</v>
      </c>
      <c r="K11" s="1" t="s">
        <v>220</v>
      </c>
    </row>
    <row r="12" spans="1:11">
      <c r="A12" s="2" t="s">
        <v>230</v>
      </c>
      <c r="B12" s="1" t="s">
        <v>219</v>
      </c>
      <c r="C12" s="1" t="s">
        <v>12</v>
      </c>
      <c r="D12" s="4">
        <v>41793</v>
      </c>
      <c r="E12" s="4">
        <v>41795</v>
      </c>
      <c r="F12" s="1" t="s">
        <v>38</v>
      </c>
      <c r="G12" s="1">
        <v>10.48</v>
      </c>
      <c r="H12" s="1">
        <v>10.34</v>
      </c>
      <c r="I12" s="1">
        <v>26</v>
      </c>
      <c r="J12" s="1">
        <v>33</v>
      </c>
      <c r="K12" s="1" t="s">
        <v>220</v>
      </c>
    </row>
    <row r="13" spans="1:11">
      <c r="A13" s="2" t="s">
        <v>231</v>
      </c>
      <c r="B13" s="1" t="s">
        <v>219</v>
      </c>
      <c r="C13" s="1" t="s">
        <v>12</v>
      </c>
      <c r="D13" s="4">
        <v>41793</v>
      </c>
      <c r="E13" s="4">
        <v>41795</v>
      </c>
      <c r="F13" s="1" t="s">
        <v>38</v>
      </c>
      <c r="G13" s="1">
        <v>12.41</v>
      </c>
      <c r="H13" s="1">
        <v>12.3</v>
      </c>
      <c r="I13" s="1">
        <v>28</v>
      </c>
      <c r="J13" s="1">
        <v>35</v>
      </c>
      <c r="K13" s="1" t="s">
        <v>49</v>
      </c>
    </row>
    <row r="14" spans="1:11">
      <c r="A14" s="2" t="s">
        <v>232</v>
      </c>
      <c r="B14" s="1" t="s">
        <v>219</v>
      </c>
      <c r="C14" s="1" t="s">
        <v>12</v>
      </c>
      <c r="D14" s="4">
        <v>41793</v>
      </c>
      <c r="E14" s="4">
        <v>41795</v>
      </c>
      <c r="F14" s="1" t="s">
        <v>38</v>
      </c>
      <c r="G14" s="1">
        <v>11.64</v>
      </c>
      <c r="H14" s="1">
        <v>11.5</v>
      </c>
      <c r="I14" s="1">
        <v>27</v>
      </c>
      <c r="J14" s="1">
        <v>34</v>
      </c>
      <c r="K14" s="1" t="s">
        <v>220</v>
      </c>
    </row>
    <row r="15" spans="1:11">
      <c r="A15" s="2" t="s">
        <v>233</v>
      </c>
      <c r="B15" s="1" t="s">
        <v>219</v>
      </c>
      <c r="C15" s="1" t="s">
        <v>12</v>
      </c>
      <c r="D15" s="4">
        <v>41793</v>
      </c>
      <c r="E15" s="4">
        <v>41795</v>
      </c>
      <c r="F15" s="1" t="s">
        <v>38</v>
      </c>
      <c r="G15" s="1" t="s">
        <v>41</v>
      </c>
      <c r="H15" s="1">
        <v>7.88</v>
      </c>
      <c r="I15" s="1">
        <v>24</v>
      </c>
      <c r="J15" s="1">
        <v>30</v>
      </c>
      <c r="K15" s="1" t="s">
        <v>220</v>
      </c>
    </row>
    <row r="16" spans="1:11">
      <c r="A16" s="2" t="s">
        <v>234</v>
      </c>
      <c r="B16" s="1" t="s">
        <v>219</v>
      </c>
      <c r="C16" s="1" t="s">
        <v>12</v>
      </c>
      <c r="D16" s="4">
        <v>41793</v>
      </c>
      <c r="E16" s="4">
        <v>41795</v>
      </c>
      <c r="F16" s="1" t="s">
        <v>38</v>
      </c>
      <c r="G16" s="1">
        <v>9.83</v>
      </c>
      <c r="H16" s="1">
        <v>9.67</v>
      </c>
      <c r="I16" s="1">
        <v>26</v>
      </c>
      <c r="J16" s="1">
        <v>32</v>
      </c>
      <c r="K16" s="1" t="s">
        <v>220</v>
      </c>
    </row>
    <row r="17" spans="1:11">
      <c r="A17" s="2" t="s">
        <v>235</v>
      </c>
      <c r="B17" s="1" t="s">
        <v>219</v>
      </c>
      <c r="C17" s="1" t="s">
        <v>12</v>
      </c>
      <c r="D17" s="4">
        <v>41793</v>
      </c>
      <c r="E17" s="4">
        <v>41795</v>
      </c>
      <c r="F17" s="1" t="s">
        <v>38</v>
      </c>
      <c r="G17" s="1">
        <v>14.93</v>
      </c>
      <c r="H17" s="1">
        <v>14.72</v>
      </c>
      <c r="I17" s="1">
        <v>29</v>
      </c>
      <c r="J17" s="1">
        <v>39</v>
      </c>
      <c r="K17" s="1" t="s">
        <v>220</v>
      </c>
    </row>
    <row r="18" spans="1:11">
      <c r="A18" s="2" t="s">
        <v>236</v>
      </c>
      <c r="B18" s="1" t="s">
        <v>219</v>
      </c>
      <c r="C18" s="1" t="s">
        <v>12</v>
      </c>
      <c r="D18" s="4">
        <v>41793</v>
      </c>
      <c r="E18" s="4">
        <v>41795</v>
      </c>
      <c r="F18" s="1" t="s">
        <v>38</v>
      </c>
      <c r="G18" s="1">
        <v>15.21</v>
      </c>
      <c r="H18" s="1">
        <v>15.07</v>
      </c>
      <c r="I18" s="1">
        <v>29</v>
      </c>
      <c r="J18" s="1">
        <v>40</v>
      </c>
      <c r="K18" s="1" t="s">
        <v>220</v>
      </c>
    </row>
    <row r="19" spans="1:11">
      <c r="A19" s="2" t="s">
        <v>237</v>
      </c>
      <c r="B19" s="1" t="s">
        <v>219</v>
      </c>
      <c r="C19" s="1" t="s">
        <v>12</v>
      </c>
      <c r="D19" s="4">
        <v>41793</v>
      </c>
      <c r="E19" s="4">
        <v>41795</v>
      </c>
      <c r="F19" s="1" t="s">
        <v>38</v>
      </c>
      <c r="G19" s="1">
        <v>9.99</v>
      </c>
      <c r="H19" s="1">
        <v>9.86</v>
      </c>
      <c r="I19" s="1">
        <v>26</v>
      </c>
      <c r="J19" s="1">
        <v>32</v>
      </c>
      <c r="K19" s="1" t="s">
        <v>49</v>
      </c>
    </row>
    <row r="20" spans="1:11">
      <c r="A20" s="2" t="s">
        <v>238</v>
      </c>
      <c r="B20" s="1" t="s">
        <v>219</v>
      </c>
      <c r="C20" s="1" t="s">
        <v>12</v>
      </c>
      <c r="D20" s="4">
        <v>41793</v>
      </c>
      <c r="E20" s="4">
        <v>41795</v>
      </c>
      <c r="F20" s="1" t="s">
        <v>38</v>
      </c>
      <c r="G20" s="1">
        <v>8.9700000000000006</v>
      </c>
      <c r="H20" s="1">
        <v>8.84</v>
      </c>
      <c r="I20" s="1">
        <v>26</v>
      </c>
      <c r="J20" s="1">
        <v>30</v>
      </c>
      <c r="K20" s="1" t="s">
        <v>49</v>
      </c>
    </row>
    <row r="21" spans="1:11">
      <c r="A21" s="2" t="s">
        <v>239</v>
      </c>
      <c r="B21" s="1" t="s">
        <v>219</v>
      </c>
      <c r="C21" s="1" t="s">
        <v>12</v>
      </c>
      <c r="D21" s="4">
        <v>41793</v>
      </c>
      <c r="E21" s="4">
        <v>41795</v>
      </c>
      <c r="F21" s="1" t="s">
        <v>38</v>
      </c>
      <c r="G21" s="1">
        <v>9</v>
      </c>
      <c r="H21" s="1">
        <v>8.83</v>
      </c>
      <c r="I21" s="1">
        <v>24</v>
      </c>
      <c r="J21" s="1">
        <v>30</v>
      </c>
      <c r="K21" s="1" t="s">
        <v>49</v>
      </c>
    </row>
    <row r="22" spans="1:11">
      <c r="A22" s="2" t="s">
        <v>240</v>
      </c>
      <c r="B22" s="1" t="s">
        <v>219</v>
      </c>
      <c r="C22" s="1" t="s">
        <v>12</v>
      </c>
      <c r="D22" s="4">
        <v>41793</v>
      </c>
      <c r="E22" s="4">
        <v>41795</v>
      </c>
      <c r="F22" s="1" t="s">
        <v>38</v>
      </c>
      <c r="G22" s="1">
        <v>13.42</v>
      </c>
      <c r="H22" s="1">
        <v>13.22</v>
      </c>
      <c r="I22" s="1">
        <v>29</v>
      </c>
      <c r="J22" s="1">
        <v>34</v>
      </c>
      <c r="K22" s="1" t="s">
        <v>220</v>
      </c>
    </row>
    <row r="23" spans="1:11">
      <c r="A23" s="2" t="s">
        <v>241</v>
      </c>
      <c r="B23" s="1" t="s">
        <v>219</v>
      </c>
      <c r="C23" s="1" t="s">
        <v>12</v>
      </c>
      <c r="D23" s="4">
        <v>41793</v>
      </c>
      <c r="E23" s="4">
        <v>41795</v>
      </c>
      <c r="F23" s="1" t="s">
        <v>38</v>
      </c>
      <c r="G23" s="1">
        <v>15.68</v>
      </c>
      <c r="H23" s="1">
        <v>15.57</v>
      </c>
      <c r="I23" s="1">
        <v>33</v>
      </c>
      <c r="J23" s="1">
        <v>36</v>
      </c>
      <c r="K23" s="1" t="s">
        <v>49</v>
      </c>
    </row>
    <row r="24" spans="1:11">
      <c r="A24" s="2" t="s">
        <v>242</v>
      </c>
      <c r="B24" s="1" t="s">
        <v>219</v>
      </c>
      <c r="C24" s="1" t="s">
        <v>12</v>
      </c>
      <c r="D24" s="4">
        <v>41793</v>
      </c>
      <c r="E24" s="4">
        <v>41795</v>
      </c>
      <c r="F24" s="1" t="s">
        <v>38</v>
      </c>
      <c r="G24" s="1">
        <v>18.84</v>
      </c>
      <c r="H24" s="1">
        <v>18.739999999999998</v>
      </c>
      <c r="I24" s="1">
        <v>30</v>
      </c>
      <c r="J24" s="1">
        <v>42</v>
      </c>
      <c r="K24" s="1" t="s">
        <v>220</v>
      </c>
    </row>
    <row r="25" spans="1:11">
      <c r="A25" s="2" t="s">
        <v>243</v>
      </c>
      <c r="B25" s="1" t="s">
        <v>219</v>
      </c>
      <c r="C25" s="1" t="s">
        <v>12</v>
      </c>
      <c r="D25" s="4">
        <v>41793</v>
      </c>
      <c r="E25" s="4">
        <v>41795</v>
      </c>
      <c r="F25" s="1" t="s">
        <v>38</v>
      </c>
      <c r="G25" s="1">
        <v>13.7</v>
      </c>
      <c r="H25" s="1">
        <v>13.44</v>
      </c>
      <c r="I25" s="1">
        <v>29</v>
      </c>
      <c r="J25" s="1">
        <v>37</v>
      </c>
      <c r="K25" s="1" t="s">
        <v>220</v>
      </c>
    </row>
    <row r="26" spans="1:11">
      <c r="A26" s="2" t="s">
        <v>244</v>
      </c>
      <c r="B26" s="1" t="s">
        <v>219</v>
      </c>
      <c r="C26" s="1" t="s">
        <v>12</v>
      </c>
      <c r="D26" s="4">
        <v>41793</v>
      </c>
      <c r="E26" s="4">
        <v>41795</v>
      </c>
      <c r="F26" s="1" t="s">
        <v>38</v>
      </c>
      <c r="G26" s="1">
        <v>11.64</v>
      </c>
      <c r="H26" s="1">
        <v>11.46</v>
      </c>
      <c r="I26" s="1">
        <v>28</v>
      </c>
      <c r="J26" s="1">
        <v>26</v>
      </c>
      <c r="K26" s="1" t="s">
        <v>220</v>
      </c>
    </row>
    <row r="27" spans="1:11">
      <c r="A27" s="2" t="s">
        <v>245</v>
      </c>
      <c r="B27" s="1" t="s">
        <v>219</v>
      </c>
      <c r="C27" s="1" t="s">
        <v>12</v>
      </c>
      <c r="D27" s="4">
        <v>41793</v>
      </c>
      <c r="E27" s="4">
        <v>41795</v>
      </c>
      <c r="F27" s="1" t="s">
        <v>38</v>
      </c>
      <c r="G27" s="1">
        <v>13.24</v>
      </c>
      <c r="H27" s="1">
        <v>13.1</v>
      </c>
      <c r="I27" s="1">
        <v>28</v>
      </c>
      <c r="J27" s="1">
        <v>35</v>
      </c>
      <c r="K27" s="1" t="s">
        <v>220</v>
      </c>
    </row>
    <row r="28" spans="1:11">
      <c r="A28" s="2" t="s">
        <v>246</v>
      </c>
      <c r="B28" s="1" t="s">
        <v>219</v>
      </c>
      <c r="C28" s="1" t="s">
        <v>12</v>
      </c>
      <c r="D28" s="4">
        <v>41793</v>
      </c>
      <c r="E28" s="4">
        <v>41795</v>
      </c>
      <c r="F28" s="1" t="s">
        <v>38</v>
      </c>
      <c r="G28" s="1">
        <v>12.51</v>
      </c>
      <c r="H28" s="1">
        <v>12.44</v>
      </c>
      <c r="I28" s="1">
        <v>30</v>
      </c>
      <c r="J28" s="1">
        <v>35</v>
      </c>
      <c r="K28" s="1" t="s">
        <v>220</v>
      </c>
    </row>
    <row r="29" spans="1:11">
      <c r="A29" s="2" t="s">
        <v>247</v>
      </c>
      <c r="B29" s="1" t="s">
        <v>219</v>
      </c>
      <c r="C29" s="1" t="s">
        <v>12</v>
      </c>
      <c r="D29" s="4">
        <v>41793</v>
      </c>
      <c r="E29" s="4">
        <v>41795</v>
      </c>
      <c r="F29" s="1" t="s">
        <v>38</v>
      </c>
      <c r="G29" s="1">
        <v>7.75</v>
      </c>
      <c r="H29" s="1">
        <v>7.66</v>
      </c>
      <c r="I29" s="1">
        <v>25</v>
      </c>
      <c r="J29" s="1">
        <v>29</v>
      </c>
      <c r="K29" s="1" t="s">
        <v>49</v>
      </c>
    </row>
    <row r="30" spans="1:11">
      <c r="A30" s="2" t="s">
        <v>248</v>
      </c>
      <c r="B30" s="1" t="s">
        <v>219</v>
      </c>
      <c r="C30" s="1" t="s">
        <v>12</v>
      </c>
      <c r="D30" s="4">
        <v>41793</v>
      </c>
      <c r="E30" s="4">
        <v>41795</v>
      </c>
      <c r="F30" s="1" t="s">
        <v>38</v>
      </c>
      <c r="G30" s="1">
        <v>15.33</v>
      </c>
      <c r="H30" s="1">
        <v>15.13</v>
      </c>
      <c r="I30" s="1">
        <v>31</v>
      </c>
      <c r="J30" s="1">
        <v>36</v>
      </c>
      <c r="K30" s="1" t="s">
        <v>49</v>
      </c>
    </row>
    <row r="31" spans="1:11">
      <c r="A31" s="2" t="s">
        <v>249</v>
      </c>
      <c r="B31" s="1" t="s">
        <v>219</v>
      </c>
      <c r="C31" s="1" t="s">
        <v>12</v>
      </c>
      <c r="D31" s="4">
        <v>41793</v>
      </c>
      <c r="E31" s="4">
        <v>41795</v>
      </c>
      <c r="F31" s="1" t="s">
        <v>38</v>
      </c>
      <c r="G31" s="1">
        <v>16.98</v>
      </c>
      <c r="H31" s="1">
        <v>16.829999999999998</v>
      </c>
      <c r="I31" s="1">
        <v>31</v>
      </c>
      <c r="J31" s="1">
        <v>37</v>
      </c>
      <c r="K31" s="1" t="s">
        <v>49</v>
      </c>
    </row>
    <row r="32" spans="1:11">
      <c r="A32" s="2" t="s">
        <v>250</v>
      </c>
      <c r="B32" s="1" t="s">
        <v>219</v>
      </c>
      <c r="C32" s="1" t="s">
        <v>12</v>
      </c>
      <c r="D32" s="4">
        <v>41793</v>
      </c>
      <c r="E32" s="4">
        <v>41795</v>
      </c>
      <c r="F32" s="1" t="s">
        <v>38</v>
      </c>
      <c r="G32" s="1">
        <v>6.23</v>
      </c>
      <c r="H32" s="1">
        <v>6.09</v>
      </c>
      <c r="I32" s="1">
        <v>23</v>
      </c>
      <c r="J32" s="1">
        <v>26</v>
      </c>
      <c r="K32" s="1" t="s">
        <v>49</v>
      </c>
    </row>
    <row r="33" spans="1:11">
      <c r="A33" s="2" t="s">
        <v>251</v>
      </c>
      <c r="B33" s="1" t="s">
        <v>219</v>
      </c>
      <c r="C33" s="1" t="s">
        <v>12</v>
      </c>
      <c r="D33" s="4">
        <v>41793</v>
      </c>
      <c r="E33" s="4">
        <v>41795</v>
      </c>
      <c r="F33" s="1" t="s">
        <v>38</v>
      </c>
      <c r="G33" s="1">
        <v>8.17</v>
      </c>
      <c r="H33" s="1">
        <v>8.0500000000000007</v>
      </c>
      <c r="I33" s="1">
        <v>34</v>
      </c>
      <c r="J33" s="1">
        <v>32</v>
      </c>
      <c r="K33" s="1" t="s">
        <v>49</v>
      </c>
    </row>
    <row r="34" spans="1:11">
      <c r="A34" s="2" t="s">
        <v>252</v>
      </c>
      <c r="B34" s="1" t="s">
        <v>219</v>
      </c>
      <c r="C34" s="1" t="s">
        <v>12</v>
      </c>
      <c r="D34" s="4">
        <v>41793</v>
      </c>
      <c r="E34" s="4">
        <v>41795</v>
      </c>
      <c r="F34" s="1" t="s">
        <v>38</v>
      </c>
      <c r="G34" s="1">
        <v>9.09</v>
      </c>
      <c r="H34" s="1">
        <v>8.99</v>
      </c>
      <c r="I34" s="1">
        <v>25</v>
      </c>
      <c r="J34" s="1">
        <v>31</v>
      </c>
      <c r="K34" s="1" t="s">
        <v>49</v>
      </c>
    </row>
    <row r="35" spans="1:11">
      <c r="A35" s="2" t="s">
        <v>253</v>
      </c>
      <c r="B35" s="1" t="s">
        <v>219</v>
      </c>
      <c r="C35" s="1" t="s">
        <v>12</v>
      </c>
      <c r="D35" s="4">
        <v>41793</v>
      </c>
      <c r="E35" s="4">
        <v>41795</v>
      </c>
      <c r="F35" s="1" t="s">
        <v>38</v>
      </c>
      <c r="G35" s="1">
        <v>10.78</v>
      </c>
      <c r="H35" s="1">
        <v>10.64</v>
      </c>
      <c r="I35" s="1">
        <v>29</v>
      </c>
      <c r="J35" s="1">
        <v>29</v>
      </c>
      <c r="K35" s="1" t="s">
        <v>49</v>
      </c>
    </row>
    <row r="36" spans="1:11">
      <c r="A36" s="2" t="s">
        <v>254</v>
      </c>
      <c r="B36" s="1" t="s">
        <v>219</v>
      </c>
      <c r="C36" s="1" t="s">
        <v>12</v>
      </c>
      <c r="D36" s="4">
        <v>41793</v>
      </c>
      <c r="E36" s="4">
        <v>41795</v>
      </c>
      <c r="F36" s="1" t="s">
        <v>38</v>
      </c>
      <c r="G36" s="1">
        <v>9.43</v>
      </c>
      <c r="H36" s="1">
        <v>9.2100000000000009</v>
      </c>
      <c r="I36" s="1">
        <v>24</v>
      </c>
      <c r="J36" s="1">
        <v>31</v>
      </c>
      <c r="K36" s="1" t="s">
        <v>220</v>
      </c>
    </row>
    <row r="37" spans="1:11">
      <c r="A37" s="2" t="s">
        <v>255</v>
      </c>
      <c r="B37" s="1" t="s">
        <v>219</v>
      </c>
      <c r="C37" s="1" t="s">
        <v>12</v>
      </c>
      <c r="D37" s="4">
        <v>41793</v>
      </c>
      <c r="E37" s="4">
        <v>41795</v>
      </c>
      <c r="F37" s="1" t="s">
        <v>38</v>
      </c>
      <c r="G37" s="1">
        <v>12.57</v>
      </c>
      <c r="H37" s="1">
        <v>12.43</v>
      </c>
      <c r="I37" s="1">
        <v>28</v>
      </c>
      <c r="J37" s="1">
        <v>35</v>
      </c>
      <c r="K37" s="1" t="s">
        <v>220</v>
      </c>
    </row>
    <row r="38" spans="1:11">
      <c r="A38" s="2" t="s">
        <v>256</v>
      </c>
      <c r="B38" s="1" t="s">
        <v>219</v>
      </c>
      <c r="C38" s="1" t="s">
        <v>12</v>
      </c>
      <c r="D38" s="4">
        <v>41793</v>
      </c>
      <c r="E38" s="4">
        <v>41795</v>
      </c>
      <c r="F38" s="1" t="s">
        <v>38</v>
      </c>
      <c r="G38" s="1">
        <v>9.1199999999999992</v>
      </c>
      <c r="H38" s="1">
        <v>8.9499999999999993</v>
      </c>
      <c r="I38" s="1">
        <v>26</v>
      </c>
      <c r="J38" s="1">
        <v>31</v>
      </c>
      <c r="K38" s="1" t="s">
        <v>220</v>
      </c>
    </row>
    <row r="39" spans="1:11">
      <c r="A39" s="2" t="s">
        <v>257</v>
      </c>
      <c r="B39" s="1" t="s">
        <v>219</v>
      </c>
      <c r="C39" s="1" t="s">
        <v>12</v>
      </c>
      <c r="D39" s="4">
        <v>41793</v>
      </c>
      <c r="E39" s="4">
        <v>41795</v>
      </c>
      <c r="F39" s="1" t="s">
        <v>38</v>
      </c>
      <c r="G39" s="1">
        <v>7.01</v>
      </c>
      <c r="H39" s="1">
        <v>6.91</v>
      </c>
      <c r="I39" s="1">
        <v>23</v>
      </c>
      <c r="J39" s="1">
        <v>26</v>
      </c>
      <c r="K39" s="1" t="s">
        <v>49</v>
      </c>
    </row>
    <row r="40" spans="1:11">
      <c r="A40" s="2" t="s">
        <v>258</v>
      </c>
      <c r="B40" s="1" t="s">
        <v>219</v>
      </c>
      <c r="C40" s="1" t="s">
        <v>12</v>
      </c>
      <c r="D40" s="4">
        <v>41793</v>
      </c>
      <c r="E40" s="4">
        <v>41795</v>
      </c>
      <c r="F40" s="1" t="s">
        <v>38</v>
      </c>
      <c r="G40" s="1">
        <v>14.38</v>
      </c>
      <c r="H40" s="1">
        <v>14.28</v>
      </c>
      <c r="I40" s="1">
        <v>30</v>
      </c>
      <c r="J40" s="1">
        <v>35</v>
      </c>
      <c r="K40" s="1" t="s">
        <v>49</v>
      </c>
    </row>
    <row r="41" spans="1:11">
      <c r="A41" s="2" t="s">
        <v>259</v>
      </c>
      <c r="B41" s="1" t="s">
        <v>219</v>
      </c>
      <c r="C41" s="1" t="s">
        <v>12</v>
      </c>
      <c r="D41" s="4">
        <v>41793</v>
      </c>
      <c r="E41" s="4">
        <v>41795</v>
      </c>
      <c r="F41" s="1" t="s">
        <v>38</v>
      </c>
      <c r="G41" s="1">
        <v>15.15</v>
      </c>
      <c r="H41" s="1">
        <v>14.96</v>
      </c>
      <c r="I41" s="1">
        <v>30</v>
      </c>
      <c r="J41" s="1">
        <v>36</v>
      </c>
      <c r="K41" s="1" t="s">
        <v>220</v>
      </c>
    </row>
    <row r="42" spans="1:11">
      <c r="A42" s="2" t="s">
        <v>260</v>
      </c>
      <c r="B42" s="1" t="s">
        <v>219</v>
      </c>
      <c r="C42" s="1" t="s">
        <v>12</v>
      </c>
      <c r="D42" s="4">
        <v>41793</v>
      </c>
      <c r="E42" s="4">
        <v>41795</v>
      </c>
      <c r="F42" s="1" t="s">
        <v>38</v>
      </c>
      <c r="G42" s="1">
        <v>13.5</v>
      </c>
      <c r="H42" s="1">
        <v>13.33</v>
      </c>
      <c r="I42" s="1">
        <v>28</v>
      </c>
      <c r="J42" s="1">
        <v>36</v>
      </c>
      <c r="K42" s="1" t="s">
        <v>220</v>
      </c>
    </row>
    <row r="43" spans="1:11">
      <c r="A43" s="2" t="s">
        <v>261</v>
      </c>
      <c r="B43" s="1" t="s">
        <v>219</v>
      </c>
      <c r="C43" s="1" t="s">
        <v>12</v>
      </c>
      <c r="D43" s="4">
        <v>41793</v>
      </c>
      <c r="E43" s="4">
        <v>41795</v>
      </c>
      <c r="F43" s="1" t="s">
        <v>38</v>
      </c>
      <c r="G43" s="1">
        <v>9.56</v>
      </c>
      <c r="H43" s="1">
        <v>9.43</v>
      </c>
      <c r="I43" s="1">
        <v>25</v>
      </c>
      <c r="J43" s="1">
        <v>31</v>
      </c>
      <c r="K43" s="1" t="s">
        <v>49</v>
      </c>
    </row>
    <row r="44" spans="1:11">
      <c r="A44" s="2" t="s">
        <v>262</v>
      </c>
      <c r="B44" s="1" t="s">
        <v>219</v>
      </c>
      <c r="C44" s="1" t="s">
        <v>12</v>
      </c>
      <c r="D44" s="4">
        <v>41793</v>
      </c>
      <c r="E44" s="4">
        <v>41795</v>
      </c>
      <c r="F44" s="1" t="s">
        <v>38</v>
      </c>
      <c r="G44" s="1">
        <v>15.38</v>
      </c>
      <c r="H44" s="1">
        <v>15.18</v>
      </c>
      <c r="I44" s="1">
        <v>29</v>
      </c>
      <c r="J44" s="1">
        <v>41</v>
      </c>
      <c r="K44" s="1" t="s">
        <v>220</v>
      </c>
    </row>
    <row r="45" spans="1:11">
      <c r="A45" s="2" t="s">
        <v>263</v>
      </c>
      <c r="B45" s="1" t="s">
        <v>219</v>
      </c>
      <c r="C45" s="1" t="s">
        <v>12</v>
      </c>
      <c r="D45" s="4">
        <v>41793</v>
      </c>
      <c r="E45" s="4">
        <v>41795</v>
      </c>
      <c r="F45" s="1" t="s">
        <v>38</v>
      </c>
      <c r="G45" s="1" t="s">
        <v>41</v>
      </c>
      <c r="H45" s="1">
        <v>10.4</v>
      </c>
      <c r="I45" s="1">
        <v>28</v>
      </c>
      <c r="J45" s="1">
        <v>31</v>
      </c>
      <c r="K45" s="1" t="s">
        <v>49</v>
      </c>
    </row>
    <row r="46" spans="1:11">
      <c r="A46" s="2" t="s">
        <v>264</v>
      </c>
      <c r="B46" s="1" t="s">
        <v>219</v>
      </c>
      <c r="C46" s="1" t="s">
        <v>12</v>
      </c>
      <c r="D46" s="4">
        <v>41793</v>
      </c>
      <c r="E46" s="4">
        <v>41795</v>
      </c>
      <c r="F46" s="1" t="s">
        <v>38</v>
      </c>
      <c r="G46" s="1">
        <v>20.350000000000001</v>
      </c>
      <c r="H46" s="1">
        <v>20.21</v>
      </c>
      <c r="I46" s="1">
        <v>33</v>
      </c>
      <c r="J46" s="1">
        <v>41</v>
      </c>
      <c r="K46" s="1" t="s">
        <v>220</v>
      </c>
    </row>
    <row r="47" spans="1:11">
      <c r="A47" s="2" t="s">
        <v>265</v>
      </c>
      <c r="B47" s="1" t="s">
        <v>219</v>
      </c>
      <c r="C47" s="1" t="s">
        <v>12</v>
      </c>
      <c r="D47" s="4">
        <v>41793</v>
      </c>
      <c r="E47" s="4">
        <v>41795</v>
      </c>
      <c r="F47" s="1" t="s">
        <v>38</v>
      </c>
      <c r="G47" s="1">
        <v>7.09</v>
      </c>
      <c r="H47" s="1">
        <v>6.97</v>
      </c>
      <c r="I47" s="1">
        <v>22</v>
      </c>
      <c r="J47" s="1">
        <v>30</v>
      </c>
      <c r="K47" s="1" t="s">
        <v>220</v>
      </c>
    </row>
    <row r="48" spans="1:11">
      <c r="A48" s="2" t="s">
        <v>266</v>
      </c>
      <c r="B48" s="1" t="s">
        <v>219</v>
      </c>
      <c r="C48" s="1" t="s">
        <v>12</v>
      </c>
      <c r="D48" s="4">
        <v>41793</v>
      </c>
      <c r="E48" s="4">
        <v>41795</v>
      </c>
      <c r="F48" s="1" t="s">
        <v>38</v>
      </c>
      <c r="G48" s="1">
        <v>13.31</v>
      </c>
      <c r="H48" s="1">
        <v>13.09</v>
      </c>
      <c r="I48" s="1">
        <v>29</v>
      </c>
      <c r="J48" s="1">
        <v>36</v>
      </c>
      <c r="K48" s="1" t="s">
        <v>220</v>
      </c>
    </row>
    <row r="49" spans="1:11">
      <c r="A49" s="2" t="s">
        <v>267</v>
      </c>
      <c r="B49" s="1" t="s">
        <v>219</v>
      </c>
      <c r="C49" s="1" t="s">
        <v>12</v>
      </c>
      <c r="D49" s="4">
        <v>41793</v>
      </c>
      <c r="E49" s="4">
        <v>41795</v>
      </c>
      <c r="F49" s="1" t="s">
        <v>38</v>
      </c>
      <c r="G49" s="1">
        <v>12.68</v>
      </c>
      <c r="H49" s="1">
        <v>12.37</v>
      </c>
      <c r="I49" s="1">
        <v>29</v>
      </c>
      <c r="J49" s="1">
        <v>33</v>
      </c>
      <c r="K49" s="1" t="s">
        <v>49</v>
      </c>
    </row>
    <row r="50" spans="1:11">
      <c r="A50" s="2" t="s">
        <v>268</v>
      </c>
      <c r="B50" s="1" t="s">
        <v>219</v>
      </c>
      <c r="C50" s="1" t="s">
        <v>12</v>
      </c>
      <c r="D50" s="4">
        <v>41793</v>
      </c>
      <c r="E50" s="4">
        <v>41795</v>
      </c>
      <c r="F50" s="1" t="s">
        <v>38</v>
      </c>
      <c r="G50" s="1">
        <v>15.7</v>
      </c>
      <c r="H50" s="1">
        <v>15.5</v>
      </c>
      <c r="I50" s="1">
        <v>29</v>
      </c>
      <c r="J50" s="1">
        <v>37</v>
      </c>
      <c r="K50" s="1" t="s">
        <v>220</v>
      </c>
    </row>
    <row r="51" spans="1:11">
      <c r="A51" s="2" t="s">
        <v>269</v>
      </c>
      <c r="B51" s="1" t="s">
        <v>219</v>
      </c>
      <c r="C51" s="1" t="s">
        <v>12</v>
      </c>
      <c r="D51" s="4">
        <v>41793</v>
      </c>
      <c r="E51" s="4">
        <v>41795</v>
      </c>
      <c r="F51" s="1" t="s">
        <v>38</v>
      </c>
      <c r="G51" s="1">
        <v>8.83</v>
      </c>
      <c r="H51" s="1">
        <v>8.6999999999999993</v>
      </c>
      <c r="I51" s="1">
        <v>27</v>
      </c>
      <c r="J51" s="1">
        <v>28</v>
      </c>
      <c r="K51" s="1" t="s">
        <v>49</v>
      </c>
    </row>
    <row r="52" spans="1:11">
      <c r="A52" s="2" t="s">
        <v>270</v>
      </c>
      <c r="B52" s="1" t="s">
        <v>219</v>
      </c>
      <c r="C52" s="1" t="s">
        <v>12</v>
      </c>
      <c r="D52" s="4">
        <v>41793</v>
      </c>
      <c r="E52" s="4">
        <v>41795</v>
      </c>
      <c r="F52" s="1" t="s">
        <v>38</v>
      </c>
      <c r="G52" s="1">
        <v>11.37</v>
      </c>
      <c r="H52" s="1">
        <v>11.09</v>
      </c>
      <c r="I52" s="1">
        <v>28</v>
      </c>
      <c r="J52" s="1">
        <v>34</v>
      </c>
      <c r="K52" s="1" t="s">
        <v>220</v>
      </c>
    </row>
    <row r="53" spans="1:11">
      <c r="A53" s="2" t="s">
        <v>271</v>
      </c>
      <c r="B53" s="1" t="s">
        <v>219</v>
      </c>
      <c r="C53" s="1" t="s">
        <v>12</v>
      </c>
      <c r="D53" s="4">
        <v>41793</v>
      </c>
      <c r="E53" s="4">
        <v>41795</v>
      </c>
      <c r="F53" s="1" t="s">
        <v>38</v>
      </c>
      <c r="G53" s="1">
        <v>14.28</v>
      </c>
      <c r="H53" s="1">
        <v>14.15</v>
      </c>
      <c r="I53" s="1">
        <v>30</v>
      </c>
      <c r="J53" s="1">
        <v>36</v>
      </c>
      <c r="K53" s="1" t="s">
        <v>49</v>
      </c>
    </row>
    <row r="54" spans="1:11">
      <c r="A54" s="2" t="s">
        <v>272</v>
      </c>
      <c r="B54" s="1" t="s">
        <v>219</v>
      </c>
      <c r="C54" s="1" t="s">
        <v>12</v>
      </c>
      <c r="D54" s="4">
        <v>41793</v>
      </c>
      <c r="E54" s="4">
        <v>41795</v>
      </c>
      <c r="F54" s="1" t="s">
        <v>38</v>
      </c>
      <c r="G54" s="1">
        <v>11.22</v>
      </c>
      <c r="H54" s="1">
        <v>11.06</v>
      </c>
      <c r="I54" s="1">
        <v>28</v>
      </c>
      <c r="J54" s="1">
        <v>33</v>
      </c>
      <c r="K54" s="1" t="s">
        <v>49</v>
      </c>
    </row>
    <row r="55" spans="1:11">
      <c r="A55" s="2" t="s">
        <v>273</v>
      </c>
      <c r="B55" s="1" t="s">
        <v>219</v>
      </c>
      <c r="C55" s="1" t="s">
        <v>12</v>
      </c>
      <c r="D55" s="4">
        <v>41793</v>
      </c>
      <c r="E55" s="4">
        <v>41795</v>
      </c>
      <c r="F55" s="1" t="s">
        <v>38</v>
      </c>
      <c r="G55" s="1">
        <v>13.68</v>
      </c>
      <c r="H55" s="1">
        <v>13.42</v>
      </c>
      <c r="I55" s="1">
        <v>29</v>
      </c>
      <c r="J55" s="1">
        <v>26</v>
      </c>
      <c r="K55" s="1" t="s">
        <v>220</v>
      </c>
    </row>
    <row r="56" spans="1:11">
      <c r="A56" s="2" t="s">
        <v>274</v>
      </c>
      <c r="B56" s="1" t="s">
        <v>219</v>
      </c>
      <c r="C56" s="1" t="s">
        <v>12</v>
      </c>
      <c r="D56" s="4">
        <v>41793</v>
      </c>
      <c r="E56" s="4">
        <v>41795</v>
      </c>
      <c r="F56" s="1" t="s">
        <v>38</v>
      </c>
      <c r="G56" s="1" t="s">
        <v>41</v>
      </c>
      <c r="H56" s="1">
        <v>8.3699999999999992</v>
      </c>
      <c r="I56" s="1">
        <v>25</v>
      </c>
      <c r="J56" s="1">
        <v>29</v>
      </c>
      <c r="K56" s="1" t="s">
        <v>49</v>
      </c>
    </row>
    <row r="57" spans="1:11">
      <c r="A57" s="2" t="s">
        <v>275</v>
      </c>
      <c r="B57" s="1" t="s">
        <v>219</v>
      </c>
      <c r="C57" s="1" t="s">
        <v>12</v>
      </c>
      <c r="D57" s="4">
        <v>41793</v>
      </c>
      <c r="E57" s="4">
        <v>41795</v>
      </c>
      <c r="F57" s="1" t="s">
        <v>38</v>
      </c>
      <c r="G57" s="1">
        <v>11.89</v>
      </c>
      <c r="H57" s="1">
        <v>11.83</v>
      </c>
      <c r="I57" s="1">
        <v>28</v>
      </c>
      <c r="J57" s="1">
        <v>35</v>
      </c>
      <c r="K57" s="1" t="s">
        <v>220</v>
      </c>
    </row>
    <row r="58" spans="1:11">
      <c r="A58" s="2" t="s">
        <v>276</v>
      </c>
      <c r="B58" s="1" t="s">
        <v>219</v>
      </c>
      <c r="C58" s="1" t="s">
        <v>12</v>
      </c>
      <c r="D58" s="4">
        <v>41793</v>
      </c>
      <c r="E58" s="4">
        <v>41795</v>
      </c>
      <c r="F58" s="1" t="s">
        <v>38</v>
      </c>
      <c r="G58" s="1">
        <v>12.93</v>
      </c>
      <c r="H58" s="1">
        <v>12.85</v>
      </c>
      <c r="I58" s="1">
        <v>29</v>
      </c>
      <c r="J58" s="1">
        <v>35</v>
      </c>
      <c r="K58" s="1" t="s">
        <v>49</v>
      </c>
    </row>
    <row r="59" spans="1:11">
      <c r="A59" s="2" t="s">
        <v>277</v>
      </c>
      <c r="B59" s="1" t="s">
        <v>219</v>
      </c>
      <c r="C59" s="1" t="s">
        <v>12</v>
      </c>
      <c r="D59" s="4">
        <v>41793</v>
      </c>
      <c r="E59" s="4">
        <v>41795</v>
      </c>
      <c r="F59" s="1" t="s">
        <v>38</v>
      </c>
      <c r="G59" s="1">
        <v>10.87</v>
      </c>
      <c r="H59" s="1">
        <v>10.79</v>
      </c>
      <c r="I59" s="1">
        <v>26</v>
      </c>
      <c r="J59" s="1">
        <v>31</v>
      </c>
      <c r="K59" s="1" t="s">
        <v>49</v>
      </c>
    </row>
    <row r="60" spans="1:11">
      <c r="A60" s="2" t="s">
        <v>278</v>
      </c>
      <c r="B60" s="1" t="s">
        <v>219</v>
      </c>
      <c r="C60" s="1" t="s">
        <v>12</v>
      </c>
      <c r="D60" s="4">
        <v>41793</v>
      </c>
      <c r="E60" s="4">
        <v>41795</v>
      </c>
      <c r="F60" s="1" t="s">
        <v>38</v>
      </c>
      <c r="G60" s="1">
        <v>17.28</v>
      </c>
      <c r="H60" s="1">
        <v>17.13</v>
      </c>
      <c r="I60" s="1">
        <v>31</v>
      </c>
      <c r="J60" s="1">
        <v>40</v>
      </c>
      <c r="K60" s="1" t="s">
        <v>220</v>
      </c>
    </row>
    <row r="61" spans="1:11">
      <c r="A61" s="2" t="s">
        <v>279</v>
      </c>
      <c r="B61" s="1" t="s">
        <v>219</v>
      </c>
      <c r="C61" s="1" t="s">
        <v>12</v>
      </c>
      <c r="D61" s="4">
        <v>41793</v>
      </c>
      <c r="E61" s="4">
        <v>41795</v>
      </c>
      <c r="F61" s="1" t="s">
        <v>38</v>
      </c>
      <c r="G61" s="1">
        <v>11.76</v>
      </c>
      <c r="H61" s="1">
        <v>11.69</v>
      </c>
      <c r="I61" s="1">
        <v>28</v>
      </c>
      <c r="J61" s="1">
        <v>37</v>
      </c>
      <c r="K61" s="1" t="s">
        <v>220</v>
      </c>
    </row>
    <row r="62" spans="1:11">
      <c r="A62" s="2" t="s">
        <v>280</v>
      </c>
      <c r="B62" s="1" t="s">
        <v>219</v>
      </c>
      <c r="C62" s="1" t="s">
        <v>12</v>
      </c>
      <c r="D62" s="4">
        <v>41793</v>
      </c>
      <c r="E62" s="4">
        <v>41795</v>
      </c>
      <c r="F62" s="1" t="s">
        <v>38</v>
      </c>
      <c r="G62" s="1">
        <v>13.93</v>
      </c>
      <c r="H62" s="1">
        <v>13.79</v>
      </c>
      <c r="I62" s="1">
        <v>30</v>
      </c>
      <c r="J62" s="1">
        <v>35</v>
      </c>
      <c r="K62" s="1" t="s">
        <v>49</v>
      </c>
    </row>
    <row r="63" spans="1:11">
      <c r="A63" s="2" t="s">
        <v>281</v>
      </c>
      <c r="B63" s="1" t="s">
        <v>219</v>
      </c>
      <c r="C63" s="1" t="s">
        <v>12</v>
      </c>
      <c r="D63" s="4">
        <v>41793</v>
      </c>
      <c r="E63" s="4">
        <v>41795</v>
      </c>
      <c r="F63" s="1" t="s">
        <v>38</v>
      </c>
      <c r="G63" s="1">
        <v>16.88</v>
      </c>
      <c r="H63" s="1">
        <v>16.77</v>
      </c>
      <c r="I63" s="1">
        <v>34</v>
      </c>
      <c r="J63" s="1">
        <v>38</v>
      </c>
      <c r="K63" s="1" t="s">
        <v>49</v>
      </c>
    </row>
    <row r="64" spans="1:11">
      <c r="A64" s="2" t="s">
        <v>282</v>
      </c>
      <c r="B64" s="1" t="s">
        <v>219</v>
      </c>
      <c r="C64" s="1" t="s">
        <v>12</v>
      </c>
      <c r="D64" s="4">
        <v>41793</v>
      </c>
      <c r="E64" s="4">
        <v>41795</v>
      </c>
      <c r="F64" s="1" t="s">
        <v>38</v>
      </c>
      <c r="G64" s="1">
        <v>11.84</v>
      </c>
      <c r="H64" s="1">
        <v>11.61</v>
      </c>
      <c r="I64" s="1">
        <v>30</v>
      </c>
      <c r="J64" s="1">
        <v>34</v>
      </c>
      <c r="K64" s="1" t="s">
        <v>49</v>
      </c>
    </row>
    <row r="65" spans="1:11">
      <c r="A65" s="2" t="s">
        <v>283</v>
      </c>
      <c r="B65" s="1" t="s">
        <v>219</v>
      </c>
      <c r="C65" s="1" t="s">
        <v>12</v>
      </c>
      <c r="D65" s="4">
        <v>41793</v>
      </c>
      <c r="E65" s="4">
        <v>41795</v>
      </c>
      <c r="F65" s="1" t="s">
        <v>38</v>
      </c>
      <c r="G65" s="1">
        <v>10.85</v>
      </c>
      <c r="H65" s="1">
        <v>10.73</v>
      </c>
      <c r="I65" s="1">
        <v>27</v>
      </c>
      <c r="J65" s="1">
        <v>31</v>
      </c>
      <c r="K65" s="1" t="s">
        <v>49</v>
      </c>
    </row>
    <row r="66" spans="1:11">
      <c r="A66" s="2" t="s">
        <v>284</v>
      </c>
      <c r="B66" s="1" t="s">
        <v>219</v>
      </c>
      <c r="C66" s="1" t="s">
        <v>12</v>
      </c>
      <c r="D66" s="4">
        <v>41793</v>
      </c>
      <c r="E66" s="4">
        <v>41795</v>
      </c>
      <c r="F66" s="1" t="s">
        <v>38</v>
      </c>
      <c r="G66" s="1">
        <v>16.63</v>
      </c>
      <c r="H66" s="1">
        <v>16.36</v>
      </c>
      <c r="I66" s="1">
        <v>31</v>
      </c>
      <c r="J66" s="1">
        <v>39</v>
      </c>
      <c r="K66" s="1" t="s">
        <v>220</v>
      </c>
    </row>
    <row r="67" spans="1:11">
      <c r="A67" s="2" t="s">
        <v>285</v>
      </c>
      <c r="B67" s="1" t="s">
        <v>219</v>
      </c>
      <c r="C67" s="1" t="s">
        <v>12</v>
      </c>
      <c r="D67" s="4">
        <v>41793</v>
      </c>
      <c r="E67" s="4">
        <v>41795</v>
      </c>
      <c r="F67" s="1" t="s">
        <v>38</v>
      </c>
      <c r="G67" s="1">
        <v>17.350000000000001</v>
      </c>
      <c r="H67" s="1">
        <v>17.239999999999998</v>
      </c>
      <c r="I67" s="1">
        <v>32</v>
      </c>
      <c r="J67" s="1">
        <v>39</v>
      </c>
      <c r="K67" s="1" t="s">
        <v>49</v>
      </c>
    </row>
    <row r="68" spans="1:11">
      <c r="A68" s="2" t="s">
        <v>286</v>
      </c>
      <c r="B68" s="1" t="s">
        <v>219</v>
      </c>
      <c r="C68" s="1" t="s">
        <v>12</v>
      </c>
      <c r="D68" s="4">
        <v>41793</v>
      </c>
      <c r="E68" s="4">
        <v>41795</v>
      </c>
      <c r="F68" s="1" t="s">
        <v>38</v>
      </c>
      <c r="G68" s="1">
        <v>12.75</v>
      </c>
      <c r="H68" s="1">
        <v>12.4</v>
      </c>
      <c r="I68" s="1">
        <v>28</v>
      </c>
      <c r="J68" s="1">
        <v>36</v>
      </c>
      <c r="K68" s="1" t="s">
        <v>220</v>
      </c>
    </row>
    <row r="69" spans="1:11">
      <c r="A69" s="2" t="s">
        <v>287</v>
      </c>
      <c r="B69" s="1" t="s">
        <v>219</v>
      </c>
      <c r="C69" s="1" t="s">
        <v>12</v>
      </c>
      <c r="D69" s="4">
        <v>41793</v>
      </c>
      <c r="E69" s="4">
        <v>41795</v>
      </c>
      <c r="F69" s="1" t="s">
        <v>38</v>
      </c>
      <c r="G69" s="1">
        <v>16.88</v>
      </c>
      <c r="H69" s="1">
        <v>16.73</v>
      </c>
      <c r="I69" s="1">
        <v>31</v>
      </c>
      <c r="J69" s="1">
        <v>37</v>
      </c>
      <c r="K69" s="1" t="s">
        <v>49</v>
      </c>
    </row>
    <row r="70" spans="1:11">
      <c r="A70" s="2" t="s">
        <v>288</v>
      </c>
      <c r="B70" s="1" t="s">
        <v>219</v>
      </c>
      <c r="C70" s="1" t="s">
        <v>12</v>
      </c>
      <c r="D70" s="4">
        <v>41793</v>
      </c>
      <c r="E70" s="4">
        <v>41795</v>
      </c>
      <c r="F70" s="1" t="s">
        <v>38</v>
      </c>
      <c r="G70" s="1">
        <v>14.75</v>
      </c>
      <c r="H70" s="1">
        <v>14.64</v>
      </c>
      <c r="I70" s="1">
        <v>31</v>
      </c>
      <c r="J70" s="1">
        <v>38</v>
      </c>
      <c r="K70" s="1" t="s">
        <v>220</v>
      </c>
    </row>
    <row r="71" spans="1:11">
      <c r="A71" s="2" t="s">
        <v>289</v>
      </c>
      <c r="B71" s="1" t="s">
        <v>219</v>
      </c>
      <c r="C71" s="1" t="s">
        <v>12</v>
      </c>
      <c r="D71" s="4">
        <v>41793</v>
      </c>
      <c r="E71" s="4">
        <v>41795</v>
      </c>
      <c r="F71" s="1" t="s">
        <v>38</v>
      </c>
      <c r="G71" s="1">
        <v>13</v>
      </c>
      <c r="H71" s="1">
        <v>12.96</v>
      </c>
      <c r="I71" s="1">
        <v>32</v>
      </c>
      <c r="J71" s="1">
        <v>36</v>
      </c>
      <c r="K71" s="1" t="s">
        <v>49</v>
      </c>
    </row>
    <row r="72" spans="1:11">
      <c r="A72" s="2" t="s">
        <v>290</v>
      </c>
      <c r="B72" s="1" t="s">
        <v>219</v>
      </c>
      <c r="C72" s="1" t="s">
        <v>12</v>
      </c>
      <c r="D72" s="4">
        <v>41793</v>
      </c>
      <c r="E72" s="4">
        <v>41795</v>
      </c>
      <c r="F72" s="1" t="s">
        <v>38</v>
      </c>
      <c r="G72" s="1">
        <v>13.2</v>
      </c>
      <c r="H72" s="1">
        <v>13.1</v>
      </c>
      <c r="I72" s="1">
        <v>31</v>
      </c>
      <c r="J72" s="1">
        <v>33</v>
      </c>
      <c r="K72" s="1" t="s">
        <v>49</v>
      </c>
    </row>
    <row r="73" spans="1:11">
      <c r="A73" s="2" t="s">
        <v>291</v>
      </c>
      <c r="B73" s="1" t="s">
        <v>219</v>
      </c>
      <c r="C73" s="1" t="s">
        <v>12</v>
      </c>
      <c r="D73" s="4">
        <v>41793</v>
      </c>
      <c r="E73" s="4">
        <v>41795</v>
      </c>
      <c r="F73" s="1" t="s">
        <v>38</v>
      </c>
      <c r="G73" s="1">
        <v>13.25</v>
      </c>
      <c r="H73" s="1">
        <v>13.18</v>
      </c>
      <c r="I73" s="1">
        <v>29</v>
      </c>
      <c r="J73" s="1">
        <v>38</v>
      </c>
      <c r="K73" s="1" t="s">
        <v>220</v>
      </c>
    </row>
    <row r="74" spans="1:11">
      <c r="A74" s="2" t="s">
        <v>292</v>
      </c>
      <c r="B74" s="1" t="s">
        <v>219</v>
      </c>
      <c r="C74" s="1" t="s">
        <v>12</v>
      </c>
      <c r="D74" s="4">
        <v>41793</v>
      </c>
      <c r="E74" s="4">
        <v>41795</v>
      </c>
      <c r="F74" s="1" t="s">
        <v>38</v>
      </c>
      <c r="G74" s="1" t="s">
        <v>41</v>
      </c>
      <c r="H74" s="1">
        <v>11.15</v>
      </c>
      <c r="I74" s="1">
        <v>27</v>
      </c>
      <c r="J74" s="1">
        <v>35</v>
      </c>
      <c r="K74" s="1" t="s">
        <v>220</v>
      </c>
    </row>
    <row r="75" spans="1:11">
      <c r="A75" s="2" t="s">
        <v>293</v>
      </c>
      <c r="B75" s="1" t="s">
        <v>219</v>
      </c>
      <c r="C75" s="1" t="s">
        <v>12</v>
      </c>
      <c r="D75" s="4">
        <v>41793</v>
      </c>
      <c r="E75" s="4">
        <v>41795</v>
      </c>
      <c r="F75" s="1" t="s">
        <v>38</v>
      </c>
      <c r="G75" s="1">
        <v>10.199999999999999</v>
      </c>
      <c r="H75" s="1">
        <v>10.050000000000001</v>
      </c>
      <c r="I75" s="1">
        <v>26</v>
      </c>
      <c r="J75" s="1">
        <v>32</v>
      </c>
      <c r="K75" s="1" t="s">
        <v>49</v>
      </c>
    </row>
    <row r="76" spans="1:11">
      <c r="A76" s="2" t="s">
        <v>294</v>
      </c>
      <c r="B76" s="1" t="s">
        <v>219</v>
      </c>
      <c r="C76" s="1" t="s">
        <v>12</v>
      </c>
      <c r="D76" s="4">
        <v>41793</v>
      </c>
      <c r="E76" s="4">
        <v>41795</v>
      </c>
      <c r="F76" s="1" t="s">
        <v>38</v>
      </c>
      <c r="G76" s="1">
        <v>11.57</v>
      </c>
      <c r="H76" s="1">
        <v>11.4</v>
      </c>
      <c r="I76" s="1">
        <v>28</v>
      </c>
      <c r="J76" s="1">
        <v>35</v>
      </c>
      <c r="K76" s="1" t="s">
        <v>49</v>
      </c>
    </row>
    <row r="77" spans="1:11">
      <c r="A77" s="2" t="s">
        <v>295</v>
      </c>
      <c r="B77" s="1" t="s">
        <v>219</v>
      </c>
      <c r="C77" s="1" t="s">
        <v>12</v>
      </c>
      <c r="D77" s="4">
        <v>41793</v>
      </c>
      <c r="E77" s="4">
        <v>41795</v>
      </c>
      <c r="F77" s="1" t="s">
        <v>38</v>
      </c>
      <c r="G77" s="1">
        <v>12.24</v>
      </c>
      <c r="H77" s="1">
        <v>12.11</v>
      </c>
      <c r="I77" s="1">
        <v>28</v>
      </c>
      <c r="J77" s="1">
        <v>32</v>
      </c>
      <c r="K77" s="1" t="s">
        <v>49</v>
      </c>
    </row>
    <row r="78" spans="1:11">
      <c r="A78" s="2" t="s">
        <v>296</v>
      </c>
      <c r="B78" s="1" t="s">
        <v>219</v>
      </c>
      <c r="C78" s="1" t="s">
        <v>12</v>
      </c>
      <c r="D78" s="4">
        <v>41793</v>
      </c>
      <c r="E78" s="4">
        <v>41795</v>
      </c>
      <c r="F78" s="1" t="s">
        <v>38</v>
      </c>
      <c r="G78" s="1">
        <v>12.77</v>
      </c>
      <c r="H78" s="1">
        <v>12.59</v>
      </c>
      <c r="I78" s="1">
        <v>30</v>
      </c>
      <c r="J78" s="1">
        <v>35</v>
      </c>
      <c r="K78" s="1" t="s">
        <v>49</v>
      </c>
    </row>
    <row r="79" spans="1:11">
      <c r="A79" s="2" t="s">
        <v>297</v>
      </c>
      <c r="B79" s="1" t="s">
        <v>219</v>
      </c>
      <c r="C79" s="1" t="s">
        <v>12</v>
      </c>
      <c r="D79" s="4">
        <v>41793</v>
      </c>
      <c r="E79" s="4">
        <v>41795</v>
      </c>
      <c r="F79" s="1" t="s">
        <v>38</v>
      </c>
      <c r="G79" s="1">
        <v>7.73</v>
      </c>
      <c r="H79" s="1">
        <v>7.61</v>
      </c>
      <c r="I79" s="1">
        <v>23</v>
      </c>
      <c r="J79" s="1">
        <v>29</v>
      </c>
      <c r="K79" s="1" t="s">
        <v>49</v>
      </c>
    </row>
    <row r="80" spans="1:11">
      <c r="A80" s="2" t="s">
        <v>298</v>
      </c>
      <c r="B80" s="1" t="s">
        <v>219</v>
      </c>
      <c r="C80" s="1" t="s">
        <v>12</v>
      </c>
      <c r="D80" s="4">
        <v>41793</v>
      </c>
      <c r="E80" s="4">
        <v>41795</v>
      </c>
      <c r="F80" s="1" t="s">
        <v>38</v>
      </c>
      <c r="G80" s="1">
        <v>8.2200000000000006</v>
      </c>
      <c r="H80" s="1">
        <v>8.1199999999999992</v>
      </c>
      <c r="I80" s="1">
        <v>24</v>
      </c>
      <c r="J80" s="1">
        <v>29</v>
      </c>
      <c r="K80" s="1" t="s">
        <v>49</v>
      </c>
    </row>
    <row r="81" spans="1:11">
      <c r="A81" s="2" t="s">
        <v>299</v>
      </c>
      <c r="B81" s="1" t="s">
        <v>219</v>
      </c>
      <c r="C81" s="1" t="s">
        <v>12</v>
      </c>
      <c r="D81" s="4">
        <v>41793</v>
      </c>
      <c r="E81" s="4">
        <v>41795</v>
      </c>
      <c r="F81" s="1" t="s">
        <v>38</v>
      </c>
      <c r="G81" s="1">
        <v>10.8</v>
      </c>
      <c r="H81" s="1">
        <v>10.7</v>
      </c>
      <c r="I81" s="1">
        <v>27</v>
      </c>
      <c r="J81" s="1">
        <v>29</v>
      </c>
      <c r="K81" s="1" t="s">
        <v>49</v>
      </c>
    </row>
    <row r="82" spans="1:11">
      <c r="A82" s="2" t="s">
        <v>300</v>
      </c>
      <c r="B82" s="1" t="s">
        <v>219</v>
      </c>
      <c r="C82" s="1" t="s">
        <v>12</v>
      </c>
      <c r="D82" s="4">
        <v>41793</v>
      </c>
      <c r="E82" s="4">
        <v>41795</v>
      </c>
      <c r="F82" s="1" t="s">
        <v>38</v>
      </c>
      <c r="G82" s="1">
        <v>10.29</v>
      </c>
      <c r="H82" s="1">
        <v>10.210000000000001</v>
      </c>
      <c r="I82" s="1">
        <v>26</v>
      </c>
      <c r="J82" s="1">
        <v>34</v>
      </c>
      <c r="K82" s="1" t="s">
        <v>49</v>
      </c>
    </row>
    <row r="83" spans="1:11">
      <c r="A83" s="2" t="s">
        <v>301</v>
      </c>
      <c r="B83" s="1" t="s">
        <v>219</v>
      </c>
      <c r="C83" s="1" t="s">
        <v>12</v>
      </c>
      <c r="D83" s="4">
        <v>41793</v>
      </c>
      <c r="E83" s="4">
        <v>41795</v>
      </c>
      <c r="F83" s="1" t="s">
        <v>38</v>
      </c>
      <c r="G83" s="1">
        <v>8.75</v>
      </c>
      <c r="H83" s="1">
        <v>8.67</v>
      </c>
      <c r="I83" s="1">
        <v>28</v>
      </c>
      <c r="J83" s="1">
        <v>26</v>
      </c>
      <c r="K83" s="1" t="s">
        <v>49</v>
      </c>
    </row>
    <row r="84" spans="1:11">
      <c r="A84" s="2" t="s">
        <v>302</v>
      </c>
      <c r="B84" s="1" t="s">
        <v>219</v>
      </c>
      <c r="C84" s="1" t="s">
        <v>12</v>
      </c>
      <c r="D84" s="4">
        <v>41793</v>
      </c>
      <c r="E84" s="4">
        <v>41795</v>
      </c>
      <c r="F84" s="1" t="s">
        <v>38</v>
      </c>
      <c r="G84" s="1">
        <v>12.45</v>
      </c>
      <c r="H84" s="1">
        <v>12.31</v>
      </c>
      <c r="I84" s="1">
        <v>28</v>
      </c>
      <c r="J84" s="1">
        <v>34</v>
      </c>
      <c r="K84" s="1" t="s">
        <v>220</v>
      </c>
    </row>
    <row r="85" spans="1:11">
      <c r="A85" s="2" t="s">
        <v>303</v>
      </c>
      <c r="B85" s="1" t="s">
        <v>219</v>
      </c>
      <c r="C85" s="1" t="s">
        <v>12</v>
      </c>
      <c r="D85" s="4">
        <v>41793</v>
      </c>
      <c r="E85" s="4">
        <v>41795</v>
      </c>
      <c r="F85" s="1" t="s">
        <v>38</v>
      </c>
      <c r="G85" s="1">
        <v>16.02</v>
      </c>
      <c r="H85" s="1">
        <v>15.89</v>
      </c>
      <c r="I85" s="1">
        <v>32</v>
      </c>
      <c r="J85" s="1">
        <v>40</v>
      </c>
      <c r="K85" s="1" t="s">
        <v>220</v>
      </c>
    </row>
    <row r="86" spans="1:11">
      <c r="A86" s="2" t="s">
        <v>304</v>
      </c>
      <c r="B86" s="1" t="s">
        <v>219</v>
      </c>
      <c r="C86" s="1" t="s">
        <v>12</v>
      </c>
      <c r="D86" s="4">
        <v>41793</v>
      </c>
      <c r="E86" s="4">
        <v>41795</v>
      </c>
      <c r="F86" s="1" t="s">
        <v>38</v>
      </c>
      <c r="G86" s="1">
        <v>9.6999999999999993</v>
      </c>
      <c r="H86" s="1">
        <v>9.5299999999999994</v>
      </c>
      <c r="I86" s="1">
        <v>26</v>
      </c>
      <c r="J86" s="1">
        <v>32</v>
      </c>
      <c r="K86" s="1" t="s">
        <v>220</v>
      </c>
    </row>
    <row r="87" spans="1:11">
      <c r="A87" s="2" t="s">
        <v>305</v>
      </c>
      <c r="B87" s="1" t="s">
        <v>219</v>
      </c>
      <c r="C87" s="1" t="s">
        <v>12</v>
      </c>
      <c r="D87" s="4">
        <v>41793</v>
      </c>
      <c r="E87" s="4">
        <v>41795</v>
      </c>
      <c r="F87" s="1" t="s">
        <v>38</v>
      </c>
      <c r="G87" s="1">
        <v>10.6</v>
      </c>
      <c r="H87" s="1">
        <v>10.56</v>
      </c>
      <c r="I87" s="1">
        <v>27</v>
      </c>
      <c r="J87" s="1">
        <v>33</v>
      </c>
      <c r="K87" s="1" t="s">
        <v>49</v>
      </c>
    </row>
    <row r="88" spans="1:11">
      <c r="F88" s="1" t="s">
        <v>121</v>
      </c>
      <c r="G88" s="1">
        <f>SUM(G2:G87)</f>
        <v>1007.64</v>
      </c>
      <c r="H88" s="1">
        <f>SUM(H2:H87)</f>
        <v>1045.0999999999999</v>
      </c>
      <c r="I88" s="1">
        <f>SUM(I2:I87)</f>
        <v>2414</v>
      </c>
      <c r="J88" s="1">
        <f>SUM(J2:J87)</f>
        <v>2901</v>
      </c>
    </row>
    <row r="89" spans="1:11">
      <c r="F89" s="1" t="s">
        <v>122</v>
      </c>
      <c r="G89" s="1">
        <f>G88/82</f>
        <v>12.28829268292683</v>
      </c>
      <c r="H89" s="1">
        <f>H88/86</f>
        <v>12.152325581395347</v>
      </c>
      <c r="I89" s="1">
        <f>I88/86</f>
        <v>28.069767441860463</v>
      </c>
      <c r="J89" s="1">
        <f>J88/86</f>
        <v>33.732558139534881</v>
      </c>
    </row>
    <row r="90" spans="1:11">
      <c r="F90" s="1" t="s">
        <v>123</v>
      </c>
      <c r="G90" s="5">
        <f>AVEDEV(G2:G87)</f>
        <v>2.446913580246914</v>
      </c>
      <c r="H90" s="5">
        <f>AVEDEV(H2:H87)</f>
        <v>2.4309302325581399</v>
      </c>
      <c r="I90" s="5">
        <f>AVEDEV(I2:I87)</f>
        <v>2.0113574905354232</v>
      </c>
      <c r="J90" s="5">
        <f>AVEDEV(J2:J87)</f>
        <v>3.0302866414277987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92"/>
  <sheetViews>
    <sheetView topLeftCell="A49" zoomScaleNormal="100" workbookViewId="0" xr3:uid="{51F8DEE0-4D01-5F28-A812-FC0BD7CAC4A5}">
      <selection activeCell="G7" sqref="G7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306</v>
      </c>
      <c r="B2" s="1" t="s">
        <v>307</v>
      </c>
      <c r="C2" s="1" t="s">
        <v>12</v>
      </c>
      <c r="D2" s="4">
        <v>41802</v>
      </c>
      <c r="E2" s="4">
        <v>41803</v>
      </c>
      <c r="F2" s="1" t="s">
        <v>38</v>
      </c>
      <c r="G2" s="1">
        <v>24.15</v>
      </c>
      <c r="H2" s="1">
        <v>23.31</v>
      </c>
      <c r="I2" s="1">
        <v>35</v>
      </c>
      <c r="J2" s="1">
        <v>41</v>
      </c>
      <c r="K2" s="1" t="s">
        <v>49</v>
      </c>
    </row>
    <row r="3" spans="1:11">
      <c r="A3" s="2" t="s">
        <v>308</v>
      </c>
      <c r="B3" s="1" t="s">
        <v>307</v>
      </c>
      <c r="C3" s="1" t="s">
        <v>12</v>
      </c>
      <c r="D3" s="4">
        <v>41802</v>
      </c>
      <c r="E3" s="4">
        <v>41803</v>
      </c>
      <c r="F3" s="1" t="s">
        <v>38</v>
      </c>
      <c r="G3" s="1">
        <v>22.18</v>
      </c>
      <c r="H3" s="1">
        <v>21.73</v>
      </c>
      <c r="I3" s="1">
        <v>36</v>
      </c>
      <c r="J3" s="1">
        <v>37</v>
      </c>
      <c r="K3" s="1" t="s">
        <v>39</v>
      </c>
    </row>
    <row r="4" spans="1:11">
      <c r="A4" s="2" t="s">
        <v>309</v>
      </c>
      <c r="B4" s="1" t="s">
        <v>307</v>
      </c>
      <c r="C4" s="1" t="s">
        <v>12</v>
      </c>
      <c r="D4" s="4">
        <v>41802</v>
      </c>
      <c r="E4" s="4">
        <v>41803</v>
      </c>
      <c r="F4" s="1" t="s">
        <v>38</v>
      </c>
      <c r="G4" s="1">
        <v>18.34</v>
      </c>
      <c r="H4" s="1">
        <v>17.87</v>
      </c>
      <c r="I4" s="1">
        <v>36</v>
      </c>
      <c r="J4" s="1">
        <v>34</v>
      </c>
      <c r="K4" s="1" t="s">
        <v>39</v>
      </c>
    </row>
    <row r="5" spans="1:11">
      <c r="A5" s="2" t="s">
        <v>310</v>
      </c>
      <c r="B5" s="1" t="s">
        <v>307</v>
      </c>
      <c r="C5" s="1" t="s">
        <v>12</v>
      </c>
      <c r="D5" s="4">
        <v>41802</v>
      </c>
      <c r="E5" s="4">
        <v>41803</v>
      </c>
      <c r="F5" s="1" t="s">
        <v>38</v>
      </c>
      <c r="G5" s="1">
        <v>22.96</v>
      </c>
      <c r="H5" s="1">
        <v>22.33</v>
      </c>
      <c r="I5" s="1">
        <v>34</v>
      </c>
      <c r="J5" s="1">
        <v>37</v>
      </c>
      <c r="K5" s="1" t="s">
        <v>49</v>
      </c>
    </row>
    <row r="6" spans="1:11">
      <c r="A6" s="2" t="s">
        <v>311</v>
      </c>
      <c r="B6" s="1" t="s">
        <v>307</v>
      </c>
      <c r="C6" s="1" t="s">
        <v>12</v>
      </c>
      <c r="D6" s="4">
        <v>41802</v>
      </c>
      <c r="E6" s="4">
        <v>41803</v>
      </c>
      <c r="F6" s="1" t="s">
        <v>38</v>
      </c>
      <c r="G6" s="1" t="s">
        <v>41</v>
      </c>
      <c r="H6" s="1">
        <v>31.31</v>
      </c>
      <c r="I6" s="1">
        <v>42</v>
      </c>
      <c r="J6" s="1">
        <v>47</v>
      </c>
      <c r="K6" s="1" t="s">
        <v>49</v>
      </c>
    </row>
    <row r="7" spans="1:11">
      <c r="A7" s="2" t="s">
        <v>312</v>
      </c>
      <c r="B7" s="1" t="s">
        <v>307</v>
      </c>
      <c r="C7" s="1" t="s">
        <v>12</v>
      </c>
      <c r="D7" s="4">
        <v>41802</v>
      </c>
      <c r="E7" s="4">
        <v>41803</v>
      </c>
      <c r="F7" s="1" t="s">
        <v>38</v>
      </c>
      <c r="G7" s="1" t="s">
        <v>41</v>
      </c>
      <c r="H7" s="1">
        <v>25.92</v>
      </c>
      <c r="I7" s="1">
        <v>43</v>
      </c>
      <c r="J7" s="1">
        <v>42</v>
      </c>
      <c r="K7" s="1" t="s">
        <v>49</v>
      </c>
    </row>
    <row r="8" spans="1:11">
      <c r="A8" s="2" t="s">
        <v>313</v>
      </c>
      <c r="B8" s="1" t="s">
        <v>307</v>
      </c>
      <c r="C8" s="1" t="s">
        <v>12</v>
      </c>
      <c r="D8" s="4">
        <v>41802</v>
      </c>
      <c r="E8" s="4">
        <v>41803</v>
      </c>
      <c r="F8" s="1" t="s">
        <v>38</v>
      </c>
      <c r="G8" s="1">
        <v>18.39</v>
      </c>
      <c r="H8" s="1">
        <v>17.75</v>
      </c>
      <c r="I8" s="1">
        <v>35</v>
      </c>
      <c r="J8" s="1">
        <v>36</v>
      </c>
      <c r="K8" s="1" t="s">
        <v>49</v>
      </c>
    </row>
    <row r="9" spans="1:11">
      <c r="A9" s="2" t="s">
        <v>314</v>
      </c>
      <c r="B9" s="1" t="s">
        <v>307</v>
      </c>
      <c r="C9" s="1" t="s">
        <v>12</v>
      </c>
      <c r="D9" s="4">
        <v>41802</v>
      </c>
      <c r="E9" s="4">
        <v>41803</v>
      </c>
      <c r="F9" s="1" t="s">
        <v>38</v>
      </c>
      <c r="G9" s="1">
        <v>28.86</v>
      </c>
      <c r="H9" s="1">
        <v>28.19</v>
      </c>
      <c r="I9" s="1">
        <v>40</v>
      </c>
      <c r="J9" s="1">
        <v>38</v>
      </c>
      <c r="K9" s="1" t="s">
        <v>39</v>
      </c>
    </row>
    <row r="10" spans="1:11">
      <c r="A10" s="2" t="s">
        <v>315</v>
      </c>
      <c r="B10" s="1" t="s">
        <v>307</v>
      </c>
      <c r="C10" s="1" t="s">
        <v>12</v>
      </c>
      <c r="D10" s="4">
        <v>41802</v>
      </c>
      <c r="E10" s="4">
        <v>41803</v>
      </c>
      <c r="F10" s="1" t="s">
        <v>38</v>
      </c>
      <c r="G10" s="1">
        <v>38.49</v>
      </c>
      <c r="H10" s="1">
        <v>37.78</v>
      </c>
      <c r="I10" s="1">
        <v>44</v>
      </c>
      <c r="J10" s="1">
        <v>50</v>
      </c>
      <c r="K10" s="1" t="s">
        <v>49</v>
      </c>
    </row>
    <row r="11" spans="1:11">
      <c r="A11" s="2" t="s">
        <v>316</v>
      </c>
      <c r="B11" s="1" t="s">
        <v>307</v>
      </c>
      <c r="C11" s="1" t="s">
        <v>12</v>
      </c>
      <c r="D11" s="4">
        <v>41802</v>
      </c>
      <c r="E11" s="4">
        <v>41803</v>
      </c>
      <c r="F11" s="1" t="s">
        <v>38</v>
      </c>
      <c r="G11" s="1">
        <v>33.28</v>
      </c>
      <c r="H11" s="1">
        <v>32.409999999999997</v>
      </c>
      <c r="I11" s="1">
        <v>48</v>
      </c>
      <c r="J11" s="1">
        <v>42</v>
      </c>
      <c r="K11" s="1" t="s">
        <v>44</v>
      </c>
    </row>
    <row r="12" spans="1:11">
      <c r="A12" s="2" t="s">
        <v>317</v>
      </c>
      <c r="B12" s="1" t="s">
        <v>307</v>
      </c>
      <c r="C12" s="1" t="s">
        <v>12</v>
      </c>
      <c r="D12" s="4">
        <v>41802</v>
      </c>
      <c r="E12" s="4">
        <v>41803</v>
      </c>
      <c r="F12" s="1" t="s">
        <v>38</v>
      </c>
      <c r="G12" s="1">
        <v>31.93</v>
      </c>
      <c r="H12" s="1">
        <v>30.98</v>
      </c>
      <c r="I12" s="1">
        <v>44</v>
      </c>
      <c r="J12" s="1">
        <v>41</v>
      </c>
      <c r="K12" s="1" t="s">
        <v>42</v>
      </c>
    </row>
    <row r="13" spans="1:11">
      <c r="A13" s="2" t="s">
        <v>318</v>
      </c>
      <c r="B13" s="1" t="s">
        <v>307</v>
      </c>
      <c r="C13" s="1" t="s">
        <v>12</v>
      </c>
      <c r="D13" s="4">
        <v>41802</v>
      </c>
      <c r="E13" s="4">
        <v>41803</v>
      </c>
      <c r="F13" s="1" t="s">
        <v>38</v>
      </c>
      <c r="G13" s="1">
        <v>27.05</v>
      </c>
      <c r="H13" s="1">
        <v>26.15</v>
      </c>
      <c r="I13" s="1">
        <v>38</v>
      </c>
      <c r="J13" s="1">
        <v>40</v>
      </c>
      <c r="K13" s="1" t="s">
        <v>39</v>
      </c>
    </row>
    <row r="14" spans="1:11">
      <c r="A14" s="2" t="s">
        <v>319</v>
      </c>
      <c r="B14" s="1" t="s">
        <v>307</v>
      </c>
      <c r="C14" s="1" t="s">
        <v>12</v>
      </c>
      <c r="D14" s="4">
        <v>41802</v>
      </c>
      <c r="E14" s="4">
        <v>41803</v>
      </c>
      <c r="F14" s="1" t="s">
        <v>38</v>
      </c>
      <c r="G14" s="1">
        <v>32.53</v>
      </c>
      <c r="H14" s="1">
        <v>31.51</v>
      </c>
      <c r="I14" s="1">
        <v>42</v>
      </c>
      <c r="J14" s="1">
        <v>43</v>
      </c>
      <c r="K14" s="1" t="s">
        <v>39</v>
      </c>
    </row>
    <row r="15" spans="1:11">
      <c r="A15" s="2" t="s">
        <v>320</v>
      </c>
      <c r="B15" s="1" t="s">
        <v>307</v>
      </c>
      <c r="C15" s="1" t="s">
        <v>12</v>
      </c>
      <c r="D15" s="4">
        <v>41802</v>
      </c>
      <c r="E15" s="4">
        <v>41803</v>
      </c>
      <c r="F15" s="1" t="s">
        <v>38</v>
      </c>
      <c r="G15" s="1">
        <v>30.57</v>
      </c>
      <c r="H15" s="1">
        <v>29.63</v>
      </c>
      <c r="I15" s="1">
        <v>41</v>
      </c>
      <c r="J15" s="1">
        <v>45</v>
      </c>
      <c r="K15" s="1" t="s">
        <v>49</v>
      </c>
    </row>
    <row r="16" spans="1:11">
      <c r="A16" s="2" t="s">
        <v>321</v>
      </c>
      <c r="B16" s="1" t="s">
        <v>307</v>
      </c>
      <c r="C16" s="1" t="s">
        <v>12</v>
      </c>
      <c r="D16" s="4">
        <v>41802</v>
      </c>
      <c r="E16" s="4">
        <v>41803</v>
      </c>
      <c r="F16" s="1" t="s">
        <v>38</v>
      </c>
      <c r="G16" s="1">
        <v>29.15</v>
      </c>
      <c r="H16" s="1">
        <v>28.68</v>
      </c>
      <c r="I16" s="1">
        <v>39</v>
      </c>
      <c r="J16" s="1">
        <v>40</v>
      </c>
      <c r="K16" s="1" t="s">
        <v>39</v>
      </c>
    </row>
    <row r="17" spans="1:11">
      <c r="A17" s="2" t="s">
        <v>322</v>
      </c>
      <c r="B17" s="1" t="s">
        <v>307</v>
      </c>
      <c r="C17" s="1" t="s">
        <v>12</v>
      </c>
      <c r="D17" s="4">
        <v>41802</v>
      </c>
      <c r="E17" s="4">
        <v>41803</v>
      </c>
      <c r="F17" s="1" t="s">
        <v>38</v>
      </c>
      <c r="G17" s="1">
        <v>17.600000000000001</v>
      </c>
      <c r="H17" s="1">
        <v>17.18</v>
      </c>
      <c r="I17" s="1">
        <v>32</v>
      </c>
      <c r="J17" s="1">
        <v>37</v>
      </c>
      <c r="K17" s="1" t="s">
        <v>49</v>
      </c>
    </row>
    <row r="18" spans="1:11">
      <c r="A18" s="2" t="s">
        <v>323</v>
      </c>
      <c r="B18" s="1" t="s">
        <v>307</v>
      </c>
      <c r="C18" s="1" t="s">
        <v>12</v>
      </c>
      <c r="D18" s="4">
        <v>41802</v>
      </c>
      <c r="E18" s="4">
        <v>41803</v>
      </c>
      <c r="F18" s="1" t="s">
        <v>38</v>
      </c>
      <c r="G18" s="1">
        <v>51.07</v>
      </c>
      <c r="H18" s="1">
        <v>50.09</v>
      </c>
      <c r="I18" s="1">
        <v>62</v>
      </c>
      <c r="J18" s="1">
        <v>51</v>
      </c>
      <c r="K18" s="1" t="s">
        <v>39</v>
      </c>
    </row>
    <row r="19" spans="1:11">
      <c r="A19" s="2" t="s">
        <v>324</v>
      </c>
      <c r="B19" s="1" t="s">
        <v>307</v>
      </c>
      <c r="C19" s="1" t="s">
        <v>12</v>
      </c>
      <c r="D19" s="4">
        <v>41802</v>
      </c>
      <c r="E19" s="4">
        <v>41803</v>
      </c>
      <c r="F19" s="1" t="s">
        <v>38</v>
      </c>
      <c r="G19" s="1">
        <v>28.23</v>
      </c>
      <c r="H19" s="1">
        <v>27.51</v>
      </c>
      <c r="I19" s="1">
        <v>45</v>
      </c>
      <c r="J19" s="1">
        <v>39</v>
      </c>
      <c r="K19" s="1" t="s">
        <v>44</v>
      </c>
    </row>
    <row r="20" spans="1:11">
      <c r="A20" s="2" t="s">
        <v>325</v>
      </c>
      <c r="B20" s="1" t="s">
        <v>307</v>
      </c>
      <c r="C20" s="1" t="s">
        <v>12</v>
      </c>
      <c r="D20" s="4">
        <v>41802</v>
      </c>
      <c r="E20" s="4">
        <v>41803</v>
      </c>
      <c r="F20" s="1" t="s">
        <v>38</v>
      </c>
      <c r="G20" s="1">
        <v>18.28</v>
      </c>
      <c r="H20" s="1">
        <v>17.72</v>
      </c>
      <c r="I20" s="1">
        <v>33</v>
      </c>
      <c r="J20" s="1">
        <v>33</v>
      </c>
      <c r="K20" s="1" t="s">
        <v>39</v>
      </c>
    </row>
    <row r="21" spans="1:11">
      <c r="A21" s="2" t="s">
        <v>326</v>
      </c>
      <c r="B21" s="1" t="s">
        <v>307</v>
      </c>
      <c r="C21" s="1" t="s">
        <v>12</v>
      </c>
      <c r="D21" s="4">
        <v>41802</v>
      </c>
      <c r="E21" s="4">
        <v>41803</v>
      </c>
      <c r="F21" s="1" t="s">
        <v>38</v>
      </c>
      <c r="G21" s="1">
        <v>21.76</v>
      </c>
      <c r="H21" s="1">
        <v>21.36</v>
      </c>
      <c r="I21" s="1">
        <v>33</v>
      </c>
      <c r="J21" s="1">
        <v>39</v>
      </c>
      <c r="K21" s="1" t="s">
        <v>49</v>
      </c>
    </row>
    <row r="22" spans="1:11">
      <c r="A22" s="2" t="s">
        <v>327</v>
      </c>
      <c r="B22" s="1" t="s">
        <v>307</v>
      </c>
      <c r="C22" s="1" t="s">
        <v>12</v>
      </c>
      <c r="D22" s="4">
        <v>41802</v>
      </c>
      <c r="E22" s="4">
        <v>41803</v>
      </c>
      <c r="F22" s="1" t="s">
        <v>38</v>
      </c>
      <c r="G22" s="1">
        <v>37.43</v>
      </c>
      <c r="H22" s="1">
        <v>35.83</v>
      </c>
      <c r="I22" s="1">
        <v>47</v>
      </c>
      <c r="J22" s="1">
        <v>43</v>
      </c>
      <c r="K22" s="1" t="s">
        <v>39</v>
      </c>
    </row>
    <row r="23" spans="1:11">
      <c r="A23" s="2" t="s">
        <v>328</v>
      </c>
      <c r="B23" s="1" t="s">
        <v>307</v>
      </c>
      <c r="C23" s="1" t="s">
        <v>12</v>
      </c>
      <c r="D23" s="4">
        <v>41802</v>
      </c>
      <c r="E23" s="4">
        <v>41803</v>
      </c>
      <c r="F23" s="1" t="s">
        <v>38</v>
      </c>
      <c r="G23" s="1">
        <v>26.13</v>
      </c>
      <c r="H23" s="1">
        <v>25.36</v>
      </c>
      <c r="I23" s="1">
        <v>42</v>
      </c>
      <c r="J23" s="1">
        <v>36</v>
      </c>
      <c r="K23" s="1" t="s">
        <v>39</v>
      </c>
    </row>
    <row r="24" spans="1:11">
      <c r="A24" s="2" t="s">
        <v>329</v>
      </c>
      <c r="B24" s="1" t="s">
        <v>307</v>
      </c>
      <c r="C24" s="1" t="s">
        <v>12</v>
      </c>
      <c r="D24" s="4">
        <v>41802</v>
      </c>
      <c r="E24" s="4">
        <v>41803</v>
      </c>
      <c r="F24" s="1" t="s">
        <v>38</v>
      </c>
      <c r="G24" s="1">
        <v>25.15</v>
      </c>
      <c r="H24" s="1">
        <v>24.38</v>
      </c>
      <c r="I24" s="1">
        <v>37</v>
      </c>
      <c r="J24" s="1">
        <v>40</v>
      </c>
      <c r="K24" s="1" t="s">
        <v>49</v>
      </c>
    </row>
    <row r="25" spans="1:11">
      <c r="A25" s="2" t="s">
        <v>330</v>
      </c>
      <c r="B25" s="1" t="s">
        <v>307</v>
      </c>
      <c r="C25" s="1" t="s">
        <v>12</v>
      </c>
      <c r="D25" s="4">
        <v>41802</v>
      </c>
      <c r="E25" s="4">
        <v>41803</v>
      </c>
      <c r="F25" s="1" t="s">
        <v>38</v>
      </c>
      <c r="G25" s="1">
        <v>19.37</v>
      </c>
      <c r="H25" s="1">
        <v>18.809999999999999</v>
      </c>
      <c r="I25" s="1">
        <v>36</v>
      </c>
      <c r="J25" s="1">
        <v>36</v>
      </c>
      <c r="K25" s="1" t="s">
        <v>39</v>
      </c>
    </row>
    <row r="26" spans="1:11">
      <c r="A26" s="2" t="s">
        <v>331</v>
      </c>
      <c r="B26" s="1" t="s">
        <v>307</v>
      </c>
      <c r="C26" s="1" t="s">
        <v>12</v>
      </c>
      <c r="D26" s="4">
        <v>41802</v>
      </c>
      <c r="E26" s="4">
        <v>41803</v>
      </c>
      <c r="F26" s="1" t="s">
        <v>38</v>
      </c>
      <c r="G26" s="1">
        <v>26.31</v>
      </c>
      <c r="H26" s="1">
        <v>25.78</v>
      </c>
      <c r="I26" s="1">
        <v>38</v>
      </c>
      <c r="J26" s="1">
        <v>37</v>
      </c>
      <c r="K26" s="1" t="s">
        <v>44</v>
      </c>
    </row>
    <row r="27" spans="1:11">
      <c r="A27" s="2" t="s">
        <v>332</v>
      </c>
      <c r="B27" s="1" t="s">
        <v>307</v>
      </c>
      <c r="C27" s="1" t="s">
        <v>12</v>
      </c>
      <c r="D27" s="4">
        <v>41802</v>
      </c>
      <c r="E27" s="4">
        <v>41803</v>
      </c>
      <c r="F27" s="1" t="s">
        <v>38</v>
      </c>
      <c r="G27" s="1">
        <v>42.06</v>
      </c>
      <c r="H27" s="1">
        <v>41.1</v>
      </c>
      <c r="I27" s="1">
        <v>45</v>
      </c>
      <c r="J27" s="1">
        <v>49</v>
      </c>
      <c r="K27" s="1" t="s">
        <v>49</v>
      </c>
    </row>
    <row r="28" spans="1:11">
      <c r="A28" s="2" t="s">
        <v>333</v>
      </c>
      <c r="B28" s="1" t="s">
        <v>307</v>
      </c>
      <c r="C28" s="1" t="s">
        <v>12</v>
      </c>
      <c r="D28" s="4">
        <v>41802</v>
      </c>
      <c r="E28" s="4">
        <v>41803</v>
      </c>
      <c r="F28" s="1" t="s">
        <v>38</v>
      </c>
      <c r="G28" s="1">
        <v>32.11</v>
      </c>
      <c r="H28" s="1">
        <v>31.13</v>
      </c>
      <c r="I28" s="1">
        <v>44</v>
      </c>
      <c r="J28" s="1">
        <v>41</v>
      </c>
      <c r="K28" s="1" t="s">
        <v>39</v>
      </c>
    </row>
    <row r="29" spans="1:11">
      <c r="A29" s="2" t="s">
        <v>334</v>
      </c>
      <c r="B29" s="1" t="s">
        <v>307</v>
      </c>
      <c r="C29" s="1" t="s">
        <v>12</v>
      </c>
      <c r="D29" s="4">
        <v>41802</v>
      </c>
      <c r="E29" s="4">
        <v>41803</v>
      </c>
      <c r="F29" s="1" t="s">
        <v>38</v>
      </c>
      <c r="G29" s="1">
        <v>28.79</v>
      </c>
      <c r="H29" s="1">
        <v>27.93</v>
      </c>
      <c r="I29" s="1">
        <v>39</v>
      </c>
      <c r="J29" s="1">
        <v>45</v>
      </c>
      <c r="K29" s="1" t="s">
        <v>49</v>
      </c>
    </row>
    <row r="30" spans="1:11">
      <c r="A30" s="2" t="s">
        <v>335</v>
      </c>
      <c r="B30" s="1" t="s">
        <v>307</v>
      </c>
      <c r="C30" s="1" t="s">
        <v>12</v>
      </c>
      <c r="D30" s="4">
        <v>41802</v>
      </c>
      <c r="E30" s="4">
        <v>41803</v>
      </c>
      <c r="F30" s="1" t="s">
        <v>38</v>
      </c>
      <c r="G30" s="1">
        <v>32.229999999999997</v>
      </c>
      <c r="H30" s="1">
        <v>31.32</v>
      </c>
      <c r="I30" s="1">
        <v>45</v>
      </c>
      <c r="J30" s="1">
        <v>38</v>
      </c>
      <c r="K30" s="1" t="s">
        <v>44</v>
      </c>
    </row>
    <row r="31" spans="1:11">
      <c r="A31" s="2" t="s">
        <v>336</v>
      </c>
      <c r="B31" s="1" t="s">
        <v>307</v>
      </c>
      <c r="C31" s="1" t="s">
        <v>12</v>
      </c>
      <c r="D31" s="4">
        <v>41806</v>
      </c>
      <c r="E31" s="4">
        <v>41807</v>
      </c>
      <c r="F31" s="1" t="s">
        <v>38</v>
      </c>
      <c r="G31" s="1">
        <v>20.53</v>
      </c>
      <c r="H31" s="1">
        <v>18.8</v>
      </c>
      <c r="I31" s="1">
        <v>37</v>
      </c>
      <c r="J31" s="1">
        <v>36</v>
      </c>
      <c r="K31" s="1" t="s">
        <v>39</v>
      </c>
    </row>
    <row r="32" spans="1:11">
      <c r="A32" s="2" t="s">
        <v>337</v>
      </c>
      <c r="B32" s="1" t="s">
        <v>307</v>
      </c>
      <c r="C32" s="1" t="s">
        <v>12</v>
      </c>
      <c r="D32" s="4">
        <v>41806</v>
      </c>
      <c r="E32" s="4">
        <v>41807</v>
      </c>
      <c r="F32" s="1" t="s">
        <v>38</v>
      </c>
      <c r="G32" s="1">
        <v>22.98</v>
      </c>
      <c r="H32" s="1">
        <v>22.37</v>
      </c>
      <c r="I32" s="1">
        <v>36</v>
      </c>
      <c r="J32" s="1">
        <v>39</v>
      </c>
      <c r="K32" s="1" t="s">
        <v>49</v>
      </c>
    </row>
    <row r="33" spans="1:11">
      <c r="A33" s="2" t="s">
        <v>338</v>
      </c>
      <c r="B33" s="1" t="s">
        <v>307</v>
      </c>
      <c r="C33" s="1" t="s">
        <v>12</v>
      </c>
      <c r="D33" s="4">
        <v>41806</v>
      </c>
      <c r="E33" s="4">
        <v>41807</v>
      </c>
      <c r="F33" s="1" t="s">
        <v>38</v>
      </c>
      <c r="G33" s="1">
        <v>16.899999999999999</v>
      </c>
      <c r="H33" s="1">
        <v>16.25</v>
      </c>
      <c r="I33" s="1">
        <v>34</v>
      </c>
      <c r="J33" s="1">
        <v>38</v>
      </c>
      <c r="K33" s="1" t="s">
        <v>49</v>
      </c>
    </row>
    <row r="34" spans="1:11">
      <c r="A34" s="2" t="s">
        <v>339</v>
      </c>
      <c r="B34" s="1" t="s">
        <v>307</v>
      </c>
      <c r="C34" s="1" t="s">
        <v>12</v>
      </c>
      <c r="D34" s="4">
        <v>41806</v>
      </c>
      <c r="E34" s="4">
        <v>41807</v>
      </c>
      <c r="F34" s="1" t="s">
        <v>38</v>
      </c>
      <c r="G34" s="1">
        <v>32.659999999999997</v>
      </c>
      <c r="H34" s="1">
        <v>31.75</v>
      </c>
      <c r="I34" s="1">
        <v>47</v>
      </c>
      <c r="J34" s="1">
        <v>43</v>
      </c>
      <c r="K34" s="1" t="s">
        <v>44</v>
      </c>
    </row>
    <row r="35" spans="1:11">
      <c r="A35" s="2" t="s">
        <v>340</v>
      </c>
      <c r="B35" s="1" t="s">
        <v>307</v>
      </c>
      <c r="C35" s="1" t="s">
        <v>12</v>
      </c>
      <c r="D35" s="4">
        <v>41806</v>
      </c>
      <c r="E35" s="4">
        <v>41807</v>
      </c>
      <c r="F35" s="1" t="s">
        <v>38</v>
      </c>
      <c r="G35" s="1">
        <v>14.52</v>
      </c>
      <c r="H35" s="1">
        <v>13.73</v>
      </c>
      <c r="I35" s="1">
        <v>32</v>
      </c>
      <c r="J35" s="1">
        <v>30</v>
      </c>
      <c r="K35" s="1" t="s">
        <v>39</v>
      </c>
    </row>
    <row r="36" spans="1:11">
      <c r="A36" s="2" t="s">
        <v>341</v>
      </c>
      <c r="B36" s="1" t="s">
        <v>307</v>
      </c>
      <c r="C36" s="1" t="s">
        <v>12</v>
      </c>
      <c r="D36" s="4">
        <v>41806</v>
      </c>
      <c r="E36" s="4">
        <v>41807</v>
      </c>
      <c r="F36" s="1" t="s">
        <v>38</v>
      </c>
      <c r="G36" s="1">
        <v>14.81</v>
      </c>
      <c r="H36" s="1">
        <v>14.04</v>
      </c>
      <c r="I36" s="1">
        <v>30</v>
      </c>
      <c r="J36" s="1">
        <v>35</v>
      </c>
      <c r="K36" s="1" t="s">
        <v>49</v>
      </c>
    </row>
    <row r="37" spans="1:11">
      <c r="A37" s="2" t="s">
        <v>342</v>
      </c>
      <c r="B37" s="1" t="s">
        <v>307</v>
      </c>
      <c r="C37" s="1" t="s">
        <v>12</v>
      </c>
      <c r="D37" s="4">
        <v>41806</v>
      </c>
      <c r="E37" s="4">
        <v>41807</v>
      </c>
      <c r="F37" s="1" t="s">
        <v>38</v>
      </c>
      <c r="G37" s="1">
        <v>17.72</v>
      </c>
      <c r="H37" s="1">
        <v>17.059999999999999</v>
      </c>
      <c r="I37" s="1">
        <v>33</v>
      </c>
      <c r="J37" s="1">
        <v>37</v>
      </c>
      <c r="K37" s="1" t="s">
        <v>49</v>
      </c>
    </row>
    <row r="38" spans="1:11">
      <c r="A38" s="2" t="s">
        <v>343</v>
      </c>
      <c r="B38" s="1" t="s">
        <v>307</v>
      </c>
      <c r="C38" s="1" t="s">
        <v>12</v>
      </c>
      <c r="D38" s="4">
        <v>41806</v>
      </c>
      <c r="E38" s="4">
        <v>41807</v>
      </c>
      <c r="F38" s="1" t="s">
        <v>38</v>
      </c>
      <c r="G38" s="1">
        <v>25.68</v>
      </c>
      <c r="H38" s="1">
        <v>24.61</v>
      </c>
      <c r="I38" s="1">
        <v>44</v>
      </c>
      <c r="J38" s="1">
        <v>37</v>
      </c>
      <c r="K38" s="1" t="s">
        <v>44</v>
      </c>
    </row>
    <row r="39" spans="1:11">
      <c r="A39" s="2" t="s">
        <v>344</v>
      </c>
      <c r="B39" s="1" t="s">
        <v>307</v>
      </c>
      <c r="C39" s="1" t="s">
        <v>12</v>
      </c>
      <c r="D39" s="4">
        <v>41806</v>
      </c>
      <c r="E39" s="4">
        <v>41807</v>
      </c>
      <c r="F39" s="1" t="s">
        <v>38</v>
      </c>
      <c r="G39" s="1">
        <v>23.86</v>
      </c>
      <c r="H39" s="1">
        <v>22.96</v>
      </c>
      <c r="I39" s="1">
        <v>39</v>
      </c>
      <c r="J39" s="1">
        <v>39</v>
      </c>
      <c r="K39" s="1" t="s">
        <v>39</v>
      </c>
    </row>
    <row r="40" spans="1:11">
      <c r="A40" s="2" t="s">
        <v>345</v>
      </c>
      <c r="B40" s="1" t="s">
        <v>307</v>
      </c>
      <c r="C40" s="1" t="s">
        <v>12</v>
      </c>
      <c r="D40" s="4">
        <v>41806</v>
      </c>
      <c r="E40" s="4">
        <v>41807</v>
      </c>
      <c r="F40" s="1" t="s">
        <v>38</v>
      </c>
      <c r="G40" s="1">
        <v>20.56</v>
      </c>
      <c r="H40" s="1">
        <v>20.059999999999999</v>
      </c>
      <c r="I40" s="1">
        <v>36</v>
      </c>
      <c r="J40" s="1">
        <v>39</v>
      </c>
      <c r="K40" s="1" t="s">
        <v>49</v>
      </c>
    </row>
    <row r="41" spans="1:11">
      <c r="A41" s="2" t="s">
        <v>346</v>
      </c>
      <c r="B41" s="1" t="s">
        <v>307</v>
      </c>
      <c r="C41" s="1" t="s">
        <v>12</v>
      </c>
      <c r="D41" s="4">
        <v>41806</v>
      </c>
      <c r="E41" s="4">
        <v>41807</v>
      </c>
      <c r="F41" s="1" t="s">
        <v>38</v>
      </c>
      <c r="G41" s="1">
        <v>16.11</v>
      </c>
      <c r="H41" s="1">
        <v>15.56</v>
      </c>
      <c r="I41" s="1">
        <v>33</v>
      </c>
      <c r="J41" s="1">
        <v>36</v>
      </c>
      <c r="K41" s="1" t="s">
        <v>220</v>
      </c>
    </row>
    <row r="42" spans="1:11">
      <c r="A42" s="2" t="s">
        <v>347</v>
      </c>
      <c r="B42" s="1" t="s">
        <v>307</v>
      </c>
      <c r="C42" s="1" t="s">
        <v>12</v>
      </c>
      <c r="D42" s="4">
        <v>41806</v>
      </c>
      <c r="E42" s="4">
        <v>41807</v>
      </c>
      <c r="F42" s="1" t="s">
        <v>38</v>
      </c>
      <c r="G42" s="1">
        <v>31.75</v>
      </c>
      <c r="H42" s="1">
        <v>30.54</v>
      </c>
      <c r="I42" s="1">
        <v>42</v>
      </c>
      <c r="J42" s="1">
        <v>46</v>
      </c>
      <c r="K42" s="1" t="s">
        <v>39</v>
      </c>
    </row>
    <row r="43" spans="1:11">
      <c r="A43" s="2" t="s">
        <v>348</v>
      </c>
      <c r="B43" s="1" t="s">
        <v>307</v>
      </c>
      <c r="C43" s="1" t="s">
        <v>12</v>
      </c>
      <c r="D43" s="4">
        <v>41806</v>
      </c>
      <c r="E43" s="4">
        <v>41807</v>
      </c>
      <c r="F43" s="1" t="s">
        <v>38</v>
      </c>
      <c r="G43" s="1">
        <v>27.59</v>
      </c>
      <c r="H43" s="1">
        <v>26.65</v>
      </c>
      <c r="I43" s="1">
        <v>41</v>
      </c>
      <c r="J43" s="1">
        <v>44</v>
      </c>
      <c r="K43" s="1" t="s">
        <v>49</v>
      </c>
    </row>
    <row r="44" spans="1:11">
      <c r="A44" s="2" t="s">
        <v>349</v>
      </c>
      <c r="B44" s="1" t="s">
        <v>307</v>
      </c>
      <c r="C44" s="1" t="s">
        <v>12</v>
      </c>
      <c r="D44" s="4">
        <v>41806</v>
      </c>
      <c r="E44" s="4">
        <v>41807</v>
      </c>
      <c r="F44" s="1" t="s">
        <v>38</v>
      </c>
      <c r="G44" s="1">
        <v>21.19</v>
      </c>
      <c r="H44" s="1">
        <v>20.6</v>
      </c>
      <c r="I44" s="1">
        <v>36</v>
      </c>
      <c r="J44" s="1">
        <v>41</v>
      </c>
      <c r="K44" s="1" t="s">
        <v>39</v>
      </c>
    </row>
    <row r="45" spans="1:11">
      <c r="A45" s="2" t="s">
        <v>350</v>
      </c>
      <c r="B45" s="1" t="s">
        <v>307</v>
      </c>
      <c r="C45" s="1" t="s">
        <v>12</v>
      </c>
      <c r="D45" s="4">
        <v>41806</v>
      </c>
      <c r="E45" s="4">
        <v>41807</v>
      </c>
      <c r="F45" s="1" t="s">
        <v>38</v>
      </c>
      <c r="G45" s="1">
        <v>20.13</v>
      </c>
      <c r="H45" s="1">
        <v>19.22</v>
      </c>
      <c r="I45" s="1">
        <v>37</v>
      </c>
      <c r="J45" s="1">
        <v>41</v>
      </c>
      <c r="K45" s="1" t="s">
        <v>49</v>
      </c>
    </row>
    <row r="46" spans="1:11">
      <c r="A46" s="2" t="s">
        <v>351</v>
      </c>
      <c r="B46" s="1" t="s">
        <v>307</v>
      </c>
      <c r="C46" s="1" t="s">
        <v>12</v>
      </c>
      <c r="D46" s="4">
        <v>41806</v>
      </c>
      <c r="E46" s="4">
        <v>41807</v>
      </c>
      <c r="F46" s="1" t="s">
        <v>38</v>
      </c>
      <c r="G46" s="1">
        <v>20.34</v>
      </c>
      <c r="H46" s="1">
        <v>19.79</v>
      </c>
      <c r="I46" s="1">
        <v>36</v>
      </c>
      <c r="J46" s="1">
        <v>37</v>
      </c>
      <c r="K46" s="1" t="s">
        <v>39</v>
      </c>
    </row>
    <row r="47" spans="1:11">
      <c r="A47" s="2" t="s">
        <v>352</v>
      </c>
      <c r="B47" s="1" t="s">
        <v>307</v>
      </c>
      <c r="C47" s="1" t="s">
        <v>12</v>
      </c>
      <c r="D47" s="4">
        <v>41806</v>
      </c>
      <c r="E47" s="4">
        <v>41807</v>
      </c>
      <c r="F47" s="1" t="s">
        <v>38</v>
      </c>
      <c r="G47" s="1">
        <v>22.33</v>
      </c>
      <c r="H47" s="1">
        <v>21.74</v>
      </c>
      <c r="I47" s="1">
        <v>38</v>
      </c>
      <c r="J47" s="1">
        <v>39</v>
      </c>
      <c r="K47" s="1" t="s">
        <v>39</v>
      </c>
    </row>
    <row r="48" spans="1:11">
      <c r="A48" s="2" t="s">
        <v>353</v>
      </c>
      <c r="B48" s="1" t="s">
        <v>307</v>
      </c>
      <c r="C48" s="1" t="s">
        <v>12</v>
      </c>
      <c r="D48" s="4">
        <v>41806</v>
      </c>
      <c r="E48" s="4">
        <v>41807</v>
      </c>
      <c r="F48" s="1" t="s">
        <v>38</v>
      </c>
      <c r="G48" s="1">
        <v>12.68</v>
      </c>
      <c r="H48" s="1">
        <v>12.36</v>
      </c>
      <c r="I48" s="1">
        <v>32</v>
      </c>
      <c r="J48" s="1">
        <v>28</v>
      </c>
      <c r="K48" s="1" t="s">
        <v>44</v>
      </c>
    </row>
    <row r="49" spans="1:11">
      <c r="A49" s="2" t="s">
        <v>354</v>
      </c>
      <c r="B49" s="1" t="s">
        <v>307</v>
      </c>
      <c r="C49" s="1" t="s">
        <v>12</v>
      </c>
      <c r="D49" s="4">
        <v>41806</v>
      </c>
      <c r="E49" s="4">
        <v>41807</v>
      </c>
      <c r="F49" s="1" t="s">
        <v>38</v>
      </c>
      <c r="G49" s="1">
        <v>19.11</v>
      </c>
      <c r="H49" s="1">
        <v>18.73</v>
      </c>
      <c r="I49" s="1">
        <v>34</v>
      </c>
      <c r="J49" s="1">
        <v>42</v>
      </c>
      <c r="K49" s="1" t="s">
        <v>220</v>
      </c>
    </row>
    <row r="50" spans="1:11">
      <c r="A50" s="2" t="s">
        <v>355</v>
      </c>
      <c r="B50" s="1" t="s">
        <v>307</v>
      </c>
      <c r="C50" s="1" t="s">
        <v>12</v>
      </c>
      <c r="D50" s="4">
        <v>41806</v>
      </c>
      <c r="E50" s="4">
        <v>41807</v>
      </c>
      <c r="F50" s="1" t="s">
        <v>38</v>
      </c>
      <c r="G50" s="1">
        <v>22.31</v>
      </c>
      <c r="H50" s="1">
        <v>21.67</v>
      </c>
      <c r="I50" s="1">
        <v>38</v>
      </c>
      <c r="J50" s="1">
        <v>43</v>
      </c>
      <c r="K50" s="1" t="s">
        <v>49</v>
      </c>
    </row>
    <row r="51" spans="1:11">
      <c r="A51" s="2" t="s">
        <v>356</v>
      </c>
      <c r="B51" s="1" t="s">
        <v>307</v>
      </c>
      <c r="C51" s="1" t="s">
        <v>12</v>
      </c>
      <c r="D51" s="4">
        <v>41806</v>
      </c>
      <c r="E51" s="4">
        <v>41807</v>
      </c>
      <c r="F51" s="1" t="s">
        <v>38</v>
      </c>
      <c r="G51" s="1">
        <v>24.95</v>
      </c>
      <c r="H51" s="1">
        <v>23.78</v>
      </c>
      <c r="I51" s="1">
        <v>39</v>
      </c>
      <c r="J51" s="1">
        <v>42</v>
      </c>
      <c r="K51" s="1" t="s">
        <v>39</v>
      </c>
    </row>
    <row r="52" spans="1:11">
      <c r="A52" s="2" t="s">
        <v>357</v>
      </c>
      <c r="B52" s="1" t="s">
        <v>307</v>
      </c>
      <c r="C52" s="1" t="s">
        <v>12</v>
      </c>
      <c r="D52" s="4">
        <v>41806</v>
      </c>
      <c r="E52" s="4">
        <v>41807</v>
      </c>
      <c r="F52" s="1" t="s">
        <v>38</v>
      </c>
      <c r="G52" s="1">
        <v>23.18</v>
      </c>
      <c r="H52" s="1">
        <v>21.97</v>
      </c>
      <c r="I52" s="1">
        <v>38</v>
      </c>
      <c r="J52" s="1">
        <v>38</v>
      </c>
      <c r="K52" s="1" t="s">
        <v>39</v>
      </c>
    </row>
    <row r="53" spans="1:11">
      <c r="A53" s="2" t="s">
        <v>358</v>
      </c>
      <c r="B53" s="1" t="s">
        <v>307</v>
      </c>
      <c r="C53" s="1" t="s">
        <v>12</v>
      </c>
      <c r="D53" s="4">
        <v>41806</v>
      </c>
      <c r="E53" s="4">
        <v>41807</v>
      </c>
      <c r="F53" s="1" t="s">
        <v>38</v>
      </c>
      <c r="G53" s="1">
        <v>21.63</v>
      </c>
      <c r="H53" s="1">
        <v>21.15</v>
      </c>
      <c r="I53" s="1">
        <v>37</v>
      </c>
      <c r="J53" s="1">
        <v>40</v>
      </c>
      <c r="K53" s="1" t="s">
        <v>49</v>
      </c>
    </row>
    <row r="54" spans="1:11">
      <c r="A54" s="2" t="s">
        <v>359</v>
      </c>
      <c r="B54" s="1" t="s">
        <v>307</v>
      </c>
      <c r="C54" s="1" t="s">
        <v>12</v>
      </c>
      <c r="D54" s="4">
        <v>41806</v>
      </c>
      <c r="E54" s="4">
        <v>41807</v>
      </c>
      <c r="F54" s="1" t="s">
        <v>38</v>
      </c>
      <c r="G54" s="1">
        <v>18.600000000000001</v>
      </c>
      <c r="H54" s="1">
        <v>17.98</v>
      </c>
      <c r="I54" s="1">
        <v>34</v>
      </c>
      <c r="J54" s="1">
        <v>38</v>
      </c>
      <c r="K54" s="1" t="s">
        <v>39</v>
      </c>
    </row>
    <row r="55" spans="1:11">
      <c r="A55" s="2" t="s">
        <v>360</v>
      </c>
      <c r="B55" s="1" t="s">
        <v>307</v>
      </c>
      <c r="C55" s="1" t="s">
        <v>12</v>
      </c>
      <c r="D55" s="4">
        <v>41806</v>
      </c>
      <c r="E55" s="4">
        <v>41807</v>
      </c>
      <c r="F55" s="1" t="s">
        <v>38</v>
      </c>
      <c r="G55" s="1">
        <v>11.89</v>
      </c>
      <c r="H55" s="1">
        <v>11.56</v>
      </c>
      <c r="I55" s="1">
        <v>30</v>
      </c>
      <c r="J55" s="1">
        <v>33</v>
      </c>
      <c r="K55" s="1" t="s">
        <v>49</v>
      </c>
    </row>
    <row r="56" spans="1:11">
      <c r="A56" s="2" t="s">
        <v>361</v>
      </c>
      <c r="B56" s="1" t="s">
        <v>307</v>
      </c>
      <c r="C56" s="1" t="s">
        <v>12</v>
      </c>
      <c r="D56" s="4">
        <v>41806</v>
      </c>
      <c r="E56" s="4">
        <v>41807</v>
      </c>
      <c r="F56" s="1" t="s">
        <v>38</v>
      </c>
      <c r="G56" s="1">
        <v>27.28</v>
      </c>
      <c r="H56" s="1">
        <v>26.53</v>
      </c>
      <c r="I56" s="1">
        <v>39</v>
      </c>
      <c r="J56" s="1">
        <v>43</v>
      </c>
      <c r="K56" s="1" t="s">
        <v>49</v>
      </c>
    </row>
    <row r="57" spans="1:11">
      <c r="A57" s="2" t="s">
        <v>362</v>
      </c>
      <c r="B57" s="1" t="s">
        <v>307</v>
      </c>
      <c r="C57" s="1" t="s">
        <v>12</v>
      </c>
      <c r="D57" s="4">
        <v>41806</v>
      </c>
      <c r="E57" s="4">
        <v>41807</v>
      </c>
      <c r="F57" s="1" t="s">
        <v>38</v>
      </c>
      <c r="G57" s="1">
        <v>22</v>
      </c>
      <c r="H57" s="1">
        <v>20.86</v>
      </c>
      <c r="I57" s="1">
        <v>36</v>
      </c>
      <c r="J57" s="1">
        <v>40</v>
      </c>
      <c r="K57" s="1" t="s">
        <v>49</v>
      </c>
    </row>
    <row r="58" spans="1:11">
      <c r="A58" s="2" t="s">
        <v>363</v>
      </c>
      <c r="B58" s="1" t="s">
        <v>307</v>
      </c>
      <c r="C58" s="1" t="s">
        <v>12</v>
      </c>
      <c r="D58" s="4">
        <v>41806</v>
      </c>
      <c r="E58" s="4">
        <v>41807</v>
      </c>
      <c r="F58" s="1" t="s">
        <v>38</v>
      </c>
      <c r="G58" s="1">
        <v>14.59</v>
      </c>
      <c r="H58" s="1">
        <v>13.98</v>
      </c>
      <c r="I58" s="1">
        <v>30</v>
      </c>
      <c r="J58" s="1">
        <v>33</v>
      </c>
      <c r="K58" s="1" t="s">
        <v>39</v>
      </c>
    </row>
    <row r="59" spans="1:11">
      <c r="A59" s="2" t="s">
        <v>364</v>
      </c>
      <c r="B59" s="1" t="s">
        <v>307</v>
      </c>
      <c r="C59" s="1" t="s">
        <v>12</v>
      </c>
      <c r="D59" s="4">
        <v>41806</v>
      </c>
      <c r="E59" s="4">
        <v>41807</v>
      </c>
      <c r="F59" s="1" t="s">
        <v>38</v>
      </c>
      <c r="G59" s="1">
        <v>22.1</v>
      </c>
      <c r="H59" s="1">
        <v>21.49</v>
      </c>
      <c r="I59" s="1">
        <v>35</v>
      </c>
      <c r="J59" s="1">
        <v>37</v>
      </c>
      <c r="K59" s="1" t="s">
        <v>39</v>
      </c>
    </row>
    <row r="60" spans="1:11">
      <c r="A60" s="2" t="s">
        <v>365</v>
      </c>
      <c r="B60" s="1" t="s">
        <v>307</v>
      </c>
      <c r="C60" s="1" t="s">
        <v>12</v>
      </c>
      <c r="D60" s="4">
        <v>41806</v>
      </c>
      <c r="E60" s="4">
        <v>41807</v>
      </c>
      <c r="F60" s="1" t="s">
        <v>38</v>
      </c>
      <c r="G60" s="1">
        <v>20.28</v>
      </c>
      <c r="H60" s="1">
        <v>19.7</v>
      </c>
      <c r="I60" s="1">
        <v>36</v>
      </c>
      <c r="J60" s="1">
        <v>37</v>
      </c>
      <c r="K60" s="1" t="s">
        <v>49</v>
      </c>
    </row>
    <row r="61" spans="1:11">
      <c r="A61" s="2" t="s">
        <v>366</v>
      </c>
      <c r="B61" s="1" t="s">
        <v>307</v>
      </c>
      <c r="C61" s="1" t="s">
        <v>12</v>
      </c>
      <c r="D61" s="4">
        <v>41806</v>
      </c>
      <c r="E61" s="4">
        <v>41807</v>
      </c>
      <c r="F61" s="1" t="s">
        <v>38</v>
      </c>
      <c r="G61" s="1">
        <v>22.84</v>
      </c>
      <c r="H61" s="1">
        <v>22.2</v>
      </c>
      <c r="I61" s="1">
        <v>36</v>
      </c>
      <c r="J61" s="1">
        <v>42</v>
      </c>
      <c r="K61" s="1" t="s">
        <v>49</v>
      </c>
    </row>
    <row r="62" spans="1:11">
      <c r="A62" s="2" t="s">
        <v>367</v>
      </c>
      <c r="B62" s="1" t="s">
        <v>307</v>
      </c>
      <c r="C62" s="1" t="s">
        <v>12</v>
      </c>
      <c r="D62" s="4">
        <v>41806</v>
      </c>
      <c r="E62" s="4">
        <v>41807</v>
      </c>
      <c r="F62" s="1" t="s">
        <v>38</v>
      </c>
      <c r="G62" s="1">
        <v>23.97</v>
      </c>
      <c r="H62" s="1">
        <v>23.16</v>
      </c>
      <c r="I62" s="1">
        <v>39</v>
      </c>
      <c r="J62" s="1">
        <v>41</v>
      </c>
      <c r="K62" s="1" t="s">
        <v>49</v>
      </c>
    </row>
    <row r="63" spans="1:11">
      <c r="A63" s="2" t="s">
        <v>368</v>
      </c>
      <c r="B63" s="1" t="s">
        <v>307</v>
      </c>
      <c r="C63" s="1" t="s">
        <v>12</v>
      </c>
      <c r="D63" s="4">
        <v>41806</v>
      </c>
      <c r="E63" s="4">
        <v>41807</v>
      </c>
      <c r="F63" s="1" t="s">
        <v>38</v>
      </c>
      <c r="G63" s="1">
        <v>16.88</v>
      </c>
      <c r="H63" s="1">
        <v>16.28</v>
      </c>
      <c r="I63" s="1">
        <v>35</v>
      </c>
      <c r="J63" s="1">
        <v>36</v>
      </c>
      <c r="K63" s="1" t="s">
        <v>39</v>
      </c>
    </row>
    <row r="64" spans="1:11">
      <c r="A64" s="2" t="s">
        <v>369</v>
      </c>
      <c r="B64" s="1" t="s">
        <v>307</v>
      </c>
      <c r="C64" s="1" t="s">
        <v>12</v>
      </c>
      <c r="D64" s="4">
        <v>41806</v>
      </c>
      <c r="E64" s="4">
        <v>41807</v>
      </c>
      <c r="F64" s="1" t="s">
        <v>38</v>
      </c>
      <c r="G64" s="1">
        <v>22.22</v>
      </c>
      <c r="H64" s="1">
        <v>21.9</v>
      </c>
      <c r="I64" s="1">
        <v>37</v>
      </c>
      <c r="J64" s="1">
        <v>40</v>
      </c>
      <c r="K64" s="1" t="s">
        <v>49</v>
      </c>
    </row>
    <row r="65" spans="1:11">
      <c r="A65" s="2" t="s">
        <v>370</v>
      </c>
      <c r="B65" s="1" t="s">
        <v>307</v>
      </c>
      <c r="C65" s="1" t="s">
        <v>12</v>
      </c>
      <c r="D65" s="4">
        <v>41806</v>
      </c>
      <c r="E65" s="4">
        <v>41807</v>
      </c>
      <c r="F65" s="1" t="s">
        <v>38</v>
      </c>
      <c r="G65" s="1">
        <v>24.74</v>
      </c>
      <c r="H65" s="1">
        <v>24.42</v>
      </c>
      <c r="I65" s="1">
        <v>38</v>
      </c>
      <c r="J65" s="1">
        <v>39</v>
      </c>
      <c r="K65" s="1" t="s">
        <v>39</v>
      </c>
    </row>
    <row r="66" spans="1:11">
      <c r="A66" s="2" t="s">
        <v>371</v>
      </c>
      <c r="B66" s="1" t="s">
        <v>307</v>
      </c>
      <c r="C66" s="1" t="s">
        <v>12</v>
      </c>
      <c r="D66" s="4">
        <v>41806</v>
      </c>
      <c r="E66" s="4">
        <v>41807</v>
      </c>
      <c r="F66" s="1" t="s">
        <v>38</v>
      </c>
      <c r="G66" s="1">
        <v>27.94</v>
      </c>
      <c r="H66" s="1">
        <v>26.17</v>
      </c>
      <c r="I66" s="1">
        <v>46</v>
      </c>
      <c r="J66" s="1">
        <v>38</v>
      </c>
      <c r="K66" s="1" t="s">
        <v>42</v>
      </c>
    </row>
    <row r="67" spans="1:11">
      <c r="A67" s="2" t="s">
        <v>372</v>
      </c>
      <c r="B67" s="1" t="s">
        <v>307</v>
      </c>
      <c r="C67" s="1" t="s">
        <v>12</v>
      </c>
      <c r="D67" s="4">
        <v>41806</v>
      </c>
      <c r="E67" s="4">
        <v>41807</v>
      </c>
      <c r="F67" s="1" t="s">
        <v>38</v>
      </c>
      <c r="G67" s="1">
        <v>18.38</v>
      </c>
      <c r="H67" s="1">
        <v>17.899999999999999</v>
      </c>
      <c r="I67" s="1">
        <v>33</v>
      </c>
      <c r="J67" s="1">
        <v>35</v>
      </c>
      <c r="K67" s="1" t="s">
        <v>49</v>
      </c>
    </row>
    <row r="68" spans="1:11">
      <c r="A68" s="2" t="s">
        <v>373</v>
      </c>
      <c r="B68" s="1" t="s">
        <v>307</v>
      </c>
      <c r="C68" s="1" t="s">
        <v>12</v>
      </c>
      <c r="D68" s="4">
        <v>41806</v>
      </c>
      <c r="E68" s="4">
        <v>41807</v>
      </c>
      <c r="F68" s="1" t="s">
        <v>38</v>
      </c>
      <c r="G68" s="1">
        <v>13.05</v>
      </c>
      <c r="H68" s="1">
        <v>12.58</v>
      </c>
      <c r="I68" s="1">
        <v>31</v>
      </c>
      <c r="J68" s="1">
        <v>34</v>
      </c>
      <c r="K68" s="1" t="s">
        <v>49</v>
      </c>
    </row>
    <row r="69" spans="1:11">
      <c r="A69" s="2" t="s">
        <v>374</v>
      </c>
      <c r="B69" s="1" t="s">
        <v>307</v>
      </c>
      <c r="C69" s="1" t="s">
        <v>12</v>
      </c>
      <c r="D69" s="4">
        <v>41806</v>
      </c>
      <c r="E69" s="4">
        <v>41807</v>
      </c>
      <c r="F69" s="1" t="s">
        <v>38</v>
      </c>
      <c r="G69" s="1">
        <v>31.04</v>
      </c>
      <c r="H69" s="1">
        <v>29.76</v>
      </c>
      <c r="I69" s="1">
        <v>43</v>
      </c>
      <c r="J69" s="1">
        <v>45</v>
      </c>
      <c r="K69" s="1" t="s">
        <v>39</v>
      </c>
    </row>
    <row r="70" spans="1:11">
      <c r="A70" s="2" t="s">
        <v>375</v>
      </c>
      <c r="B70" s="1" t="s">
        <v>307</v>
      </c>
      <c r="C70" s="1" t="s">
        <v>12</v>
      </c>
      <c r="D70" s="4">
        <v>41806</v>
      </c>
      <c r="E70" s="4">
        <v>41807</v>
      </c>
      <c r="F70" s="1" t="s">
        <v>38</v>
      </c>
      <c r="G70" s="1">
        <v>14.87</v>
      </c>
      <c r="H70" s="1">
        <v>14.49</v>
      </c>
      <c r="I70" s="1">
        <v>32</v>
      </c>
      <c r="J70" s="1">
        <v>32</v>
      </c>
      <c r="K70" s="1" t="s">
        <v>49</v>
      </c>
    </row>
    <row r="71" spans="1:11">
      <c r="A71" s="2" t="s">
        <v>376</v>
      </c>
      <c r="B71" s="1" t="s">
        <v>307</v>
      </c>
      <c r="C71" s="1" t="s">
        <v>12</v>
      </c>
      <c r="D71" s="4">
        <v>41806</v>
      </c>
      <c r="E71" s="4">
        <v>41807</v>
      </c>
      <c r="F71" s="1" t="s">
        <v>38</v>
      </c>
      <c r="G71" s="1">
        <v>10.87</v>
      </c>
      <c r="H71" s="1">
        <v>10.36</v>
      </c>
      <c r="I71" s="1">
        <v>30</v>
      </c>
      <c r="J71" s="1">
        <v>29</v>
      </c>
      <c r="K71" s="1" t="s">
        <v>49</v>
      </c>
    </row>
    <row r="72" spans="1:11">
      <c r="A72" s="2" t="s">
        <v>377</v>
      </c>
      <c r="B72" s="1" t="s">
        <v>307</v>
      </c>
      <c r="C72" s="1" t="s">
        <v>12</v>
      </c>
      <c r="D72" s="4">
        <v>41806</v>
      </c>
      <c r="E72" s="4">
        <v>41807</v>
      </c>
      <c r="F72" s="1" t="s">
        <v>38</v>
      </c>
      <c r="G72" s="1">
        <v>17.170000000000002</v>
      </c>
      <c r="H72" s="1">
        <v>16.53</v>
      </c>
      <c r="I72" s="1">
        <v>34</v>
      </c>
      <c r="J72" s="1">
        <v>36</v>
      </c>
      <c r="K72" s="1" t="s">
        <v>49</v>
      </c>
    </row>
    <row r="73" spans="1:11">
      <c r="A73" s="2" t="s">
        <v>378</v>
      </c>
      <c r="B73" s="1" t="s">
        <v>307</v>
      </c>
      <c r="C73" s="1" t="s">
        <v>12</v>
      </c>
      <c r="D73" s="4">
        <v>41806</v>
      </c>
      <c r="E73" s="4">
        <v>41807</v>
      </c>
      <c r="F73" s="1" t="s">
        <v>38</v>
      </c>
      <c r="G73" s="1">
        <v>10.45</v>
      </c>
      <c r="H73" s="1">
        <v>10.24</v>
      </c>
      <c r="I73" s="1">
        <v>28</v>
      </c>
      <c r="J73" s="1">
        <v>26</v>
      </c>
      <c r="K73" s="1" t="s">
        <v>39</v>
      </c>
    </row>
    <row r="74" spans="1:11">
      <c r="A74" s="2" t="s">
        <v>379</v>
      </c>
      <c r="B74" s="1" t="s">
        <v>307</v>
      </c>
      <c r="C74" s="1" t="s">
        <v>12</v>
      </c>
      <c r="D74" s="4">
        <v>41806</v>
      </c>
      <c r="E74" s="4">
        <v>41808</v>
      </c>
      <c r="F74" s="1" t="s">
        <v>38</v>
      </c>
      <c r="G74" s="1">
        <v>19.18</v>
      </c>
      <c r="H74" s="1">
        <v>18.66</v>
      </c>
      <c r="I74" s="1">
        <v>37</v>
      </c>
      <c r="J74" s="1">
        <v>37</v>
      </c>
      <c r="K74" s="1" t="s">
        <v>39</v>
      </c>
    </row>
    <row r="75" spans="1:11">
      <c r="A75" s="2" t="s">
        <v>380</v>
      </c>
      <c r="B75" s="1" t="s">
        <v>307</v>
      </c>
      <c r="C75" s="1" t="s">
        <v>12</v>
      </c>
      <c r="D75" s="4">
        <v>41806</v>
      </c>
      <c r="E75" s="4">
        <v>41808</v>
      </c>
      <c r="F75" s="1" t="s">
        <v>38</v>
      </c>
      <c r="G75" s="1">
        <v>8.69</v>
      </c>
      <c r="H75" s="1">
        <v>8.4</v>
      </c>
      <c r="I75" s="1">
        <v>25</v>
      </c>
      <c r="J75" s="1">
        <v>27</v>
      </c>
      <c r="K75" s="1" t="s">
        <v>39</v>
      </c>
    </row>
    <row r="76" spans="1:11">
      <c r="A76" s="2" t="s">
        <v>381</v>
      </c>
      <c r="B76" s="1" t="s">
        <v>307</v>
      </c>
      <c r="C76" s="1" t="s">
        <v>12</v>
      </c>
      <c r="D76" s="4">
        <v>41806</v>
      </c>
      <c r="E76" s="4">
        <v>41808</v>
      </c>
      <c r="F76" s="1" t="s">
        <v>38</v>
      </c>
      <c r="G76" s="1">
        <v>13.29</v>
      </c>
      <c r="H76" s="1">
        <v>12.91</v>
      </c>
      <c r="I76" s="1">
        <v>32</v>
      </c>
      <c r="J76" s="1">
        <v>32</v>
      </c>
      <c r="K76" s="1" t="s">
        <v>49</v>
      </c>
    </row>
    <row r="77" spans="1:11">
      <c r="A77" s="2" t="s">
        <v>382</v>
      </c>
      <c r="B77" s="1" t="s">
        <v>307</v>
      </c>
      <c r="C77" s="1" t="s">
        <v>12</v>
      </c>
      <c r="D77" s="4">
        <v>41806</v>
      </c>
      <c r="E77" s="4">
        <v>41808</v>
      </c>
      <c r="F77" s="1" t="s">
        <v>38</v>
      </c>
      <c r="G77" s="1">
        <v>14.83</v>
      </c>
      <c r="H77" s="1">
        <v>14.6</v>
      </c>
      <c r="I77" s="1">
        <v>33</v>
      </c>
      <c r="J77" s="1">
        <v>31</v>
      </c>
      <c r="K77" s="1" t="s">
        <v>39</v>
      </c>
    </row>
    <row r="78" spans="1:11">
      <c r="A78" s="2" t="s">
        <v>383</v>
      </c>
      <c r="B78" s="1" t="s">
        <v>307</v>
      </c>
      <c r="C78" s="1" t="s">
        <v>12</v>
      </c>
      <c r="D78" s="4">
        <v>41806</v>
      </c>
      <c r="E78" s="4">
        <v>41808</v>
      </c>
      <c r="F78" s="1" t="s">
        <v>38</v>
      </c>
      <c r="G78" s="1">
        <v>10.64</v>
      </c>
      <c r="H78" s="1">
        <v>10.38</v>
      </c>
      <c r="I78" s="1">
        <v>27</v>
      </c>
      <c r="J78" s="1">
        <v>30</v>
      </c>
      <c r="K78" s="1" t="s">
        <v>49</v>
      </c>
    </row>
    <row r="79" spans="1:11">
      <c r="A79" s="2" t="s">
        <v>384</v>
      </c>
      <c r="B79" s="1" t="s">
        <v>307</v>
      </c>
      <c r="C79" s="1" t="s">
        <v>12</v>
      </c>
      <c r="D79" s="4">
        <v>41806</v>
      </c>
      <c r="E79" s="4">
        <v>41808</v>
      </c>
      <c r="F79" s="1" t="s">
        <v>38</v>
      </c>
      <c r="G79" s="1">
        <v>19.489999999999998</v>
      </c>
      <c r="H79" s="1">
        <v>18.77</v>
      </c>
      <c r="I79" s="1">
        <v>38</v>
      </c>
      <c r="J79" s="1">
        <v>38</v>
      </c>
      <c r="K79" s="1" t="s">
        <v>39</v>
      </c>
    </row>
    <row r="80" spans="1:11">
      <c r="A80" s="2" t="s">
        <v>385</v>
      </c>
      <c r="B80" s="1" t="s">
        <v>307</v>
      </c>
      <c r="C80" s="1" t="s">
        <v>12</v>
      </c>
      <c r="D80" s="4">
        <v>41806</v>
      </c>
      <c r="E80" s="4">
        <v>41808</v>
      </c>
      <c r="F80" s="1" t="s">
        <v>38</v>
      </c>
      <c r="G80" s="1">
        <v>11.07</v>
      </c>
      <c r="H80" s="1">
        <v>10.78</v>
      </c>
      <c r="I80" s="1">
        <v>28</v>
      </c>
      <c r="J80" s="1">
        <v>30</v>
      </c>
      <c r="K80" s="1" t="s">
        <v>49</v>
      </c>
    </row>
    <row r="81" spans="1:11">
      <c r="A81" s="2" t="s">
        <v>386</v>
      </c>
      <c r="B81" s="1" t="s">
        <v>307</v>
      </c>
      <c r="C81" s="1" t="s">
        <v>12</v>
      </c>
      <c r="D81" s="4">
        <v>41806</v>
      </c>
      <c r="E81" s="4">
        <v>41808</v>
      </c>
      <c r="F81" s="1" t="s">
        <v>38</v>
      </c>
      <c r="G81" s="1">
        <v>18.559999999999999</v>
      </c>
      <c r="H81" s="1">
        <v>18.02</v>
      </c>
      <c r="I81" s="1">
        <v>35</v>
      </c>
      <c r="J81" s="1">
        <v>38</v>
      </c>
      <c r="K81" s="1" t="s">
        <v>49</v>
      </c>
    </row>
    <row r="82" spans="1:11">
      <c r="A82" s="2" t="s">
        <v>387</v>
      </c>
      <c r="B82" s="1" t="s">
        <v>307</v>
      </c>
      <c r="C82" s="1" t="s">
        <v>12</v>
      </c>
      <c r="D82" s="4">
        <v>41806</v>
      </c>
      <c r="E82" s="4">
        <v>41808</v>
      </c>
      <c r="F82" s="1" t="s">
        <v>38</v>
      </c>
      <c r="G82" s="1">
        <v>23.56</v>
      </c>
      <c r="H82" s="1">
        <v>22.84</v>
      </c>
      <c r="I82" s="1">
        <v>38</v>
      </c>
      <c r="J82" s="1">
        <v>40</v>
      </c>
      <c r="K82" s="1" t="s">
        <v>39</v>
      </c>
    </row>
    <row r="83" spans="1:11">
      <c r="A83" s="2" t="s">
        <v>388</v>
      </c>
      <c r="B83" s="1" t="s">
        <v>307</v>
      </c>
      <c r="C83" s="1" t="s">
        <v>12</v>
      </c>
      <c r="D83" s="4">
        <v>41806</v>
      </c>
      <c r="E83" s="4">
        <v>41808</v>
      </c>
      <c r="F83" s="1" t="s">
        <v>38</v>
      </c>
      <c r="G83" s="1">
        <v>29.47</v>
      </c>
      <c r="H83" s="1">
        <v>28.38</v>
      </c>
      <c r="I83" s="1">
        <v>41</v>
      </c>
      <c r="J83" s="1">
        <v>43</v>
      </c>
      <c r="K83" s="1" t="s">
        <v>39</v>
      </c>
    </row>
    <row r="84" spans="1:11">
      <c r="A84" s="2" t="s">
        <v>389</v>
      </c>
      <c r="B84" s="1" t="s">
        <v>307</v>
      </c>
      <c r="C84" s="1" t="s">
        <v>12</v>
      </c>
      <c r="D84" s="4">
        <v>41806</v>
      </c>
      <c r="E84" s="4">
        <v>41808</v>
      </c>
      <c r="F84" s="1" t="s">
        <v>38</v>
      </c>
      <c r="G84" s="1">
        <v>26.44</v>
      </c>
      <c r="H84" s="1">
        <v>25.76</v>
      </c>
      <c r="I84" s="1">
        <v>41</v>
      </c>
      <c r="J84" s="1">
        <v>41</v>
      </c>
      <c r="K84" s="1" t="s">
        <v>39</v>
      </c>
    </row>
    <row r="85" spans="1:11">
      <c r="A85" s="2" t="s">
        <v>390</v>
      </c>
      <c r="B85" s="1" t="s">
        <v>307</v>
      </c>
      <c r="C85" s="1" t="s">
        <v>12</v>
      </c>
      <c r="D85" s="4">
        <v>41806</v>
      </c>
      <c r="E85" s="4">
        <v>41808</v>
      </c>
      <c r="F85" s="1" t="s">
        <v>38</v>
      </c>
      <c r="G85" s="1">
        <v>18.13</v>
      </c>
      <c r="H85" s="1">
        <v>17.66</v>
      </c>
      <c r="I85" s="1">
        <v>34</v>
      </c>
      <c r="J85" s="1">
        <v>37</v>
      </c>
      <c r="K85" s="1" t="s">
        <v>39</v>
      </c>
    </row>
    <row r="86" spans="1:11">
      <c r="A86" s="2" t="s">
        <v>391</v>
      </c>
      <c r="B86" s="1" t="s">
        <v>307</v>
      </c>
      <c r="C86" s="1" t="s">
        <v>12</v>
      </c>
      <c r="D86" s="4">
        <v>41806</v>
      </c>
      <c r="E86" s="3" t="s">
        <v>54</v>
      </c>
      <c r="F86" s="1" t="s">
        <v>38</v>
      </c>
      <c r="G86" s="1">
        <v>18.39</v>
      </c>
      <c r="H86" s="1">
        <v>17.77</v>
      </c>
      <c r="I86" s="1">
        <v>37</v>
      </c>
      <c r="J86" s="1">
        <v>37</v>
      </c>
      <c r="K86" s="1" t="s">
        <v>39</v>
      </c>
    </row>
    <row r="87" spans="1:11">
      <c r="A87" s="2" t="s">
        <v>392</v>
      </c>
      <c r="B87" s="1" t="s">
        <v>307</v>
      </c>
      <c r="C87" s="1" t="s">
        <v>12</v>
      </c>
      <c r="D87" s="4">
        <v>41806</v>
      </c>
      <c r="E87" s="4">
        <v>41808</v>
      </c>
      <c r="F87" s="1" t="s">
        <v>38</v>
      </c>
      <c r="G87" s="1">
        <v>22.59</v>
      </c>
      <c r="H87" s="1">
        <v>21.79</v>
      </c>
      <c r="I87" s="1">
        <v>44</v>
      </c>
      <c r="J87" s="1">
        <v>37</v>
      </c>
      <c r="K87" s="1" t="s">
        <v>39</v>
      </c>
    </row>
    <row r="88" spans="1:11">
      <c r="A88" s="2" t="s">
        <v>393</v>
      </c>
      <c r="B88" s="1" t="s">
        <v>307</v>
      </c>
      <c r="C88" s="1" t="s">
        <v>12</v>
      </c>
      <c r="D88" s="4">
        <v>41806</v>
      </c>
      <c r="E88" s="4">
        <v>41808</v>
      </c>
      <c r="F88" s="1" t="s">
        <v>38</v>
      </c>
      <c r="G88" s="1">
        <v>14.26</v>
      </c>
      <c r="H88" s="1">
        <v>13.86</v>
      </c>
      <c r="I88" s="1">
        <v>31</v>
      </c>
      <c r="J88" s="1">
        <v>34</v>
      </c>
      <c r="K88" s="1" t="s">
        <v>49</v>
      </c>
    </row>
    <row r="89" spans="1:11">
      <c r="A89" s="2" t="s">
        <v>394</v>
      </c>
      <c r="B89" s="1" t="s">
        <v>307</v>
      </c>
      <c r="C89" s="1" t="s">
        <v>12</v>
      </c>
      <c r="D89" s="4">
        <v>41806</v>
      </c>
      <c r="E89" s="4">
        <v>41808</v>
      </c>
      <c r="F89" s="1" t="s">
        <v>38</v>
      </c>
      <c r="G89" s="1">
        <v>17.32</v>
      </c>
      <c r="H89" s="1">
        <v>16.61</v>
      </c>
      <c r="I89" s="1">
        <v>32</v>
      </c>
      <c r="J89" s="1">
        <v>35</v>
      </c>
      <c r="K89" s="1" t="s">
        <v>49</v>
      </c>
    </row>
    <row r="90" spans="1:11">
      <c r="F90" s="1" t="s">
        <v>121</v>
      </c>
      <c r="G90" s="1">
        <f>SUM(G2:G89)</f>
        <v>1934.9899999999996</v>
      </c>
      <c r="H90" s="1">
        <f>SUM(H2:H89)</f>
        <v>1931.7200000000003</v>
      </c>
      <c r="I90" s="1">
        <f>SUM(I2:I89)</f>
        <v>3279</v>
      </c>
      <c r="J90" s="1">
        <f>SUM(J2:J89)</f>
        <v>3368</v>
      </c>
    </row>
    <row r="91" spans="1:11">
      <c r="F91" s="1" t="s">
        <v>122</v>
      </c>
      <c r="G91" s="1">
        <f>G90/87</f>
        <v>22.241264367816086</v>
      </c>
      <c r="H91" s="1">
        <f>H90/88</f>
        <v>21.951363636363638</v>
      </c>
      <c r="I91" s="1">
        <f>I90/88</f>
        <v>37.261363636363633</v>
      </c>
      <c r="J91" s="1">
        <f>J90/88</f>
        <v>38.272727272727273</v>
      </c>
    </row>
    <row r="92" spans="1:11">
      <c r="F92" s="1" t="s">
        <v>123</v>
      </c>
      <c r="G92" s="5">
        <f>AVEDEV(G2:G89)</f>
        <v>5.7210329908058384</v>
      </c>
      <c r="H92" s="5">
        <f>AVEDEV(H2:H89)</f>
        <v>5.5994731404958706</v>
      </c>
      <c r="I92" s="5">
        <f>AVEDEV(I2:I89)</f>
        <v>4.206095041322313</v>
      </c>
      <c r="J92" s="5">
        <f>AVEDEV(J2:J89)</f>
        <v>3.6549586776859475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99"/>
  <sheetViews>
    <sheetView topLeftCell="A49" zoomScaleNormal="100" workbookViewId="0" xr3:uid="{F9CF3CF3-643B-5BE6-8B46-32C596A47465}">
      <selection activeCell="H78" sqref="H78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395</v>
      </c>
      <c r="B2" s="1" t="s">
        <v>396</v>
      </c>
      <c r="C2" s="1" t="s">
        <v>12</v>
      </c>
      <c r="D2" s="4">
        <v>41802</v>
      </c>
      <c r="E2" s="4">
        <v>41806</v>
      </c>
      <c r="F2" s="1" t="s">
        <v>38</v>
      </c>
      <c r="G2" s="1">
        <v>18.71</v>
      </c>
      <c r="H2" s="1">
        <v>18.7</v>
      </c>
      <c r="I2" s="1">
        <v>37</v>
      </c>
      <c r="J2" s="1">
        <v>36</v>
      </c>
      <c r="K2" s="1" t="s">
        <v>39</v>
      </c>
    </row>
    <row r="3" spans="1:11">
      <c r="A3" s="2" t="s">
        <v>397</v>
      </c>
      <c r="B3" s="1" t="s">
        <v>396</v>
      </c>
      <c r="C3" s="1" t="s">
        <v>12</v>
      </c>
      <c r="D3" s="4">
        <v>41802</v>
      </c>
      <c r="E3" s="4">
        <v>41806</v>
      </c>
      <c r="F3" s="1" t="s">
        <v>38</v>
      </c>
      <c r="G3" s="1">
        <v>11.54</v>
      </c>
      <c r="H3" s="1">
        <v>11.42</v>
      </c>
      <c r="I3" s="1">
        <v>28</v>
      </c>
      <c r="J3" s="1">
        <v>33</v>
      </c>
      <c r="K3" s="1" t="s">
        <v>49</v>
      </c>
    </row>
    <row r="4" spans="1:11">
      <c r="A4" s="2" t="s">
        <v>398</v>
      </c>
      <c r="B4" s="1" t="s">
        <v>396</v>
      </c>
      <c r="C4" s="1" t="s">
        <v>12</v>
      </c>
      <c r="D4" s="4">
        <v>41802</v>
      </c>
      <c r="E4" s="4">
        <v>41806</v>
      </c>
      <c r="F4" s="1" t="s">
        <v>38</v>
      </c>
      <c r="G4" s="1">
        <v>34.35</v>
      </c>
      <c r="H4" s="1">
        <v>34.020000000000003</v>
      </c>
      <c r="I4" s="1">
        <v>43</v>
      </c>
      <c r="J4" s="1">
        <v>50</v>
      </c>
      <c r="K4" s="1" t="s">
        <v>39</v>
      </c>
    </row>
    <row r="5" spans="1:11">
      <c r="A5" s="2" t="s">
        <v>399</v>
      </c>
      <c r="B5" s="1" t="s">
        <v>396</v>
      </c>
      <c r="C5" s="1" t="s">
        <v>12</v>
      </c>
      <c r="D5" s="4">
        <v>41802</v>
      </c>
      <c r="E5" s="4">
        <v>41806</v>
      </c>
      <c r="F5" s="1" t="s">
        <v>38</v>
      </c>
      <c r="G5" s="1">
        <v>26.24</v>
      </c>
      <c r="H5" s="1">
        <v>26.04</v>
      </c>
      <c r="I5" s="1">
        <v>39</v>
      </c>
      <c r="J5" s="1">
        <v>42</v>
      </c>
      <c r="K5" s="1" t="s">
        <v>49</v>
      </c>
    </row>
    <row r="6" spans="1:11">
      <c r="A6" s="2" t="s">
        <v>400</v>
      </c>
      <c r="B6" s="1" t="s">
        <v>396</v>
      </c>
      <c r="C6" s="1" t="s">
        <v>12</v>
      </c>
      <c r="D6" s="4">
        <v>41802</v>
      </c>
      <c r="E6" s="4">
        <v>41806</v>
      </c>
      <c r="F6" s="1" t="s">
        <v>38</v>
      </c>
      <c r="G6" s="1" t="s">
        <v>41</v>
      </c>
      <c r="H6" s="1">
        <v>13.13</v>
      </c>
      <c r="I6" s="1">
        <v>29</v>
      </c>
      <c r="J6" s="1">
        <v>32</v>
      </c>
      <c r="K6" s="1" t="s">
        <v>49</v>
      </c>
    </row>
    <row r="7" spans="1:11">
      <c r="A7" s="2" t="s">
        <v>401</v>
      </c>
      <c r="B7" s="1" t="s">
        <v>396</v>
      </c>
      <c r="C7" s="1" t="s">
        <v>12</v>
      </c>
      <c r="D7" s="4">
        <v>41802</v>
      </c>
      <c r="E7" s="4">
        <v>41806</v>
      </c>
      <c r="F7" s="1" t="s">
        <v>38</v>
      </c>
      <c r="G7" s="1">
        <v>22.75</v>
      </c>
      <c r="H7" s="1">
        <v>21.98</v>
      </c>
      <c r="I7" s="1">
        <v>35</v>
      </c>
      <c r="J7" s="1">
        <v>37</v>
      </c>
      <c r="K7" s="1" t="s">
        <v>49</v>
      </c>
    </row>
    <row r="8" spans="1:11">
      <c r="A8" s="2" t="s">
        <v>402</v>
      </c>
      <c r="B8" s="1" t="s">
        <v>396</v>
      </c>
      <c r="C8" s="1" t="s">
        <v>12</v>
      </c>
      <c r="D8" s="4">
        <v>41802</v>
      </c>
      <c r="E8" s="4">
        <v>41806</v>
      </c>
      <c r="F8" s="1" t="s">
        <v>38</v>
      </c>
      <c r="G8" s="1">
        <v>15.24</v>
      </c>
      <c r="H8" s="1">
        <v>14.72</v>
      </c>
      <c r="I8" s="1">
        <v>29</v>
      </c>
      <c r="J8" s="1">
        <v>33</v>
      </c>
      <c r="K8" s="1" t="s">
        <v>49</v>
      </c>
    </row>
    <row r="9" spans="1:11">
      <c r="A9" s="2" t="s">
        <v>403</v>
      </c>
      <c r="B9" s="1" t="s">
        <v>396</v>
      </c>
      <c r="C9" s="1" t="s">
        <v>12</v>
      </c>
      <c r="D9" s="4">
        <v>41802</v>
      </c>
      <c r="E9" s="4">
        <v>41806</v>
      </c>
      <c r="F9" s="1" t="s">
        <v>38</v>
      </c>
      <c r="G9" s="1">
        <v>14.43</v>
      </c>
      <c r="H9" s="1">
        <v>14.02</v>
      </c>
      <c r="I9" s="1">
        <v>31</v>
      </c>
      <c r="J9" s="1">
        <v>31</v>
      </c>
      <c r="K9" s="1" t="s">
        <v>39</v>
      </c>
    </row>
    <row r="10" spans="1:11">
      <c r="A10" s="2" t="s">
        <v>404</v>
      </c>
      <c r="B10" s="1" t="s">
        <v>396</v>
      </c>
      <c r="C10" s="1" t="s">
        <v>12</v>
      </c>
      <c r="D10" s="4">
        <v>41802</v>
      </c>
      <c r="E10" s="4">
        <v>41806</v>
      </c>
      <c r="F10" s="1" t="s">
        <v>38</v>
      </c>
      <c r="G10" s="1">
        <v>20.48</v>
      </c>
      <c r="H10" s="1">
        <v>19.829999999999998</v>
      </c>
      <c r="I10" s="1">
        <v>39</v>
      </c>
      <c r="J10" s="1">
        <v>37</v>
      </c>
      <c r="K10" s="1" t="s">
        <v>42</v>
      </c>
    </row>
    <row r="11" spans="1:11">
      <c r="A11" s="2" t="s">
        <v>405</v>
      </c>
      <c r="B11" s="1" t="s">
        <v>396</v>
      </c>
      <c r="C11" s="1" t="s">
        <v>12</v>
      </c>
      <c r="D11" s="4">
        <v>41802</v>
      </c>
      <c r="E11" s="4">
        <v>41806</v>
      </c>
      <c r="F11" s="1" t="s">
        <v>38</v>
      </c>
      <c r="G11" s="1">
        <v>21.11</v>
      </c>
      <c r="H11" s="1">
        <v>20.81</v>
      </c>
      <c r="I11" s="1">
        <v>35</v>
      </c>
      <c r="J11" s="1">
        <v>39</v>
      </c>
      <c r="K11" s="1" t="s">
        <v>49</v>
      </c>
    </row>
    <row r="12" spans="1:11">
      <c r="A12" s="2" t="s">
        <v>406</v>
      </c>
      <c r="B12" s="1" t="s">
        <v>396</v>
      </c>
      <c r="C12" s="1" t="s">
        <v>12</v>
      </c>
      <c r="D12" s="4">
        <v>41802</v>
      </c>
      <c r="E12" s="4">
        <v>41806</v>
      </c>
      <c r="F12" s="1" t="s">
        <v>38</v>
      </c>
      <c r="G12" s="1">
        <v>30.91</v>
      </c>
      <c r="H12" s="1">
        <v>30.26</v>
      </c>
      <c r="I12" s="1">
        <v>43</v>
      </c>
      <c r="J12" s="1">
        <v>46</v>
      </c>
      <c r="K12" s="1" t="s">
        <v>49</v>
      </c>
    </row>
    <row r="13" spans="1:11">
      <c r="A13" s="2" t="s">
        <v>407</v>
      </c>
      <c r="B13" s="1" t="s">
        <v>396</v>
      </c>
      <c r="C13" s="1" t="s">
        <v>12</v>
      </c>
      <c r="D13" s="4">
        <v>41802</v>
      </c>
      <c r="E13" s="4">
        <v>41806</v>
      </c>
      <c r="F13" s="1" t="s">
        <v>38</v>
      </c>
      <c r="G13" s="1">
        <v>16.43</v>
      </c>
      <c r="H13" s="1">
        <v>16.03</v>
      </c>
      <c r="I13" s="1">
        <v>32</v>
      </c>
      <c r="J13" s="1">
        <v>35</v>
      </c>
      <c r="K13" s="1" t="s">
        <v>49</v>
      </c>
    </row>
    <row r="14" spans="1:11">
      <c r="A14" s="2" t="s">
        <v>408</v>
      </c>
      <c r="B14" s="1" t="s">
        <v>396</v>
      </c>
      <c r="C14" s="1" t="s">
        <v>12</v>
      </c>
      <c r="D14" s="4">
        <v>41802</v>
      </c>
      <c r="E14" s="4">
        <v>41806</v>
      </c>
      <c r="F14" s="1" t="s">
        <v>38</v>
      </c>
      <c r="G14" s="1">
        <v>21.76</v>
      </c>
      <c r="H14" s="1">
        <v>21.08</v>
      </c>
      <c r="I14" s="1">
        <v>36</v>
      </c>
      <c r="J14" s="1">
        <v>39</v>
      </c>
      <c r="K14" s="1" t="s">
        <v>49</v>
      </c>
    </row>
    <row r="15" spans="1:11">
      <c r="A15" s="2" t="s">
        <v>409</v>
      </c>
      <c r="B15" s="1" t="s">
        <v>396</v>
      </c>
      <c r="C15" s="1" t="s">
        <v>12</v>
      </c>
      <c r="D15" s="4">
        <v>41802</v>
      </c>
      <c r="E15" s="4">
        <v>41806</v>
      </c>
      <c r="F15" s="1" t="s">
        <v>38</v>
      </c>
      <c r="G15" s="1">
        <v>14.97</v>
      </c>
      <c r="H15" s="1">
        <v>14.6</v>
      </c>
      <c r="I15" s="1">
        <v>32</v>
      </c>
      <c r="J15" s="1">
        <v>35</v>
      </c>
      <c r="K15" s="1" t="s">
        <v>49</v>
      </c>
    </row>
    <row r="16" spans="1:11">
      <c r="A16" s="2" t="s">
        <v>410</v>
      </c>
      <c r="B16" s="1" t="s">
        <v>396</v>
      </c>
      <c r="C16" s="1" t="s">
        <v>12</v>
      </c>
      <c r="D16" s="4">
        <v>41802</v>
      </c>
      <c r="E16" s="4">
        <v>41806</v>
      </c>
      <c r="F16" s="1" t="s">
        <v>38</v>
      </c>
      <c r="G16" s="1">
        <v>16.03</v>
      </c>
      <c r="H16" s="1">
        <v>15.32</v>
      </c>
      <c r="I16" s="1">
        <v>31</v>
      </c>
      <c r="J16" s="1">
        <v>34</v>
      </c>
      <c r="K16" s="1" t="s">
        <v>49</v>
      </c>
    </row>
    <row r="17" spans="1:11">
      <c r="A17" s="2" t="s">
        <v>411</v>
      </c>
      <c r="B17" s="1" t="s">
        <v>396</v>
      </c>
      <c r="C17" s="1" t="s">
        <v>12</v>
      </c>
      <c r="D17" s="4">
        <v>41802</v>
      </c>
      <c r="E17" s="4">
        <v>41806</v>
      </c>
      <c r="F17" s="1" t="s">
        <v>38</v>
      </c>
      <c r="G17" s="1">
        <v>18.739999999999998</v>
      </c>
      <c r="H17" s="1">
        <v>18.649999999999999</v>
      </c>
      <c r="I17" s="1">
        <v>35</v>
      </c>
      <c r="J17" s="1">
        <v>39</v>
      </c>
      <c r="K17" s="1" t="s">
        <v>49</v>
      </c>
    </row>
    <row r="18" spans="1:11">
      <c r="A18" s="2" t="s">
        <v>412</v>
      </c>
      <c r="B18" s="1" t="s">
        <v>396</v>
      </c>
      <c r="C18" s="1" t="s">
        <v>12</v>
      </c>
      <c r="D18" s="4">
        <v>41802</v>
      </c>
      <c r="E18" s="4">
        <v>41806</v>
      </c>
      <c r="F18" s="1" t="s">
        <v>38</v>
      </c>
      <c r="G18" s="1">
        <v>27.9</v>
      </c>
      <c r="H18" s="1">
        <v>26.9</v>
      </c>
      <c r="I18" s="1">
        <v>39</v>
      </c>
      <c r="J18" s="1">
        <v>43</v>
      </c>
      <c r="K18" s="1" t="s">
        <v>49</v>
      </c>
    </row>
    <row r="19" spans="1:11">
      <c r="A19" s="2" t="s">
        <v>413</v>
      </c>
      <c r="B19" s="1" t="s">
        <v>396</v>
      </c>
      <c r="C19" s="1" t="s">
        <v>12</v>
      </c>
      <c r="D19" s="4">
        <v>41802</v>
      </c>
      <c r="E19" s="4">
        <v>41806</v>
      </c>
      <c r="F19" s="1" t="s">
        <v>38</v>
      </c>
      <c r="G19" s="1">
        <v>12.27</v>
      </c>
      <c r="H19" s="1">
        <v>11.49</v>
      </c>
      <c r="I19" s="1">
        <v>30</v>
      </c>
      <c r="J19" s="1">
        <v>29</v>
      </c>
      <c r="K19" s="1" t="s">
        <v>39</v>
      </c>
    </row>
    <row r="20" spans="1:11">
      <c r="A20" s="2" t="s">
        <v>414</v>
      </c>
      <c r="B20" s="1" t="s">
        <v>396</v>
      </c>
      <c r="C20" s="1" t="s">
        <v>12</v>
      </c>
      <c r="D20" s="4">
        <v>41802</v>
      </c>
      <c r="E20" s="4">
        <v>41806</v>
      </c>
      <c r="F20" s="1" t="s">
        <v>38</v>
      </c>
      <c r="G20" s="1">
        <v>23.81</v>
      </c>
      <c r="H20" s="1">
        <v>23</v>
      </c>
      <c r="I20" s="1">
        <v>36</v>
      </c>
      <c r="J20" s="1">
        <v>41</v>
      </c>
      <c r="K20" s="1" t="s">
        <v>49</v>
      </c>
    </row>
    <row r="21" spans="1:11">
      <c r="A21" s="2" t="s">
        <v>415</v>
      </c>
      <c r="B21" s="1" t="s">
        <v>396</v>
      </c>
      <c r="C21" s="1" t="s">
        <v>12</v>
      </c>
      <c r="D21" s="4">
        <v>41802</v>
      </c>
      <c r="E21" s="4">
        <v>41806</v>
      </c>
      <c r="F21" s="1" t="s">
        <v>38</v>
      </c>
      <c r="G21" s="1">
        <v>13.93</v>
      </c>
      <c r="H21" s="1">
        <v>13.57</v>
      </c>
      <c r="I21" s="1">
        <v>30</v>
      </c>
      <c r="J21" s="1">
        <v>32</v>
      </c>
      <c r="K21" s="1" t="s">
        <v>49</v>
      </c>
    </row>
    <row r="22" spans="1:11">
      <c r="A22" s="2" t="s">
        <v>416</v>
      </c>
      <c r="B22" s="1" t="s">
        <v>396</v>
      </c>
      <c r="C22" s="1" t="s">
        <v>12</v>
      </c>
      <c r="D22" s="4">
        <v>41802</v>
      </c>
      <c r="E22" s="4">
        <v>41806</v>
      </c>
      <c r="F22" s="1" t="s">
        <v>38</v>
      </c>
      <c r="G22" s="1">
        <v>20.46</v>
      </c>
      <c r="H22" s="1">
        <v>19.73</v>
      </c>
      <c r="I22" s="1">
        <v>34</v>
      </c>
      <c r="J22" s="1">
        <v>39</v>
      </c>
      <c r="K22" s="1" t="s">
        <v>49</v>
      </c>
    </row>
    <row r="23" spans="1:11">
      <c r="A23" s="2" t="s">
        <v>417</v>
      </c>
      <c r="B23" s="1" t="s">
        <v>396</v>
      </c>
      <c r="C23" s="1" t="s">
        <v>12</v>
      </c>
      <c r="D23" s="4">
        <v>41802</v>
      </c>
      <c r="E23" s="4">
        <v>41806</v>
      </c>
      <c r="F23" s="1" t="s">
        <v>38</v>
      </c>
      <c r="G23" s="1">
        <v>22.39</v>
      </c>
      <c r="H23" s="1">
        <v>21.63</v>
      </c>
      <c r="I23" s="1">
        <v>35</v>
      </c>
      <c r="J23" s="1">
        <v>40</v>
      </c>
      <c r="K23" s="1" t="s">
        <v>49</v>
      </c>
    </row>
    <row r="24" spans="1:11">
      <c r="A24" s="2" t="s">
        <v>418</v>
      </c>
      <c r="B24" s="1" t="s">
        <v>396</v>
      </c>
      <c r="C24" s="1" t="s">
        <v>12</v>
      </c>
      <c r="D24" s="4">
        <v>41802</v>
      </c>
      <c r="E24" s="4">
        <v>41806</v>
      </c>
      <c r="F24" s="1" t="s">
        <v>38</v>
      </c>
      <c r="G24" s="1">
        <v>22.1</v>
      </c>
      <c r="H24" s="1">
        <v>21.31</v>
      </c>
      <c r="I24" s="1">
        <v>35</v>
      </c>
      <c r="J24" s="1">
        <v>40</v>
      </c>
      <c r="K24" s="1" t="s">
        <v>49</v>
      </c>
    </row>
    <row r="25" spans="1:11">
      <c r="A25" s="2" t="s">
        <v>419</v>
      </c>
      <c r="B25" s="1" t="s">
        <v>396</v>
      </c>
      <c r="C25" s="1" t="s">
        <v>12</v>
      </c>
      <c r="D25" s="4">
        <v>41802</v>
      </c>
      <c r="E25" s="4">
        <v>41806</v>
      </c>
      <c r="F25" s="1" t="s">
        <v>38</v>
      </c>
      <c r="G25" s="1">
        <v>16.23</v>
      </c>
      <c r="H25" s="1">
        <v>15.46</v>
      </c>
      <c r="I25" s="1">
        <v>33</v>
      </c>
      <c r="J25" s="1">
        <v>35</v>
      </c>
      <c r="K25" s="1" t="s">
        <v>39</v>
      </c>
    </row>
    <row r="26" spans="1:11">
      <c r="A26" s="2" t="s">
        <v>420</v>
      </c>
      <c r="B26" s="1" t="s">
        <v>396</v>
      </c>
      <c r="C26" s="1" t="s">
        <v>12</v>
      </c>
      <c r="D26" s="4">
        <v>41802</v>
      </c>
      <c r="E26" s="4">
        <v>41806</v>
      </c>
      <c r="F26" s="1" t="s">
        <v>38</v>
      </c>
      <c r="G26" s="1">
        <v>21.7</v>
      </c>
      <c r="H26" s="1">
        <v>21.04</v>
      </c>
      <c r="I26" s="1">
        <v>33</v>
      </c>
      <c r="J26" s="1">
        <v>43</v>
      </c>
      <c r="K26" s="1" t="s">
        <v>49</v>
      </c>
    </row>
    <row r="27" spans="1:11">
      <c r="A27" s="2" t="s">
        <v>421</v>
      </c>
      <c r="B27" s="1" t="s">
        <v>396</v>
      </c>
      <c r="C27" s="1" t="s">
        <v>12</v>
      </c>
      <c r="D27" s="4">
        <v>41802</v>
      </c>
      <c r="E27" s="4">
        <v>41806</v>
      </c>
      <c r="F27" s="1" t="s">
        <v>38</v>
      </c>
      <c r="G27" s="1">
        <v>21.36</v>
      </c>
      <c r="H27" s="1">
        <v>20.91</v>
      </c>
      <c r="I27" s="1">
        <v>36</v>
      </c>
      <c r="J27" s="1">
        <v>36</v>
      </c>
      <c r="K27" s="1" t="s">
        <v>39</v>
      </c>
    </row>
    <row r="28" spans="1:11">
      <c r="A28" s="2" t="s">
        <v>422</v>
      </c>
      <c r="B28" s="1" t="s">
        <v>396</v>
      </c>
      <c r="C28" s="1" t="s">
        <v>12</v>
      </c>
      <c r="D28" s="4">
        <v>41802</v>
      </c>
      <c r="E28" s="4">
        <v>41806</v>
      </c>
      <c r="F28" s="1" t="s">
        <v>38</v>
      </c>
      <c r="G28" s="1">
        <v>19.309999999999999</v>
      </c>
      <c r="H28" s="1">
        <v>18.66</v>
      </c>
      <c r="I28" s="1">
        <v>34</v>
      </c>
      <c r="J28" s="1">
        <v>34</v>
      </c>
      <c r="K28" s="1" t="s">
        <v>39</v>
      </c>
    </row>
    <row r="29" spans="1:11">
      <c r="A29" s="2" t="s">
        <v>423</v>
      </c>
      <c r="B29" s="1" t="s">
        <v>396</v>
      </c>
      <c r="C29" s="1" t="s">
        <v>12</v>
      </c>
      <c r="D29" s="4">
        <v>41802</v>
      </c>
      <c r="E29" s="4">
        <v>41806</v>
      </c>
      <c r="F29" s="1" t="s">
        <v>38</v>
      </c>
      <c r="G29" s="1">
        <v>14.29</v>
      </c>
      <c r="H29" s="1">
        <v>13.66</v>
      </c>
      <c r="I29" s="1">
        <v>29</v>
      </c>
      <c r="J29" s="1">
        <v>32</v>
      </c>
      <c r="K29" s="1" t="s">
        <v>49</v>
      </c>
    </row>
    <row r="30" spans="1:11">
      <c r="A30" s="2" t="s">
        <v>424</v>
      </c>
      <c r="B30" s="1" t="s">
        <v>396</v>
      </c>
      <c r="C30" s="1" t="s">
        <v>12</v>
      </c>
      <c r="D30" s="4">
        <v>41802</v>
      </c>
      <c r="E30" s="4">
        <v>41806</v>
      </c>
      <c r="F30" s="1" t="s">
        <v>38</v>
      </c>
      <c r="G30" s="1" t="s">
        <v>41</v>
      </c>
      <c r="H30" s="1">
        <v>17.21</v>
      </c>
      <c r="I30" s="1">
        <v>33</v>
      </c>
      <c r="J30" s="1">
        <v>39</v>
      </c>
      <c r="K30" s="1" t="s">
        <v>39</v>
      </c>
    </row>
    <row r="31" spans="1:11">
      <c r="A31" s="2" t="s">
        <v>425</v>
      </c>
      <c r="B31" s="1" t="s">
        <v>396</v>
      </c>
      <c r="C31" s="1" t="s">
        <v>12</v>
      </c>
      <c r="D31" s="4">
        <v>41802</v>
      </c>
      <c r="E31" s="4">
        <v>41806</v>
      </c>
      <c r="F31" s="1" t="s">
        <v>38</v>
      </c>
      <c r="G31" s="1">
        <v>11.82</v>
      </c>
      <c r="H31" s="1">
        <v>11.42</v>
      </c>
      <c r="I31" s="1">
        <v>29</v>
      </c>
      <c r="J31" s="1">
        <v>34</v>
      </c>
      <c r="K31" s="1" t="s">
        <v>49</v>
      </c>
    </row>
    <row r="32" spans="1:11">
      <c r="A32" s="2" t="s">
        <v>426</v>
      </c>
      <c r="B32" s="1" t="s">
        <v>396</v>
      </c>
      <c r="C32" s="1" t="s">
        <v>12</v>
      </c>
      <c r="D32" s="4">
        <v>41802</v>
      </c>
      <c r="E32" s="4">
        <v>41806</v>
      </c>
      <c r="F32" s="1" t="s">
        <v>38</v>
      </c>
      <c r="G32" s="1">
        <v>17.760000000000002</v>
      </c>
      <c r="H32" s="1">
        <v>16.91</v>
      </c>
      <c r="I32" s="1">
        <v>34</v>
      </c>
      <c r="J32" s="1">
        <v>38</v>
      </c>
      <c r="K32" s="1" t="s">
        <v>49</v>
      </c>
    </row>
    <row r="33" spans="1:11">
      <c r="A33" s="2" t="s">
        <v>427</v>
      </c>
      <c r="B33" s="1" t="s">
        <v>396</v>
      </c>
      <c r="C33" s="1" t="s">
        <v>12</v>
      </c>
      <c r="D33" s="4">
        <v>41802</v>
      </c>
      <c r="E33" s="4">
        <v>41806</v>
      </c>
      <c r="F33" s="1" t="s">
        <v>38</v>
      </c>
      <c r="G33" s="1">
        <v>17.87</v>
      </c>
      <c r="H33" s="1">
        <v>17.07</v>
      </c>
      <c r="I33" s="1">
        <v>34</v>
      </c>
      <c r="J33" s="1">
        <v>28</v>
      </c>
      <c r="K33" s="1" t="s">
        <v>39</v>
      </c>
    </row>
    <row r="34" spans="1:11">
      <c r="A34" s="2" t="s">
        <v>428</v>
      </c>
      <c r="B34" s="1" t="s">
        <v>396</v>
      </c>
      <c r="C34" s="1" t="s">
        <v>12</v>
      </c>
      <c r="D34" s="4">
        <v>41802</v>
      </c>
      <c r="E34" s="4">
        <v>41806</v>
      </c>
      <c r="F34" s="1" t="s">
        <v>38</v>
      </c>
      <c r="G34" s="1">
        <v>14.59</v>
      </c>
      <c r="H34" s="1">
        <v>14.19</v>
      </c>
      <c r="I34" s="1">
        <v>30</v>
      </c>
      <c r="J34" s="1">
        <v>30</v>
      </c>
      <c r="K34" s="1" t="s">
        <v>39</v>
      </c>
    </row>
    <row r="35" spans="1:11">
      <c r="A35" s="2" t="s">
        <v>429</v>
      </c>
      <c r="B35" s="1" t="s">
        <v>396</v>
      </c>
      <c r="C35" s="1" t="s">
        <v>12</v>
      </c>
      <c r="D35" s="4">
        <v>41802</v>
      </c>
      <c r="E35" s="4">
        <v>41806</v>
      </c>
      <c r="F35" s="1" t="s">
        <v>38</v>
      </c>
      <c r="G35" s="1">
        <v>11.9</v>
      </c>
      <c r="H35" s="1">
        <v>11.64</v>
      </c>
      <c r="I35" s="1">
        <v>29</v>
      </c>
      <c r="J35" s="1">
        <v>28</v>
      </c>
      <c r="K35" s="1" t="s">
        <v>39</v>
      </c>
    </row>
    <row r="36" spans="1:11">
      <c r="A36" s="2" t="s">
        <v>430</v>
      </c>
      <c r="B36" s="1" t="s">
        <v>396</v>
      </c>
      <c r="C36" s="1" t="s">
        <v>12</v>
      </c>
      <c r="D36" s="4">
        <v>41802</v>
      </c>
      <c r="E36" s="4">
        <v>41806</v>
      </c>
      <c r="F36" s="1" t="s">
        <v>38</v>
      </c>
      <c r="G36" s="1">
        <v>12.05</v>
      </c>
      <c r="H36" s="1">
        <v>11.52</v>
      </c>
      <c r="I36" s="1">
        <v>30</v>
      </c>
      <c r="J36" s="1">
        <v>31</v>
      </c>
      <c r="K36" s="1" t="s">
        <v>49</v>
      </c>
    </row>
    <row r="37" spans="1:11">
      <c r="A37" s="2" t="s">
        <v>431</v>
      </c>
      <c r="B37" s="1" t="s">
        <v>396</v>
      </c>
      <c r="C37" s="1" t="s">
        <v>12</v>
      </c>
      <c r="D37" s="4">
        <v>41802</v>
      </c>
      <c r="E37" s="4">
        <v>41806</v>
      </c>
      <c r="F37" s="1" t="s">
        <v>38</v>
      </c>
      <c r="G37" s="1">
        <v>15.14</v>
      </c>
      <c r="H37" s="1">
        <v>14.54</v>
      </c>
      <c r="I37" s="1">
        <v>31</v>
      </c>
      <c r="J37" s="1">
        <v>30</v>
      </c>
      <c r="K37" s="1" t="s">
        <v>39</v>
      </c>
    </row>
    <row r="38" spans="1:11">
      <c r="A38" s="2" t="s">
        <v>432</v>
      </c>
      <c r="B38" s="1" t="s">
        <v>396</v>
      </c>
      <c r="C38" s="1" t="s">
        <v>12</v>
      </c>
      <c r="D38" s="4">
        <v>41802</v>
      </c>
      <c r="E38" s="4">
        <v>41806</v>
      </c>
      <c r="F38" s="1" t="s">
        <v>38</v>
      </c>
      <c r="G38" s="1">
        <v>15.42</v>
      </c>
      <c r="H38" s="1">
        <v>14.95</v>
      </c>
      <c r="I38" s="1">
        <v>32</v>
      </c>
      <c r="J38" s="1">
        <v>33</v>
      </c>
      <c r="K38" s="1" t="s">
        <v>39</v>
      </c>
    </row>
    <row r="39" spans="1:11">
      <c r="A39" s="2" t="s">
        <v>433</v>
      </c>
      <c r="B39" s="1" t="s">
        <v>396</v>
      </c>
      <c r="C39" s="1" t="s">
        <v>12</v>
      </c>
      <c r="D39" s="4">
        <v>41802</v>
      </c>
      <c r="E39" s="4">
        <v>41806</v>
      </c>
      <c r="F39" s="1" t="s">
        <v>38</v>
      </c>
      <c r="G39" s="1">
        <v>9.8000000000000007</v>
      </c>
      <c r="H39" s="1">
        <v>9.5500000000000007</v>
      </c>
      <c r="I39" s="1">
        <v>25</v>
      </c>
      <c r="J39" s="1">
        <v>30</v>
      </c>
      <c r="K39" s="1" t="s">
        <v>49</v>
      </c>
    </row>
    <row r="40" spans="1:11">
      <c r="A40" s="2" t="s">
        <v>434</v>
      </c>
      <c r="B40" s="1" t="s">
        <v>396</v>
      </c>
      <c r="C40" s="1" t="s">
        <v>12</v>
      </c>
      <c r="D40" s="4">
        <v>41802</v>
      </c>
      <c r="E40" s="4">
        <v>41806</v>
      </c>
      <c r="F40" s="1" t="s">
        <v>38</v>
      </c>
      <c r="G40" s="1">
        <v>15.65</v>
      </c>
      <c r="H40" s="1">
        <v>15.16</v>
      </c>
      <c r="I40" s="1">
        <v>33</v>
      </c>
      <c r="J40" s="1">
        <v>32</v>
      </c>
      <c r="K40" s="1" t="s">
        <v>39</v>
      </c>
    </row>
    <row r="41" spans="1:11">
      <c r="A41" s="2" t="s">
        <v>435</v>
      </c>
      <c r="B41" s="1" t="s">
        <v>396</v>
      </c>
      <c r="C41" s="1" t="s">
        <v>12</v>
      </c>
      <c r="D41" s="4">
        <v>41802</v>
      </c>
      <c r="E41" s="4">
        <v>41806</v>
      </c>
      <c r="F41" s="1" t="s">
        <v>38</v>
      </c>
      <c r="G41" s="1">
        <v>11.9</v>
      </c>
      <c r="H41" s="1">
        <v>11.59</v>
      </c>
      <c r="I41" s="1">
        <v>29</v>
      </c>
      <c r="J41" s="1">
        <v>27</v>
      </c>
      <c r="K41" s="1" t="s">
        <v>39</v>
      </c>
    </row>
    <row r="42" spans="1:11">
      <c r="A42" s="2" t="s">
        <v>436</v>
      </c>
      <c r="B42" s="1" t="s">
        <v>396</v>
      </c>
      <c r="C42" s="1" t="s">
        <v>12</v>
      </c>
      <c r="D42" s="4">
        <v>41802</v>
      </c>
      <c r="E42" s="4">
        <v>41806</v>
      </c>
      <c r="F42" s="1" t="s">
        <v>38</v>
      </c>
      <c r="G42" s="1">
        <v>18.809999999999999</v>
      </c>
      <c r="H42" s="1">
        <v>18.18</v>
      </c>
      <c r="I42" s="1">
        <v>35</v>
      </c>
      <c r="J42" s="1">
        <v>36</v>
      </c>
      <c r="K42" s="1" t="s">
        <v>39</v>
      </c>
    </row>
    <row r="43" spans="1:11">
      <c r="A43" s="2" t="s">
        <v>437</v>
      </c>
      <c r="B43" s="1" t="s">
        <v>396</v>
      </c>
      <c r="C43" s="1" t="s">
        <v>12</v>
      </c>
      <c r="D43" s="4">
        <v>41802</v>
      </c>
      <c r="E43" s="4">
        <v>41806</v>
      </c>
      <c r="F43" s="1" t="s">
        <v>38</v>
      </c>
      <c r="G43" s="1">
        <v>17.899999999999999</v>
      </c>
      <c r="H43" s="1">
        <v>17.63</v>
      </c>
      <c r="I43" s="1">
        <v>33</v>
      </c>
      <c r="J43" s="1">
        <v>36</v>
      </c>
      <c r="K43" s="1" t="s">
        <v>49</v>
      </c>
    </row>
    <row r="44" spans="1:11">
      <c r="A44" s="2" t="s">
        <v>438</v>
      </c>
      <c r="B44" s="1" t="s">
        <v>396</v>
      </c>
      <c r="C44" s="1" t="s">
        <v>12</v>
      </c>
      <c r="D44" s="4">
        <v>41802</v>
      </c>
      <c r="E44" s="4">
        <v>41806</v>
      </c>
      <c r="F44" s="1" t="s">
        <v>38</v>
      </c>
      <c r="G44" s="1">
        <v>22.64</v>
      </c>
      <c r="H44" s="1">
        <v>21.81</v>
      </c>
      <c r="I44" s="1">
        <v>35</v>
      </c>
      <c r="J44" s="1">
        <v>43</v>
      </c>
      <c r="K44" s="1" t="s">
        <v>49</v>
      </c>
    </row>
    <row r="45" spans="1:11">
      <c r="A45" s="2" t="s">
        <v>439</v>
      </c>
      <c r="B45" s="1" t="s">
        <v>396</v>
      </c>
      <c r="C45" s="1" t="s">
        <v>12</v>
      </c>
      <c r="D45" s="4">
        <v>41802</v>
      </c>
      <c r="E45" s="4">
        <v>41806</v>
      </c>
      <c r="F45" s="1" t="s">
        <v>38</v>
      </c>
      <c r="G45" s="1">
        <v>15.82</v>
      </c>
      <c r="H45" s="1">
        <v>15.44</v>
      </c>
      <c r="I45" s="1">
        <v>32</v>
      </c>
      <c r="J45" s="1">
        <v>35</v>
      </c>
      <c r="K45" s="1" t="s">
        <v>39</v>
      </c>
    </row>
    <row r="46" spans="1:11">
      <c r="A46" s="2" t="s">
        <v>440</v>
      </c>
      <c r="B46" s="1" t="s">
        <v>396</v>
      </c>
      <c r="C46" s="1" t="s">
        <v>12</v>
      </c>
      <c r="D46" s="4">
        <v>41802</v>
      </c>
      <c r="E46" s="4">
        <v>41806</v>
      </c>
      <c r="F46" s="1" t="s">
        <v>38</v>
      </c>
      <c r="G46" s="1">
        <v>21.66</v>
      </c>
      <c r="H46" s="1">
        <v>21.26</v>
      </c>
      <c r="I46" s="1">
        <v>36</v>
      </c>
      <c r="J46" s="1">
        <v>37</v>
      </c>
      <c r="K46" s="1" t="s">
        <v>49</v>
      </c>
    </row>
    <row r="47" spans="1:11">
      <c r="A47" s="2" t="s">
        <v>441</v>
      </c>
      <c r="B47" s="1" t="s">
        <v>396</v>
      </c>
      <c r="C47" s="1" t="s">
        <v>12</v>
      </c>
      <c r="D47" s="4">
        <v>41802</v>
      </c>
      <c r="E47" s="4">
        <v>41806</v>
      </c>
      <c r="F47" s="1" t="s">
        <v>38</v>
      </c>
      <c r="G47" s="1">
        <v>19.23</v>
      </c>
      <c r="H47" s="1">
        <v>18.77</v>
      </c>
      <c r="I47" s="1">
        <v>36</v>
      </c>
      <c r="J47" s="1">
        <v>37</v>
      </c>
      <c r="K47" s="1" t="s">
        <v>39</v>
      </c>
    </row>
    <row r="48" spans="1:11">
      <c r="A48" s="2" t="s">
        <v>442</v>
      </c>
      <c r="B48" s="1" t="s">
        <v>396</v>
      </c>
      <c r="C48" s="1" t="s">
        <v>12</v>
      </c>
      <c r="D48" s="4">
        <v>41802</v>
      </c>
      <c r="E48" s="4">
        <v>41806</v>
      </c>
      <c r="F48" s="1" t="s">
        <v>38</v>
      </c>
      <c r="G48" s="1">
        <v>22.59</v>
      </c>
      <c r="H48" s="1">
        <v>22.25</v>
      </c>
      <c r="I48" s="1">
        <v>37</v>
      </c>
      <c r="J48" s="1">
        <v>40</v>
      </c>
      <c r="K48" s="1" t="s">
        <v>39</v>
      </c>
    </row>
    <row r="49" spans="1:11">
      <c r="A49" s="2" t="s">
        <v>443</v>
      </c>
      <c r="B49" s="1" t="s">
        <v>396</v>
      </c>
      <c r="C49" s="1" t="s">
        <v>12</v>
      </c>
      <c r="D49" s="4">
        <v>41802</v>
      </c>
      <c r="E49" s="4">
        <v>41806</v>
      </c>
      <c r="F49" s="1" t="s">
        <v>38</v>
      </c>
      <c r="G49" s="1">
        <v>21.07</v>
      </c>
      <c r="H49" s="1">
        <v>20.62</v>
      </c>
      <c r="I49" s="1">
        <v>36</v>
      </c>
      <c r="J49" s="1">
        <v>38</v>
      </c>
      <c r="K49" s="1" t="s">
        <v>49</v>
      </c>
    </row>
    <row r="50" spans="1:11">
      <c r="A50" s="2" t="s">
        <v>444</v>
      </c>
      <c r="B50" s="1" t="s">
        <v>396</v>
      </c>
      <c r="C50" s="1" t="s">
        <v>12</v>
      </c>
      <c r="D50" s="4">
        <v>41802</v>
      </c>
      <c r="E50" s="4">
        <v>41806</v>
      </c>
      <c r="F50" s="1" t="s">
        <v>38</v>
      </c>
      <c r="G50" s="1">
        <v>28.86</v>
      </c>
      <c r="H50" s="1">
        <v>27.88</v>
      </c>
      <c r="I50" s="1">
        <v>40</v>
      </c>
      <c r="J50" s="1">
        <v>45</v>
      </c>
      <c r="K50" s="1" t="s">
        <v>49</v>
      </c>
    </row>
    <row r="51" spans="1:11">
      <c r="A51" s="2" t="s">
        <v>445</v>
      </c>
      <c r="B51" s="1" t="s">
        <v>396</v>
      </c>
      <c r="C51" s="1" t="s">
        <v>12</v>
      </c>
      <c r="D51" s="4">
        <v>41802</v>
      </c>
      <c r="E51" s="4">
        <v>41806</v>
      </c>
      <c r="F51" s="1" t="s">
        <v>38</v>
      </c>
      <c r="G51" s="1">
        <v>18.12</v>
      </c>
      <c r="H51" s="1">
        <v>17.510000000000002</v>
      </c>
      <c r="I51" s="1">
        <v>34</v>
      </c>
      <c r="J51" s="1">
        <v>36</v>
      </c>
      <c r="K51" s="1" t="s">
        <v>49</v>
      </c>
    </row>
    <row r="52" spans="1:11">
      <c r="A52" s="2" t="s">
        <v>446</v>
      </c>
      <c r="B52" s="1" t="s">
        <v>396</v>
      </c>
      <c r="C52" s="1" t="s">
        <v>12</v>
      </c>
      <c r="D52" s="4">
        <v>41802</v>
      </c>
      <c r="E52" s="4">
        <v>41806</v>
      </c>
      <c r="F52" s="1" t="s">
        <v>38</v>
      </c>
      <c r="G52" s="1">
        <v>21.79</v>
      </c>
      <c r="H52" s="1">
        <v>21.16</v>
      </c>
      <c r="I52" s="1">
        <v>36</v>
      </c>
      <c r="J52" s="1">
        <v>36</v>
      </c>
      <c r="K52" s="1" t="s">
        <v>39</v>
      </c>
    </row>
    <row r="53" spans="1:11">
      <c r="A53" s="2" t="s">
        <v>447</v>
      </c>
      <c r="B53" s="1" t="s">
        <v>396</v>
      </c>
      <c r="C53" s="1" t="s">
        <v>12</v>
      </c>
      <c r="D53" s="4">
        <v>41802</v>
      </c>
      <c r="E53" s="4">
        <v>41806</v>
      </c>
      <c r="F53" s="1" t="s">
        <v>38</v>
      </c>
      <c r="G53" s="1">
        <v>27.87</v>
      </c>
      <c r="H53" s="1">
        <v>27.23</v>
      </c>
      <c r="I53" s="1">
        <v>37</v>
      </c>
      <c r="J53" s="1">
        <v>47</v>
      </c>
      <c r="K53" s="1" t="s">
        <v>220</v>
      </c>
    </row>
    <row r="54" spans="1:11">
      <c r="A54" s="2" t="s">
        <v>448</v>
      </c>
      <c r="B54" s="1" t="s">
        <v>396</v>
      </c>
      <c r="C54" s="1" t="s">
        <v>12</v>
      </c>
      <c r="D54" s="4">
        <v>41802</v>
      </c>
      <c r="E54" s="4">
        <v>41806</v>
      </c>
      <c r="F54" s="1" t="s">
        <v>38</v>
      </c>
      <c r="G54" s="1">
        <v>23.32</v>
      </c>
      <c r="H54" s="1">
        <v>22.8</v>
      </c>
      <c r="I54" s="1">
        <v>38</v>
      </c>
      <c r="J54" s="1">
        <v>37</v>
      </c>
      <c r="K54" s="1" t="s">
        <v>39</v>
      </c>
    </row>
    <row r="55" spans="1:11">
      <c r="A55" s="2" t="s">
        <v>449</v>
      </c>
      <c r="B55" s="1" t="s">
        <v>396</v>
      </c>
      <c r="C55" s="1" t="s">
        <v>12</v>
      </c>
      <c r="D55" s="4">
        <v>41802</v>
      </c>
      <c r="E55" s="4">
        <v>41806</v>
      </c>
      <c r="F55" s="1" t="s">
        <v>38</v>
      </c>
      <c r="G55" s="1">
        <v>14.79</v>
      </c>
      <c r="H55" s="1">
        <v>14.44</v>
      </c>
      <c r="I55" s="1">
        <v>31</v>
      </c>
      <c r="J55" s="1">
        <v>32</v>
      </c>
      <c r="K55" s="1" t="s">
        <v>49</v>
      </c>
    </row>
    <row r="56" spans="1:11">
      <c r="A56" s="2" t="s">
        <v>450</v>
      </c>
      <c r="B56" s="1" t="s">
        <v>396</v>
      </c>
      <c r="C56" s="1" t="s">
        <v>12</v>
      </c>
      <c r="D56" s="4">
        <v>41802</v>
      </c>
      <c r="E56" s="4">
        <v>41806</v>
      </c>
      <c r="F56" s="1" t="s">
        <v>38</v>
      </c>
      <c r="G56" s="1">
        <v>22.79</v>
      </c>
      <c r="H56" s="1">
        <v>21.94</v>
      </c>
      <c r="I56" s="1">
        <v>37</v>
      </c>
      <c r="J56" s="1">
        <v>36</v>
      </c>
      <c r="K56" s="1" t="s">
        <v>39</v>
      </c>
    </row>
    <row r="57" spans="1:11">
      <c r="A57" s="2" t="s">
        <v>451</v>
      </c>
      <c r="B57" s="1" t="s">
        <v>396</v>
      </c>
      <c r="C57" s="1" t="s">
        <v>12</v>
      </c>
      <c r="D57" s="4">
        <v>41802</v>
      </c>
      <c r="E57" s="4">
        <v>41806</v>
      </c>
      <c r="F57" s="1" t="s">
        <v>38</v>
      </c>
      <c r="G57" s="1">
        <v>12.75</v>
      </c>
      <c r="H57" s="1">
        <v>12.43</v>
      </c>
      <c r="I57" s="1">
        <v>31</v>
      </c>
      <c r="J57" s="1">
        <v>31</v>
      </c>
      <c r="K57" s="1" t="s">
        <v>39</v>
      </c>
    </row>
    <row r="58" spans="1:11">
      <c r="A58" s="2" t="s">
        <v>452</v>
      </c>
      <c r="B58" s="1" t="s">
        <v>396</v>
      </c>
      <c r="C58" s="1" t="s">
        <v>12</v>
      </c>
      <c r="D58" s="4">
        <v>41802</v>
      </c>
      <c r="E58" s="4">
        <v>41806</v>
      </c>
      <c r="F58" s="1" t="s">
        <v>38</v>
      </c>
      <c r="G58" s="1">
        <v>19.86</v>
      </c>
      <c r="H58" s="1">
        <v>19.46</v>
      </c>
      <c r="I58" s="1">
        <v>33</v>
      </c>
      <c r="J58" s="1">
        <v>35</v>
      </c>
      <c r="K58" s="1" t="s">
        <v>39</v>
      </c>
    </row>
    <row r="59" spans="1:11">
      <c r="A59" s="2" t="s">
        <v>453</v>
      </c>
      <c r="B59" s="1" t="s">
        <v>396</v>
      </c>
      <c r="C59" s="1" t="s">
        <v>12</v>
      </c>
      <c r="D59" s="4">
        <v>41802</v>
      </c>
      <c r="E59" s="4">
        <v>41806</v>
      </c>
      <c r="F59" s="1" t="s">
        <v>38</v>
      </c>
      <c r="G59" s="1">
        <v>26.13</v>
      </c>
      <c r="H59" s="1">
        <v>25.37</v>
      </c>
      <c r="I59" s="1">
        <v>38</v>
      </c>
      <c r="J59" s="1">
        <v>31</v>
      </c>
      <c r="K59" s="1" t="s">
        <v>49</v>
      </c>
    </row>
    <row r="60" spans="1:11">
      <c r="A60" s="2" t="s">
        <v>454</v>
      </c>
      <c r="B60" s="1" t="s">
        <v>396</v>
      </c>
      <c r="C60" s="1" t="s">
        <v>12</v>
      </c>
      <c r="D60" s="4">
        <v>41802</v>
      </c>
      <c r="E60" s="4">
        <v>41806</v>
      </c>
      <c r="F60" s="1" t="s">
        <v>38</v>
      </c>
      <c r="G60" s="1">
        <v>26.85</v>
      </c>
      <c r="H60" s="1">
        <v>26.01</v>
      </c>
      <c r="I60" s="1">
        <v>39</v>
      </c>
      <c r="J60" s="1">
        <v>44</v>
      </c>
      <c r="K60" s="1" t="s">
        <v>49</v>
      </c>
    </row>
    <row r="61" spans="1:11">
      <c r="A61" s="2" t="s">
        <v>455</v>
      </c>
      <c r="B61" s="1" t="s">
        <v>396</v>
      </c>
      <c r="C61" s="1" t="s">
        <v>12</v>
      </c>
      <c r="D61" s="4">
        <v>41802</v>
      </c>
      <c r="E61" s="4">
        <v>41806</v>
      </c>
      <c r="F61" s="1" t="s">
        <v>38</v>
      </c>
      <c r="G61" s="1">
        <v>18.89</v>
      </c>
      <c r="H61" s="1">
        <v>18.27</v>
      </c>
      <c r="I61" s="1">
        <v>33</v>
      </c>
      <c r="J61" s="1">
        <v>36</v>
      </c>
      <c r="K61" s="1" t="s">
        <v>49</v>
      </c>
    </row>
    <row r="62" spans="1:11">
      <c r="A62" s="2" t="s">
        <v>456</v>
      </c>
      <c r="B62" s="1" t="s">
        <v>396</v>
      </c>
      <c r="C62" s="1" t="s">
        <v>12</v>
      </c>
      <c r="D62" s="4">
        <v>41802</v>
      </c>
      <c r="E62" s="4">
        <v>41806</v>
      </c>
      <c r="F62" s="1" t="s">
        <v>38</v>
      </c>
      <c r="G62" s="1">
        <v>17.2</v>
      </c>
      <c r="H62" s="1">
        <v>16.850000000000001</v>
      </c>
      <c r="I62" s="1">
        <v>33</v>
      </c>
      <c r="J62" s="1">
        <v>32</v>
      </c>
      <c r="K62" s="1" t="s">
        <v>39</v>
      </c>
    </row>
    <row r="63" spans="1:11">
      <c r="A63" s="2" t="s">
        <v>457</v>
      </c>
      <c r="B63" s="1" t="s">
        <v>396</v>
      </c>
      <c r="C63" s="1" t="s">
        <v>12</v>
      </c>
      <c r="D63" s="4">
        <v>41802</v>
      </c>
      <c r="E63" s="4">
        <v>41806</v>
      </c>
      <c r="F63" s="1" t="s">
        <v>38</v>
      </c>
      <c r="G63" s="1">
        <v>31.65</v>
      </c>
      <c r="H63" s="1">
        <v>31</v>
      </c>
      <c r="I63" s="1">
        <v>43</v>
      </c>
      <c r="J63" s="1">
        <v>45</v>
      </c>
      <c r="K63" s="1" t="s">
        <v>49</v>
      </c>
    </row>
    <row r="64" spans="1:11">
      <c r="A64" s="2" t="s">
        <v>458</v>
      </c>
      <c r="B64" s="1" t="s">
        <v>396</v>
      </c>
      <c r="C64" s="1" t="s">
        <v>12</v>
      </c>
      <c r="D64" s="4">
        <v>41802</v>
      </c>
      <c r="E64" s="4">
        <v>41806</v>
      </c>
      <c r="F64" s="1" t="s">
        <v>38</v>
      </c>
      <c r="G64" s="1">
        <v>21.94</v>
      </c>
      <c r="H64" s="1">
        <v>21.47</v>
      </c>
      <c r="I64" s="1">
        <v>36</v>
      </c>
      <c r="J64" s="1">
        <v>41</v>
      </c>
      <c r="K64" s="1" t="s">
        <v>49</v>
      </c>
    </row>
    <row r="65" spans="1:11">
      <c r="A65" s="2" t="s">
        <v>459</v>
      </c>
      <c r="B65" s="1" t="s">
        <v>396</v>
      </c>
      <c r="C65" s="1" t="s">
        <v>12</v>
      </c>
      <c r="D65" s="4">
        <v>41802</v>
      </c>
      <c r="E65" s="4">
        <v>41806</v>
      </c>
      <c r="F65" s="1" t="s">
        <v>38</v>
      </c>
      <c r="G65" s="1">
        <v>8.7799999999999994</v>
      </c>
      <c r="H65" s="1">
        <v>8.43</v>
      </c>
      <c r="I65" s="1">
        <v>29</v>
      </c>
      <c r="J65" s="1">
        <v>25</v>
      </c>
      <c r="K65" s="1" t="s">
        <v>49</v>
      </c>
    </row>
    <row r="66" spans="1:11">
      <c r="A66" s="2" t="s">
        <v>460</v>
      </c>
      <c r="B66" s="1" t="s">
        <v>396</v>
      </c>
      <c r="C66" s="1" t="s">
        <v>12</v>
      </c>
      <c r="D66" s="4">
        <v>41802</v>
      </c>
      <c r="E66" s="4">
        <v>41806</v>
      </c>
      <c r="F66" s="1" t="s">
        <v>38</v>
      </c>
      <c r="G66" s="1">
        <v>20.329999999999998</v>
      </c>
      <c r="H66" s="1">
        <v>19.68</v>
      </c>
      <c r="I66" s="1">
        <v>34</v>
      </c>
      <c r="J66" s="1">
        <v>33</v>
      </c>
      <c r="K66" s="1" t="s">
        <v>39</v>
      </c>
    </row>
    <row r="67" spans="1:11">
      <c r="A67" s="2" t="s">
        <v>461</v>
      </c>
      <c r="B67" s="1" t="s">
        <v>396</v>
      </c>
      <c r="C67" s="1" t="s">
        <v>12</v>
      </c>
      <c r="D67" s="4">
        <v>41802</v>
      </c>
      <c r="E67" s="4">
        <v>41806</v>
      </c>
      <c r="F67" s="1" t="s">
        <v>38</v>
      </c>
      <c r="G67" s="1">
        <v>28.97</v>
      </c>
      <c r="H67" s="1">
        <v>28.17</v>
      </c>
      <c r="I67" s="1">
        <v>41</v>
      </c>
      <c r="J67" s="1">
        <v>43</v>
      </c>
      <c r="K67" s="1" t="s">
        <v>39</v>
      </c>
    </row>
    <row r="68" spans="1:11">
      <c r="A68" s="2" t="s">
        <v>462</v>
      </c>
      <c r="B68" s="1" t="s">
        <v>396</v>
      </c>
      <c r="C68" s="1" t="s">
        <v>12</v>
      </c>
      <c r="D68" s="4">
        <v>41802</v>
      </c>
      <c r="E68" s="4">
        <v>41806</v>
      </c>
      <c r="F68" s="1" t="s">
        <v>38</v>
      </c>
      <c r="G68" s="1">
        <v>15.84</v>
      </c>
      <c r="H68" s="1">
        <v>15.23</v>
      </c>
      <c r="I68" s="1">
        <v>32</v>
      </c>
      <c r="J68" s="1">
        <v>33</v>
      </c>
      <c r="K68" s="1" t="s">
        <v>49</v>
      </c>
    </row>
    <row r="69" spans="1:11">
      <c r="A69" s="2" t="s">
        <v>463</v>
      </c>
      <c r="B69" s="1" t="s">
        <v>396</v>
      </c>
      <c r="C69" s="1" t="s">
        <v>12</v>
      </c>
      <c r="D69" s="4">
        <v>41802</v>
      </c>
      <c r="E69" s="4">
        <v>41806</v>
      </c>
      <c r="F69" s="1" t="s">
        <v>38</v>
      </c>
      <c r="G69" s="1">
        <v>21.05</v>
      </c>
      <c r="H69" s="1">
        <v>20.350000000000001</v>
      </c>
      <c r="I69" s="1">
        <v>36</v>
      </c>
      <c r="J69" s="1">
        <v>37</v>
      </c>
      <c r="K69" s="1" t="s">
        <v>49</v>
      </c>
    </row>
    <row r="70" spans="1:11">
      <c r="A70" s="2" t="s">
        <v>464</v>
      </c>
      <c r="B70" s="1" t="s">
        <v>396</v>
      </c>
      <c r="C70" s="1" t="s">
        <v>12</v>
      </c>
      <c r="D70" s="4">
        <v>41802</v>
      </c>
      <c r="E70" s="4">
        <v>41806</v>
      </c>
      <c r="F70" s="1" t="s">
        <v>38</v>
      </c>
      <c r="G70" s="1">
        <v>26.47</v>
      </c>
      <c r="H70" s="1">
        <v>25.28</v>
      </c>
      <c r="I70" s="1">
        <v>40</v>
      </c>
      <c r="J70" s="1">
        <v>39</v>
      </c>
      <c r="K70" s="1" t="s">
        <v>49</v>
      </c>
    </row>
    <row r="71" spans="1:11">
      <c r="A71" s="2" t="s">
        <v>465</v>
      </c>
      <c r="B71" s="1" t="s">
        <v>396</v>
      </c>
      <c r="C71" s="1" t="s">
        <v>12</v>
      </c>
      <c r="D71" s="4">
        <v>41802</v>
      </c>
      <c r="E71" s="4">
        <v>41806</v>
      </c>
      <c r="F71" s="1" t="s">
        <v>38</v>
      </c>
      <c r="G71" s="1">
        <v>14.13</v>
      </c>
      <c r="H71" s="1">
        <v>13.42</v>
      </c>
      <c r="I71" s="1">
        <v>31</v>
      </c>
      <c r="J71" s="1">
        <v>29</v>
      </c>
      <c r="K71" s="1" t="s">
        <v>44</v>
      </c>
    </row>
    <row r="72" spans="1:11">
      <c r="A72" s="2" t="s">
        <v>466</v>
      </c>
      <c r="B72" s="1" t="s">
        <v>396</v>
      </c>
      <c r="C72" s="1" t="s">
        <v>12</v>
      </c>
      <c r="D72" s="4">
        <v>41802</v>
      </c>
      <c r="E72" s="4">
        <v>41806</v>
      </c>
      <c r="F72" s="1" t="s">
        <v>38</v>
      </c>
      <c r="G72" s="1">
        <v>19.32</v>
      </c>
      <c r="H72" s="1">
        <v>18.940000000000001</v>
      </c>
      <c r="I72" s="1">
        <v>35</v>
      </c>
      <c r="J72" s="1">
        <v>37</v>
      </c>
      <c r="K72" s="1" t="s">
        <v>39</v>
      </c>
    </row>
    <row r="73" spans="1:11">
      <c r="A73" s="2" t="s">
        <v>467</v>
      </c>
      <c r="B73" s="1" t="s">
        <v>396</v>
      </c>
      <c r="C73" s="1" t="s">
        <v>12</v>
      </c>
      <c r="D73" s="4">
        <v>41802</v>
      </c>
      <c r="E73" s="4">
        <v>41806</v>
      </c>
      <c r="F73" s="1" t="s">
        <v>38</v>
      </c>
      <c r="G73" s="1">
        <v>25.41</v>
      </c>
      <c r="H73" s="1">
        <v>24.64</v>
      </c>
      <c r="I73" s="1">
        <v>42</v>
      </c>
      <c r="J73" s="1">
        <v>43</v>
      </c>
      <c r="K73" s="1" t="s">
        <v>42</v>
      </c>
    </row>
    <row r="74" spans="1:11">
      <c r="A74" s="2" t="s">
        <v>468</v>
      </c>
      <c r="B74" s="1" t="s">
        <v>396</v>
      </c>
      <c r="C74" s="1" t="s">
        <v>12</v>
      </c>
      <c r="D74" s="4">
        <v>41802</v>
      </c>
      <c r="E74" s="4">
        <v>41806</v>
      </c>
      <c r="F74" s="1" t="s">
        <v>38</v>
      </c>
      <c r="G74" s="1">
        <v>21.04</v>
      </c>
      <c r="H74" s="1">
        <v>20.53</v>
      </c>
      <c r="I74" s="1">
        <v>37</v>
      </c>
      <c r="J74" s="1">
        <v>36</v>
      </c>
      <c r="K74" s="1" t="s">
        <v>42</v>
      </c>
    </row>
    <row r="75" spans="1:11">
      <c r="A75" s="2" t="s">
        <v>469</v>
      </c>
      <c r="B75" s="1" t="s">
        <v>396</v>
      </c>
      <c r="C75" s="1" t="s">
        <v>12</v>
      </c>
      <c r="D75" s="4">
        <v>41802</v>
      </c>
      <c r="E75" s="4">
        <v>41806</v>
      </c>
      <c r="F75" s="1" t="s">
        <v>38</v>
      </c>
      <c r="G75" s="1">
        <v>23.45</v>
      </c>
      <c r="H75" s="1">
        <v>23.02</v>
      </c>
      <c r="I75" s="1">
        <v>36</v>
      </c>
      <c r="J75" s="1">
        <v>37</v>
      </c>
      <c r="K75" s="1" t="s">
        <v>39</v>
      </c>
    </row>
    <row r="76" spans="1:11">
      <c r="A76" s="2" t="s">
        <v>470</v>
      </c>
      <c r="B76" s="1" t="s">
        <v>396</v>
      </c>
      <c r="C76" s="1" t="s">
        <v>12</v>
      </c>
      <c r="D76" s="4">
        <v>41802</v>
      </c>
      <c r="E76" s="4">
        <v>41806</v>
      </c>
      <c r="F76" s="1" t="s">
        <v>38</v>
      </c>
      <c r="G76" s="1">
        <v>19.809999999999999</v>
      </c>
      <c r="H76" s="1">
        <v>18.73</v>
      </c>
      <c r="I76" s="1">
        <v>35</v>
      </c>
      <c r="J76" s="1">
        <v>38</v>
      </c>
      <c r="K76" s="1" t="s">
        <v>49</v>
      </c>
    </row>
    <row r="77" spans="1:11">
      <c r="A77" s="2" t="s">
        <v>471</v>
      </c>
      <c r="B77" s="1" t="s">
        <v>396</v>
      </c>
      <c r="C77" s="1" t="s">
        <v>12</v>
      </c>
      <c r="D77" s="4">
        <v>41802</v>
      </c>
      <c r="E77" s="4">
        <v>41806</v>
      </c>
      <c r="F77" s="1" t="s">
        <v>38</v>
      </c>
      <c r="G77" s="1">
        <v>18.41</v>
      </c>
      <c r="H77" s="1">
        <v>17.489999999999998</v>
      </c>
      <c r="I77" s="1">
        <v>34</v>
      </c>
      <c r="J77" s="1">
        <v>36</v>
      </c>
      <c r="K77" s="1" t="s">
        <v>49</v>
      </c>
    </row>
    <row r="78" spans="1:11">
      <c r="A78" s="2" t="s">
        <v>472</v>
      </c>
      <c r="B78" s="1" t="s">
        <v>396</v>
      </c>
      <c r="C78" s="1" t="s">
        <v>12</v>
      </c>
      <c r="D78" s="4">
        <v>41802</v>
      </c>
      <c r="E78" s="3" t="s">
        <v>54</v>
      </c>
      <c r="F78" s="1" t="s">
        <v>38</v>
      </c>
      <c r="G78" s="1">
        <v>18.68</v>
      </c>
      <c r="H78" s="6" t="s">
        <v>473</v>
      </c>
      <c r="I78" s="1">
        <v>35</v>
      </c>
      <c r="J78" s="1">
        <v>36</v>
      </c>
      <c r="K78" s="1" t="s">
        <v>49</v>
      </c>
    </row>
    <row r="79" spans="1:11">
      <c r="A79" s="2" t="s">
        <v>474</v>
      </c>
      <c r="B79" s="1" t="s">
        <v>396</v>
      </c>
      <c r="C79" s="1" t="s">
        <v>12</v>
      </c>
      <c r="D79" s="4">
        <v>41802</v>
      </c>
      <c r="E79" s="3" t="s">
        <v>54</v>
      </c>
      <c r="F79" s="1" t="s">
        <v>38</v>
      </c>
      <c r="G79" s="1">
        <v>14.14</v>
      </c>
      <c r="H79" s="6" t="s">
        <v>473</v>
      </c>
      <c r="I79" s="1">
        <v>30</v>
      </c>
      <c r="J79" s="1">
        <v>33</v>
      </c>
      <c r="K79" s="1" t="s">
        <v>49</v>
      </c>
    </row>
    <row r="80" spans="1:11">
      <c r="A80" s="2" t="s">
        <v>475</v>
      </c>
      <c r="B80" s="1" t="s">
        <v>396</v>
      </c>
      <c r="C80" s="1" t="s">
        <v>12</v>
      </c>
      <c r="D80" s="4">
        <v>41802</v>
      </c>
      <c r="E80" s="3" t="s">
        <v>54</v>
      </c>
      <c r="F80" s="1" t="s">
        <v>38</v>
      </c>
      <c r="G80" s="1">
        <v>18.399999999999999</v>
      </c>
      <c r="H80" s="6" t="s">
        <v>473</v>
      </c>
      <c r="I80" s="1">
        <v>34</v>
      </c>
      <c r="J80" s="1">
        <v>37</v>
      </c>
      <c r="K80" s="1" t="s">
        <v>49</v>
      </c>
    </row>
    <row r="81" spans="1:11">
      <c r="A81" s="2" t="s">
        <v>476</v>
      </c>
      <c r="B81" s="1" t="s">
        <v>396</v>
      </c>
      <c r="C81" s="1" t="s">
        <v>12</v>
      </c>
      <c r="D81" s="4">
        <v>41802</v>
      </c>
      <c r="E81" s="3" t="s">
        <v>54</v>
      </c>
      <c r="F81" s="1" t="s">
        <v>38</v>
      </c>
      <c r="G81" s="1">
        <v>19.23</v>
      </c>
      <c r="H81" s="6" t="s">
        <v>473</v>
      </c>
      <c r="I81" s="1">
        <v>34</v>
      </c>
      <c r="J81" s="1">
        <v>37</v>
      </c>
      <c r="K81" s="1" t="s">
        <v>49</v>
      </c>
    </row>
    <row r="82" spans="1:11">
      <c r="A82" s="2" t="s">
        <v>477</v>
      </c>
      <c r="B82" s="1" t="s">
        <v>396</v>
      </c>
      <c r="C82" s="1" t="s">
        <v>12</v>
      </c>
      <c r="D82" s="4">
        <v>41802</v>
      </c>
      <c r="E82" s="3" t="s">
        <v>54</v>
      </c>
      <c r="F82" s="1" t="s">
        <v>38</v>
      </c>
      <c r="G82" s="1">
        <v>27.44</v>
      </c>
      <c r="H82" s="6" t="s">
        <v>473</v>
      </c>
      <c r="I82" s="1">
        <v>39</v>
      </c>
      <c r="J82" s="1">
        <v>44</v>
      </c>
      <c r="K82" s="1" t="s">
        <v>49</v>
      </c>
    </row>
    <row r="83" spans="1:11">
      <c r="A83" s="2" t="s">
        <v>478</v>
      </c>
      <c r="B83" s="1" t="s">
        <v>396</v>
      </c>
      <c r="C83" s="1" t="s">
        <v>12</v>
      </c>
      <c r="D83" s="4">
        <v>41802</v>
      </c>
      <c r="E83" s="3" t="s">
        <v>54</v>
      </c>
      <c r="F83" s="1" t="s">
        <v>38</v>
      </c>
      <c r="G83" s="1">
        <v>16.440000000000001</v>
      </c>
      <c r="H83" s="6" t="s">
        <v>473</v>
      </c>
      <c r="I83" s="1">
        <v>32</v>
      </c>
      <c r="J83" s="1">
        <v>36</v>
      </c>
      <c r="K83" s="1" t="s">
        <v>49</v>
      </c>
    </row>
    <row r="84" spans="1:11">
      <c r="A84" s="2" t="s">
        <v>479</v>
      </c>
      <c r="B84" s="1" t="s">
        <v>396</v>
      </c>
      <c r="C84" s="1" t="s">
        <v>12</v>
      </c>
      <c r="D84" s="4">
        <v>41802</v>
      </c>
      <c r="E84" s="3" t="s">
        <v>54</v>
      </c>
      <c r="F84" s="1" t="s">
        <v>38</v>
      </c>
      <c r="G84" s="1">
        <v>21.75</v>
      </c>
      <c r="H84" s="6" t="s">
        <v>473</v>
      </c>
      <c r="I84" s="1">
        <v>36</v>
      </c>
      <c r="J84" s="1">
        <v>40</v>
      </c>
      <c r="K84" s="1" t="s">
        <v>49</v>
      </c>
    </row>
    <row r="85" spans="1:11">
      <c r="A85" s="2" t="s">
        <v>480</v>
      </c>
      <c r="B85" s="1" t="s">
        <v>396</v>
      </c>
      <c r="C85" s="1" t="s">
        <v>12</v>
      </c>
      <c r="D85" s="4">
        <v>41802</v>
      </c>
      <c r="E85" s="3" t="s">
        <v>54</v>
      </c>
      <c r="F85" s="1" t="s">
        <v>38</v>
      </c>
      <c r="G85" s="1">
        <v>24.67</v>
      </c>
      <c r="H85" s="6" t="s">
        <v>473</v>
      </c>
      <c r="I85" s="1">
        <v>38</v>
      </c>
      <c r="J85" s="1">
        <v>40</v>
      </c>
      <c r="K85" s="1" t="s">
        <v>49</v>
      </c>
    </row>
    <row r="86" spans="1:11">
      <c r="A86" s="2" t="s">
        <v>481</v>
      </c>
      <c r="B86" s="1" t="s">
        <v>396</v>
      </c>
      <c r="C86" s="1" t="s">
        <v>12</v>
      </c>
      <c r="D86" s="4">
        <v>41802</v>
      </c>
      <c r="E86" s="3" t="s">
        <v>54</v>
      </c>
      <c r="F86" s="1" t="s">
        <v>38</v>
      </c>
      <c r="G86" s="1">
        <v>14.27</v>
      </c>
      <c r="H86" s="6" t="s">
        <v>473</v>
      </c>
      <c r="I86" s="1">
        <v>31</v>
      </c>
      <c r="J86" s="1">
        <v>36</v>
      </c>
      <c r="K86" s="1" t="s">
        <v>49</v>
      </c>
    </row>
    <row r="87" spans="1:11">
      <c r="A87" s="2" t="s">
        <v>482</v>
      </c>
      <c r="B87" s="1" t="s">
        <v>396</v>
      </c>
      <c r="C87" s="1" t="s">
        <v>12</v>
      </c>
      <c r="D87" s="4">
        <v>41802</v>
      </c>
      <c r="E87" s="3" t="s">
        <v>54</v>
      </c>
      <c r="F87" s="1" t="s">
        <v>38</v>
      </c>
      <c r="G87" s="1">
        <v>11.46</v>
      </c>
      <c r="H87" s="6" t="s">
        <v>473</v>
      </c>
      <c r="I87" s="1">
        <v>30</v>
      </c>
      <c r="J87" s="1">
        <v>30</v>
      </c>
      <c r="K87" s="1" t="s">
        <v>39</v>
      </c>
    </row>
    <row r="88" spans="1:11">
      <c r="A88" s="2" t="s">
        <v>483</v>
      </c>
      <c r="B88" s="1" t="s">
        <v>396</v>
      </c>
      <c r="C88" s="1" t="s">
        <v>12</v>
      </c>
      <c r="D88" s="4">
        <v>41802</v>
      </c>
      <c r="E88" s="3" t="s">
        <v>54</v>
      </c>
      <c r="F88" s="1" t="s">
        <v>38</v>
      </c>
      <c r="G88" s="1">
        <v>25.07</v>
      </c>
      <c r="H88" s="6" t="s">
        <v>473</v>
      </c>
      <c r="I88" s="1">
        <v>38</v>
      </c>
      <c r="J88" s="1">
        <v>42</v>
      </c>
      <c r="K88" s="1" t="s">
        <v>49</v>
      </c>
    </row>
    <row r="89" spans="1:11">
      <c r="A89" s="2" t="s">
        <v>484</v>
      </c>
      <c r="B89" s="1" t="s">
        <v>396</v>
      </c>
      <c r="C89" s="1" t="s">
        <v>12</v>
      </c>
      <c r="D89" s="4">
        <v>41802</v>
      </c>
      <c r="E89" s="3" t="s">
        <v>54</v>
      </c>
      <c r="F89" s="1" t="s">
        <v>38</v>
      </c>
      <c r="G89" s="1">
        <v>14.37</v>
      </c>
      <c r="H89" s="6" t="s">
        <v>473</v>
      </c>
      <c r="I89" s="1">
        <v>30</v>
      </c>
      <c r="J89" s="1">
        <v>35</v>
      </c>
      <c r="K89" s="1" t="s">
        <v>49</v>
      </c>
    </row>
    <row r="90" spans="1:11">
      <c r="A90" s="2" t="s">
        <v>485</v>
      </c>
      <c r="B90" s="1" t="s">
        <v>396</v>
      </c>
      <c r="C90" s="1" t="s">
        <v>12</v>
      </c>
      <c r="D90" s="4">
        <v>41802</v>
      </c>
      <c r="E90" s="3" t="s">
        <v>54</v>
      </c>
      <c r="F90" s="1" t="s">
        <v>38</v>
      </c>
      <c r="G90" s="1">
        <v>14.36</v>
      </c>
      <c r="H90" s="6" t="s">
        <v>473</v>
      </c>
      <c r="I90" s="1">
        <v>30</v>
      </c>
      <c r="J90" s="1">
        <v>37</v>
      </c>
      <c r="K90" s="1" t="s">
        <v>49</v>
      </c>
    </row>
    <row r="91" spans="1:11">
      <c r="A91" s="2" t="s">
        <v>486</v>
      </c>
      <c r="B91" s="1" t="s">
        <v>396</v>
      </c>
      <c r="C91" s="1" t="s">
        <v>12</v>
      </c>
      <c r="D91" s="4">
        <v>41802</v>
      </c>
      <c r="E91" s="3" t="s">
        <v>54</v>
      </c>
      <c r="F91" s="1" t="s">
        <v>38</v>
      </c>
      <c r="G91" s="1">
        <v>20.74</v>
      </c>
      <c r="H91" s="6" t="s">
        <v>473</v>
      </c>
      <c r="I91" s="1">
        <v>33</v>
      </c>
      <c r="J91" s="1">
        <v>41</v>
      </c>
      <c r="K91" s="1" t="s">
        <v>49</v>
      </c>
    </row>
    <row r="92" spans="1:11">
      <c r="A92" s="2" t="s">
        <v>487</v>
      </c>
      <c r="B92" s="1" t="s">
        <v>396</v>
      </c>
      <c r="C92" s="1" t="s">
        <v>12</v>
      </c>
      <c r="D92" s="4">
        <v>41802</v>
      </c>
      <c r="E92" s="3" t="s">
        <v>54</v>
      </c>
      <c r="F92" s="1" t="s">
        <v>38</v>
      </c>
      <c r="G92" s="1">
        <v>15.47</v>
      </c>
      <c r="H92" s="6" t="s">
        <v>473</v>
      </c>
      <c r="I92" s="1">
        <v>31</v>
      </c>
      <c r="J92" s="1">
        <v>34</v>
      </c>
      <c r="K92" s="1" t="s">
        <v>49</v>
      </c>
    </row>
    <row r="93" spans="1:11">
      <c r="A93" s="2" t="s">
        <v>488</v>
      </c>
      <c r="B93" s="1" t="s">
        <v>396</v>
      </c>
      <c r="C93" s="1" t="s">
        <v>12</v>
      </c>
      <c r="D93" s="4">
        <v>41802</v>
      </c>
      <c r="E93" s="3" t="s">
        <v>54</v>
      </c>
      <c r="F93" s="1" t="s">
        <v>38</v>
      </c>
      <c r="G93" s="1">
        <v>24.03</v>
      </c>
      <c r="H93" s="6" t="s">
        <v>473</v>
      </c>
      <c r="I93" s="1">
        <v>39</v>
      </c>
      <c r="J93" s="1">
        <v>42</v>
      </c>
      <c r="K93" s="1" t="s">
        <v>39</v>
      </c>
    </row>
    <row r="94" spans="1:11">
      <c r="A94" s="2" t="s">
        <v>489</v>
      </c>
      <c r="B94" s="1" t="s">
        <v>396</v>
      </c>
      <c r="C94" s="1" t="s">
        <v>12</v>
      </c>
      <c r="D94" s="4">
        <v>41802</v>
      </c>
      <c r="E94" s="3" t="s">
        <v>54</v>
      </c>
      <c r="F94" s="1" t="s">
        <v>38</v>
      </c>
      <c r="G94" s="1">
        <v>13.26</v>
      </c>
      <c r="H94" s="6" t="s">
        <v>473</v>
      </c>
      <c r="I94" s="1">
        <v>32</v>
      </c>
      <c r="J94" s="1">
        <v>30</v>
      </c>
      <c r="K94" s="1" t="s">
        <v>39</v>
      </c>
    </row>
    <row r="95" spans="1:11">
      <c r="A95" s="2" t="s">
        <v>490</v>
      </c>
      <c r="B95" s="1" t="s">
        <v>396</v>
      </c>
      <c r="C95" s="1" t="s">
        <v>12</v>
      </c>
      <c r="D95" s="4">
        <v>41802</v>
      </c>
      <c r="E95" s="3" t="s">
        <v>54</v>
      </c>
      <c r="F95" s="1" t="s">
        <v>38</v>
      </c>
      <c r="G95" s="1">
        <v>20.25</v>
      </c>
      <c r="H95" s="6" t="s">
        <v>473</v>
      </c>
      <c r="I95" s="1">
        <v>31</v>
      </c>
      <c r="J95" s="1">
        <v>39</v>
      </c>
      <c r="K95" s="1" t="s">
        <v>39</v>
      </c>
    </row>
    <row r="96" spans="1:11">
      <c r="A96" s="2" t="s">
        <v>491</v>
      </c>
      <c r="B96" s="1" t="s">
        <v>396</v>
      </c>
      <c r="C96" s="1" t="s">
        <v>12</v>
      </c>
      <c r="D96" s="4">
        <v>41802</v>
      </c>
      <c r="E96" s="3" t="s">
        <v>54</v>
      </c>
      <c r="F96" s="1" t="s">
        <v>13</v>
      </c>
      <c r="G96" s="1">
        <v>14.94</v>
      </c>
      <c r="H96" s="6" t="s">
        <v>473</v>
      </c>
      <c r="I96" s="1">
        <v>35</v>
      </c>
      <c r="J96" s="1">
        <v>35</v>
      </c>
      <c r="K96" s="1" t="s">
        <v>49</v>
      </c>
    </row>
    <row r="97" spans="6:10">
      <c r="F97" s="1" t="s">
        <v>121</v>
      </c>
      <c r="G97" s="1">
        <f>SUM(G2:G96)</f>
        <v>1797.8500000000001</v>
      </c>
      <c r="H97" s="1">
        <f>SUM(G2:G77)</f>
        <v>1448.8799999999999</v>
      </c>
      <c r="I97" s="1">
        <f>SUM(I2:I96)</f>
        <v>3246</v>
      </c>
      <c r="J97" s="1">
        <f>SUM(J2:J96)</f>
        <v>3458</v>
      </c>
    </row>
    <row r="98" spans="6:10">
      <c r="F98" s="1" t="s">
        <v>122</v>
      </c>
      <c r="G98" s="1">
        <f>G97/94</f>
        <v>19.126063829787235</v>
      </c>
      <c r="H98" s="1">
        <f>H97/76</f>
        <v>19.064210526315787</v>
      </c>
      <c r="I98" s="1">
        <f>I97/95</f>
        <v>34.168421052631579</v>
      </c>
      <c r="J98" s="1">
        <f>J97/95</f>
        <v>36.4</v>
      </c>
    </row>
    <row r="99" spans="6:10">
      <c r="F99" s="1" t="s">
        <v>123</v>
      </c>
      <c r="G99" s="5">
        <f>AVEDEV(G2:G96)</f>
        <v>4.2055058388252986</v>
      </c>
      <c r="H99" s="5">
        <f>AVEDEV(H2:H96)</f>
        <v>4.1718836565096957</v>
      </c>
      <c r="I99" s="5">
        <f>AVEDEV(I2:I96)</f>
        <v>2.9597783933517996</v>
      </c>
      <c r="J99" s="5">
        <f>AVEDEV(J2:J96)</f>
        <v>3.7347368421052645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4"/>
  <sheetViews>
    <sheetView topLeftCell="A19" zoomScaleNormal="100" workbookViewId="0" xr3:uid="{78B4E459-6924-5F8B-B7BA-2DD04133E49E}">
      <selection activeCell="G44" sqref="G44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492</v>
      </c>
      <c r="B2" s="1" t="s">
        <v>493</v>
      </c>
      <c r="C2" s="1" t="s">
        <v>12</v>
      </c>
      <c r="D2" s="4">
        <v>41806</v>
      </c>
      <c r="E2" s="4">
        <v>41807</v>
      </c>
      <c r="F2" s="1" t="s">
        <v>38</v>
      </c>
      <c r="G2" s="1">
        <v>12.7</v>
      </c>
      <c r="H2" s="1">
        <v>12.24</v>
      </c>
      <c r="I2" s="1">
        <v>31</v>
      </c>
      <c r="J2" s="1">
        <v>33</v>
      </c>
      <c r="K2" s="1" t="s">
        <v>49</v>
      </c>
    </row>
    <row r="3" spans="1:11">
      <c r="A3" s="2" t="s">
        <v>494</v>
      </c>
      <c r="B3" s="1" t="s">
        <v>493</v>
      </c>
      <c r="C3" s="1" t="s">
        <v>12</v>
      </c>
      <c r="D3" s="4">
        <v>41806</v>
      </c>
      <c r="E3" s="4">
        <v>41807</v>
      </c>
      <c r="F3" s="1" t="s">
        <v>38</v>
      </c>
      <c r="G3" s="1">
        <v>10.6</v>
      </c>
      <c r="H3" s="1">
        <v>10.050000000000001</v>
      </c>
      <c r="I3" s="1">
        <v>29</v>
      </c>
      <c r="J3" s="1">
        <v>32</v>
      </c>
      <c r="K3" s="1" t="s">
        <v>49</v>
      </c>
    </row>
    <row r="4" spans="1:11">
      <c r="A4" s="2" t="s">
        <v>495</v>
      </c>
      <c r="B4" s="1" t="s">
        <v>493</v>
      </c>
      <c r="C4" s="1" t="s">
        <v>12</v>
      </c>
      <c r="D4" s="4">
        <v>41806</v>
      </c>
      <c r="E4" s="4">
        <v>41807</v>
      </c>
      <c r="F4" s="1" t="s">
        <v>38</v>
      </c>
      <c r="G4" s="1">
        <v>13.7</v>
      </c>
      <c r="H4" s="1">
        <v>13.41</v>
      </c>
      <c r="I4" s="1">
        <v>36</v>
      </c>
      <c r="J4" s="1">
        <v>33</v>
      </c>
      <c r="K4" s="1" t="s">
        <v>44</v>
      </c>
    </row>
    <row r="5" spans="1:11">
      <c r="A5" s="2" t="s">
        <v>496</v>
      </c>
      <c r="B5" s="1" t="s">
        <v>493</v>
      </c>
      <c r="C5" s="1" t="s">
        <v>12</v>
      </c>
      <c r="D5" s="4">
        <v>41806</v>
      </c>
      <c r="E5" s="4">
        <v>41807</v>
      </c>
      <c r="F5" s="1" t="s">
        <v>38</v>
      </c>
      <c r="G5" s="1">
        <v>14.95</v>
      </c>
      <c r="H5" s="1">
        <v>14.35</v>
      </c>
      <c r="I5" s="1">
        <v>36</v>
      </c>
      <c r="J5" s="1">
        <v>32</v>
      </c>
      <c r="K5" s="1" t="s">
        <v>39</v>
      </c>
    </row>
    <row r="6" spans="1:11">
      <c r="A6" s="2" t="s">
        <v>497</v>
      </c>
      <c r="B6" s="1" t="s">
        <v>493</v>
      </c>
      <c r="C6" s="1" t="s">
        <v>12</v>
      </c>
      <c r="D6" s="4">
        <v>41806</v>
      </c>
      <c r="E6" s="4">
        <v>41807</v>
      </c>
      <c r="F6" s="1" t="s">
        <v>38</v>
      </c>
      <c r="G6" s="1" t="s">
        <v>41</v>
      </c>
      <c r="H6" s="1">
        <v>13.82</v>
      </c>
      <c r="I6" s="1">
        <v>33</v>
      </c>
      <c r="J6" s="1">
        <v>34</v>
      </c>
      <c r="K6" s="1" t="s">
        <v>42</v>
      </c>
    </row>
    <row r="7" spans="1:11">
      <c r="A7" s="2" t="s">
        <v>498</v>
      </c>
      <c r="B7" s="1" t="s">
        <v>493</v>
      </c>
      <c r="C7" s="1" t="s">
        <v>12</v>
      </c>
      <c r="D7" s="4">
        <v>41806</v>
      </c>
      <c r="E7" s="4">
        <v>41807</v>
      </c>
      <c r="F7" s="1" t="s">
        <v>38</v>
      </c>
      <c r="G7" s="1">
        <v>13.12</v>
      </c>
      <c r="H7" s="1">
        <v>12.53</v>
      </c>
      <c r="I7" s="1">
        <v>31</v>
      </c>
      <c r="J7" s="1">
        <v>33</v>
      </c>
      <c r="K7" s="1" t="s">
        <v>49</v>
      </c>
    </row>
    <row r="8" spans="1:11">
      <c r="A8" s="2" t="s">
        <v>499</v>
      </c>
      <c r="B8" s="1" t="s">
        <v>493</v>
      </c>
      <c r="C8" s="1" t="s">
        <v>12</v>
      </c>
      <c r="D8" s="4">
        <v>41806</v>
      </c>
      <c r="E8" s="4">
        <v>41807</v>
      </c>
      <c r="F8" s="1" t="s">
        <v>38</v>
      </c>
      <c r="G8" s="1">
        <v>20.63</v>
      </c>
      <c r="H8" s="1">
        <v>19.940000000000001</v>
      </c>
      <c r="I8" s="1">
        <v>41</v>
      </c>
      <c r="J8" s="1">
        <v>37</v>
      </c>
      <c r="K8" s="1" t="s">
        <v>39</v>
      </c>
    </row>
    <row r="9" spans="1:11">
      <c r="A9" s="2" t="s">
        <v>500</v>
      </c>
      <c r="B9" s="1" t="s">
        <v>493</v>
      </c>
      <c r="C9" s="1" t="s">
        <v>12</v>
      </c>
      <c r="D9" s="4">
        <v>41806</v>
      </c>
      <c r="E9" s="4">
        <v>41807</v>
      </c>
      <c r="F9" s="1" t="s">
        <v>38</v>
      </c>
      <c r="G9" s="1">
        <v>16.22</v>
      </c>
      <c r="H9" s="1">
        <v>15.3</v>
      </c>
      <c r="I9" s="1">
        <v>37</v>
      </c>
      <c r="J9" s="1">
        <v>33</v>
      </c>
      <c r="K9" s="1" t="s">
        <v>39</v>
      </c>
    </row>
    <row r="10" spans="1:11">
      <c r="A10" s="2" t="s">
        <v>501</v>
      </c>
      <c r="B10" s="1" t="s">
        <v>493</v>
      </c>
      <c r="C10" s="1" t="s">
        <v>12</v>
      </c>
      <c r="D10" s="4">
        <v>41806</v>
      </c>
      <c r="E10" s="4">
        <v>41807</v>
      </c>
      <c r="F10" s="1" t="s">
        <v>38</v>
      </c>
      <c r="G10" s="1">
        <v>10.34</v>
      </c>
      <c r="H10" s="1">
        <v>9.7200000000000006</v>
      </c>
      <c r="I10" s="1">
        <v>31</v>
      </c>
      <c r="J10" s="1">
        <v>26</v>
      </c>
      <c r="K10" s="1" t="s">
        <v>42</v>
      </c>
    </row>
    <row r="11" spans="1:11">
      <c r="A11" s="2" t="s">
        <v>502</v>
      </c>
      <c r="B11" s="1" t="s">
        <v>493</v>
      </c>
      <c r="C11" s="1" t="s">
        <v>12</v>
      </c>
      <c r="D11" s="4">
        <v>41806</v>
      </c>
      <c r="E11" s="4">
        <v>41807</v>
      </c>
      <c r="F11" s="1" t="s">
        <v>38</v>
      </c>
      <c r="G11" s="1">
        <v>14.09</v>
      </c>
      <c r="H11" s="1">
        <v>13.53</v>
      </c>
      <c r="I11" s="1">
        <v>35</v>
      </c>
      <c r="J11" s="1">
        <v>28</v>
      </c>
      <c r="K11" s="1" t="s">
        <v>42</v>
      </c>
    </row>
    <row r="12" spans="1:11">
      <c r="A12" s="2" t="s">
        <v>503</v>
      </c>
      <c r="B12" s="1" t="s">
        <v>493</v>
      </c>
      <c r="C12" s="1" t="s">
        <v>12</v>
      </c>
      <c r="D12" s="4">
        <v>41806</v>
      </c>
      <c r="E12" s="4">
        <v>41807</v>
      </c>
      <c r="F12" s="1" t="s">
        <v>38</v>
      </c>
      <c r="G12" s="1">
        <v>14.45</v>
      </c>
      <c r="H12" s="1">
        <v>14.05</v>
      </c>
      <c r="I12" s="1">
        <v>35</v>
      </c>
      <c r="J12" s="1">
        <v>35</v>
      </c>
      <c r="K12" s="1" t="s">
        <v>39</v>
      </c>
    </row>
    <row r="13" spans="1:11">
      <c r="A13" s="2" t="s">
        <v>504</v>
      </c>
      <c r="B13" s="1" t="s">
        <v>493</v>
      </c>
      <c r="C13" s="1" t="s">
        <v>12</v>
      </c>
      <c r="D13" s="4">
        <v>41806</v>
      </c>
      <c r="E13" s="4">
        <v>41807</v>
      </c>
      <c r="F13" s="1" t="s">
        <v>38</v>
      </c>
      <c r="G13" s="1">
        <v>19.04</v>
      </c>
      <c r="H13" s="1">
        <v>18.2</v>
      </c>
      <c r="I13" s="1">
        <v>36</v>
      </c>
      <c r="J13" s="1">
        <v>33</v>
      </c>
      <c r="K13" s="1" t="s">
        <v>42</v>
      </c>
    </row>
    <row r="14" spans="1:11">
      <c r="A14" s="2" t="s">
        <v>505</v>
      </c>
      <c r="B14" s="1" t="s">
        <v>493</v>
      </c>
      <c r="C14" s="1" t="s">
        <v>12</v>
      </c>
      <c r="D14" s="4">
        <v>41806</v>
      </c>
      <c r="E14" s="4">
        <v>41807</v>
      </c>
      <c r="F14" s="1" t="s">
        <v>38</v>
      </c>
      <c r="G14" s="1">
        <v>15.07</v>
      </c>
      <c r="H14" s="1">
        <v>14.6</v>
      </c>
      <c r="I14" s="1">
        <v>35</v>
      </c>
      <c r="J14" s="1">
        <v>34</v>
      </c>
      <c r="K14" s="1" t="s">
        <v>39</v>
      </c>
    </row>
    <row r="15" spans="1:11">
      <c r="A15" s="2" t="s">
        <v>506</v>
      </c>
      <c r="B15" s="1" t="s">
        <v>493</v>
      </c>
      <c r="C15" s="1" t="s">
        <v>12</v>
      </c>
      <c r="D15" s="4">
        <v>41806</v>
      </c>
      <c r="E15" s="4">
        <v>41807</v>
      </c>
      <c r="F15" s="1" t="s">
        <v>38</v>
      </c>
      <c r="G15" s="1">
        <v>12.18</v>
      </c>
      <c r="H15" s="1">
        <v>11.65</v>
      </c>
      <c r="I15" s="1">
        <v>32</v>
      </c>
      <c r="J15" s="1">
        <v>29</v>
      </c>
      <c r="K15" s="1" t="s">
        <v>49</v>
      </c>
    </row>
    <row r="16" spans="1:11">
      <c r="A16" s="2" t="s">
        <v>507</v>
      </c>
      <c r="B16" s="1" t="s">
        <v>493</v>
      </c>
      <c r="C16" s="1" t="s">
        <v>12</v>
      </c>
      <c r="D16" s="4">
        <v>41806</v>
      </c>
      <c r="E16" s="4">
        <v>41807</v>
      </c>
      <c r="F16" s="1" t="s">
        <v>38</v>
      </c>
      <c r="G16" s="1">
        <v>11.99</v>
      </c>
      <c r="H16" s="1">
        <v>11.47</v>
      </c>
      <c r="I16" s="1">
        <v>29</v>
      </c>
      <c r="J16" s="1">
        <v>34</v>
      </c>
      <c r="K16" s="1" t="s">
        <v>49</v>
      </c>
    </row>
    <row r="17" spans="1:11">
      <c r="A17" s="2" t="s">
        <v>508</v>
      </c>
      <c r="B17" s="1" t="s">
        <v>493</v>
      </c>
      <c r="C17" s="1" t="s">
        <v>12</v>
      </c>
      <c r="D17" s="4">
        <v>41806</v>
      </c>
      <c r="E17" s="4">
        <v>41807</v>
      </c>
      <c r="F17" s="1" t="s">
        <v>38</v>
      </c>
      <c r="G17" s="1">
        <v>14.21</v>
      </c>
      <c r="H17" s="1">
        <v>13.64</v>
      </c>
      <c r="I17" s="1">
        <v>34</v>
      </c>
      <c r="J17" s="1">
        <v>34</v>
      </c>
      <c r="K17" s="1" t="s">
        <v>49</v>
      </c>
    </row>
    <row r="18" spans="1:11">
      <c r="A18" s="2" t="s">
        <v>509</v>
      </c>
      <c r="B18" s="1" t="s">
        <v>493</v>
      </c>
      <c r="C18" s="1" t="s">
        <v>12</v>
      </c>
      <c r="D18" s="4">
        <v>41806</v>
      </c>
      <c r="E18" s="4">
        <v>41807</v>
      </c>
      <c r="F18" s="1" t="s">
        <v>38</v>
      </c>
      <c r="G18" s="1">
        <v>24.88</v>
      </c>
      <c r="H18" s="1">
        <v>23.97</v>
      </c>
      <c r="I18" s="1">
        <v>36</v>
      </c>
      <c r="J18" s="1">
        <v>38</v>
      </c>
      <c r="K18" s="1" t="s">
        <v>42</v>
      </c>
    </row>
    <row r="19" spans="1:11">
      <c r="A19" s="2" t="s">
        <v>510</v>
      </c>
      <c r="B19" s="1" t="s">
        <v>493</v>
      </c>
      <c r="C19" s="1" t="s">
        <v>12</v>
      </c>
      <c r="D19" s="4">
        <v>41806</v>
      </c>
      <c r="E19" s="4">
        <v>41807</v>
      </c>
      <c r="F19" s="1" t="s">
        <v>38</v>
      </c>
      <c r="G19" s="1">
        <v>10.39</v>
      </c>
      <c r="H19" s="1">
        <v>9.83</v>
      </c>
      <c r="I19" s="1">
        <v>28</v>
      </c>
      <c r="J19" s="1">
        <v>29</v>
      </c>
      <c r="K19" s="1" t="s">
        <v>49</v>
      </c>
    </row>
    <row r="20" spans="1:11">
      <c r="A20" s="2" t="s">
        <v>511</v>
      </c>
      <c r="B20" s="1" t="s">
        <v>493</v>
      </c>
      <c r="C20" s="1" t="s">
        <v>12</v>
      </c>
      <c r="D20" s="4">
        <v>41806</v>
      </c>
      <c r="E20" s="4">
        <v>41807</v>
      </c>
      <c r="F20" s="1" t="s">
        <v>38</v>
      </c>
      <c r="G20" s="1">
        <v>12.96</v>
      </c>
      <c r="H20" s="1">
        <v>12.49</v>
      </c>
      <c r="I20" s="1">
        <v>32</v>
      </c>
      <c r="J20" s="1">
        <v>29</v>
      </c>
      <c r="K20" s="1" t="s">
        <v>39</v>
      </c>
    </row>
    <row r="21" spans="1:11">
      <c r="A21" s="2" t="s">
        <v>512</v>
      </c>
      <c r="B21" s="1" t="s">
        <v>493</v>
      </c>
      <c r="C21" s="1" t="s">
        <v>12</v>
      </c>
      <c r="D21" s="4">
        <v>41806</v>
      </c>
      <c r="E21" s="4">
        <v>41807</v>
      </c>
      <c r="F21" s="1" t="s">
        <v>38</v>
      </c>
      <c r="G21" s="1">
        <v>12.97</v>
      </c>
      <c r="H21" s="1">
        <v>12.5</v>
      </c>
      <c r="I21" s="1">
        <v>33</v>
      </c>
      <c r="J21" s="1">
        <v>31</v>
      </c>
      <c r="K21" s="1" t="s">
        <v>39</v>
      </c>
    </row>
    <row r="22" spans="1:11">
      <c r="A22" s="2" t="s">
        <v>513</v>
      </c>
      <c r="B22" s="1" t="s">
        <v>493</v>
      </c>
      <c r="C22" s="1" t="s">
        <v>12</v>
      </c>
      <c r="D22" s="4">
        <v>41806</v>
      </c>
      <c r="E22" s="4">
        <v>41807</v>
      </c>
      <c r="F22" s="1" t="s">
        <v>38</v>
      </c>
      <c r="G22" s="1">
        <v>27.48</v>
      </c>
      <c r="H22" s="1">
        <v>27.07</v>
      </c>
      <c r="I22" s="1">
        <v>56</v>
      </c>
      <c r="J22" s="1">
        <v>39</v>
      </c>
      <c r="K22" s="1" t="s">
        <v>44</v>
      </c>
    </row>
    <row r="23" spans="1:11">
      <c r="A23" s="2" t="s">
        <v>514</v>
      </c>
      <c r="B23" s="1" t="s">
        <v>493</v>
      </c>
      <c r="C23" s="1" t="s">
        <v>12</v>
      </c>
      <c r="D23" s="4">
        <v>41806</v>
      </c>
      <c r="E23" s="4">
        <v>41807</v>
      </c>
      <c r="F23" s="1" t="s">
        <v>38</v>
      </c>
      <c r="G23" s="1">
        <v>9.7899999999999991</v>
      </c>
      <c r="H23" s="1">
        <v>9.31</v>
      </c>
      <c r="I23" s="1">
        <v>29</v>
      </c>
      <c r="J23" s="1">
        <v>28</v>
      </c>
      <c r="K23" s="1" t="s">
        <v>39</v>
      </c>
    </row>
    <row r="24" spans="1:11">
      <c r="A24" s="2" t="s">
        <v>515</v>
      </c>
      <c r="B24" s="1" t="s">
        <v>493</v>
      </c>
      <c r="C24" s="1" t="s">
        <v>12</v>
      </c>
      <c r="D24" s="4">
        <v>41806</v>
      </c>
      <c r="E24" s="4">
        <v>41807</v>
      </c>
      <c r="F24" s="1" t="s">
        <v>38</v>
      </c>
      <c r="G24" s="1">
        <v>22.45</v>
      </c>
      <c r="H24" s="1">
        <v>21.39</v>
      </c>
      <c r="I24" s="1">
        <v>39</v>
      </c>
      <c r="J24" s="1">
        <v>37</v>
      </c>
      <c r="K24" s="1" t="s">
        <v>39</v>
      </c>
    </row>
    <row r="25" spans="1:11">
      <c r="A25" s="2" t="s">
        <v>516</v>
      </c>
      <c r="B25" s="1" t="s">
        <v>493</v>
      </c>
      <c r="C25" s="1" t="s">
        <v>12</v>
      </c>
      <c r="D25" s="4">
        <v>41806</v>
      </c>
      <c r="E25" s="4">
        <v>41807</v>
      </c>
      <c r="F25" s="1" t="s">
        <v>38</v>
      </c>
      <c r="G25" s="1">
        <v>11.61</v>
      </c>
      <c r="H25" s="1">
        <v>10.78</v>
      </c>
      <c r="I25" s="1">
        <v>31</v>
      </c>
      <c r="J25" s="1">
        <v>28</v>
      </c>
      <c r="K25" s="1" t="s">
        <v>39</v>
      </c>
    </row>
    <row r="26" spans="1:11">
      <c r="A26" s="2" t="s">
        <v>517</v>
      </c>
      <c r="B26" s="1" t="s">
        <v>493</v>
      </c>
      <c r="C26" s="1" t="s">
        <v>12</v>
      </c>
      <c r="D26" s="4">
        <v>41806</v>
      </c>
      <c r="E26" s="4">
        <v>41807</v>
      </c>
      <c r="F26" s="1" t="s">
        <v>38</v>
      </c>
      <c r="G26" s="1">
        <v>21.72</v>
      </c>
      <c r="H26" s="1">
        <v>20.440000000000001</v>
      </c>
      <c r="I26" s="1">
        <v>40</v>
      </c>
      <c r="J26" s="1">
        <v>38</v>
      </c>
      <c r="K26" s="1" t="s">
        <v>39</v>
      </c>
    </row>
    <row r="27" spans="1:11">
      <c r="A27" s="2" t="s">
        <v>518</v>
      </c>
      <c r="B27" s="1" t="s">
        <v>493</v>
      </c>
      <c r="C27" s="1" t="s">
        <v>12</v>
      </c>
      <c r="D27" s="4">
        <v>41806</v>
      </c>
      <c r="E27" s="4">
        <v>41807</v>
      </c>
      <c r="F27" s="1" t="s">
        <v>38</v>
      </c>
      <c r="G27" s="1">
        <v>12.94</v>
      </c>
      <c r="H27" s="1">
        <v>12.38</v>
      </c>
      <c r="I27" s="1">
        <v>32</v>
      </c>
      <c r="J27" s="1">
        <v>33</v>
      </c>
      <c r="K27" s="1" t="s">
        <v>49</v>
      </c>
    </row>
    <row r="28" spans="1:11">
      <c r="A28" s="2" t="s">
        <v>519</v>
      </c>
      <c r="B28" s="1" t="s">
        <v>493</v>
      </c>
      <c r="C28" s="1" t="s">
        <v>12</v>
      </c>
      <c r="D28" s="4">
        <v>41806</v>
      </c>
      <c r="E28" s="4">
        <v>41807</v>
      </c>
      <c r="F28" s="1" t="s">
        <v>38</v>
      </c>
      <c r="G28" s="1">
        <v>9.83</v>
      </c>
      <c r="H28" s="1">
        <v>9.56</v>
      </c>
      <c r="I28" s="1">
        <v>29</v>
      </c>
      <c r="J28" s="1">
        <v>28</v>
      </c>
      <c r="K28" s="1" t="s">
        <v>49</v>
      </c>
    </row>
    <row r="29" spans="1:11">
      <c r="A29" s="2" t="s">
        <v>520</v>
      </c>
      <c r="B29" s="1" t="s">
        <v>493</v>
      </c>
      <c r="C29" s="1" t="s">
        <v>12</v>
      </c>
      <c r="D29" s="4">
        <v>41806</v>
      </c>
      <c r="E29" s="4">
        <v>41807</v>
      </c>
      <c r="F29" s="1" t="s">
        <v>38</v>
      </c>
      <c r="G29" s="1">
        <v>14.29</v>
      </c>
      <c r="H29" s="1">
        <v>13.6</v>
      </c>
      <c r="I29" s="1">
        <v>36</v>
      </c>
      <c r="J29" s="1">
        <v>33</v>
      </c>
      <c r="K29" s="1" t="s">
        <v>39</v>
      </c>
    </row>
    <row r="30" spans="1:11">
      <c r="A30" s="2" t="s">
        <v>521</v>
      </c>
      <c r="B30" s="1" t="s">
        <v>493</v>
      </c>
      <c r="C30" s="1" t="s">
        <v>12</v>
      </c>
      <c r="D30" s="4">
        <v>41806</v>
      </c>
      <c r="E30" s="4">
        <v>41807</v>
      </c>
      <c r="F30" s="1" t="s">
        <v>38</v>
      </c>
      <c r="G30" s="1">
        <v>11.09</v>
      </c>
      <c r="H30" s="1">
        <v>10.72</v>
      </c>
      <c r="I30" s="1">
        <v>31</v>
      </c>
      <c r="J30" s="1">
        <v>31</v>
      </c>
      <c r="K30" s="1" t="s">
        <v>49</v>
      </c>
    </row>
    <row r="31" spans="1:11">
      <c r="A31" s="2" t="s">
        <v>522</v>
      </c>
      <c r="B31" s="1" t="s">
        <v>493</v>
      </c>
      <c r="C31" s="1" t="s">
        <v>12</v>
      </c>
      <c r="D31" s="4">
        <v>41806</v>
      </c>
      <c r="E31" s="4">
        <v>41807</v>
      </c>
      <c r="F31" s="1" t="s">
        <v>38</v>
      </c>
      <c r="G31" s="1">
        <v>17.05</v>
      </c>
      <c r="H31" s="1">
        <v>16.48</v>
      </c>
      <c r="I31" s="1">
        <v>35</v>
      </c>
      <c r="J31" s="1">
        <v>36</v>
      </c>
      <c r="K31" s="1" t="s">
        <v>49</v>
      </c>
    </row>
    <row r="32" spans="1:11">
      <c r="A32" s="2" t="s">
        <v>523</v>
      </c>
      <c r="B32" s="1" t="s">
        <v>493</v>
      </c>
      <c r="C32" s="1" t="s">
        <v>12</v>
      </c>
      <c r="D32" s="4">
        <v>41806</v>
      </c>
      <c r="E32" s="4">
        <v>41807</v>
      </c>
      <c r="F32" s="1" t="s">
        <v>38</v>
      </c>
      <c r="G32" s="1">
        <v>18.579999999999998</v>
      </c>
      <c r="H32" s="1">
        <v>18.12</v>
      </c>
      <c r="I32" s="1">
        <v>34</v>
      </c>
      <c r="J32" s="1">
        <v>37</v>
      </c>
      <c r="K32" s="1" t="s">
        <v>49</v>
      </c>
    </row>
    <row r="33" spans="1:11">
      <c r="A33" s="2" t="s">
        <v>524</v>
      </c>
      <c r="B33" s="1" t="s">
        <v>493</v>
      </c>
      <c r="C33" s="1" t="s">
        <v>12</v>
      </c>
      <c r="D33" s="4">
        <v>41806</v>
      </c>
      <c r="E33" s="4">
        <v>41807</v>
      </c>
      <c r="F33" s="1" t="s">
        <v>38</v>
      </c>
      <c r="G33" s="1">
        <v>14.87</v>
      </c>
      <c r="H33" s="1">
        <v>14.11</v>
      </c>
      <c r="I33" s="1">
        <v>31</v>
      </c>
      <c r="J33" s="1">
        <v>34</v>
      </c>
      <c r="K33" s="1" t="s">
        <v>49</v>
      </c>
    </row>
    <row r="34" spans="1:11">
      <c r="A34" s="2" t="s">
        <v>525</v>
      </c>
      <c r="B34" s="1" t="s">
        <v>493</v>
      </c>
      <c r="C34" s="1" t="s">
        <v>12</v>
      </c>
      <c r="D34" s="4">
        <v>41806</v>
      </c>
      <c r="E34" s="4">
        <v>41807</v>
      </c>
      <c r="F34" s="1" t="s">
        <v>38</v>
      </c>
      <c r="G34" s="1">
        <v>15.48</v>
      </c>
      <c r="H34" s="1">
        <v>15.07</v>
      </c>
      <c r="I34" s="1">
        <v>36</v>
      </c>
      <c r="J34" s="1">
        <v>35</v>
      </c>
      <c r="K34" s="1" t="s">
        <v>49</v>
      </c>
    </row>
    <row r="35" spans="1:11">
      <c r="A35" s="2" t="s">
        <v>526</v>
      </c>
      <c r="B35" s="1" t="s">
        <v>493</v>
      </c>
      <c r="C35" s="1" t="s">
        <v>12</v>
      </c>
      <c r="D35" s="4">
        <v>41806</v>
      </c>
      <c r="E35" s="4">
        <v>41807</v>
      </c>
      <c r="F35" s="1" t="s">
        <v>38</v>
      </c>
      <c r="G35" s="1">
        <v>12.08</v>
      </c>
      <c r="H35" s="1">
        <v>11.71</v>
      </c>
      <c r="I35" s="1">
        <v>31</v>
      </c>
      <c r="J35" s="1">
        <v>30</v>
      </c>
      <c r="K35" s="1" t="s">
        <v>49</v>
      </c>
    </row>
    <row r="36" spans="1:11">
      <c r="A36" s="2" t="s">
        <v>527</v>
      </c>
      <c r="B36" s="1" t="s">
        <v>493</v>
      </c>
      <c r="C36" s="1" t="s">
        <v>12</v>
      </c>
      <c r="D36" s="4">
        <v>41806</v>
      </c>
      <c r="E36" s="4">
        <v>41807</v>
      </c>
      <c r="F36" s="1" t="s">
        <v>38</v>
      </c>
      <c r="G36" s="1">
        <v>13.48</v>
      </c>
      <c r="H36" s="1">
        <v>13.11</v>
      </c>
      <c r="I36" s="1">
        <v>32</v>
      </c>
      <c r="J36" s="1">
        <v>31</v>
      </c>
      <c r="K36" s="1" t="s">
        <v>39</v>
      </c>
    </row>
    <row r="37" spans="1:11">
      <c r="A37" s="2" t="s">
        <v>528</v>
      </c>
      <c r="B37" s="1" t="s">
        <v>493</v>
      </c>
      <c r="C37" s="1" t="s">
        <v>12</v>
      </c>
      <c r="D37" s="4">
        <v>41806</v>
      </c>
      <c r="E37" s="4">
        <v>41807</v>
      </c>
      <c r="F37" s="1" t="s">
        <v>38</v>
      </c>
      <c r="G37" s="1">
        <v>8.24</v>
      </c>
      <c r="H37" s="1">
        <v>8.0299999999999994</v>
      </c>
      <c r="I37" s="1">
        <v>27</v>
      </c>
      <c r="J37" s="1">
        <v>27</v>
      </c>
      <c r="K37" s="1" t="s">
        <v>49</v>
      </c>
    </row>
    <row r="38" spans="1:11">
      <c r="A38" s="2" t="s">
        <v>529</v>
      </c>
      <c r="B38" s="1" t="s">
        <v>493</v>
      </c>
      <c r="C38" s="1" t="s">
        <v>12</v>
      </c>
      <c r="D38" s="4">
        <v>41806</v>
      </c>
      <c r="E38" s="4">
        <v>41807</v>
      </c>
      <c r="F38" s="1" t="s">
        <v>38</v>
      </c>
      <c r="G38" s="1">
        <v>9.75</v>
      </c>
      <c r="H38" s="1">
        <v>9.3699999999999992</v>
      </c>
      <c r="I38" s="1">
        <v>28</v>
      </c>
      <c r="J38" s="1">
        <v>27</v>
      </c>
      <c r="K38" s="1" t="s">
        <v>49</v>
      </c>
    </row>
    <row r="39" spans="1:11">
      <c r="A39" s="2" t="s">
        <v>530</v>
      </c>
      <c r="B39" s="1" t="s">
        <v>493</v>
      </c>
      <c r="C39" s="1" t="s">
        <v>12</v>
      </c>
      <c r="D39" s="4">
        <v>41806</v>
      </c>
      <c r="E39" s="4">
        <v>41807</v>
      </c>
      <c r="F39" s="1" t="s">
        <v>38</v>
      </c>
      <c r="G39" s="1">
        <v>10.7</v>
      </c>
      <c r="H39" s="1">
        <v>10.25</v>
      </c>
      <c r="I39" s="1">
        <v>30</v>
      </c>
      <c r="J39" s="1">
        <v>31</v>
      </c>
      <c r="K39" s="1" t="s">
        <v>49</v>
      </c>
    </row>
    <row r="40" spans="1:11">
      <c r="A40" s="2" t="s">
        <v>531</v>
      </c>
      <c r="B40" s="1" t="s">
        <v>493</v>
      </c>
      <c r="C40" s="1" t="s">
        <v>12</v>
      </c>
      <c r="D40" s="4">
        <v>41806</v>
      </c>
      <c r="E40" s="4">
        <v>41807</v>
      </c>
      <c r="F40" s="1" t="s">
        <v>38</v>
      </c>
      <c r="G40" s="1">
        <v>10.130000000000001</v>
      </c>
      <c r="H40" s="1">
        <v>9.81</v>
      </c>
      <c r="I40" s="1">
        <v>28</v>
      </c>
      <c r="J40" s="1">
        <v>33</v>
      </c>
      <c r="K40" s="1" t="s">
        <v>49</v>
      </c>
    </row>
    <row r="41" spans="1:11">
      <c r="A41" s="2" t="s">
        <v>532</v>
      </c>
      <c r="B41" s="1" t="s">
        <v>493</v>
      </c>
      <c r="C41" s="1" t="s">
        <v>12</v>
      </c>
      <c r="D41" s="4">
        <v>41806</v>
      </c>
      <c r="E41" s="4">
        <v>41807</v>
      </c>
      <c r="F41" s="1" t="s">
        <v>38</v>
      </c>
      <c r="G41" s="1">
        <v>10.24</v>
      </c>
      <c r="H41" s="1">
        <v>9.99</v>
      </c>
      <c r="I41" s="1">
        <v>29</v>
      </c>
      <c r="J41" s="1">
        <v>32</v>
      </c>
      <c r="K41" s="1" t="s">
        <v>39</v>
      </c>
    </row>
    <row r="42" spans="1:11">
      <c r="A42" s="2" t="s">
        <v>533</v>
      </c>
      <c r="B42" s="1" t="s">
        <v>493</v>
      </c>
      <c r="C42" s="1" t="s">
        <v>12</v>
      </c>
      <c r="D42" s="4">
        <v>41806</v>
      </c>
      <c r="E42" s="4">
        <v>41807</v>
      </c>
      <c r="F42" s="1" t="s">
        <v>38</v>
      </c>
      <c r="G42" s="1">
        <v>10.220000000000001</v>
      </c>
      <c r="H42" s="1">
        <v>9.92</v>
      </c>
      <c r="I42" s="1">
        <v>30</v>
      </c>
      <c r="J42" s="1">
        <v>30</v>
      </c>
      <c r="K42" s="1" t="s">
        <v>49</v>
      </c>
    </row>
    <row r="43" spans="1:11">
      <c r="A43" s="2" t="s">
        <v>534</v>
      </c>
      <c r="B43" s="1" t="s">
        <v>493</v>
      </c>
      <c r="C43" s="1" t="s">
        <v>12</v>
      </c>
      <c r="D43" s="4">
        <v>41806</v>
      </c>
      <c r="E43" s="4">
        <v>41807</v>
      </c>
      <c r="F43" s="1" t="s">
        <v>38</v>
      </c>
      <c r="G43" s="1">
        <v>7.43</v>
      </c>
      <c r="H43" s="1">
        <v>7.19</v>
      </c>
      <c r="I43" s="1">
        <v>26</v>
      </c>
      <c r="J43" s="1">
        <v>25</v>
      </c>
      <c r="K43" s="1" t="s">
        <v>49</v>
      </c>
    </row>
    <row r="44" spans="1:11">
      <c r="A44" s="2" t="s">
        <v>535</v>
      </c>
      <c r="B44" s="1" t="s">
        <v>493</v>
      </c>
      <c r="C44" s="1" t="s">
        <v>12</v>
      </c>
      <c r="D44" s="4">
        <v>41806</v>
      </c>
      <c r="E44" s="4">
        <v>41807</v>
      </c>
      <c r="F44" s="1" t="s">
        <v>38</v>
      </c>
      <c r="G44" s="1" t="s">
        <v>41</v>
      </c>
      <c r="H44" s="1">
        <v>9.36</v>
      </c>
      <c r="I44" s="1">
        <v>29</v>
      </c>
      <c r="J44" s="1">
        <v>26</v>
      </c>
      <c r="K44" s="1" t="s">
        <v>39</v>
      </c>
    </row>
    <row r="45" spans="1:11">
      <c r="A45" s="2" t="s">
        <v>536</v>
      </c>
      <c r="B45" s="1" t="s">
        <v>493</v>
      </c>
      <c r="C45" s="1" t="s">
        <v>12</v>
      </c>
      <c r="D45" s="4">
        <v>41806</v>
      </c>
      <c r="E45" s="4">
        <v>41807</v>
      </c>
      <c r="F45" s="1" t="s">
        <v>38</v>
      </c>
      <c r="G45" s="1">
        <v>13.29</v>
      </c>
      <c r="H45" s="1">
        <v>13.01</v>
      </c>
      <c r="I45" s="1">
        <v>35</v>
      </c>
      <c r="J45" s="1">
        <v>30</v>
      </c>
      <c r="K45" s="1" t="s">
        <v>42</v>
      </c>
    </row>
    <row r="46" spans="1:11">
      <c r="A46" s="2" t="s">
        <v>537</v>
      </c>
      <c r="B46" s="1" t="s">
        <v>493</v>
      </c>
      <c r="C46" s="1" t="s">
        <v>12</v>
      </c>
      <c r="D46" s="4">
        <v>41806</v>
      </c>
      <c r="E46" s="4">
        <v>41807</v>
      </c>
      <c r="F46" s="1" t="s">
        <v>38</v>
      </c>
      <c r="G46" s="1">
        <v>16.98</v>
      </c>
      <c r="H46" s="1">
        <v>15.67</v>
      </c>
      <c r="I46" s="1">
        <v>33</v>
      </c>
      <c r="J46" s="1">
        <v>34</v>
      </c>
      <c r="K46" s="1" t="s">
        <v>49</v>
      </c>
    </row>
    <row r="47" spans="1:11">
      <c r="A47" s="2" t="s">
        <v>538</v>
      </c>
      <c r="B47" s="1" t="s">
        <v>493</v>
      </c>
      <c r="C47" s="1" t="s">
        <v>12</v>
      </c>
      <c r="D47" s="4">
        <v>41806</v>
      </c>
      <c r="E47" s="4">
        <v>41807</v>
      </c>
      <c r="F47" s="1" t="s">
        <v>38</v>
      </c>
      <c r="G47" s="1">
        <v>10.73</v>
      </c>
      <c r="H47" s="1">
        <v>10.48</v>
      </c>
      <c r="I47" s="1">
        <v>29</v>
      </c>
      <c r="J47" s="1">
        <v>27</v>
      </c>
      <c r="K47" s="1" t="s">
        <v>49</v>
      </c>
    </row>
    <row r="48" spans="1:11">
      <c r="A48" s="2" t="s">
        <v>539</v>
      </c>
      <c r="B48" s="1" t="s">
        <v>493</v>
      </c>
      <c r="C48" s="1" t="s">
        <v>12</v>
      </c>
      <c r="D48" s="4">
        <v>41806</v>
      </c>
      <c r="E48" s="4">
        <v>41807</v>
      </c>
      <c r="F48" s="1" t="s">
        <v>38</v>
      </c>
      <c r="G48" s="1">
        <v>10.73</v>
      </c>
      <c r="H48" s="1">
        <v>10.43</v>
      </c>
      <c r="I48" s="1">
        <v>31</v>
      </c>
      <c r="J48" s="1">
        <v>26</v>
      </c>
      <c r="K48" s="1" t="s">
        <v>44</v>
      </c>
    </row>
    <row r="49" spans="1:11">
      <c r="A49" s="2" t="s">
        <v>540</v>
      </c>
      <c r="B49" s="1" t="s">
        <v>493</v>
      </c>
      <c r="C49" s="1" t="s">
        <v>12</v>
      </c>
      <c r="D49" s="4">
        <v>41806</v>
      </c>
      <c r="E49" s="4">
        <v>41807</v>
      </c>
      <c r="F49" s="1" t="s">
        <v>38</v>
      </c>
      <c r="G49" s="1">
        <v>15.72</v>
      </c>
      <c r="H49" s="1">
        <v>15.41</v>
      </c>
      <c r="I49" s="1">
        <v>31</v>
      </c>
      <c r="J49" s="1">
        <v>37</v>
      </c>
      <c r="K49" s="1" t="s">
        <v>49</v>
      </c>
    </row>
    <row r="50" spans="1:11">
      <c r="A50" s="2" t="s">
        <v>541</v>
      </c>
      <c r="B50" s="1" t="s">
        <v>493</v>
      </c>
      <c r="C50" s="1" t="s">
        <v>12</v>
      </c>
      <c r="D50" s="4">
        <v>41806</v>
      </c>
      <c r="E50" s="4">
        <v>41807</v>
      </c>
      <c r="F50" s="1" t="s">
        <v>38</v>
      </c>
      <c r="G50" s="1">
        <v>15.72</v>
      </c>
      <c r="H50" s="1">
        <v>15.33</v>
      </c>
      <c r="I50" s="1">
        <v>33</v>
      </c>
      <c r="J50" s="1">
        <v>34</v>
      </c>
      <c r="K50" s="1" t="s">
        <v>49</v>
      </c>
    </row>
    <row r="51" spans="1:11">
      <c r="A51" s="2" t="s">
        <v>542</v>
      </c>
      <c r="B51" s="1" t="s">
        <v>493</v>
      </c>
      <c r="C51" s="1" t="s">
        <v>12</v>
      </c>
      <c r="D51" s="4">
        <v>41806</v>
      </c>
      <c r="E51" s="4">
        <v>41807</v>
      </c>
      <c r="F51" s="1" t="s">
        <v>38</v>
      </c>
      <c r="G51" s="1">
        <v>17.260000000000002</v>
      </c>
      <c r="H51" s="1">
        <v>16.86</v>
      </c>
      <c r="I51" s="1">
        <v>34</v>
      </c>
      <c r="J51" s="1">
        <v>40</v>
      </c>
      <c r="K51" s="1" t="s">
        <v>49</v>
      </c>
    </row>
    <row r="52" spans="1:11">
      <c r="A52" s="2" t="s">
        <v>543</v>
      </c>
      <c r="B52" s="1" t="s">
        <v>493</v>
      </c>
      <c r="C52" s="1" t="s">
        <v>12</v>
      </c>
      <c r="D52" s="4">
        <v>41806</v>
      </c>
      <c r="E52" s="4">
        <v>41807</v>
      </c>
      <c r="F52" s="1" t="s">
        <v>38</v>
      </c>
      <c r="G52" s="1">
        <v>11.71</v>
      </c>
      <c r="H52" s="1">
        <v>11.48</v>
      </c>
      <c r="I52" s="1">
        <v>31</v>
      </c>
      <c r="J52" s="1">
        <v>29</v>
      </c>
      <c r="K52" s="1" t="s">
        <v>39</v>
      </c>
    </row>
    <row r="53" spans="1:11">
      <c r="A53" s="2" t="s">
        <v>544</v>
      </c>
      <c r="B53" s="1" t="s">
        <v>493</v>
      </c>
      <c r="C53" s="1" t="s">
        <v>12</v>
      </c>
      <c r="D53" s="4">
        <v>41806</v>
      </c>
      <c r="E53" s="4">
        <v>41807</v>
      </c>
      <c r="F53" s="1" t="s">
        <v>38</v>
      </c>
      <c r="G53" s="1">
        <v>9.31</v>
      </c>
      <c r="H53" s="1">
        <v>9.1199999999999992</v>
      </c>
      <c r="I53" s="1">
        <v>27</v>
      </c>
      <c r="J53" s="1">
        <v>27</v>
      </c>
      <c r="K53" s="1" t="s">
        <v>39</v>
      </c>
    </row>
    <row r="54" spans="1:11">
      <c r="A54" s="2" t="s">
        <v>545</v>
      </c>
      <c r="B54" s="1" t="s">
        <v>493</v>
      </c>
      <c r="C54" s="1" t="s">
        <v>12</v>
      </c>
      <c r="D54" s="4">
        <v>41806</v>
      </c>
      <c r="E54" s="4">
        <v>41807</v>
      </c>
      <c r="F54" s="1" t="s">
        <v>38</v>
      </c>
      <c r="G54" s="1">
        <v>13.44</v>
      </c>
      <c r="H54" s="1">
        <v>13.17</v>
      </c>
      <c r="I54" s="1">
        <v>32</v>
      </c>
      <c r="J54" s="1">
        <v>32</v>
      </c>
      <c r="K54" s="1" t="s">
        <v>49</v>
      </c>
    </row>
    <row r="55" spans="1:11">
      <c r="A55" s="2" t="s">
        <v>546</v>
      </c>
      <c r="B55" s="1" t="s">
        <v>493</v>
      </c>
      <c r="C55" s="1" t="s">
        <v>12</v>
      </c>
      <c r="D55" s="4">
        <v>41806</v>
      </c>
      <c r="E55" s="4">
        <v>41807</v>
      </c>
      <c r="F55" s="1" t="s">
        <v>38</v>
      </c>
      <c r="G55" s="1">
        <v>27.12</v>
      </c>
      <c r="H55" s="1">
        <v>26.62</v>
      </c>
      <c r="I55" s="1">
        <v>40</v>
      </c>
      <c r="J55" s="1">
        <v>46</v>
      </c>
      <c r="K55" s="1" t="s">
        <v>39</v>
      </c>
    </row>
    <row r="56" spans="1:11">
      <c r="A56" s="2" t="s">
        <v>547</v>
      </c>
      <c r="B56" s="1" t="s">
        <v>493</v>
      </c>
      <c r="C56" s="1" t="s">
        <v>12</v>
      </c>
      <c r="D56" s="4">
        <v>41806</v>
      </c>
      <c r="E56" s="4">
        <v>41807</v>
      </c>
      <c r="F56" s="1" t="s">
        <v>38</v>
      </c>
      <c r="G56" s="1">
        <v>13.08</v>
      </c>
      <c r="H56" s="1">
        <v>12.83</v>
      </c>
      <c r="I56" s="1">
        <v>32</v>
      </c>
      <c r="J56" s="1">
        <v>35</v>
      </c>
      <c r="K56" s="1" t="s">
        <v>42</v>
      </c>
    </row>
    <row r="57" spans="1:11">
      <c r="A57" s="2" t="s">
        <v>548</v>
      </c>
      <c r="B57" s="1" t="s">
        <v>493</v>
      </c>
      <c r="C57" s="1" t="s">
        <v>12</v>
      </c>
      <c r="D57" s="4">
        <v>41806</v>
      </c>
      <c r="E57" s="4">
        <v>41807</v>
      </c>
      <c r="F57" s="1" t="s">
        <v>38</v>
      </c>
      <c r="G57" s="1">
        <v>11.69</v>
      </c>
      <c r="H57" s="1">
        <v>11.69</v>
      </c>
      <c r="I57" s="1">
        <v>30</v>
      </c>
      <c r="J57" s="1">
        <v>27</v>
      </c>
      <c r="K57" s="1" t="s">
        <v>39</v>
      </c>
    </row>
    <row r="58" spans="1:11">
      <c r="A58" s="2" t="s">
        <v>549</v>
      </c>
      <c r="B58" s="1" t="s">
        <v>493</v>
      </c>
      <c r="C58" s="1" t="s">
        <v>12</v>
      </c>
      <c r="D58" s="4">
        <v>41806</v>
      </c>
      <c r="E58" s="4">
        <v>41807</v>
      </c>
      <c r="F58" s="1" t="s">
        <v>38</v>
      </c>
      <c r="G58" s="1">
        <v>17.7</v>
      </c>
      <c r="H58" s="1">
        <v>17.22</v>
      </c>
      <c r="I58" s="1">
        <v>36</v>
      </c>
      <c r="J58" s="1">
        <v>36</v>
      </c>
      <c r="K58" s="1" t="s">
        <v>39</v>
      </c>
    </row>
    <row r="59" spans="1:11">
      <c r="A59" s="2" t="s">
        <v>550</v>
      </c>
      <c r="B59" s="1" t="s">
        <v>493</v>
      </c>
      <c r="C59" s="1" t="s">
        <v>12</v>
      </c>
      <c r="D59" s="4">
        <v>41806</v>
      </c>
      <c r="E59" s="4">
        <v>41807</v>
      </c>
      <c r="F59" s="1" t="s">
        <v>38</v>
      </c>
      <c r="G59" s="1">
        <v>15.8</v>
      </c>
      <c r="H59" s="1">
        <v>15.28</v>
      </c>
      <c r="I59" s="1">
        <v>35</v>
      </c>
      <c r="J59" s="1">
        <v>33</v>
      </c>
      <c r="K59" s="1" t="s">
        <v>39</v>
      </c>
    </row>
    <row r="60" spans="1:11">
      <c r="A60" s="2" t="s">
        <v>551</v>
      </c>
      <c r="B60" s="1" t="s">
        <v>493</v>
      </c>
      <c r="C60" s="1" t="s">
        <v>12</v>
      </c>
      <c r="D60" s="4">
        <v>41806</v>
      </c>
      <c r="E60" s="4">
        <v>41807</v>
      </c>
      <c r="F60" s="1" t="s">
        <v>38</v>
      </c>
      <c r="G60" s="1">
        <v>13.07</v>
      </c>
      <c r="H60" s="1">
        <v>12.67</v>
      </c>
      <c r="I60" s="1">
        <v>30</v>
      </c>
      <c r="J60" s="1">
        <v>33</v>
      </c>
      <c r="K60" s="1" t="s">
        <v>49</v>
      </c>
    </row>
    <row r="61" spans="1:11">
      <c r="A61" s="2" t="s">
        <v>552</v>
      </c>
      <c r="B61" s="1" t="s">
        <v>493</v>
      </c>
      <c r="C61" s="1" t="s">
        <v>12</v>
      </c>
      <c r="D61" s="4">
        <v>41806</v>
      </c>
      <c r="E61" s="4">
        <v>41807</v>
      </c>
      <c r="F61" s="1" t="s">
        <v>38</v>
      </c>
      <c r="G61" s="1">
        <v>9.99</v>
      </c>
      <c r="H61" s="1">
        <v>9.58</v>
      </c>
      <c r="I61" s="1">
        <v>26</v>
      </c>
      <c r="J61" s="1">
        <v>32</v>
      </c>
      <c r="K61" s="1" t="s">
        <v>49</v>
      </c>
    </row>
    <row r="62" spans="1:11">
      <c r="F62" s="1" t="s">
        <v>121</v>
      </c>
      <c r="G62" s="1">
        <f>SUM(G2:G61)</f>
        <v>817.28000000000031</v>
      </c>
      <c r="H62" s="1">
        <f>SUM(H2:H61)</f>
        <v>811.91</v>
      </c>
      <c r="I62" s="1">
        <f>SUM(I2:I61)</f>
        <v>1964</v>
      </c>
      <c r="J62" s="1">
        <f>SUM(J2:J61)</f>
        <v>1934</v>
      </c>
    </row>
    <row r="63" spans="1:11">
      <c r="F63" s="1" t="s">
        <v>122</v>
      </c>
      <c r="G63" s="1">
        <f>G62/59</f>
        <v>13.852203389830514</v>
      </c>
      <c r="H63" s="1">
        <f>H62/60</f>
        <v>13.531833333333333</v>
      </c>
      <c r="I63" s="1">
        <f>I62/60</f>
        <v>32.733333333333334</v>
      </c>
      <c r="J63" s="1">
        <f>J62/60</f>
        <v>32.233333333333334</v>
      </c>
    </row>
    <row r="64" spans="1:11">
      <c r="F64" s="1" t="s">
        <v>123</v>
      </c>
      <c r="G64" s="5">
        <f>AVEDEV(G2:G61)</f>
        <v>3.2267657550535089</v>
      </c>
      <c r="H64" s="5">
        <f>AVEDEV(H2:H61)</f>
        <v>3.0591999999999993</v>
      </c>
      <c r="I64" s="5">
        <f>AVEDEV(I2:I61)</f>
        <v>3.2644444444444463</v>
      </c>
      <c r="J64" s="5">
        <f>AVEDEV(J2:J61)</f>
        <v>3.1588888888888884</v>
      </c>
    </row>
  </sheetData>
  <pageMargins left="0.75" right="0.75" top="1.39375" bottom="1.39375" header="0.51180555555555496" footer="0.51180555555555496"/>
  <pageSetup firstPageNumber="0" orientation="portrait" usePrinterDefaults="0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80"/>
  <sheetViews>
    <sheetView topLeftCell="A34" zoomScaleNormal="100" workbookViewId="0" xr3:uid="{9B253EF2-77E0-53E3-AE26-4D66ECD923F3}">
      <selection activeCell="G30" sqref="G30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553</v>
      </c>
      <c r="B2" s="1" t="s">
        <v>554</v>
      </c>
      <c r="C2" s="1" t="s">
        <v>12</v>
      </c>
      <c r="D2" s="4">
        <v>41806</v>
      </c>
      <c r="E2" s="4">
        <v>41807</v>
      </c>
      <c r="F2" s="1" t="s">
        <v>38</v>
      </c>
      <c r="G2" s="1">
        <v>25.83</v>
      </c>
      <c r="H2" s="1">
        <v>25.07</v>
      </c>
      <c r="I2" s="1">
        <v>37</v>
      </c>
      <c r="J2" s="1">
        <v>44</v>
      </c>
      <c r="K2" s="1" t="s">
        <v>49</v>
      </c>
    </row>
    <row r="3" spans="1:11">
      <c r="A3" s="2" t="s">
        <v>555</v>
      </c>
      <c r="B3" s="1" t="s">
        <v>554</v>
      </c>
      <c r="C3" s="1" t="s">
        <v>12</v>
      </c>
      <c r="D3" s="4">
        <v>41806</v>
      </c>
      <c r="E3" s="4">
        <v>41807</v>
      </c>
      <c r="F3" s="1" t="s">
        <v>38</v>
      </c>
      <c r="G3" s="1">
        <v>27.8</v>
      </c>
      <c r="H3" s="1">
        <v>26.9</v>
      </c>
      <c r="I3" s="1">
        <v>41</v>
      </c>
      <c r="J3" s="1">
        <v>42</v>
      </c>
      <c r="K3" s="1" t="s">
        <v>39</v>
      </c>
    </row>
    <row r="4" spans="1:11">
      <c r="A4" s="2" t="s">
        <v>556</v>
      </c>
      <c r="B4" s="1" t="s">
        <v>554</v>
      </c>
      <c r="C4" s="1" t="s">
        <v>12</v>
      </c>
      <c r="D4" s="4">
        <v>41806</v>
      </c>
      <c r="E4" s="4">
        <v>41807</v>
      </c>
      <c r="F4" s="1" t="s">
        <v>38</v>
      </c>
      <c r="G4" s="1">
        <v>15.55</v>
      </c>
      <c r="H4" s="1">
        <v>15.17</v>
      </c>
      <c r="I4" s="1">
        <v>32</v>
      </c>
      <c r="J4" s="1">
        <v>35</v>
      </c>
      <c r="K4" s="1" t="s">
        <v>39</v>
      </c>
    </row>
    <row r="5" spans="1:11">
      <c r="A5" s="2" t="s">
        <v>557</v>
      </c>
      <c r="B5" s="1" t="s">
        <v>554</v>
      </c>
      <c r="C5" s="1" t="s">
        <v>12</v>
      </c>
      <c r="D5" s="4">
        <v>41806</v>
      </c>
      <c r="E5" s="4">
        <v>41807</v>
      </c>
      <c r="F5" s="1" t="s">
        <v>38</v>
      </c>
      <c r="G5" s="1">
        <v>21.69</v>
      </c>
      <c r="H5" s="1">
        <v>21.31</v>
      </c>
      <c r="I5" s="1">
        <v>37</v>
      </c>
      <c r="J5" s="1">
        <v>41</v>
      </c>
      <c r="K5" s="1" t="s">
        <v>49</v>
      </c>
    </row>
    <row r="6" spans="1:11">
      <c r="A6" s="2" t="s">
        <v>558</v>
      </c>
      <c r="B6" s="1" t="s">
        <v>554</v>
      </c>
      <c r="C6" s="1" t="s">
        <v>12</v>
      </c>
      <c r="D6" s="4">
        <v>41806</v>
      </c>
      <c r="E6" s="4">
        <v>41807</v>
      </c>
      <c r="F6" s="1" t="s">
        <v>38</v>
      </c>
      <c r="G6" s="1" t="s">
        <v>41</v>
      </c>
      <c r="H6" s="1">
        <v>28.18</v>
      </c>
      <c r="I6" s="1">
        <v>40</v>
      </c>
      <c r="J6" s="1">
        <v>45</v>
      </c>
      <c r="K6" s="1" t="s">
        <v>39</v>
      </c>
    </row>
    <row r="7" spans="1:11">
      <c r="A7" s="2" t="s">
        <v>559</v>
      </c>
      <c r="B7" s="1" t="s">
        <v>554</v>
      </c>
      <c r="C7" s="1" t="s">
        <v>12</v>
      </c>
      <c r="D7" s="4">
        <v>41806</v>
      </c>
      <c r="E7" s="4">
        <v>41807</v>
      </c>
      <c r="F7" s="1" t="s">
        <v>38</v>
      </c>
      <c r="G7" s="1">
        <v>24.4</v>
      </c>
      <c r="H7" s="1">
        <v>23.92</v>
      </c>
      <c r="I7" s="1">
        <v>37</v>
      </c>
      <c r="J7" s="1">
        <v>40</v>
      </c>
      <c r="K7" s="1" t="s">
        <v>49</v>
      </c>
    </row>
    <row r="8" spans="1:11">
      <c r="A8" s="2" t="s">
        <v>560</v>
      </c>
      <c r="B8" s="1" t="s">
        <v>554</v>
      </c>
      <c r="C8" s="1" t="s">
        <v>12</v>
      </c>
      <c r="D8" s="4">
        <v>41806</v>
      </c>
      <c r="E8" s="4">
        <v>41807</v>
      </c>
      <c r="F8" s="1" t="s">
        <v>38</v>
      </c>
      <c r="G8" s="1">
        <v>19.23</v>
      </c>
      <c r="H8" s="1">
        <v>18.510000000000002</v>
      </c>
      <c r="I8" s="1">
        <v>35</v>
      </c>
      <c r="J8" s="1">
        <v>42</v>
      </c>
      <c r="K8" s="1" t="s">
        <v>49</v>
      </c>
    </row>
    <row r="9" spans="1:11">
      <c r="A9" s="2" t="s">
        <v>561</v>
      </c>
      <c r="B9" s="1" t="s">
        <v>554</v>
      </c>
      <c r="C9" s="1" t="s">
        <v>12</v>
      </c>
      <c r="D9" s="4">
        <v>41806</v>
      </c>
      <c r="E9" s="4">
        <v>41807</v>
      </c>
      <c r="F9" s="1" t="s">
        <v>38</v>
      </c>
      <c r="G9" s="1">
        <v>14.97</v>
      </c>
      <c r="H9" s="1">
        <v>14.56</v>
      </c>
      <c r="I9" s="1">
        <v>34</v>
      </c>
      <c r="J9" s="1">
        <v>33</v>
      </c>
      <c r="K9" s="1" t="s">
        <v>39</v>
      </c>
    </row>
    <row r="10" spans="1:11">
      <c r="A10" s="2" t="s">
        <v>562</v>
      </c>
      <c r="B10" s="1" t="s">
        <v>554</v>
      </c>
      <c r="C10" s="1" t="s">
        <v>12</v>
      </c>
      <c r="D10" s="4">
        <v>41806</v>
      </c>
      <c r="E10" s="4">
        <v>41808</v>
      </c>
      <c r="F10" s="1" t="s">
        <v>38</v>
      </c>
      <c r="G10" s="1">
        <v>16.89</v>
      </c>
      <c r="H10" s="1">
        <v>16.61</v>
      </c>
      <c r="I10" s="1">
        <v>33</v>
      </c>
      <c r="J10" s="1">
        <v>38</v>
      </c>
      <c r="K10" s="1" t="s">
        <v>39</v>
      </c>
    </row>
    <row r="11" spans="1:11">
      <c r="A11" s="2" t="s">
        <v>563</v>
      </c>
      <c r="B11" s="1" t="s">
        <v>554</v>
      </c>
      <c r="C11" s="1" t="s">
        <v>12</v>
      </c>
      <c r="D11" s="4">
        <v>41806</v>
      </c>
      <c r="E11" s="4">
        <v>41808</v>
      </c>
      <c r="F11" s="1" t="s">
        <v>38</v>
      </c>
      <c r="G11" s="1">
        <v>20.14</v>
      </c>
      <c r="H11" s="1">
        <v>19.75</v>
      </c>
      <c r="I11" s="1">
        <v>37</v>
      </c>
      <c r="J11" s="1">
        <v>36</v>
      </c>
      <c r="K11" s="1" t="s">
        <v>39</v>
      </c>
    </row>
    <row r="12" spans="1:11">
      <c r="A12" s="2" t="s">
        <v>564</v>
      </c>
      <c r="B12" s="1" t="s">
        <v>554</v>
      </c>
      <c r="C12" s="1" t="s">
        <v>12</v>
      </c>
      <c r="D12" s="4">
        <v>41806</v>
      </c>
      <c r="E12" s="4">
        <v>41808</v>
      </c>
      <c r="F12" s="1" t="s">
        <v>38</v>
      </c>
      <c r="G12" s="1">
        <v>19.809999999999999</v>
      </c>
      <c r="H12" s="1">
        <v>19.45</v>
      </c>
      <c r="I12" s="1">
        <v>36</v>
      </c>
      <c r="J12" s="1">
        <v>37</v>
      </c>
      <c r="K12" s="1" t="s">
        <v>49</v>
      </c>
    </row>
    <row r="13" spans="1:11">
      <c r="A13" s="2" t="s">
        <v>565</v>
      </c>
      <c r="B13" s="1" t="s">
        <v>554</v>
      </c>
      <c r="C13" s="1" t="s">
        <v>12</v>
      </c>
      <c r="D13" s="4">
        <v>41806</v>
      </c>
      <c r="E13" s="4">
        <v>41808</v>
      </c>
      <c r="F13" s="1" t="s">
        <v>38</v>
      </c>
      <c r="G13" s="1">
        <v>14.91</v>
      </c>
      <c r="H13" s="1">
        <v>14.67</v>
      </c>
      <c r="I13" s="1">
        <v>31</v>
      </c>
      <c r="J13" s="1">
        <v>34</v>
      </c>
      <c r="K13" s="1" t="s">
        <v>39</v>
      </c>
    </row>
    <row r="14" spans="1:11">
      <c r="A14" s="2" t="s">
        <v>566</v>
      </c>
      <c r="B14" s="1" t="s">
        <v>554</v>
      </c>
      <c r="C14" s="1" t="s">
        <v>12</v>
      </c>
      <c r="D14" s="4">
        <v>41806</v>
      </c>
      <c r="E14" s="4">
        <v>41808</v>
      </c>
      <c r="F14" s="1" t="s">
        <v>38</v>
      </c>
      <c r="G14" s="1">
        <v>23.98</v>
      </c>
      <c r="H14" s="1">
        <v>23.37</v>
      </c>
      <c r="I14" s="1">
        <v>40</v>
      </c>
      <c r="J14" s="1">
        <v>41</v>
      </c>
      <c r="K14" s="1" t="s">
        <v>39</v>
      </c>
    </row>
    <row r="15" spans="1:11">
      <c r="A15" s="2" t="s">
        <v>567</v>
      </c>
      <c r="B15" s="1" t="s">
        <v>554</v>
      </c>
      <c r="C15" s="1" t="s">
        <v>12</v>
      </c>
      <c r="D15" s="4">
        <v>41806</v>
      </c>
      <c r="E15" s="4">
        <v>41808</v>
      </c>
      <c r="F15" s="1" t="s">
        <v>38</v>
      </c>
      <c r="G15" s="1">
        <v>16.09</v>
      </c>
      <c r="H15" s="1">
        <v>15.77</v>
      </c>
      <c r="I15" s="1">
        <v>32</v>
      </c>
      <c r="J15" s="1">
        <v>35</v>
      </c>
      <c r="K15" s="1" t="s">
        <v>39</v>
      </c>
    </row>
    <row r="16" spans="1:11">
      <c r="A16" s="2" t="s">
        <v>568</v>
      </c>
      <c r="B16" s="1" t="s">
        <v>554</v>
      </c>
      <c r="C16" s="1" t="s">
        <v>12</v>
      </c>
      <c r="D16" s="4">
        <v>41806</v>
      </c>
      <c r="E16" s="4">
        <v>41808</v>
      </c>
      <c r="F16" s="1" t="s">
        <v>38</v>
      </c>
      <c r="G16" s="1">
        <v>25.41</v>
      </c>
      <c r="H16" s="1">
        <v>24.82</v>
      </c>
      <c r="I16" s="1">
        <v>40</v>
      </c>
      <c r="J16" s="1">
        <v>40</v>
      </c>
      <c r="K16" s="1" t="s">
        <v>39</v>
      </c>
    </row>
    <row r="17" spans="1:11">
      <c r="A17" s="2" t="s">
        <v>569</v>
      </c>
      <c r="B17" s="1" t="s">
        <v>554</v>
      </c>
      <c r="C17" s="1" t="s">
        <v>12</v>
      </c>
      <c r="D17" s="4">
        <v>41806</v>
      </c>
      <c r="E17" s="4">
        <v>41808</v>
      </c>
      <c r="F17" s="1" t="s">
        <v>38</v>
      </c>
      <c r="G17" s="1">
        <v>15.61</v>
      </c>
      <c r="H17" s="1">
        <v>15.32</v>
      </c>
      <c r="I17" s="1">
        <v>34</v>
      </c>
      <c r="J17" s="1">
        <v>35</v>
      </c>
      <c r="K17" s="1" t="s">
        <v>39</v>
      </c>
    </row>
    <row r="18" spans="1:11">
      <c r="A18" s="2" t="s">
        <v>570</v>
      </c>
      <c r="B18" s="1" t="s">
        <v>554</v>
      </c>
      <c r="C18" s="1" t="s">
        <v>12</v>
      </c>
      <c r="D18" s="4">
        <v>41806</v>
      </c>
      <c r="E18" s="4">
        <v>41808</v>
      </c>
      <c r="F18" s="1" t="s">
        <v>38</v>
      </c>
      <c r="G18" s="1">
        <v>27.67</v>
      </c>
      <c r="H18" s="1">
        <v>27.17</v>
      </c>
      <c r="I18" s="1">
        <v>43</v>
      </c>
      <c r="J18" s="1">
        <v>43</v>
      </c>
      <c r="K18" s="1" t="s">
        <v>39</v>
      </c>
    </row>
    <row r="19" spans="1:11">
      <c r="A19" s="2" t="s">
        <v>571</v>
      </c>
      <c r="B19" s="1" t="s">
        <v>554</v>
      </c>
      <c r="C19" s="1" t="s">
        <v>12</v>
      </c>
      <c r="D19" s="4">
        <v>41806</v>
      </c>
      <c r="E19" s="4">
        <v>41808</v>
      </c>
      <c r="F19" s="1" t="s">
        <v>38</v>
      </c>
      <c r="G19" s="1">
        <v>25.05</v>
      </c>
      <c r="H19" s="1">
        <v>24.5</v>
      </c>
      <c r="I19" s="1">
        <v>43</v>
      </c>
      <c r="J19" s="1">
        <v>36</v>
      </c>
      <c r="K19" s="1" t="s">
        <v>44</v>
      </c>
    </row>
    <row r="20" spans="1:11">
      <c r="A20" s="2" t="s">
        <v>572</v>
      </c>
      <c r="B20" s="1" t="s">
        <v>554</v>
      </c>
      <c r="C20" s="1" t="s">
        <v>12</v>
      </c>
      <c r="D20" s="4">
        <v>41806</v>
      </c>
      <c r="E20" s="4">
        <v>41808</v>
      </c>
      <c r="F20" s="1" t="s">
        <v>38</v>
      </c>
      <c r="G20" s="1">
        <v>13.14</v>
      </c>
      <c r="H20" s="1">
        <v>12.85</v>
      </c>
      <c r="I20" s="1">
        <v>30</v>
      </c>
      <c r="J20" s="1">
        <v>34</v>
      </c>
      <c r="K20" s="1" t="s">
        <v>49</v>
      </c>
    </row>
    <row r="21" spans="1:11">
      <c r="A21" s="2" t="s">
        <v>573</v>
      </c>
      <c r="B21" s="1" t="s">
        <v>554</v>
      </c>
      <c r="C21" s="1" t="s">
        <v>12</v>
      </c>
      <c r="D21" s="4">
        <v>41806</v>
      </c>
      <c r="E21" s="4">
        <v>41808</v>
      </c>
      <c r="F21" s="1" t="s">
        <v>38</v>
      </c>
      <c r="G21" s="1">
        <v>25.5</v>
      </c>
      <c r="H21" s="1">
        <v>24.86</v>
      </c>
      <c r="I21" s="1">
        <v>38</v>
      </c>
      <c r="J21" s="1">
        <v>39</v>
      </c>
      <c r="K21" s="1" t="s">
        <v>39</v>
      </c>
    </row>
    <row r="22" spans="1:11">
      <c r="A22" s="2" t="s">
        <v>574</v>
      </c>
      <c r="B22" s="1" t="s">
        <v>554</v>
      </c>
      <c r="C22" s="1" t="s">
        <v>12</v>
      </c>
      <c r="D22" s="4">
        <v>41806</v>
      </c>
      <c r="E22" s="4">
        <v>41808</v>
      </c>
      <c r="F22" s="1" t="s">
        <v>38</v>
      </c>
      <c r="G22" s="1">
        <v>12.67</v>
      </c>
      <c r="H22" s="1">
        <v>12.39</v>
      </c>
      <c r="I22" s="1">
        <v>29</v>
      </c>
      <c r="J22" s="1">
        <v>32</v>
      </c>
      <c r="K22" s="1" t="s">
        <v>49</v>
      </c>
    </row>
    <row r="23" spans="1:11">
      <c r="A23" s="2" t="s">
        <v>575</v>
      </c>
      <c r="B23" s="1" t="s">
        <v>554</v>
      </c>
      <c r="C23" s="1" t="s">
        <v>12</v>
      </c>
      <c r="D23" s="4">
        <v>41806</v>
      </c>
      <c r="E23" s="4">
        <v>41808</v>
      </c>
      <c r="F23" s="1" t="s">
        <v>38</v>
      </c>
      <c r="G23" s="1">
        <v>17.16</v>
      </c>
      <c r="H23" s="1">
        <v>16.829999999999998</v>
      </c>
      <c r="I23" s="1">
        <v>33</v>
      </c>
      <c r="J23" s="1">
        <v>34</v>
      </c>
      <c r="K23" s="1" t="s">
        <v>39</v>
      </c>
    </row>
    <row r="24" spans="1:11">
      <c r="A24" s="2" t="s">
        <v>576</v>
      </c>
      <c r="B24" s="1" t="s">
        <v>554</v>
      </c>
      <c r="C24" s="1" t="s">
        <v>12</v>
      </c>
      <c r="D24" s="4">
        <v>41806</v>
      </c>
      <c r="E24" s="4">
        <v>41808</v>
      </c>
      <c r="F24" s="1" t="s">
        <v>38</v>
      </c>
      <c r="G24" s="1">
        <v>35.49</v>
      </c>
      <c r="H24" s="1">
        <v>34.770000000000003</v>
      </c>
      <c r="I24" s="1">
        <v>45</v>
      </c>
      <c r="J24" s="1">
        <v>47</v>
      </c>
      <c r="K24" s="1" t="s">
        <v>39</v>
      </c>
    </row>
    <row r="25" spans="1:11">
      <c r="A25" s="2" t="s">
        <v>577</v>
      </c>
      <c r="B25" s="1" t="s">
        <v>554</v>
      </c>
      <c r="C25" s="1" t="s">
        <v>12</v>
      </c>
      <c r="D25" s="4">
        <v>41806</v>
      </c>
      <c r="E25" s="4">
        <v>41808</v>
      </c>
      <c r="F25" s="1" t="s">
        <v>38</v>
      </c>
      <c r="G25" s="1">
        <v>26.51</v>
      </c>
      <c r="H25" s="1">
        <v>25.78</v>
      </c>
      <c r="I25" s="1">
        <v>41</v>
      </c>
      <c r="J25" s="1">
        <v>43</v>
      </c>
      <c r="K25" s="1" t="s">
        <v>39</v>
      </c>
    </row>
    <row r="26" spans="1:11">
      <c r="A26" s="2" t="s">
        <v>578</v>
      </c>
      <c r="B26" s="1" t="s">
        <v>554</v>
      </c>
      <c r="C26" s="1" t="s">
        <v>12</v>
      </c>
      <c r="D26" s="4">
        <v>41806</v>
      </c>
      <c r="E26" s="4">
        <v>41808</v>
      </c>
      <c r="F26" s="1" t="s">
        <v>38</v>
      </c>
      <c r="G26" s="1">
        <v>29.15</v>
      </c>
      <c r="H26" s="1">
        <v>28.39</v>
      </c>
      <c r="I26" s="1">
        <v>46</v>
      </c>
      <c r="J26" s="1">
        <v>43</v>
      </c>
      <c r="K26" s="1" t="s">
        <v>44</v>
      </c>
    </row>
    <row r="27" spans="1:11">
      <c r="A27" s="2" t="s">
        <v>579</v>
      </c>
      <c r="B27" s="1" t="s">
        <v>554</v>
      </c>
      <c r="C27" s="1" t="s">
        <v>12</v>
      </c>
      <c r="D27" s="4">
        <v>41806</v>
      </c>
      <c r="E27" s="4">
        <v>41808</v>
      </c>
      <c r="F27" s="1" t="s">
        <v>38</v>
      </c>
      <c r="G27" s="1">
        <v>22.63</v>
      </c>
      <c r="H27" s="1">
        <v>21.85</v>
      </c>
      <c r="I27" s="1">
        <v>38</v>
      </c>
      <c r="J27" s="1">
        <v>36</v>
      </c>
      <c r="K27" s="1" t="s">
        <v>39</v>
      </c>
    </row>
    <row r="28" spans="1:11">
      <c r="A28" s="2" t="s">
        <v>580</v>
      </c>
      <c r="B28" s="1" t="s">
        <v>554</v>
      </c>
      <c r="C28" s="1" t="s">
        <v>12</v>
      </c>
      <c r="D28" s="4">
        <v>41806</v>
      </c>
      <c r="E28" s="4">
        <v>41808</v>
      </c>
      <c r="F28" s="1" t="s">
        <v>38</v>
      </c>
      <c r="G28" s="1">
        <v>17.260000000000002</v>
      </c>
      <c r="H28" s="1">
        <v>17.05</v>
      </c>
      <c r="I28" s="1">
        <v>32</v>
      </c>
      <c r="J28" s="1">
        <v>32</v>
      </c>
      <c r="K28" s="1" t="s">
        <v>39</v>
      </c>
    </row>
    <row r="29" spans="1:11">
      <c r="A29" s="2" t="s">
        <v>581</v>
      </c>
      <c r="B29" s="1" t="s">
        <v>554</v>
      </c>
      <c r="C29" s="1" t="s">
        <v>12</v>
      </c>
      <c r="D29" s="4">
        <v>41806</v>
      </c>
      <c r="E29" s="4">
        <v>41808</v>
      </c>
      <c r="F29" s="1" t="s">
        <v>38</v>
      </c>
      <c r="G29" s="1">
        <v>19.63</v>
      </c>
      <c r="H29" s="1">
        <v>19.11</v>
      </c>
      <c r="I29" s="1">
        <v>36</v>
      </c>
      <c r="J29" s="1">
        <v>37</v>
      </c>
      <c r="K29" s="1" t="s">
        <v>49</v>
      </c>
    </row>
    <row r="30" spans="1:11">
      <c r="A30" s="2" t="s">
        <v>582</v>
      </c>
      <c r="B30" s="1" t="s">
        <v>554</v>
      </c>
      <c r="C30" s="1" t="s">
        <v>12</v>
      </c>
      <c r="D30" s="4">
        <v>41806</v>
      </c>
      <c r="E30" s="4">
        <v>41808</v>
      </c>
      <c r="F30" s="1" t="s">
        <v>38</v>
      </c>
      <c r="G30" s="1" t="s">
        <v>41</v>
      </c>
      <c r="H30" s="1">
        <v>34.54</v>
      </c>
      <c r="I30" s="1">
        <v>48</v>
      </c>
      <c r="J30" s="1">
        <v>43</v>
      </c>
      <c r="K30" s="1" t="s">
        <v>39</v>
      </c>
    </row>
    <row r="31" spans="1:11">
      <c r="A31" s="2" t="s">
        <v>583</v>
      </c>
      <c r="B31" s="1" t="s">
        <v>554</v>
      </c>
      <c r="C31" s="1" t="s">
        <v>12</v>
      </c>
      <c r="D31" s="4">
        <v>41806</v>
      </c>
      <c r="E31" s="4">
        <v>41808</v>
      </c>
      <c r="F31" s="1" t="s">
        <v>38</v>
      </c>
      <c r="G31" s="1">
        <v>20.55</v>
      </c>
      <c r="H31" s="1">
        <v>20</v>
      </c>
      <c r="I31" s="1">
        <v>35</v>
      </c>
      <c r="J31" s="1">
        <v>36</v>
      </c>
      <c r="K31" s="1" t="s">
        <v>49</v>
      </c>
    </row>
    <row r="32" spans="1:11">
      <c r="A32" s="2" t="s">
        <v>584</v>
      </c>
      <c r="B32" s="1" t="s">
        <v>554</v>
      </c>
      <c r="C32" s="1" t="s">
        <v>12</v>
      </c>
      <c r="D32" s="4">
        <v>41806</v>
      </c>
      <c r="E32" s="4">
        <v>41808</v>
      </c>
      <c r="F32" s="1" t="s">
        <v>38</v>
      </c>
      <c r="G32" s="1">
        <v>16.91</v>
      </c>
      <c r="H32" s="1">
        <v>16.63</v>
      </c>
      <c r="I32" s="1">
        <v>33</v>
      </c>
      <c r="J32" s="1">
        <v>33</v>
      </c>
      <c r="K32" s="1" t="s">
        <v>49</v>
      </c>
    </row>
    <row r="33" spans="1:11">
      <c r="A33" s="2" t="s">
        <v>585</v>
      </c>
      <c r="B33" s="1" t="s">
        <v>554</v>
      </c>
      <c r="C33" s="1" t="s">
        <v>12</v>
      </c>
      <c r="D33" s="4">
        <v>41806</v>
      </c>
      <c r="E33" s="4">
        <v>41808</v>
      </c>
      <c r="F33" s="1" t="s">
        <v>38</v>
      </c>
      <c r="G33" s="1">
        <v>29.19</v>
      </c>
      <c r="H33" s="1">
        <v>28.45</v>
      </c>
      <c r="I33" s="1">
        <v>43</v>
      </c>
      <c r="J33" s="1">
        <v>44</v>
      </c>
      <c r="K33" s="1" t="s">
        <v>42</v>
      </c>
    </row>
    <row r="34" spans="1:11">
      <c r="A34" s="2" t="s">
        <v>586</v>
      </c>
      <c r="B34" s="1" t="s">
        <v>554</v>
      </c>
      <c r="C34" s="1" t="s">
        <v>12</v>
      </c>
      <c r="D34" s="4">
        <v>41806</v>
      </c>
      <c r="E34" s="4">
        <v>41808</v>
      </c>
      <c r="F34" s="1" t="s">
        <v>38</v>
      </c>
      <c r="G34" s="1">
        <v>30.96</v>
      </c>
      <c r="H34" s="1">
        <v>30.38</v>
      </c>
      <c r="I34" s="1">
        <v>41</v>
      </c>
      <c r="J34" s="1">
        <v>47</v>
      </c>
      <c r="K34" s="1" t="s">
        <v>587</v>
      </c>
    </row>
    <row r="35" spans="1:11">
      <c r="A35" s="2" t="s">
        <v>588</v>
      </c>
      <c r="B35" s="1" t="s">
        <v>554</v>
      </c>
      <c r="C35" s="1" t="s">
        <v>12</v>
      </c>
      <c r="D35" s="4">
        <v>41806</v>
      </c>
      <c r="E35" s="4">
        <v>41808</v>
      </c>
      <c r="F35" s="1" t="s">
        <v>38</v>
      </c>
      <c r="G35" s="1">
        <v>28</v>
      </c>
      <c r="H35" s="1">
        <v>27.32</v>
      </c>
      <c r="I35" s="1">
        <v>39</v>
      </c>
      <c r="J35" s="1">
        <v>47</v>
      </c>
      <c r="K35" s="1" t="s">
        <v>49</v>
      </c>
    </row>
    <row r="36" spans="1:11">
      <c r="A36" s="2" t="s">
        <v>589</v>
      </c>
      <c r="B36" s="1" t="s">
        <v>554</v>
      </c>
      <c r="C36" s="1" t="s">
        <v>12</v>
      </c>
      <c r="D36" s="4">
        <v>41806</v>
      </c>
      <c r="E36" s="4">
        <v>41808</v>
      </c>
      <c r="F36" s="1" t="s">
        <v>38</v>
      </c>
      <c r="G36" s="1">
        <v>14.5</v>
      </c>
      <c r="H36" s="1">
        <v>14.21</v>
      </c>
      <c r="I36" s="1">
        <v>31</v>
      </c>
      <c r="J36" s="1">
        <v>33</v>
      </c>
      <c r="K36" s="1" t="s">
        <v>49</v>
      </c>
    </row>
    <row r="37" spans="1:11">
      <c r="A37" s="2" t="s">
        <v>590</v>
      </c>
      <c r="B37" s="1" t="s">
        <v>554</v>
      </c>
      <c r="C37" s="1" t="s">
        <v>12</v>
      </c>
      <c r="D37" s="4">
        <v>41806</v>
      </c>
      <c r="E37" s="4">
        <v>41808</v>
      </c>
      <c r="F37" s="1" t="s">
        <v>38</v>
      </c>
      <c r="G37" s="1">
        <v>23.19</v>
      </c>
      <c r="H37" s="1">
        <v>22.79</v>
      </c>
      <c r="I37" s="1">
        <v>41</v>
      </c>
      <c r="J37" s="1">
        <v>36</v>
      </c>
      <c r="K37" s="1" t="s">
        <v>44</v>
      </c>
    </row>
    <row r="38" spans="1:11">
      <c r="A38" s="2" t="s">
        <v>591</v>
      </c>
      <c r="B38" s="1" t="s">
        <v>554</v>
      </c>
      <c r="C38" s="1" t="s">
        <v>12</v>
      </c>
      <c r="D38" s="4">
        <v>41806</v>
      </c>
      <c r="E38" s="4">
        <v>41808</v>
      </c>
      <c r="F38" s="1" t="s">
        <v>38</v>
      </c>
      <c r="G38" s="1">
        <v>23.41</v>
      </c>
      <c r="H38" s="1">
        <v>22.73</v>
      </c>
      <c r="I38" s="1">
        <v>36</v>
      </c>
      <c r="J38" s="1">
        <v>39</v>
      </c>
      <c r="K38" s="1" t="s">
        <v>49</v>
      </c>
    </row>
    <row r="39" spans="1:11">
      <c r="A39" s="2" t="s">
        <v>592</v>
      </c>
      <c r="B39" s="1" t="s">
        <v>554</v>
      </c>
      <c r="C39" s="1" t="s">
        <v>12</v>
      </c>
      <c r="D39" s="4">
        <v>41806</v>
      </c>
      <c r="E39" s="4">
        <v>41808</v>
      </c>
      <c r="F39" s="1" t="s">
        <v>38</v>
      </c>
      <c r="G39" s="1">
        <v>16.88</v>
      </c>
      <c r="H39" s="1">
        <v>16.440000000000001</v>
      </c>
      <c r="I39" s="1">
        <v>34</v>
      </c>
      <c r="J39" s="1">
        <v>37</v>
      </c>
      <c r="K39" s="1" t="s">
        <v>49</v>
      </c>
    </row>
    <row r="40" spans="1:11">
      <c r="A40" s="2" t="s">
        <v>593</v>
      </c>
      <c r="B40" s="1" t="s">
        <v>554</v>
      </c>
      <c r="C40" s="1" t="s">
        <v>12</v>
      </c>
      <c r="D40" s="4">
        <v>41806</v>
      </c>
      <c r="E40" s="4">
        <v>41808</v>
      </c>
      <c r="F40" s="1" t="s">
        <v>38</v>
      </c>
      <c r="G40" s="1">
        <v>11.43</v>
      </c>
      <c r="H40" s="1">
        <v>11.2</v>
      </c>
      <c r="I40" s="1">
        <v>29</v>
      </c>
      <c r="J40" s="1">
        <v>31</v>
      </c>
      <c r="K40" s="1" t="s">
        <v>49</v>
      </c>
    </row>
    <row r="41" spans="1:11">
      <c r="A41" s="2" t="s">
        <v>594</v>
      </c>
      <c r="B41" s="1" t="s">
        <v>554</v>
      </c>
      <c r="C41" s="1" t="s">
        <v>12</v>
      </c>
      <c r="D41" s="4">
        <v>41806</v>
      </c>
      <c r="E41" s="4">
        <v>41808</v>
      </c>
      <c r="F41" s="1" t="s">
        <v>38</v>
      </c>
      <c r="G41" s="1">
        <v>19.53</v>
      </c>
      <c r="H41" s="1">
        <v>19.100000000000001</v>
      </c>
      <c r="I41" s="1">
        <v>36</v>
      </c>
      <c r="J41" s="1">
        <v>40</v>
      </c>
      <c r="K41" s="1" t="s">
        <v>49</v>
      </c>
    </row>
    <row r="42" spans="1:11">
      <c r="A42" s="2" t="s">
        <v>595</v>
      </c>
      <c r="B42" s="1" t="s">
        <v>554</v>
      </c>
      <c r="C42" s="1" t="s">
        <v>12</v>
      </c>
      <c r="D42" s="4">
        <v>41806</v>
      </c>
      <c r="E42" s="4">
        <v>41808</v>
      </c>
      <c r="F42" s="1" t="s">
        <v>38</v>
      </c>
      <c r="G42" s="1">
        <v>18.79</v>
      </c>
      <c r="H42" s="1">
        <v>18.239999999999998</v>
      </c>
      <c r="I42" s="1">
        <v>34</v>
      </c>
      <c r="J42" s="1">
        <v>37</v>
      </c>
      <c r="K42" s="1" t="s">
        <v>49</v>
      </c>
    </row>
    <row r="43" spans="1:11">
      <c r="A43" s="2" t="s">
        <v>596</v>
      </c>
      <c r="B43" s="1" t="s">
        <v>554</v>
      </c>
      <c r="C43" s="1" t="s">
        <v>12</v>
      </c>
      <c r="D43" s="4">
        <v>41806</v>
      </c>
      <c r="E43" s="4">
        <v>41808</v>
      </c>
      <c r="F43" s="1" t="s">
        <v>38</v>
      </c>
      <c r="G43" s="1">
        <v>26.24</v>
      </c>
      <c r="H43" s="1">
        <v>25.67</v>
      </c>
      <c r="I43" s="1">
        <v>39</v>
      </c>
      <c r="J43" s="1">
        <v>46</v>
      </c>
      <c r="K43" s="1" t="s">
        <v>49</v>
      </c>
    </row>
    <row r="44" spans="1:11">
      <c r="A44" s="2" t="s">
        <v>597</v>
      </c>
      <c r="B44" s="1" t="s">
        <v>554</v>
      </c>
      <c r="C44" s="1" t="s">
        <v>12</v>
      </c>
      <c r="D44" s="4">
        <v>41806</v>
      </c>
      <c r="E44" s="4">
        <v>41808</v>
      </c>
      <c r="F44" s="1" t="s">
        <v>38</v>
      </c>
      <c r="G44" s="1">
        <v>38.06</v>
      </c>
      <c r="H44" s="1">
        <v>37.200000000000003</v>
      </c>
      <c r="I44" s="1">
        <v>52</v>
      </c>
      <c r="J44" s="1">
        <v>50</v>
      </c>
      <c r="K44" s="1" t="s">
        <v>44</v>
      </c>
    </row>
    <row r="45" spans="1:11">
      <c r="A45" s="2" t="s">
        <v>598</v>
      </c>
      <c r="B45" s="1" t="s">
        <v>554</v>
      </c>
      <c r="C45" s="1" t="s">
        <v>12</v>
      </c>
      <c r="D45" s="4">
        <v>41806</v>
      </c>
      <c r="E45" s="4">
        <v>41808</v>
      </c>
      <c r="F45" s="1" t="s">
        <v>38</v>
      </c>
      <c r="G45" s="1">
        <v>17.43</v>
      </c>
      <c r="H45" s="1">
        <v>17.13</v>
      </c>
      <c r="I45" s="1">
        <v>36</v>
      </c>
      <c r="J45" s="1">
        <v>36</v>
      </c>
      <c r="K45" s="1" t="s">
        <v>39</v>
      </c>
    </row>
    <row r="46" spans="1:11">
      <c r="A46" s="2" t="s">
        <v>599</v>
      </c>
      <c r="B46" s="1" t="s">
        <v>554</v>
      </c>
      <c r="C46" s="1" t="s">
        <v>12</v>
      </c>
      <c r="D46" s="4">
        <v>41806</v>
      </c>
      <c r="E46" s="4">
        <v>41808</v>
      </c>
      <c r="F46" s="1" t="s">
        <v>38</v>
      </c>
      <c r="G46" s="1">
        <v>18.97</v>
      </c>
      <c r="H46" s="1">
        <v>18.36</v>
      </c>
      <c r="I46" s="1">
        <v>35</v>
      </c>
      <c r="J46" s="1">
        <v>39</v>
      </c>
      <c r="K46" s="1" t="s">
        <v>49</v>
      </c>
    </row>
    <row r="47" spans="1:11">
      <c r="A47" s="2" t="s">
        <v>600</v>
      </c>
      <c r="B47" s="1" t="s">
        <v>554</v>
      </c>
      <c r="C47" s="1" t="s">
        <v>12</v>
      </c>
      <c r="D47" s="4">
        <v>41806</v>
      </c>
      <c r="E47" s="4">
        <v>41808</v>
      </c>
      <c r="F47" s="1" t="s">
        <v>38</v>
      </c>
      <c r="G47" s="1">
        <v>33.4</v>
      </c>
      <c r="H47" s="1">
        <v>32.880000000000003</v>
      </c>
      <c r="I47" s="1">
        <v>42</v>
      </c>
      <c r="J47" s="1">
        <v>46</v>
      </c>
      <c r="K47" s="1" t="s">
        <v>39</v>
      </c>
    </row>
    <row r="48" spans="1:11">
      <c r="A48" s="2" t="s">
        <v>601</v>
      </c>
      <c r="B48" s="1" t="s">
        <v>554</v>
      </c>
      <c r="C48" s="1" t="s">
        <v>12</v>
      </c>
      <c r="D48" s="4">
        <v>41806</v>
      </c>
      <c r="E48" s="4">
        <v>41808</v>
      </c>
      <c r="F48" s="1" t="s">
        <v>38</v>
      </c>
      <c r="G48" s="1">
        <v>18.39</v>
      </c>
      <c r="H48" s="1">
        <v>17.78</v>
      </c>
      <c r="I48" s="1">
        <v>36</v>
      </c>
      <c r="J48" s="1">
        <v>35</v>
      </c>
      <c r="K48" s="1" t="s">
        <v>39</v>
      </c>
    </row>
    <row r="49" spans="1:11">
      <c r="A49" s="2" t="s">
        <v>602</v>
      </c>
      <c r="B49" s="1" t="s">
        <v>554</v>
      </c>
      <c r="C49" s="1" t="s">
        <v>12</v>
      </c>
      <c r="D49" s="4">
        <v>41806</v>
      </c>
      <c r="E49" s="4">
        <v>41808</v>
      </c>
      <c r="F49" s="1" t="s">
        <v>38</v>
      </c>
      <c r="G49" s="1">
        <v>15.57</v>
      </c>
      <c r="H49" s="1">
        <v>15.11</v>
      </c>
      <c r="I49" s="1">
        <v>33</v>
      </c>
      <c r="J49" s="1">
        <v>37</v>
      </c>
      <c r="K49" s="1" t="s">
        <v>49</v>
      </c>
    </row>
    <row r="50" spans="1:11">
      <c r="A50" s="2" t="s">
        <v>603</v>
      </c>
      <c r="B50" s="1" t="s">
        <v>554</v>
      </c>
      <c r="C50" s="1" t="s">
        <v>12</v>
      </c>
      <c r="D50" s="4">
        <v>41806</v>
      </c>
      <c r="E50" s="4">
        <v>41808</v>
      </c>
      <c r="F50" s="1" t="s">
        <v>38</v>
      </c>
      <c r="G50" s="1">
        <v>21.19</v>
      </c>
      <c r="H50" s="1">
        <v>20.84</v>
      </c>
      <c r="I50" s="1">
        <v>34</v>
      </c>
      <c r="J50" s="1">
        <v>38</v>
      </c>
      <c r="K50" s="1" t="s">
        <v>49</v>
      </c>
    </row>
    <row r="51" spans="1:11">
      <c r="A51" s="2" t="s">
        <v>604</v>
      </c>
      <c r="B51" s="1" t="s">
        <v>554</v>
      </c>
      <c r="C51" s="1" t="s">
        <v>12</v>
      </c>
      <c r="D51" s="4">
        <v>41806</v>
      </c>
      <c r="E51" s="4">
        <v>41808</v>
      </c>
      <c r="F51" s="1" t="s">
        <v>38</v>
      </c>
      <c r="G51" s="1">
        <v>29.27</v>
      </c>
      <c r="H51" s="1">
        <v>28.59</v>
      </c>
      <c r="I51" s="1">
        <v>29</v>
      </c>
      <c r="J51" s="1">
        <v>49</v>
      </c>
      <c r="K51" s="1" t="s">
        <v>49</v>
      </c>
    </row>
    <row r="52" spans="1:11">
      <c r="A52" s="2" t="s">
        <v>605</v>
      </c>
      <c r="B52" s="1" t="s">
        <v>554</v>
      </c>
      <c r="C52" s="1" t="s">
        <v>12</v>
      </c>
      <c r="D52" s="4">
        <v>41806</v>
      </c>
      <c r="E52" s="4">
        <v>41808</v>
      </c>
      <c r="F52" s="1" t="s">
        <v>38</v>
      </c>
      <c r="G52" s="1">
        <v>15.52</v>
      </c>
      <c r="H52" s="1">
        <v>14.85</v>
      </c>
      <c r="I52" s="1">
        <v>33</v>
      </c>
      <c r="J52" s="1">
        <v>37</v>
      </c>
      <c r="K52" s="1" t="s">
        <v>49</v>
      </c>
    </row>
    <row r="53" spans="1:11">
      <c r="A53" s="2" t="s">
        <v>606</v>
      </c>
      <c r="B53" s="1" t="s">
        <v>554</v>
      </c>
      <c r="C53" s="1" t="s">
        <v>12</v>
      </c>
      <c r="D53" s="4">
        <v>41806</v>
      </c>
      <c r="E53" s="4">
        <v>41808</v>
      </c>
      <c r="F53" s="1" t="s">
        <v>38</v>
      </c>
      <c r="G53" s="1">
        <v>18.760000000000002</v>
      </c>
      <c r="H53" s="1">
        <v>18.239999999999998</v>
      </c>
      <c r="I53" s="1">
        <v>35</v>
      </c>
      <c r="J53" s="1">
        <v>38</v>
      </c>
      <c r="K53" s="1" t="s">
        <v>49</v>
      </c>
    </row>
    <row r="54" spans="1:11">
      <c r="A54" s="2" t="s">
        <v>607</v>
      </c>
      <c r="B54" s="1" t="s">
        <v>554</v>
      </c>
      <c r="C54" s="1" t="s">
        <v>12</v>
      </c>
      <c r="D54" s="4">
        <v>41806</v>
      </c>
      <c r="E54" s="4">
        <v>41808</v>
      </c>
      <c r="F54" s="1" t="s">
        <v>38</v>
      </c>
      <c r="G54" s="1">
        <v>16.739999999999998</v>
      </c>
      <c r="H54" s="1">
        <v>16.11</v>
      </c>
      <c r="I54" s="1">
        <v>32</v>
      </c>
      <c r="J54" s="1">
        <v>37</v>
      </c>
      <c r="K54" s="1" t="s">
        <v>49</v>
      </c>
    </row>
    <row r="55" spans="1:11">
      <c r="A55" s="2" t="s">
        <v>608</v>
      </c>
      <c r="B55" s="1" t="s">
        <v>554</v>
      </c>
      <c r="C55" s="1" t="s">
        <v>12</v>
      </c>
      <c r="D55" s="4">
        <v>41806</v>
      </c>
      <c r="E55" s="4">
        <v>41808</v>
      </c>
      <c r="F55" s="1" t="s">
        <v>38</v>
      </c>
      <c r="G55" s="1">
        <v>15.07</v>
      </c>
      <c r="H55" s="1">
        <v>14.63</v>
      </c>
      <c r="I55" s="1">
        <v>31</v>
      </c>
      <c r="J55" s="1">
        <v>36</v>
      </c>
      <c r="K55" s="1" t="s">
        <v>49</v>
      </c>
    </row>
    <row r="56" spans="1:11">
      <c r="A56" s="2" t="s">
        <v>609</v>
      </c>
      <c r="B56" s="1" t="s">
        <v>554</v>
      </c>
      <c r="C56" s="1" t="s">
        <v>12</v>
      </c>
      <c r="D56" s="4">
        <v>41806</v>
      </c>
      <c r="E56" s="4">
        <v>41808</v>
      </c>
      <c r="F56" s="1" t="s">
        <v>38</v>
      </c>
      <c r="G56" s="1">
        <v>28.25</v>
      </c>
      <c r="H56" s="1">
        <v>27.72</v>
      </c>
      <c r="I56" s="1">
        <v>39</v>
      </c>
      <c r="J56" s="1">
        <v>48</v>
      </c>
      <c r="K56" s="1" t="s">
        <v>49</v>
      </c>
    </row>
    <row r="57" spans="1:11">
      <c r="A57" s="2" t="s">
        <v>610</v>
      </c>
      <c r="B57" s="1" t="s">
        <v>554</v>
      </c>
      <c r="C57" s="1" t="s">
        <v>12</v>
      </c>
      <c r="D57" s="4">
        <v>41806</v>
      </c>
      <c r="E57" s="4">
        <v>41808</v>
      </c>
      <c r="F57" s="1" t="s">
        <v>38</v>
      </c>
      <c r="G57" s="1">
        <v>12.89</v>
      </c>
      <c r="H57" s="1">
        <v>12.64</v>
      </c>
      <c r="I57" s="1">
        <v>29</v>
      </c>
      <c r="J57" s="1">
        <v>33</v>
      </c>
      <c r="K57" s="1" t="s">
        <v>49</v>
      </c>
    </row>
    <row r="58" spans="1:11">
      <c r="A58" s="2" t="s">
        <v>611</v>
      </c>
      <c r="B58" s="1" t="s">
        <v>554</v>
      </c>
      <c r="C58" s="1" t="s">
        <v>12</v>
      </c>
      <c r="D58" s="4">
        <v>41806</v>
      </c>
      <c r="E58" s="4">
        <v>41808</v>
      </c>
      <c r="F58" s="1" t="s">
        <v>38</v>
      </c>
      <c r="G58" s="1">
        <v>17.32</v>
      </c>
      <c r="H58" s="1">
        <v>16.78</v>
      </c>
      <c r="I58" s="1">
        <v>35</v>
      </c>
      <c r="J58" s="1">
        <v>35</v>
      </c>
      <c r="K58" s="1" t="s">
        <v>39</v>
      </c>
    </row>
    <row r="59" spans="1:11">
      <c r="A59" s="2" t="s">
        <v>612</v>
      </c>
      <c r="B59" s="1" t="s">
        <v>554</v>
      </c>
      <c r="C59" s="1" t="s">
        <v>12</v>
      </c>
      <c r="D59" s="4">
        <v>41806</v>
      </c>
      <c r="E59" s="4">
        <v>41808</v>
      </c>
      <c r="F59" s="1" t="s">
        <v>38</v>
      </c>
      <c r="G59" s="1">
        <v>24.26</v>
      </c>
      <c r="H59" s="1">
        <v>23.75</v>
      </c>
      <c r="I59" s="1">
        <v>37</v>
      </c>
      <c r="J59" s="1">
        <v>40</v>
      </c>
      <c r="K59" s="1" t="s">
        <v>49</v>
      </c>
    </row>
    <row r="60" spans="1:11">
      <c r="A60" s="2" t="s">
        <v>613</v>
      </c>
      <c r="B60" s="1" t="s">
        <v>554</v>
      </c>
      <c r="C60" s="1" t="s">
        <v>12</v>
      </c>
      <c r="D60" s="4">
        <v>41806</v>
      </c>
      <c r="E60" s="4">
        <v>41808</v>
      </c>
      <c r="F60" s="1" t="s">
        <v>38</v>
      </c>
      <c r="G60" s="1">
        <v>21.66</v>
      </c>
      <c r="H60" s="1">
        <v>21.08</v>
      </c>
      <c r="I60" s="1">
        <v>37</v>
      </c>
      <c r="J60" s="1">
        <v>37</v>
      </c>
      <c r="K60" s="1" t="s">
        <v>42</v>
      </c>
    </row>
    <row r="61" spans="1:11">
      <c r="A61" s="2" t="s">
        <v>614</v>
      </c>
      <c r="B61" s="1" t="s">
        <v>554</v>
      </c>
      <c r="C61" s="1" t="s">
        <v>12</v>
      </c>
      <c r="D61" s="4">
        <v>41806</v>
      </c>
      <c r="E61" s="4">
        <v>41808</v>
      </c>
      <c r="F61" s="1" t="s">
        <v>38</v>
      </c>
      <c r="G61" s="1">
        <v>14.71</v>
      </c>
      <c r="H61" s="1">
        <v>14.25</v>
      </c>
      <c r="I61" s="1">
        <v>31</v>
      </c>
      <c r="J61" s="1">
        <v>34</v>
      </c>
      <c r="K61" s="1" t="s">
        <v>49</v>
      </c>
    </row>
    <row r="62" spans="1:11">
      <c r="A62" s="2" t="s">
        <v>615</v>
      </c>
      <c r="B62" s="1" t="s">
        <v>554</v>
      </c>
      <c r="C62" s="1" t="s">
        <v>12</v>
      </c>
      <c r="D62" s="4">
        <v>41806</v>
      </c>
      <c r="E62" s="4">
        <v>41808</v>
      </c>
      <c r="F62" s="1" t="s">
        <v>38</v>
      </c>
      <c r="G62" s="1">
        <v>16.72</v>
      </c>
      <c r="H62" s="1">
        <v>16.149999999999999</v>
      </c>
      <c r="I62" s="1">
        <v>34</v>
      </c>
      <c r="J62" s="1">
        <v>36</v>
      </c>
      <c r="K62" s="1" t="s">
        <v>49</v>
      </c>
    </row>
    <row r="63" spans="1:11">
      <c r="A63" s="2" t="s">
        <v>616</v>
      </c>
      <c r="B63" s="1" t="s">
        <v>554</v>
      </c>
      <c r="C63" s="1" t="s">
        <v>12</v>
      </c>
      <c r="D63" s="4">
        <v>41806</v>
      </c>
      <c r="E63" s="4">
        <v>41808</v>
      </c>
      <c r="F63" s="1" t="s">
        <v>38</v>
      </c>
      <c r="G63" s="1">
        <v>16.64</v>
      </c>
      <c r="H63" s="1">
        <v>16.39</v>
      </c>
      <c r="I63" s="1">
        <v>35</v>
      </c>
      <c r="J63" s="1">
        <v>38</v>
      </c>
      <c r="K63" s="1" t="s">
        <v>39</v>
      </c>
    </row>
    <row r="64" spans="1:11">
      <c r="A64" s="2" t="s">
        <v>617</v>
      </c>
      <c r="B64" s="1" t="s">
        <v>554</v>
      </c>
      <c r="C64" s="1" t="s">
        <v>12</v>
      </c>
      <c r="D64" s="4">
        <v>41806</v>
      </c>
      <c r="E64" s="4">
        <v>41808</v>
      </c>
      <c r="F64" s="1" t="s">
        <v>38</v>
      </c>
      <c r="G64" s="1">
        <v>17.47</v>
      </c>
      <c r="H64" s="1">
        <v>16.989999999999998</v>
      </c>
      <c r="I64" s="1">
        <v>34</v>
      </c>
      <c r="J64" s="1">
        <v>36</v>
      </c>
      <c r="K64" s="1" t="s">
        <v>49</v>
      </c>
    </row>
    <row r="65" spans="1:11">
      <c r="A65" s="2" t="s">
        <v>618</v>
      </c>
      <c r="B65" s="1" t="s">
        <v>554</v>
      </c>
      <c r="C65" s="1" t="s">
        <v>12</v>
      </c>
      <c r="D65" s="4">
        <v>41806</v>
      </c>
      <c r="E65" s="4">
        <v>41808</v>
      </c>
      <c r="F65" s="1" t="s">
        <v>38</v>
      </c>
      <c r="G65" s="1">
        <v>17.510000000000002</v>
      </c>
      <c r="H65" s="1">
        <v>16.97</v>
      </c>
      <c r="I65" s="1">
        <v>33</v>
      </c>
      <c r="J65" s="1">
        <v>39</v>
      </c>
      <c r="K65" s="1" t="s">
        <v>49</v>
      </c>
    </row>
    <row r="66" spans="1:11">
      <c r="A66" s="2" t="s">
        <v>619</v>
      </c>
      <c r="B66" s="1" t="s">
        <v>554</v>
      </c>
      <c r="C66" s="1" t="s">
        <v>12</v>
      </c>
      <c r="D66" s="4">
        <v>41806</v>
      </c>
      <c r="E66" s="4">
        <v>41808</v>
      </c>
      <c r="F66" s="1" t="s">
        <v>38</v>
      </c>
      <c r="G66" s="1">
        <v>20.29</v>
      </c>
      <c r="H66" s="1">
        <v>19.739999999999998</v>
      </c>
      <c r="I66" s="1">
        <v>37</v>
      </c>
      <c r="J66" s="1">
        <v>38</v>
      </c>
      <c r="K66" s="1" t="s">
        <v>49</v>
      </c>
    </row>
    <row r="67" spans="1:11">
      <c r="A67" s="2" t="s">
        <v>620</v>
      </c>
      <c r="B67" s="1" t="s">
        <v>554</v>
      </c>
      <c r="C67" s="1" t="s">
        <v>12</v>
      </c>
      <c r="D67" s="4">
        <v>41806</v>
      </c>
      <c r="E67" s="4">
        <v>41808</v>
      </c>
      <c r="F67" s="1" t="s">
        <v>38</v>
      </c>
      <c r="G67" s="1">
        <v>24.64</v>
      </c>
      <c r="H67" s="1">
        <v>24.35</v>
      </c>
      <c r="I67" s="1">
        <v>37</v>
      </c>
      <c r="J67" s="1">
        <v>41</v>
      </c>
      <c r="K67" s="1" t="s">
        <v>49</v>
      </c>
    </row>
    <row r="68" spans="1:11">
      <c r="A68" s="2" t="s">
        <v>621</v>
      </c>
      <c r="B68" s="1" t="s">
        <v>554</v>
      </c>
      <c r="C68" s="1" t="s">
        <v>12</v>
      </c>
      <c r="D68" s="4">
        <v>41806</v>
      </c>
      <c r="E68" s="4">
        <v>41808</v>
      </c>
      <c r="F68" s="1" t="s">
        <v>38</v>
      </c>
      <c r="G68" s="1">
        <v>25.01</v>
      </c>
      <c r="H68" s="1">
        <v>24.36</v>
      </c>
      <c r="I68" s="1">
        <v>41</v>
      </c>
      <c r="J68" s="1">
        <v>39</v>
      </c>
      <c r="K68" s="1" t="s">
        <v>39</v>
      </c>
    </row>
    <row r="69" spans="1:11">
      <c r="A69" s="2" t="s">
        <v>622</v>
      </c>
      <c r="B69" s="1" t="s">
        <v>554</v>
      </c>
      <c r="C69" s="1" t="s">
        <v>12</v>
      </c>
      <c r="D69" s="4">
        <v>41806</v>
      </c>
      <c r="E69" s="4">
        <v>41808</v>
      </c>
      <c r="F69" s="1" t="s">
        <v>38</v>
      </c>
      <c r="G69" s="1">
        <v>19.059999999999999</v>
      </c>
      <c r="H69" s="1">
        <v>18.57</v>
      </c>
      <c r="I69" s="1">
        <v>33</v>
      </c>
      <c r="J69" s="1">
        <v>37</v>
      </c>
      <c r="K69" s="1" t="s">
        <v>49</v>
      </c>
    </row>
    <row r="70" spans="1:11">
      <c r="A70" s="2" t="s">
        <v>623</v>
      </c>
      <c r="B70" s="1" t="s">
        <v>554</v>
      </c>
      <c r="C70" s="1" t="s">
        <v>12</v>
      </c>
      <c r="D70" s="4">
        <v>41806</v>
      </c>
      <c r="E70" s="4">
        <v>41808</v>
      </c>
      <c r="F70" s="1" t="s">
        <v>38</v>
      </c>
      <c r="G70" s="1">
        <v>16.53</v>
      </c>
      <c r="H70" s="1">
        <v>16.21</v>
      </c>
      <c r="I70" s="1">
        <v>30</v>
      </c>
      <c r="J70" s="1">
        <v>37</v>
      </c>
      <c r="K70" s="1" t="s">
        <v>49</v>
      </c>
    </row>
    <row r="71" spans="1:11">
      <c r="A71" s="2" t="s">
        <v>624</v>
      </c>
      <c r="B71" s="1" t="s">
        <v>554</v>
      </c>
      <c r="C71" s="1" t="s">
        <v>12</v>
      </c>
      <c r="D71" s="4">
        <v>41806</v>
      </c>
      <c r="E71" s="4">
        <v>41808</v>
      </c>
      <c r="F71" s="1" t="s">
        <v>38</v>
      </c>
      <c r="G71" s="1">
        <v>19.14</v>
      </c>
      <c r="H71" s="1">
        <v>18.760000000000002</v>
      </c>
      <c r="I71" s="1">
        <v>35</v>
      </c>
      <c r="J71" s="1">
        <v>37</v>
      </c>
      <c r="K71" s="1" t="s">
        <v>49</v>
      </c>
    </row>
    <row r="72" spans="1:11">
      <c r="A72" s="2" t="s">
        <v>625</v>
      </c>
      <c r="B72" s="1" t="s">
        <v>554</v>
      </c>
      <c r="C72" s="1" t="s">
        <v>12</v>
      </c>
      <c r="D72" s="4">
        <v>41806</v>
      </c>
      <c r="E72" s="4">
        <v>41808</v>
      </c>
      <c r="F72" s="1" t="s">
        <v>38</v>
      </c>
      <c r="G72" s="1">
        <v>20.88</v>
      </c>
      <c r="H72" s="1">
        <v>20.57</v>
      </c>
      <c r="I72" s="1">
        <v>36</v>
      </c>
      <c r="J72" s="1">
        <v>39</v>
      </c>
      <c r="K72" s="1" t="s">
        <v>49</v>
      </c>
    </row>
    <row r="73" spans="1:11">
      <c r="A73" s="2" t="s">
        <v>626</v>
      </c>
      <c r="B73" s="1" t="s">
        <v>554</v>
      </c>
      <c r="C73" s="1" t="s">
        <v>12</v>
      </c>
      <c r="D73" s="4">
        <v>41806</v>
      </c>
      <c r="E73" s="4">
        <v>41808</v>
      </c>
      <c r="F73" s="1" t="s">
        <v>38</v>
      </c>
      <c r="G73" s="1">
        <v>18.399999999999999</v>
      </c>
      <c r="H73" s="1">
        <v>17.989999999999998</v>
      </c>
      <c r="I73" s="1">
        <v>35</v>
      </c>
      <c r="J73" s="1">
        <v>37</v>
      </c>
      <c r="K73" s="1" t="s">
        <v>49</v>
      </c>
    </row>
    <row r="74" spans="1:11">
      <c r="A74" s="2" t="s">
        <v>627</v>
      </c>
      <c r="B74" s="1" t="s">
        <v>554</v>
      </c>
      <c r="C74" s="1" t="s">
        <v>12</v>
      </c>
      <c r="D74" s="4">
        <v>41806</v>
      </c>
      <c r="E74" s="4">
        <v>41808</v>
      </c>
      <c r="F74" s="1" t="s">
        <v>38</v>
      </c>
      <c r="G74" s="1">
        <v>19.87</v>
      </c>
      <c r="H74" s="1">
        <v>19.43</v>
      </c>
      <c r="I74" s="1">
        <v>37</v>
      </c>
      <c r="J74" s="1">
        <v>38</v>
      </c>
      <c r="K74" s="1" t="s">
        <v>39</v>
      </c>
    </row>
    <row r="75" spans="1:11">
      <c r="A75" s="2" t="s">
        <v>628</v>
      </c>
      <c r="B75" s="1" t="s">
        <v>554</v>
      </c>
      <c r="C75" s="1" t="s">
        <v>12</v>
      </c>
      <c r="D75" s="4">
        <v>41806</v>
      </c>
      <c r="E75" s="4">
        <v>41808</v>
      </c>
      <c r="F75" s="1" t="s">
        <v>38</v>
      </c>
      <c r="G75" s="1">
        <v>11.99</v>
      </c>
      <c r="H75" s="1">
        <v>11.85</v>
      </c>
      <c r="I75" s="1">
        <v>29</v>
      </c>
      <c r="J75" s="1">
        <v>31</v>
      </c>
      <c r="K75" s="1" t="s">
        <v>49</v>
      </c>
    </row>
    <row r="76" spans="1:11">
      <c r="A76" s="2" t="s">
        <v>629</v>
      </c>
      <c r="B76" s="1" t="s">
        <v>554</v>
      </c>
      <c r="C76" s="1" t="s">
        <v>12</v>
      </c>
      <c r="D76" s="4">
        <v>41806</v>
      </c>
      <c r="E76" s="4">
        <v>41808</v>
      </c>
      <c r="F76" s="1" t="s">
        <v>38</v>
      </c>
      <c r="G76" s="1">
        <v>10.94</v>
      </c>
      <c r="H76" s="1">
        <v>10.67</v>
      </c>
      <c r="I76" s="1">
        <v>29</v>
      </c>
      <c r="J76" s="1">
        <v>30</v>
      </c>
      <c r="K76" s="1" t="s">
        <v>49</v>
      </c>
    </row>
    <row r="77" spans="1:11">
      <c r="A77" s="2" t="s">
        <v>630</v>
      </c>
      <c r="B77" s="1" t="s">
        <v>554</v>
      </c>
      <c r="C77" s="1" t="s">
        <v>12</v>
      </c>
      <c r="D77" s="4">
        <v>41806</v>
      </c>
      <c r="E77" s="3" t="s">
        <v>54</v>
      </c>
      <c r="F77" s="1" t="s">
        <v>38</v>
      </c>
      <c r="G77" s="1">
        <v>16.8</v>
      </c>
      <c r="H77" s="1">
        <v>16.28</v>
      </c>
      <c r="I77" s="1">
        <v>32</v>
      </c>
      <c r="J77" s="1">
        <v>36</v>
      </c>
      <c r="K77" s="1" t="s">
        <v>49</v>
      </c>
    </row>
    <row r="78" spans="1:11">
      <c r="F78" s="1" t="s">
        <v>121</v>
      </c>
      <c r="G78" s="1">
        <f>SUM(G2:G77)</f>
        <v>1523.1000000000004</v>
      </c>
      <c r="H78" s="1">
        <f>SUM(H2:H77)</f>
        <v>1549.85</v>
      </c>
      <c r="I78" s="1">
        <f>SUM(I2:I77)</f>
        <v>2732</v>
      </c>
      <c r="J78" s="1">
        <f>SUM(J2:J77)</f>
        <v>2917</v>
      </c>
    </row>
    <row r="79" spans="1:11">
      <c r="F79" s="1" t="s">
        <v>122</v>
      </c>
      <c r="G79" s="1">
        <f>G78/75</f>
        <v>20.308000000000003</v>
      </c>
      <c r="H79" s="1">
        <f>H78/76</f>
        <v>20.392763157894734</v>
      </c>
      <c r="I79" s="1">
        <f>I78/76</f>
        <v>35.94736842105263</v>
      </c>
      <c r="J79" s="1">
        <f>J78/76</f>
        <v>38.381578947368418</v>
      </c>
    </row>
    <row r="80" spans="1:11">
      <c r="F80" s="1" t="s">
        <v>123</v>
      </c>
      <c r="G80" s="5">
        <f>AVEDEV(G2:G77)</f>
        <v>4.6440394448502582</v>
      </c>
      <c r="H80" s="5">
        <f>AVEDEV(H2:H77)</f>
        <v>4.7877458448753467</v>
      </c>
      <c r="I80" s="5">
        <f>AVEDEV(I2:I77)</f>
        <v>3.5512465373961213</v>
      </c>
      <c r="J80" s="5">
        <f>AVEDEV(J2:J77)</f>
        <v>3.5408587257617712</v>
      </c>
    </row>
  </sheetData>
  <pageMargins left="0.75" right="0.75" top="1.39375" bottom="1.39375" header="0.51180555555555496" footer="0.51180555555555496"/>
  <pageSetup firstPageNumber="0" orientation="portrait" usePrinterDefaults="0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75"/>
  <sheetViews>
    <sheetView topLeftCell="A22" zoomScaleNormal="100" workbookViewId="0" xr3:uid="{85D5C41F-068E-5C55-9968-509E7C2A5619}">
      <selection activeCell="D48" sqref="D48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631</v>
      </c>
      <c r="B2" s="1" t="s">
        <v>632</v>
      </c>
      <c r="C2" s="1" t="s">
        <v>12</v>
      </c>
      <c r="D2" s="4">
        <v>41809</v>
      </c>
      <c r="E2" s="4">
        <v>41810</v>
      </c>
      <c r="F2" s="1" t="s">
        <v>13</v>
      </c>
      <c r="G2" s="1">
        <v>15.17</v>
      </c>
      <c r="H2" s="1">
        <v>14.58</v>
      </c>
      <c r="I2" s="1">
        <v>30</v>
      </c>
      <c r="J2" s="1">
        <v>36</v>
      </c>
      <c r="K2" s="1" t="s">
        <v>49</v>
      </c>
    </row>
    <row r="3" spans="1:11">
      <c r="A3" s="2" t="s">
        <v>633</v>
      </c>
      <c r="B3" s="1" t="s">
        <v>632</v>
      </c>
      <c r="C3" s="1" t="s">
        <v>12</v>
      </c>
      <c r="D3" s="4">
        <v>41809</v>
      </c>
      <c r="E3" s="4">
        <v>41810</v>
      </c>
      <c r="F3" s="1" t="s">
        <v>13</v>
      </c>
      <c r="G3" s="1">
        <v>19.05</v>
      </c>
      <c r="H3" s="1">
        <v>18.43</v>
      </c>
      <c r="I3" s="1">
        <v>33</v>
      </c>
      <c r="J3" s="1">
        <v>39</v>
      </c>
      <c r="K3" s="1" t="s">
        <v>49</v>
      </c>
    </row>
    <row r="4" spans="1:11">
      <c r="A4" s="2" t="s">
        <v>634</v>
      </c>
      <c r="B4" s="1" t="s">
        <v>632</v>
      </c>
      <c r="C4" s="1" t="s">
        <v>12</v>
      </c>
      <c r="D4" s="4">
        <v>41809</v>
      </c>
      <c r="E4" s="4">
        <v>41810</v>
      </c>
      <c r="F4" s="1" t="s">
        <v>13</v>
      </c>
      <c r="G4" s="1">
        <v>21.43</v>
      </c>
      <c r="H4" s="1">
        <v>21.06</v>
      </c>
      <c r="I4" s="1">
        <v>42</v>
      </c>
      <c r="J4" s="1">
        <v>37</v>
      </c>
      <c r="K4" s="1" t="s">
        <v>44</v>
      </c>
    </row>
    <row r="5" spans="1:11">
      <c r="A5" s="2" t="s">
        <v>635</v>
      </c>
      <c r="B5" s="1" t="s">
        <v>632</v>
      </c>
      <c r="C5" s="1" t="s">
        <v>12</v>
      </c>
      <c r="D5" s="4">
        <v>41809</v>
      </c>
      <c r="E5" s="4">
        <v>41810</v>
      </c>
      <c r="F5" s="1" t="s">
        <v>13</v>
      </c>
      <c r="G5" s="1">
        <v>18.559999999999999</v>
      </c>
      <c r="H5" s="1">
        <v>18.2</v>
      </c>
      <c r="I5" s="1">
        <v>35</v>
      </c>
      <c r="J5" s="1">
        <v>38</v>
      </c>
      <c r="K5" s="1" t="s">
        <v>39</v>
      </c>
    </row>
    <row r="6" spans="1:11">
      <c r="A6" s="2" t="s">
        <v>636</v>
      </c>
      <c r="B6" s="1" t="s">
        <v>632</v>
      </c>
      <c r="C6" s="1" t="s">
        <v>12</v>
      </c>
      <c r="D6" s="4">
        <v>41809</v>
      </c>
      <c r="E6" s="4">
        <v>41810</v>
      </c>
      <c r="F6" s="1" t="s">
        <v>13</v>
      </c>
      <c r="G6" s="1" t="s">
        <v>41</v>
      </c>
      <c r="H6" s="1">
        <v>18.07</v>
      </c>
      <c r="I6" s="1">
        <v>37</v>
      </c>
      <c r="J6" s="1">
        <v>35</v>
      </c>
      <c r="K6" s="1" t="s">
        <v>44</v>
      </c>
    </row>
    <row r="7" spans="1:11">
      <c r="A7" s="2" t="s">
        <v>637</v>
      </c>
      <c r="B7" s="1" t="s">
        <v>632</v>
      </c>
      <c r="C7" s="1" t="s">
        <v>12</v>
      </c>
      <c r="D7" s="4">
        <v>41809</v>
      </c>
      <c r="E7" s="4">
        <v>41810</v>
      </c>
      <c r="F7" s="1" t="s">
        <v>13</v>
      </c>
      <c r="G7" s="1">
        <v>17.3</v>
      </c>
      <c r="H7" s="1">
        <v>16.87</v>
      </c>
      <c r="I7" s="1">
        <v>31</v>
      </c>
      <c r="J7" s="1">
        <v>37</v>
      </c>
      <c r="K7" s="1" t="s">
        <v>49</v>
      </c>
    </row>
    <row r="8" spans="1:11">
      <c r="A8" s="2" t="s">
        <v>638</v>
      </c>
      <c r="B8" s="1" t="s">
        <v>632</v>
      </c>
      <c r="C8" s="1" t="s">
        <v>12</v>
      </c>
      <c r="D8" s="4">
        <v>41809</v>
      </c>
      <c r="E8" s="4">
        <v>41810</v>
      </c>
      <c r="F8" s="1" t="s">
        <v>13</v>
      </c>
      <c r="G8" s="1">
        <v>20.45</v>
      </c>
      <c r="H8" s="1">
        <v>20.07</v>
      </c>
      <c r="I8" s="1">
        <v>39</v>
      </c>
      <c r="J8" s="1">
        <v>36</v>
      </c>
      <c r="K8" s="1" t="s">
        <v>44</v>
      </c>
    </row>
    <row r="9" spans="1:11">
      <c r="A9" s="2" t="s">
        <v>639</v>
      </c>
      <c r="B9" s="1" t="s">
        <v>632</v>
      </c>
      <c r="C9" s="1" t="s">
        <v>12</v>
      </c>
      <c r="D9" s="4">
        <v>41809</v>
      </c>
      <c r="E9" s="4">
        <v>41810</v>
      </c>
      <c r="F9" s="1" t="s">
        <v>13</v>
      </c>
      <c r="G9" s="1">
        <v>18.12</v>
      </c>
      <c r="H9" s="1">
        <v>17.68</v>
      </c>
      <c r="I9" s="1">
        <v>34</v>
      </c>
      <c r="J9" s="1">
        <v>36</v>
      </c>
      <c r="K9" s="1" t="s">
        <v>39</v>
      </c>
    </row>
    <row r="10" spans="1:11">
      <c r="A10" s="2" t="s">
        <v>640</v>
      </c>
      <c r="B10" s="1" t="s">
        <v>632</v>
      </c>
      <c r="C10" s="1" t="s">
        <v>12</v>
      </c>
      <c r="D10" s="4">
        <v>41809</v>
      </c>
      <c r="E10" s="4">
        <v>41810</v>
      </c>
      <c r="F10" s="1" t="s">
        <v>13</v>
      </c>
      <c r="G10" s="1">
        <v>13.89</v>
      </c>
      <c r="H10" s="1">
        <v>13.49</v>
      </c>
      <c r="I10" s="1">
        <v>31</v>
      </c>
      <c r="J10" s="1">
        <v>39</v>
      </c>
      <c r="K10" s="1" t="s">
        <v>39</v>
      </c>
    </row>
    <row r="11" spans="1:11">
      <c r="A11" s="2" t="s">
        <v>641</v>
      </c>
      <c r="B11" s="1" t="s">
        <v>632</v>
      </c>
      <c r="C11" s="1" t="s">
        <v>12</v>
      </c>
      <c r="D11" s="4">
        <v>41809</v>
      </c>
      <c r="E11" s="4">
        <v>41810</v>
      </c>
      <c r="F11" s="1" t="s">
        <v>13</v>
      </c>
      <c r="G11" s="1">
        <v>14.66</v>
      </c>
      <c r="H11" s="1">
        <v>14.28</v>
      </c>
      <c r="I11" s="1">
        <v>31</v>
      </c>
      <c r="J11" s="1">
        <v>34</v>
      </c>
      <c r="K11" s="1" t="s">
        <v>49</v>
      </c>
    </row>
    <row r="12" spans="1:11">
      <c r="A12" s="2" t="s">
        <v>642</v>
      </c>
      <c r="B12" s="1" t="s">
        <v>632</v>
      </c>
      <c r="C12" s="1" t="s">
        <v>12</v>
      </c>
      <c r="D12" s="4">
        <v>41809</v>
      </c>
      <c r="E12" s="4">
        <v>41810</v>
      </c>
      <c r="F12" s="1" t="s">
        <v>13</v>
      </c>
      <c r="G12" s="1">
        <v>23.33</v>
      </c>
      <c r="H12" s="1">
        <v>22.63</v>
      </c>
      <c r="I12" s="1">
        <v>46</v>
      </c>
      <c r="J12" s="1">
        <v>41</v>
      </c>
      <c r="K12" s="1" t="s">
        <v>44</v>
      </c>
    </row>
    <row r="13" spans="1:11">
      <c r="A13" s="2" t="s">
        <v>643</v>
      </c>
      <c r="B13" s="1" t="s">
        <v>632</v>
      </c>
      <c r="C13" s="1" t="s">
        <v>12</v>
      </c>
      <c r="D13" s="4">
        <v>41809</v>
      </c>
      <c r="E13" s="4">
        <v>41810</v>
      </c>
      <c r="F13" s="1" t="s">
        <v>13</v>
      </c>
      <c r="G13" s="1">
        <v>13.01</v>
      </c>
      <c r="H13" s="1">
        <v>12.62</v>
      </c>
      <c r="I13" s="1">
        <v>29</v>
      </c>
      <c r="J13" s="1">
        <v>32</v>
      </c>
      <c r="K13" s="1" t="s">
        <v>49</v>
      </c>
    </row>
    <row r="14" spans="1:11">
      <c r="A14" s="2" t="s">
        <v>644</v>
      </c>
      <c r="B14" s="1" t="s">
        <v>632</v>
      </c>
      <c r="C14" s="1" t="s">
        <v>12</v>
      </c>
      <c r="D14" s="4">
        <v>41809</v>
      </c>
      <c r="E14" s="4">
        <v>41810</v>
      </c>
      <c r="F14" s="1" t="s">
        <v>13</v>
      </c>
      <c r="G14" s="1">
        <v>19.47</v>
      </c>
      <c r="H14" s="1">
        <v>18.899999999999999</v>
      </c>
      <c r="I14" s="1">
        <v>35</v>
      </c>
      <c r="J14" s="1">
        <v>39</v>
      </c>
      <c r="K14" s="1" t="s">
        <v>39</v>
      </c>
    </row>
    <row r="15" spans="1:11">
      <c r="A15" s="2" t="s">
        <v>645</v>
      </c>
      <c r="B15" s="1" t="s">
        <v>632</v>
      </c>
      <c r="C15" s="1" t="s">
        <v>12</v>
      </c>
      <c r="D15" s="4">
        <v>41809</v>
      </c>
      <c r="E15" s="4">
        <v>41810</v>
      </c>
      <c r="F15" s="1" t="s">
        <v>13</v>
      </c>
      <c r="G15" s="1">
        <v>17.27</v>
      </c>
      <c r="H15" s="1">
        <v>16.850000000000001</v>
      </c>
      <c r="I15" s="1">
        <v>36</v>
      </c>
      <c r="J15" s="1">
        <v>37</v>
      </c>
      <c r="K15" s="1" t="s">
        <v>39</v>
      </c>
    </row>
    <row r="16" spans="1:11">
      <c r="A16" s="2" t="s">
        <v>646</v>
      </c>
      <c r="B16" s="1" t="s">
        <v>632</v>
      </c>
      <c r="C16" s="1" t="s">
        <v>12</v>
      </c>
      <c r="D16" s="4">
        <v>41809</v>
      </c>
      <c r="E16" s="4">
        <v>41810</v>
      </c>
      <c r="F16" s="1" t="s">
        <v>13</v>
      </c>
      <c r="G16" s="1">
        <v>19.440000000000001</v>
      </c>
      <c r="H16" s="1">
        <v>18.96</v>
      </c>
      <c r="I16" s="1">
        <v>34</v>
      </c>
      <c r="J16" s="1">
        <v>36</v>
      </c>
      <c r="K16" s="1" t="s">
        <v>39</v>
      </c>
    </row>
    <row r="17" spans="1:11">
      <c r="A17" s="2" t="s">
        <v>647</v>
      </c>
      <c r="B17" s="1" t="s">
        <v>632</v>
      </c>
      <c r="C17" s="1" t="s">
        <v>12</v>
      </c>
      <c r="D17" s="4">
        <v>41809</v>
      </c>
      <c r="E17" s="4">
        <v>41810</v>
      </c>
      <c r="F17" s="1" t="s">
        <v>13</v>
      </c>
      <c r="G17" s="1">
        <v>16.09</v>
      </c>
      <c r="H17" s="1">
        <v>15.63</v>
      </c>
      <c r="I17" s="1">
        <v>32</v>
      </c>
      <c r="J17" s="1">
        <v>39</v>
      </c>
      <c r="K17" s="1" t="s">
        <v>49</v>
      </c>
    </row>
    <row r="18" spans="1:11">
      <c r="A18" s="2" t="s">
        <v>648</v>
      </c>
      <c r="B18" s="1" t="s">
        <v>632</v>
      </c>
      <c r="C18" s="1" t="s">
        <v>12</v>
      </c>
      <c r="D18" s="4">
        <v>41809</v>
      </c>
      <c r="E18" s="4">
        <v>41810</v>
      </c>
      <c r="F18" s="1" t="s">
        <v>13</v>
      </c>
      <c r="G18" s="1">
        <v>17.55</v>
      </c>
      <c r="H18" s="1">
        <v>17.18</v>
      </c>
      <c r="I18" s="1">
        <v>34</v>
      </c>
      <c r="J18" s="1">
        <v>38</v>
      </c>
      <c r="K18" s="1" t="s">
        <v>42</v>
      </c>
    </row>
    <row r="19" spans="1:11">
      <c r="A19" s="2" t="s">
        <v>649</v>
      </c>
      <c r="B19" s="1" t="s">
        <v>632</v>
      </c>
      <c r="C19" s="1" t="s">
        <v>12</v>
      </c>
      <c r="D19" s="4">
        <v>41809</v>
      </c>
      <c r="E19" s="4">
        <v>41810</v>
      </c>
      <c r="F19" s="1" t="s">
        <v>13</v>
      </c>
      <c r="G19" s="1">
        <v>19.47</v>
      </c>
      <c r="H19" s="1">
        <v>18.79</v>
      </c>
      <c r="I19" s="1">
        <v>44</v>
      </c>
      <c r="J19" s="1">
        <v>35</v>
      </c>
      <c r="K19" s="1" t="s">
        <v>44</v>
      </c>
    </row>
    <row r="20" spans="1:11">
      <c r="A20" s="2" t="s">
        <v>650</v>
      </c>
      <c r="B20" s="1" t="s">
        <v>632</v>
      </c>
      <c r="C20" s="1" t="s">
        <v>12</v>
      </c>
      <c r="D20" s="4">
        <v>41809</v>
      </c>
      <c r="E20" s="4">
        <v>41810</v>
      </c>
      <c r="F20" s="1" t="s">
        <v>13</v>
      </c>
      <c r="G20" s="1">
        <v>12.99</v>
      </c>
      <c r="H20" s="1">
        <v>12.42</v>
      </c>
      <c r="I20" s="1">
        <v>30</v>
      </c>
      <c r="J20" s="1">
        <v>34</v>
      </c>
      <c r="K20" s="1" t="s">
        <v>49</v>
      </c>
    </row>
    <row r="21" spans="1:11">
      <c r="A21" s="2" t="s">
        <v>651</v>
      </c>
      <c r="B21" s="1" t="s">
        <v>632</v>
      </c>
      <c r="C21" s="1" t="s">
        <v>12</v>
      </c>
      <c r="D21" s="4">
        <v>41809</v>
      </c>
      <c r="E21" s="4">
        <v>41810</v>
      </c>
      <c r="F21" s="1" t="s">
        <v>13</v>
      </c>
      <c r="G21" s="1">
        <v>13.71</v>
      </c>
      <c r="H21" s="1">
        <v>13.5</v>
      </c>
      <c r="I21" s="1">
        <v>33</v>
      </c>
      <c r="J21" s="1">
        <v>32</v>
      </c>
    </row>
    <row r="22" spans="1:11">
      <c r="A22" s="2" t="s">
        <v>652</v>
      </c>
      <c r="B22" s="1" t="s">
        <v>632</v>
      </c>
      <c r="C22" s="1" t="s">
        <v>12</v>
      </c>
      <c r="D22" s="4">
        <v>41809</v>
      </c>
      <c r="E22" s="4">
        <v>41810</v>
      </c>
      <c r="F22" s="1" t="s">
        <v>13</v>
      </c>
      <c r="G22" s="1">
        <v>14.44</v>
      </c>
      <c r="H22" s="1">
        <v>14.01</v>
      </c>
      <c r="I22" s="1">
        <v>31</v>
      </c>
      <c r="J22" s="1">
        <v>35</v>
      </c>
      <c r="K22" s="1" t="s">
        <v>49</v>
      </c>
    </row>
    <row r="23" spans="1:11">
      <c r="A23" s="2" t="s">
        <v>653</v>
      </c>
      <c r="B23" s="1" t="s">
        <v>632</v>
      </c>
      <c r="C23" s="1" t="s">
        <v>12</v>
      </c>
      <c r="D23" s="4">
        <v>41809</v>
      </c>
      <c r="E23" s="4">
        <v>41810</v>
      </c>
      <c r="F23" s="1" t="s">
        <v>13</v>
      </c>
      <c r="G23" s="1">
        <v>18.53</v>
      </c>
      <c r="H23" s="1">
        <v>17.93</v>
      </c>
      <c r="I23" s="1">
        <v>33</v>
      </c>
      <c r="J23" s="1">
        <v>38</v>
      </c>
      <c r="K23" s="1" t="s">
        <v>49</v>
      </c>
    </row>
    <row r="24" spans="1:11">
      <c r="A24" s="2" t="s">
        <v>654</v>
      </c>
      <c r="B24" s="1" t="s">
        <v>632</v>
      </c>
      <c r="C24" s="1" t="s">
        <v>12</v>
      </c>
      <c r="D24" s="4">
        <v>41809</v>
      </c>
      <c r="E24" s="4">
        <v>41810</v>
      </c>
      <c r="F24" s="1" t="s">
        <v>13</v>
      </c>
      <c r="G24" s="1">
        <v>21.7</v>
      </c>
      <c r="H24" s="1">
        <v>21.36</v>
      </c>
      <c r="I24" s="1">
        <v>35</v>
      </c>
      <c r="J24" s="1">
        <v>38</v>
      </c>
      <c r="K24" s="1" t="s">
        <v>49</v>
      </c>
    </row>
    <row r="25" spans="1:11">
      <c r="A25" s="2" t="s">
        <v>655</v>
      </c>
      <c r="B25" s="1" t="s">
        <v>632</v>
      </c>
      <c r="C25" s="1" t="s">
        <v>12</v>
      </c>
      <c r="D25" s="4">
        <v>41809</v>
      </c>
      <c r="E25" s="4">
        <v>41810</v>
      </c>
      <c r="F25" s="1" t="s">
        <v>13</v>
      </c>
      <c r="G25" s="1">
        <v>15.62</v>
      </c>
      <c r="H25" s="1">
        <v>15.24</v>
      </c>
      <c r="I25" s="1">
        <v>32</v>
      </c>
      <c r="J25" s="1">
        <v>39</v>
      </c>
      <c r="K25" s="1" t="s">
        <v>49</v>
      </c>
    </row>
    <row r="26" spans="1:11">
      <c r="A26" s="2" t="s">
        <v>656</v>
      </c>
      <c r="B26" s="1" t="s">
        <v>632</v>
      </c>
      <c r="C26" s="1" t="s">
        <v>12</v>
      </c>
      <c r="D26" s="4">
        <v>41809</v>
      </c>
      <c r="E26" s="4">
        <v>41810</v>
      </c>
      <c r="F26" s="1" t="s">
        <v>13</v>
      </c>
      <c r="G26" s="1">
        <v>10.72</v>
      </c>
      <c r="H26" s="1">
        <v>10.44</v>
      </c>
      <c r="I26" s="1">
        <v>28</v>
      </c>
      <c r="J26" s="1">
        <v>32</v>
      </c>
      <c r="K26" s="1" t="s">
        <v>49</v>
      </c>
    </row>
    <row r="27" spans="1:11">
      <c r="A27" s="2" t="s">
        <v>657</v>
      </c>
      <c r="B27" s="1" t="s">
        <v>632</v>
      </c>
      <c r="C27" s="1" t="s">
        <v>12</v>
      </c>
      <c r="D27" s="4">
        <v>41809</v>
      </c>
      <c r="E27" s="4">
        <v>41810</v>
      </c>
      <c r="F27" s="1" t="s">
        <v>13</v>
      </c>
      <c r="G27" s="1">
        <v>13.3</v>
      </c>
      <c r="H27" s="1">
        <v>12.87</v>
      </c>
      <c r="I27" s="1">
        <v>30</v>
      </c>
      <c r="J27" s="1">
        <v>32</v>
      </c>
      <c r="K27" s="1" t="s">
        <v>49</v>
      </c>
    </row>
    <row r="28" spans="1:11">
      <c r="A28" s="2" t="s">
        <v>658</v>
      </c>
      <c r="B28" s="1" t="s">
        <v>632</v>
      </c>
      <c r="C28" s="1" t="s">
        <v>12</v>
      </c>
      <c r="D28" s="4">
        <v>41809</v>
      </c>
      <c r="E28" s="4">
        <v>41810</v>
      </c>
      <c r="F28" s="1" t="s">
        <v>13</v>
      </c>
      <c r="G28" s="1">
        <v>12.13</v>
      </c>
      <c r="H28" s="1">
        <v>11.82</v>
      </c>
      <c r="I28" s="1">
        <v>30</v>
      </c>
      <c r="J28" s="1">
        <v>33</v>
      </c>
      <c r="K28" s="1" t="s">
        <v>49</v>
      </c>
    </row>
    <row r="29" spans="1:11">
      <c r="A29" s="2" t="s">
        <v>659</v>
      </c>
      <c r="B29" s="1" t="s">
        <v>632</v>
      </c>
      <c r="C29" s="1" t="s">
        <v>12</v>
      </c>
      <c r="D29" s="4">
        <v>41809</v>
      </c>
      <c r="E29" s="4">
        <v>41810</v>
      </c>
      <c r="F29" s="1" t="s">
        <v>13</v>
      </c>
      <c r="G29" s="1">
        <v>14.64</v>
      </c>
      <c r="H29" s="1">
        <v>14.26</v>
      </c>
      <c r="I29" s="1">
        <v>31</v>
      </c>
      <c r="J29" s="1">
        <v>34</v>
      </c>
      <c r="K29" s="1" t="s">
        <v>49</v>
      </c>
    </row>
    <row r="30" spans="1:11">
      <c r="A30" s="2" t="s">
        <v>660</v>
      </c>
      <c r="B30" s="1" t="s">
        <v>632</v>
      </c>
      <c r="C30" s="1" t="s">
        <v>12</v>
      </c>
      <c r="D30" s="4">
        <v>41809</v>
      </c>
      <c r="E30" s="4">
        <v>41810</v>
      </c>
      <c r="F30" s="1" t="s">
        <v>13</v>
      </c>
      <c r="G30" s="1">
        <v>18.79</v>
      </c>
      <c r="H30" s="1">
        <v>18.21</v>
      </c>
      <c r="I30" s="1">
        <v>34</v>
      </c>
      <c r="J30" s="1">
        <v>37</v>
      </c>
      <c r="K30" s="1" t="s">
        <v>49</v>
      </c>
    </row>
    <row r="31" spans="1:11">
      <c r="A31" s="2" t="s">
        <v>661</v>
      </c>
      <c r="B31" s="1" t="s">
        <v>632</v>
      </c>
      <c r="C31" s="1" t="s">
        <v>12</v>
      </c>
      <c r="D31" s="4">
        <v>41809</v>
      </c>
      <c r="E31" s="4">
        <v>41810</v>
      </c>
      <c r="F31" s="1" t="s">
        <v>13</v>
      </c>
      <c r="G31" s="1">
        <v>18.38</v>
      </c>
      <c r="H31" s="1">
        <v>17.78</v>
      </c>
      <c r="I31" s="1">
        <v>39</v>
      </c>
      <c r="J31" s="1">
        <v>36</v>
      </c>
      <c r="K31" s="1" t="s">
        <v>44</v>
      </c>
    </row>
    <row r="32" spans="1:11">
      <c r="A32" s="2" t="s">
        <v>662</v>
      </c>
      <c r="B32" s="1" t="s">
        <v>632</v>
      </c>
      <c r="C32" s="1" t="s">
        <v>12</v>
      </c>
      <c r="D32" s="4">
        <v>41809</v>
      </c>
      <c r="E32" s="4">
        <v>41810</v>
      </c>
      <c r="F32" s="1" t="s">
        <v>13</v>
      </c>
      <c r="G32" s="1">
        <v>10.16</v>
      </c>
      <c r="H32" s="1">
        <v>9.82</v>
      </c>
      <c r="I32" s="1">
        <v>28</v>
      </c>
      <c r="J32" s="1">
        <v>32</v>
      </c>
      <c r="K32" s="1" t="s">
        <v>49</v>
      </c>
    </row>
    <row r="33" spans="1:11">
      <c r="A33" s="2" t="s">
        <v>663</v>
      </c>
      <c r="B33" s="1" t="s">
        <v>632</v>
      </c>
      <c r="C33" s="1" t="s">
        <v>12</v>
      </c>
      <c r="D33" s="4">
        <v>41809</v>
      </c>
      <c r="E33" s="4">
        <v>41810</v>
      </c>
      <c r="F33" s="1" t="s">
        <v>13</v>
      </c>
      <c r="G33" s="1">
        <v>10.55</v>
      </c>
      <c r="H33" s="1">
        <v>10.36</v>
      </c>
      <c r="I33" s="1">
        <v>28</v>
      </c>
      <c r="J33" s="1">
        <v>31</v>
      </c>
      <c r="K33" s="1" t="s">
        <v>49</v>
      </c>
    </row>
    <row r="34" spans="1:11">
      <c r="A34" s="2" t="s">
        <v>664</v>
      </c>
      <c r="B34" s="1" t="s">
        <v>632</v>
      </c>
      <c r="C34" s="1" t="s">
        <v>12</v>
      </c>
      <c r="D34" s="4">
        <v>41809</v>
      </c>
      <c r="E34" s="4">
        <v>41810</v>
      </c>
      <c r="F34" s="1" t="s">
        <v>13</v>
      </c>
      <c r="G34" s="1">
        <v>13.72</v>
      </c>
      <c r="H34" s="1">
        <v>13.44</v>
      </c>
      <c r="I34" s="1">
        <v>33</v>
      </c>
      <c r="J34" s="1">
        <v>35</v>
      </c>
      <c r="K34" s="1" t="s">
        <v>39</v>
      </c>
    </row>
    <row r="35" spans="1:11">
      <c r="A35" s="2" t="s">
        <v>665</v>
      </c>
      <c r="B35" s="1" t="s">
        <v>632</v>
      </c>
      <c r="C35" s="1" t="s">
        <v>12</v>
      </c>
      <c r="D35" s="4">
        <v>41809</v>
      </c>
      <c r="E35" s="4">
        <v>41810</v>
      </c>
      <c r="F35" s="1" t="s">
        <v>13</v>
      </c>
      <c r="G35" s="1">
        <v>19.100000000000001</v>
      </c>
      <c r="H35" s="1">
        <v>18.27</v>
      </c>
      <c r="I35" s="1">
        <v>37</v>
      </c>
      <c r="J35" s="1">
        <v>36</v>
      </c>
      <c r="K35" s="1" t="s">
        <v>39</v>
      </c>
    </row>
    <row r="36" spans="1:11">
      <c r="A36" s="2" t="s">
        <v>666</v>
      </c>
      <c r="B36" s="1" t="s">
        <v>632</v>
      </c>
      <c r="C36" s="1" t="s">
        <v>12</v>
      </c>
      <c r="D36" s="4">
        <v>41809</v>
      </c>
      <c r="E36" s="4">
        <v>41810</v>
      </c>
      <c r="F36" s="1" t="s">
        <v>13</v>
      </c>
      <c r="G36" s="1">
        <v>19.88</v>
      </c>
      <c r="H36" s="1">
        <v>19.43</v>
      </c>
      <c r="I36" s="1">
        <v>34</v>
      </c>
      <c r="J36" s="1">
        <v>37</v>
      </c>
      <c r="K36" s="1" t="s">
        <v>49</v>
      </c>
    </row>
    <row r="37" spans="1:11">
      <c r="A37" s="2" t="s">
        <v>667</v>
      </c>
      <c r="B37" s="1" t="s">
        <v>632</v>
      </c>
      <c r="C37" s="1" t="s">
        <v>12</v>
      </c>
      <c r="D37" s="4">
        <v>41809</v>
      </c>
      <c r="E37" s="4">
        <v>41810</v>
      </c>
      <c r="F37" s="1" t="s">
        <v>13</v>
      </c>
      <c r="G37" s="1">
        <v>8.0399999999999991</v>
      </c>
      <c r="H37" s="1">
        <v>7.83</v>
      </c>
      <c r="I37" s="1">
        <v>25</v>
      </c>
      <c r="J37" s="1">
        <v>30</v>
      </c>
      <c r="K37" s="1" t="s">
        <v>49</v>
      </c>
    </row>
    <row r="38" spans="1:11">
      <c r="A38" s="2" t="s">
        <v>668</v>
      </c>
      <c r="B38" s="1" t="s">
        <v>632</v>
      </c>
      <c r="C38" s="1" t="s">
        <v>12</v>
      </c>
      <c r="D38" s="4">
        <v>41809</v>
      </c>
      <c r="E38" s="4">
        <v>41810</v>
      </c>
      <c r="F38" s="1" t="s">
        <v>13</v>
      </c>
      <c r="G38" s="1">
        <v>20.56</v>
      </c>
      <c r="H38" s="1">
        <v>19.93</v>
      </c>
      <c r="I38" s="1">
        <v>36</v>
      </c>
      <c r="J38" s="1">
        <v>36</v>
      </c>
      <c r="K38" s="1" t="s">
        <v>39</v>
      </c>
    </row>
    <row r="39" spans="1:11">
      <c r="A39" s="2" t="s">
        <v>669</v>
      </c>
      <c r="B39" s="1" t="s">
        <v>632</v>
      </c>
      <c r="C39" s="1" t="s">
        <v>12</v>
      </c>
      <c r="D39" s="4">
        <v>41809</v>
      </c>
      <c r="E39" s="4">
        <v>41810</v>
      </c>
      <c r="F39" s="1" t="s">
        <v>13</v>
      </c>
      <c r="G39" s="1">
        <v>15.88</v>
      </c>
      <c r="H39" s="1">
        <v>15.3</v>
      </c>
      <c r="I39" s="1">
        <v>33</v>
      </c>
      <c r="J39" s="1">
        <v>34</v>
      </c>
      <c r="K39" s="1" t="s">
        <v>49</v>
      </c>
    </row>
    <row r="40" spans="1:11">
      <c r="A40" s="2" t="s">
        <v>670</v>
      </c>
      <c r="B40" s="1" t="s">
        <v>632</v>
      </c>
      <c r="C40" s="1" t="s">
        <v>12</v>
      </c>
      <c r="D40" s="4">
        <v>41809</v>
      </c>
      <c r="E40" s="4">
        <v>41810</v>
      </c>
      <c r="F40" s="1" t="s">
        <v>13</v>
      </c>
      <c r="G40" s="1">
        <v>17.45</v>
      </c>
      <c r="H40" s="1">
        <v>16.68</v>
      </c>
      <c r="I40" s="1">
        <v>32</v>
      </c>
      <c r="J40" s="1">
        <v>40</v>
      </c>
      <c r="K40" s="1" t="s">
        <v>220</v>
      </c>
    </row>
    <row r="41" spans="1:11">
      <c r="A41" s="2" t="s">
        <v>671</v>
      </c>
      <c r="B41" s="1" t="s">
        <v>632</v>
      </c>
      <c r="C41" s="1" t="s">
        <v>12</v>
      </c>
      <c r="D41" s="4">
        <v>41809</v>
      </c>
      <c r="E41" s="4">
        <v>41810</v>
      </c>
      <c r="F41" s="1" t="s">
        <v>13</v>
      </c>
      <c r="G41" s="1">
        <v>20.21</v>
      </c>
      <c r="H41" s="1">
        <v>19.690000000000001</v>
      </c>
      <c r="I41" s="1">
        <v>36</v>
      </c>
      <c r="J41" s="1">
        <v>36</v>
      </c>
      <c r="K41" s="1" t="s">
        <v>39</v>
      </c>
    </row>
    <row r="42" spans="1:11">
      <c r="A42" s="2" t="s">
        <v>672</v>
      </c>
      <c r="B42" s="1" t="s">
        <v>632</v>
      </c>
      <c r="C42" s="1" t="s">
        <v>12</v>
      </c>
      <c r="D42" s="4">
        <v>41809</v>
      </c>
      <c r="E42" s="4">
        <v>41810</v>
      </c>
      <c r="F42" s="1" t="s">
        <v>13</v>
      </c>
      <c r="G42" s="1">
        <v>23.68</v>
      </c>
      <c r="H42" s="1">
        <v>23.23</v>
      </c>
      <c r="I42" s="1">
        <v>42</v>
      </c>
      <c r="J42" s="1">
        <v>38</v>
      </c>
      <c r="K42" s="1" t="s">
        <v>44</v>
      </c>
    </row>
    <row r="43" spans="1:11">
      <c r="A43" s="2" t="s">
        <v>673</v>
      </c>
      <c r="B43" s="1" t="s">
        <v>632</v>
      </c>
      <c r="C43" s="1" t="s">
        <v>12</v>
      </c>
      <c r="D43" s="4">
        <v>41809</v>
      </c>
      <c r="E43" s="4">
        <v>41810</v>
      </c>
      <c r="F43" s="1" t="s">
        <v>13</v>
      </c>
      <c r="G43" s="1">
        <v>18.100000000000001</v>
      </c>
      <c r="H43" s="1">
        <v>17.559999999999999</v>
      </c>
      <c r="I43" s="1">
        <v>37</v>
      </c>
      <c r="J43" s="1">
        <v>35</v>
      </c>
      <c r="K43" s="1" t="s">
        <v>42</v>
      </c>
    </row>
    <row r="44" spans="1:11">
      <c r="A44" s="2" t="s">
        <v>674</v>
      </c>
      <c r="B44" s="1" t="s">
        <v>632</v>
      </c>
      <c r="C44" s="1" t="s">
        <v>12</v>
      </c>
      <c r="D44" s="4">
        <v>41809</v>
      </c>
      <c r="E44" s="4">
        <v>41810</v>
      </c>
      <c r="F44" s="1" t="s">
        <v>13</v>
      </c>
      <c r="G44" s="1">
        <v>16.39</v>
      </c>
      <c r="H44" s="1">
        <v>16.05</v>
      </c>
      <c r="I44" s="1">
        <v>32</v>
      </c>
      <c r="J44" s="1">
        <v>37</v>
      </c>
      <c r="K44" s="1" t="s">
        <v>49</v>
      </c>
    </row>
    <row r="45" spans="1:11">
      <c r="A45" s="2" t="s">
        <v>675</v>
      </c>
      <c r="B45" s="1" t="s">
        <v>632</v>
      </c>
      <c r="C45" s="1" t="s">
        <v>12</v>
      </c>
      <c r="D45" s="4">
        <v>41809</v>
      </c>
      <c r="E45" s="4">
        <v>41810</v>
      </c>
      <c r="F45" s="1" t="s">
        <v>13</v>
      </c>
      <c r="G45" s="1">
        <v>14.75</v>
      </c>
      <c r="H45" s="1">
        <v>14.28</v>
      </c>
      <c r="I45" s="1">
        <v>34</v>
      </c>
      <c r="J45" s="1">
        <v>34</v>
      </c>
      <c r="K45" s="1" t="s">
        <v>42</v>
      </c>
    </row>
    <row r="46" spans="1:11">
      <c r="A46" s="2" t="s">
        <v>676</v>
      </c>
      <c r="B46" s="1" t="s">
        <v>632</v>
      </c>
      <c r="C46" s="1" t="s">
        <v>12</v>
      </c>
      <c r="D46" s="4">
        <v>41809</v>
      </c>
      <c r="E46" s="4">
        <v>41810</v>
      </c>
      <c r="F46" s="1" t="s">
        <v>13</v>
      </c>
      <c r="G46" s="1">
        <v>17.78</v>
      </c>
      <c r="H46" s="1">
        <v>17.46</v>
      </c>
      <c r="I46" s="1">
        <v>39</v>
      </c>
      <c r="J46" s="1">
        <v>36</v>
      </c>
      <c r="K46" s="1" t="s">
        <v>44</v>
      </c>
    </row>
    <row r="47" spans="1:11">
      <c r="A47" s="2" t="s">
        <v>677</v>
      </c>
      <c r="B47" s="1" t="s">
        <v>632</v>
      </c>
      <c r="C47" s="1" t="s">
        <v>12</v>
      </c>
      <c r="D47" s="4">
        <v>41809</v>
      </c>
      <c r="E47" s="4">
        <v>41810</v>
      </c>
      <c r="F47" s="1" t="s">
        <v>13</v>
      </c>
      <c r="G47" s="1">
        <v>17.61</v>
      </c>
      <c r="H47" s="1">
        <v>17.02</v>
      </c>
      <c r="I47" s="1">
        <v>38</v>
      </c>
      <c r="J47" s="1">
        <v>36</v>
      </c>
      <c r="K47" s="1" t="s">
        <v>44</v>
      </c>
    </row>
    <row r="48" spans="1:11">
      <c r="A48" s="2" t="s">
        <v>678</v>
      </c>
      <c r="B48" s="1" t="s">
        <v>632</v>
      </c>
      <c r="C48" s="1" t="s">
        <v>12</v>
      </c>
      <c r="D48" s="4">
        <v>41809</v>
      </c>
      <c r="E48" s="4">
        <v>41810</v>
      </c>
      <c r="F48" s="1" t="s">
        <v>13</v>
      </c>
      <c r="G48" s="1">
        <v>11.52</v>
      </c>
      <c r="H48" s="1">
        <v>11.14</v>
      </c>
      <c r="I48" s="1">
        <v>28</v>
      </c>
      <c r="J48" s="1">
        <v>32</v>
      </c>
      <c r="K48" s="1" t="s">
        <v>49</v>
      </c>
    </row>
    <row r="49" spans="1:11">
      <c r="A49" s="2" t="s">
        <v>679</v>
      </c>
      <c r="B49" s="1" t="s">
        <v>632</v>
      </c>
      <c r="C49" s="1" t="s">
        <v>12</v>
      </c>
      <c r="D49" s="4">
        <v>41809</v>
      </c>
      <c r="E49" s="4">
        <v>41810</v>
      </c>
      <c r="F49" s="1" t="s">
        <v>13</v>
      </c>
      <c r="G49" s="1">
        <v>16.63</v>
      </c>
      <c r="H49" s="1">
        <v>16.239999999999998</v>
      </c>
      <c r="I49" s="1">
        <v>32</v>
      </c>
      <c r="J49" s="1">
        <v>37</v>
      </c>
      <c r="K49" s="1" t="s">
        <v>49</v>
      </c>
    </row>
    <row r="50" spans="1:11">
      <c r="A50" s="2" t="s">
        <v>680</v>
      </c>
      <c r="B50" s="1" t="s">
        <v>632</v>
      </c>
      <c r="C50" s="1" t="s">
        <v>12</v>
      </c>
      <c r="D50" s="4">
        <v>41809</v>
      </c>
      <c r="E50" s="4">
        <v>41810</v>
      </c>
      <c r="F50" s="1" t="s">
        <v>13</v>
      </c>
      <c r="G50" s="1">
        <v>19.059999999999999</v>
      </c>
      <c r="H50" s="1">
        <v>18.63</v>
      </c>
      <c r="I50" s="1">
        <v>35</v>
      </c>
      <c r="J50" s="1">
        <v>37</v>
      </c>
      <c r="K50" s="1" t="s">
        <v>49</v>
      </c>
    </row>
    <row r="51" spans="1:11">
      <c r="A51" s="2" t="s">
        <v>681</v>
      </c>
      <c r="B51" s="1" t="s">
        <v>632</v>
      </c>
      <c r="C51" s="1" t="s">
        <v>12</v>
      </c>
      <c r="D51" s="4">
        <v>41809</v>
      </c>
      <c r="E51" s="4">
        <v>41810</v>
      </c>
      <c r="F51" s="1" t="s">
        <v>13</v>
      </c>
      <c r="G51" s="1">
        <v>13.83</v>
      </c>
      <c r="H51" s="1">
        <v>13.43</v>
      </c>
      <c r="I51" s="1">
        <v>29</v>
      </c>
      <c r="J51" s="1">
        <v>38</v>
      </c>
      <c r="K51" s="1" t="s">
        <v>49</v>
      </c>
    </row>
    <row r="52" spans="1:11">
      <c r="A52" s="2" t="s">
        <v>682</v>
      </c>
      <c r="B52" s="1" t="s">
        <v>632</v>
      </c>
      <c r="C52" s="1" t="s">
        <v>12</v>
      </c>
      <c r="D52" s="4">
        <v>41809</v>
      </c>
      <c r="E52" s="4">
        <v>41810</v>
      </c>
      <c r="F52" s="1" t="s">
        <v>13</v>
      </c>
      <c r="G52" s="1">
        <v>19.399999999999999</v>
      </c>
      <c r="H52" s="1">
        <v>19.059999999999999</v>
      </c>
      <c r="I52" s="1">
        <v>35</v>
      </c>
      <c r="J52" s="1">
        <v>37</v>
      </c>
      <c r="K52" s="1" t="s">
        <v>39</v>
      </c>
    </row>
    <row r="53" spans="1:11">
      <c r="A53" s="2" t="s">
        <v>683</v>
      </c>
      <c r="B53" s="1" t="s">
        <v>632</v>
      </c>
      <c r="C53" s="1" t="s">
        <v>12</v>
      </c>
      <c r="D53" s="4">
        <v>41809</v>
      </c>
      <c r="E53" s="4">
        <v>41810</v>
      </c>
      <c r="F53" s="1" t="s">
        <v>13</v>
      </c>
      <c r="G53" s="1">
        <v>23.43</v>
      </c>
      <c r="H53" s="1">
        <v>22.94</v>
      </c>
      <c r="I53" s="1">
        <v>34</v>
      </c>
      <c r="J53" s="1">
        <v>38</v>
      </c>
      <c r="K53" s="1" t="s">
        <v>44</v>
      </c>
    </row>
    <row r="54" spans="1:11">
      <c r="A54" s="2" t="s">
        <v>684</v>
      </c>
      <c r="B54" s="1" t="s">
        <v>632</v>
      </c>
      <c r="C54" s="1" t="s">
        <v>12</v>
      </c>
      <c r="D54" s="4">
        <v>41809</v>
      </c>
      <c r="E54" s="4">
        <v>41810</v>
      </c>
      <c r="F54" s="1" t="s">
        <v>13</v>
      </c>
      <c r="G54" s="1">
        <v>25.09</v>
      </c>
      <c r="H54" s="1">
        <v>24.47</v>
      </c>
      <c r="I54" s="1">
        <v>41</v>
      </c>
      <c r="J54" s="1">
        <v>40</v>
      </c>
      <c r="K54" s="1" t="s">
        <v>42</v>
      </c>
    </row>
    <row r="55" spans="1:11">
      <c r="A55" s="2" t="s">
        <v>685</v>
      </c>
      <c r="B55" s="1" t="s">
        <v>632</v>
      </c>
      <c r="C55" s="1" t="s">
        <v>12</v>
      </c>
      <c r="D55" s="4">
        <v>41809</v>
      </c>
      <c r="E55" s="4">
        <v>41810</v>
      </c>
      <c r="F55" s="1" t="s">
        <v>13</v>
      </c>
      <c r="G55" s="1">
        <v>24.93</v>
      </c>
      <c r="H55" s="1">
        <v>24.41</v>
      </c>
      <c r="I55" s="1">
        <v>40</v>
      </c>
      <c r="J55" s="1">
        <v>41</v>
      </c>
      <c r="K55" s="1" t="s">
        <v>39</v>
      </c>
    </row>
    <row r="56" spans="1:11">
      <c r="A56" s="2" t="s">
        <v>686</v>
      </c>
      <c r="B56" s="1" t="s">
        <v>632</v>
      </c>
      <c r="C56" s="1" t="s">
        <v>12</v>
      </c>
      <c r="D56" s="4">
        <v>41809</v>
      </c>
      <c r="E56" s="4">
        <v>41810</v>
      </c>
      <c r="F56" s="1" t="s">
        <v>13</v>
      </c>
      <c r="G56" s="1">
        <v>18.73</v>
      </c>
      <c r="H56" s="1">
        <v>18.32</v>
      </c>
      <c r="I56" s="1">
        <v>34</v>
      </c>
      <c r="J56" s="1">
        <v>38</v>
      </c>
      <c r="K56" s="1" t="s">
        <v>49</v>
      </c>
    </row>
    <row r="57" spans="1:11">
      <c r="A57" s="2" t="s">
        <v>687</v>
      </c>
      <c r="B57" s="1" t="s">
        <v>632</v>
      </c>
      <c r="C57" s="1" t="s">
        <v>12</v>
      </c>
      <c r="D57" s="4">
        <v>41809</v>
      </c>
      <c r="E57" s="4">
        <v>41810</v>
      </c>
      <c r="F57" s="1" t="s">
        <v>13</v>
      </c>
      <c r="G57" s="1">
        <v>19.7</v>
      </c>
      <c r="H57" s="1">
        <v>19.38</v>
      </c>
      <c r="I57" s="1">
        <v>36</v>
      </c>
      <c r="J57" s="1">
        <v>37</v>
      </c>
      <c r="K57" s="1" t="s">
        <v>49</v>
      </c>
    </row>
    <row r="58" spans="1:11">
      <c r="A58" s="2" t="s">
        <v>688</v>
      </c>
      <c r="B58" s="1" t="s">
        <v>632</v>
      </c>
      <c r="C58" s="1" t="s">
        <v>12</v>
      </c>
      <c r="D58" s="4">
        <v>41809</v>
      </c>
      <c r="E58" s="4">
        <v>41810</v>
      </c>
      <c r="F58" s="1" t="s">
        <v>13</v>
      </c>
      <c r="G58" s="1">
        <v>20.85</v>
      </c>
      <c r="H58" s="1">
        <v>20.350000000000001</v>
      </c>
      <c r="I58" s="1">
        <v>36</v>
      </c>
      <c r="J58" s="1">
        <v>39</v>
      </c>
      <c r="K58" s="1" t="s">
        <v>42</v>
      </c>
    </row>
    <row r="59" spans="1:11">
      <c r="A59" s="2" t="s">
        <v>689</v>
      </c>
      <c r="B59" s="1" t="s">
        <v>632</v>
      </c>
      <c r="C59" s="1" t="s">
        <v>12</v>
      </c>
      <c r="D59" s="4">
        <v>41809</v>
      </c>
      <c r="E59" s="4">
        <v>41810</v>
      </c>
      <c r="F59" s="1" t="s">
        <v>13</v>
      </c>
      <c r="G59" s="1">
        <v>14.07</v>
      </c>
      <c r="H59" s="1">
        <v>13.79</v>
      </c>
      <c r="I59" s="1">
        <v>31</v>
      </c>
      <c r="J59" s="1">
        <v>34</v>
      </c>
      <c r="K59" s="1" t="s">
        <v>39</v>
      </c>
    </row>
    <row r="60" spans="1:11">
      <c r="A60" s="2" t="s">
        <v>690</v>
      </c>
      <c r="B60" s="1" t="s">
        <v>632</v>
      </c>
      <c r="C60" s="1" t="s">
        <v>12</v>
      </c>
      <c r="D60" s="4">
        <v>41809</v>
      </c>
      <c r="E60" s="4">
        <v>41810</v>
      </c>
      <c r="F60" s="1" t="s">
        <v>13</v>
      </c>
      <c r="G60" s="1">
        <v>14.61</v>
      </c>
      <c r="H60" s="1">
        <v>14.24</v>
      </c>
      <c r="I60" s="1">
        <v>31</v>
      </c>
      <c r="J60" s="1">
        <v>36</v>
      </c>
      <c r="K60" s="1" t="s">
        <v>49</v>
      </c>
    </row>
    <row r="61" spans="1:11">
      <c r="A61" s="2" t="s">
        <v>691</v>
      </c>
      <c r="B61" s="1" t="s">
        <v>632</v>
      </c>
      <c r="C61" s="1" t="s">
        <v>12</v>
      </c>
      <c r="D61" s="4">
        <v>41809</v>
      </c>
      <c r="E61" s="4">
        <v>41810</v>
      </c>
      <c r="F61" s="1" t="s">
        <v>13</v>
      </c>
      <c r="G61" s="1">
        <v>16.14</v>
      </c>
      <c r="H61" s="1">
        <v>15.79</v>
      </c>
      <c r="I61" s="1">
        <v>33</v>
      </c>
      <c r="J61" s="1">
        <v>33</v>
      </c>
      <c r="K61" s="1" t="s">
        <v>49</v>
      </c>
    </row>
    <row r="62" spans="1:11">
      <c r="A62" s="2" t="s">
        <v>692</v>
      </c>
      <c r="B62" s="1" t="s">
        <v>632</v>
      </c>
      <c r="C62" s="1" t="s">
        <v>12</v>
      </c>
      <c r="D62" s="4">
        <v>41809</v>
      </c>
      <c r="E62" s="4">
        <v>41810</v>
      </c>
      <c r="F62" s="1" t="s">
        <v>13</v>
      </c>
      <c r="G62" s="1">
        <v>16.75</v>
      </c>
      <c r="H62" s="1">
        <v>16.100000000000001</v>
      </c>
      <c r="I62" s="1">
        <v>32</v>
      </c>
      <c r="J62" s="1">
        <v>35</v>
      </c>
      <c r="K62" s="1" t="s">
        <v>49</v>
      </c>
    </row>
    <row r="63" spans="1:11">
      <c r="A63" s="2" t="s">
        <v>693</v>
      </c>
      <c r="B63" s="1" t="s">
        <v>632</v>
      </c>
      <c r="C63" s="1" t="s">
        <v>12</v>
      </c>
      <c r="D63" s="4">
        <v>41809</v>
      </c>
      <c r="E63" s="4">
        <v>41810</v>
      </c>
      <c r="F63" s="1" t="s">
        <v>13</v>
      </c>
      <c r="G63" s="1">
        <v>20.54</v>
      </c>
      <c r="H63" s="1">
        <v>19.97</v>
      </c>
      <c r="I63" s="1">
        <v>37</v>
      </c>
      <c r="J63" s="1">
        <v>36</v>
      </c>
      <c r="K63" s="1" t="s">
        <v>49</v>
      </c>
    </row>
    <row r="64" spans="1:11">
      <c r="A64" s="2" t="s">
        <v>694</v>
      </c>
      <c r="B64" s="1" t="s">
        <v>632</v>
      </c>
      <c r="C64" s="1" t="s">
        <v>12</v>
      </c>
      <c r="D64" s="4">
        <v>41809</v>
      </c>
      <c r="E64" s="4">
        <v>41810</v>
      </c>
      <c r="F64" s="1" t="s">
        <v>13</v>
      </c>
      <c r="G64" s="1">
        <v>16.850000000000001</v>
      </c>
      <c r="H64" s="1">
        <v>16.57</v>
      </c>
      <c r="I64" s="1">
        <v>33</v>
      </c>
      <c r="J64" s="1">
        <v>37</v>
      </c>
      <c r="K64" s="1" t="s">
        <v>49</v>
      </c>
    </row>
    <row r="65" spans="1:11">
      <c r="A65" s="2" t="s">
        <v>695</v>
      </c>
      <c r="B65" s="1" t="s">
        <v>632</v>
      </c>
      <c r="C65" s="1" t="s">
        <v>12</v>
      </c>
      <c r="D65" s="4">
        <v>41809</v>
      </c>
      <c r="E65" s="4">
        <v>41810</v>
      </c>
      <c r="F65" s="1" t="s">
        <v>13</v>
      </c>
      <c r="G65" s="1">
        <v>16.920000000000002</v>
      </c>
      <c r="H65" s="1">
        <v>16.23</v>
      </c>
      <c r="I65" s="1">
        <v>34</v>
      </c>
      <c r="J65" s="1">
        <v>38</v>
      </c>
      <c r="K65" s="1" t="s">
        <v>49</v>
      </c>
    </row>
    <row r="66" spans="1:11">
      <c r="A66" s="2" t="s">
        <v>696</v>
      </c>
      <c r="B66" s="1" t="s">
        <v>632</v>
      </c>
      <c r="C66" s="1" t="s">
        <v>12</v>
      </c>
      <c r="D66" s="4">
        <v>41809</v>
      </c>
      <c r="E66" s="4">
        <v>41810</v>
      </c>
      <c r="F66" s="1" t="s">
        <v>13</v>
      </c>
      <c r="G66" s="1">
        <v>14.08</v>
      </c>
      <c r="H66" s="1">
        <v>13.66</v>
      </c>
      <c r="I66" s="1">
        <v>30</v>
      </c>
      <c r="J66" s="1">
        <v>33</v>
      </c>
      <c r="K66" s="1" t="s">
        <v>49</v>
      </c>
    </row>
    <row r="67" spans="1:11">
      <c r="A67" s="2" t="s">
        <v>697</v>
      </c>
      <c r="B67" s="1" t="s">
        <v>632</v>
      </c>
      <c r="C67" s="1" t="s">
        <v>12</v>
      </c>
      <c r="D67" s="4">
        <v>41809</v>
      </c>
      <c r="E67" s="4">
        <v>41810</v>
      </c>
      <c r="F67" s="1" t="s">
        <v>13</v>
      </c>
      <c r="G67" s="1">
        <v>15.16</v>
      </c>
      <c r="H67" s="1">
        <v>14.77</v>
      </c>
      <c r="I67" s="1">
        <v>30</v>
      </c>
      <c r="J67" s="1">
        <v>39</v>
      </c>
      <c r="K67" s="1" t="s">
        <v>220</v>
      </c>
    </row>
    <row r="68" spans="1:11">
      <c r="A68" s="2" t="s">
        <v>698</v>
      </c>
      <c r="B68" s="1" t="s">
        <v>632</v>
      </c>
      <c r="C68" s="1" t="s">
        <v>12</v>
      </c>
      <c r="D68" s="4">
        <v>41809</v>
      </c>
      <c r="E68" s="4">
        <v>41810</v>
      </c>
      <c r="F68" s="1" t="s">
        <v>13</v>
      </c>
      <c r="G68" s="1">
        <v>18.77</v>
      </c>
      <c r="H68" s="1">
        <v>18.22</v>
      </c>
      <c r="I68" s="1">
        <v>36</v>
      </c>
      <c r="J68" s="1">
        <v>37</v>
      </c>
      <c r="K68" s="1" t="s">
        <v>39</v>
      </c>
    </row>
    <row r="69" spans="1:11">
      <c r="A69" s="2" t="s">
        <v>699</v>
      </c>
      <c r="B69" s="1" t="s">
        <v>632</v>
      </c>
      <c r="C69" s="1" t="s">
        <v>12</v>
      </c>
      <c r="D69" s="4">
        <v>41809</v>
      </c>
      <c r="E69" s="4">
        <v>41810</v>
      </c>
      <c r="F69" s="1" t="s">
        <v>13</v>
      </c>
      <c r="G69" s="1">
        <v>20.97</v>
      </c>
      <c r="H69" s="1">
        <v>20.05</v>
      </c>
      <c r="I69" s="1">
        <v>38</v>
      </c>
      <c r="J69" s="1">
        <v>39</v>
      </c>
      <c r="K69" s="1" t="s">
        <v>44</v>
      </c>
    </row>
    <row r="70" spans="1:11">
      <c r="A70" s="2" t="s">
        <v>700</v>
      </c>
      <c r="B70" s="1" t="s">
        <v>632</v>
      </c>
      <c r="C70" s="1" t="s">
        <v>12</v>
      </c>
      <c r="D70" s="4">
        <v>41809</v>
      </c>
      <c r="E70" s="4">
        <v>41810</v>
      </c>
      <c r="F70" s="1" t="s">
        <v>13</v>
      </c>
      <c r="G70" s="1">
        <v>14.06</v>
      </c>
      <c r="H70" s="1">
        <v>13.36</v>
      </c>
      <c r="I70" s="1">
        <v>33</v>
      </c>
      <c r="J70" s="1">
        <v>31</v>
      </c>
      <c r="K70" s="1" t="s">
        <v>39</v>
      </c>
    </row>
    <row r="71" spans="1:11">
      <c r="A71" s="2" t="s">
        <v>701</v>
      </c>
      <c r="B71" s="1" t="s">
        <v>632</v>
      </c>
      <c r="C71" s="1" t="s">
        <v>12</v>
      </c>
      <c r="D71" s="4">
        <v>41809</v>
      </c>
      <c r="E71" s="4">
        <v>41810</v>
      </c>
      <c r="F71" s="1" t="s">
        <v>13</v>
      </c>
      <c r="G71" s="1">
        <v>15.95</v>
      </c>
      <c r="H71" s="1">
        <v>15.44</v>
      </c>
      <c r="I71" s="1">
        <v>32</v>
      </c>
      <c r="J71" s="1">
        <v>35</v>
      </c>
      <c r="K71" s="1" t="s">
        <v>49</v>
      </c>
    </row>
    <row r="72" spans="1:11">
      <c r="A72" s="2" t="s">
        <v>702</v>
      </c>
      <c r="B72" s="1" t="s">
        <v>632</v>
      </c>
      <c r="C72" s="1" t="s">
        <v>12</v>
      </c>
      <c r="D72" s="4">
        <v>41809</v>
      </c>
      <c r="E72" s="4">
        <v>41810</v>
      </c>
      <c r="F72" s="1" t="s">
        <v>13</v>
      </c>
      <c r="G72" s="1">
        <v>17.91</v>
      </c>
      <c r="H72" s="1">
        <v>17.32</v>
      </c>
      <c r="I72" s="1">
        <v>35</v>
      </c>
      <c r="J72" s="1">
        <v>35</v>
      </c>
      <c r="K72" s="1" t="s">
        <v>49</v>
      </c>
    </row>
    <row r="73" spans="1:11">
      <c r="F73" s="1" t="s">
        <v>121</v>
      </c>
      <c r="G73" s="1">
        <f>SUM(G2:G72)</f>
        <v>1199.02</v>
      </c>
      <c r="H73" s="1">
        <f>SUM(H2:H72)</f>
        <v>1184.3599999999997</v>
      </c>
      <c r="I73" s="1">
        <f>SUM(I2:I72)</f>
        <v>2408</v>
      </c>
      <c r="J73" s="1">
        <f>SUM(J2:J72)</f>
        <v>2559</v>
      </c>
    </row>
    <row r="74" spans="1:11">
      <c r="F74" s="1" t="s">
        <v>122</v>
      </c>
      <c r="G74" s="1">
        <f>G73/71</f>
        <v>16.887605633802817</v>
      </c>
      <c r="H74" s="1">
        <f>H73/71</f>
        <v>16.681126760563377</v>
      </c>
      <c r="I74" s="1">
        <f>I73/71</f>
        <v>33.91549295774648</v>
      </c>
      <c r="J74" s="1">
        <f>J73/71</f>
        <v>36.04225352112676</v>
      </c>
    </row>
    <row r="75" spans="1:11">
      <c r="F75" s="1" t="s">
        <v>123</v>
      </c>
      <c r="G75" s="5">
        <f>AVEDEV(G2:G72)</f>
        <v>2.8234938775510203</v>
      </c>
      <c r="H75" s="5">
        <f>AVEDEV(H2:H72)</f>
        <v>2.7458678833564765</v>
      </c>
      <c r="I75" s="5">
        <f>AVEDEV(I2:I72)</f>
        <v>3.0152747470739922</v>
      </c>
      <c r="J75" s="5">
        <f>AVEDEV(J2:J72)</f>
        <v>1.9888910930370958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103"/>
  <sheetViews>
    <sheetView topLeftCell="A67" zoomScaleNormal="100" workbookViewId="0" xr3:uid="{44B22561-5205-5C8A-B808-2C70100D228F}">
      <selection activeCell="H73" sqref="H73"/>
    </sheetView>
  </sheetViews>
  <sheetFormatPr defaultRowHeight="13.9"/>
  <cols>
    <col min="1" max="1025" width="15.42578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703</v>
      </c>
      <c r="B2" s="1" t="s">
        <v>704</v>
      </c>
      <c r="C2" s="1" t="s">
        <v>12</v>
      </c>
      <c r="D2" s="4">
        <v>41814</v>
      </c>
      <c r="E2" s="4">
        <v>41815</v>
      </c>
      <c r="F2" s="1" t="s">
        <v>13</v>
      </c>
      <c r="G2" s="6">
        <v>17.29</v>
      </c>
      <c r="H2" s="6">
        <v>16.87</v>
      </c>
      <c r="I2" s="1">
        <v>33</v>
      </c>
      <c r="J2" s="1">
        <v>35</v>
      </c>
      <c r="K2" s="1" t="s">
        <v>39</v>
      </c>
    </row>
    <row r="3" spans="1:11">
      <c r="A3" s="2" t="s">
        <v>705</v>
      </c>
      <c r="B3" s="1" t="s">
        <v>704</v>
      </c>
      <c r="C3" s="1" t="s">
        <v>12</v>
      </c>
      <c r="D3" s="4">
        <v>41814</v>
      </c>
      <c r="E3" s="4">
        <v>41815</v>
      </c>
      <c r="F3" s="1" t="s">
        <v>13</v>
      </c>
      <c r="G3" s="6">
        <v>17.760000000000002</v>
      </c>
      <c r="H3" s="6">
        <v>17.350000000000001</v>
      </c>
      <c r="I3" s="1">
        <v>35</v>
      </c>
      <c r="J3" s="1">
        <v>34</v>
      </c>
      <c r="K3" s="1" t="s">
        <v>49</v>
      </c>
    </row>
    <row r="4" spans="1:11">
      <c r="A4" s="2" t="s">
        <v>706</v>
      </c>
      <c r="B4" s="1" t="s">
        <v>704</v>
      </c>
      <c r="C4" s="1" t="s">
        <v>12</v>
      </c>
      <c r="D4" s="4">
        <v>41814</v>
      </c>
      <c r="E4" s="4">
        <v>41815</v>
      </c>
      <c r="F4" s="1" t="s">
        <v>13</v>
      </c>
      <c r="G4" s="6">
        <v>22.11</v>
      </c>
      <c r="H4" s="6">
        <v>21.62</v>
      </c>
      <c r="I4" s="1">
        <v>35</v>
      </c>
      <c r="J4" s="1">
        <v>41</v>
      </c>
      <c r="K4" s="1" t="s">
        <v>49</v>
      </c>
    </row>
    <row r="5" spans="1:11">
      <c r="A5" s="2" t="s">
        <v>707</v>
      </c>
      <c r="B5" s="1" t="s">
        <v>704</v>
      </c>
      <c r="C5" s="1" t="s">
        <v>12</v>
      </c>
      <c r="D5" s="4">
        <v>41814</v>
      </c>
      <c r="E5" s="4">
        <v>41815</v>
      </c>
      <c r="F5" s="1" t="s">
        <v>13</v>
      </c>
      <c r="G5" s="6">
        <v>15.87</v>
      </c>
      <c r="H5" s="6">
        <v>15.39</v>
      </c>
      <c r="I5" s="1">
        <v>32</v>
      </c>
      <c r="J5" s="1">
        <v>31</v>
      </c>
      <c r="K5" s="1" t="s">
        <v>39</v>
      </c>
    </row>
    <row r="6" spans="1:11">
      <c r="A6" s="2" t="s">
        <v>708</v>
      </c>
      <c r="B6" s="1" t="s">
        <v>704</v>
      </c>
      <c r="C6" s="1" t="s">
        <v>12</v>
      </c>
      <c r="D6" s="4">
        <v>41814</v>
      </c>
      <c r="E6" s="4">
        <v>41815</v>
      </c>
      <c r="F6" s="1" t="s">
        <v>13</v>
      </c>
      <c r="G6" s="6" t="s">
        <v>41</v>
      </c>
      <c r="H6" s="6">
        <v>15.67</v>
      </c>
      <c r="I6" s="1">
        <v>33</v>
      </c>
      <c r="J6" s="1">
        <v>33</v>
      </c>
      <c r="K6" s="1" t="s">
        <v>39</v>
      </c>
    </row>
    <row r="7" spans="1:11">
      <c r="A7" s="2" t="s">
        <v>709</v>
      </c>
      <c r="B7" s="1" t="s">
        <v>704</v>
      </c>
      <c r="C7" s="1" t="s">
        <v>12</v>
      </c>
      <c r="D7" s="4">
        <v>41814</v>
      </c>
      <c r="E7" s="4">
        <v>41815</v>
      </c>
      <c r="F7" s="1" t="s">
        <v>13</v>
      </c>
      <c r="G7" s="6">
        <v>18.850000000000001</v>
      </c>
      <c r="H7" s="6">
        <v>19.28</v>
      </c>
      <c r="I7" s="1">
        <v>34</v>
      </c>
      <c r="J7" s="1">
        <v>37</v>
      </c>
      <c r="K7" s="1" t="s">
        <v>49</v>
      </c>
    </row>
    <row r="8" spans="1:11">
      <c r="A8" s="2" t="s">
        <v>710</v>
      </c>
      <c r="B8" s="1" t="s">
        <v>704</v>
      </c>
      <c r="C8" s="1" t="s">
        <v>12</v>
      </c>
      <c r="D8" s="4">
        <v>41814</v>
      </c>
      <c r="E8" s="4">
        <v>41815</v>
      </c>
      <c r="F8" s="1" t="s">
        <v>13</v>
      </c>
      <c r="G8" s="6">
        <v>23.41</v>
      </c>
      <c r="H8" s="6">
        <v>22.63</v>
      </c>
      <c r="I8" s="1">
        <v>37</v>
      </c>
      <c r="J8" s="1">
        <v>39</v>
      </c>
      <c r="K8" s="1" t="s">
        <v>49</v>
      </c>
    </row>
    <row r="9" spans="1:11">
      <c r="A9" s="2" t="s">
        <v>711</v>
      </c>
      <c r="B9" s="1" t="s">
        <v>704</v>
      </c>
      <c r="C9" s="1" t="s">
        <v>12</v>
      </c>
      <c r="D9" s="4">
        <v>41814</v>
      </c>
      <c r="E9" s="4">
        <v>41815</v>
      </c>
      <c r="F9" s="1" t="s">
        <v>13</v>
      </c>
      <c r="G9" s="6">
        <v>25.15</v>
      </c>
      <c r="H9" s="6">
        <v>24.48</v>
      </c>
      <c r="I9" s="1">
        <v>38</v>
      </c>
      <c r="J9" s="1">
        <v>40</v>
      </c>
      <c r="K9" s="1" t="s">
        <v>39</v>
      </c>
    </row>
    <row r="10" spans="1:11">
      <c r="A10" s="2" t="s">
        <v>712</v>
      </c>
      <c r="B10" s="1" t="s">
        <v>704</v>
      </c>
      <c r="C10" s="1" t="s">
        <v>12</v>
      </c>
      <c r="D10" s="4">
        <v>41814</v>
      </c>
      <c r="E10" s="4">
        <v>41815</v>
      </c>
      <c r="F10" s="1" t="s">
        <v>13</v>
      </c>
      <c r="G10" s="6">
        <v>22.7</v>
      </c>
      <c r="H10" s="6">
        <v>22.13</v>
      </c>
      <c r="I10" s="1">
        <v>38</v>
      </c>
      <c r="J10" s="1">
        <v>35</v>
      </c>
      <c r="K10" s="1" t="s">
        <v>39</v>
      </c>
    </row>
    <row r="11" spans="1:11">
      <c r="A11" s="2" t="s">
        <v>713</v>
      </c>
      <c r="B11" s="1" t="s">
        <v>704</v>
      </c>
      <c r="C11" s="1" t="s">
        <v>12</v>
      </c>
      <c r="D11" s="4">
        <v>41814</v>
      </c>
      <c r="E11" s="4">
        <v>41815</v>
      </c>
      <c r="F11" s="1" t="s">
        <v>13</v>
      </c>
      <c r="G11" s="6">
        <v>24.09</v>
      </c>
      <c r="H11" s="6">
        <v>23.21</v>
      </c>
      <c r="I11" s="1">
        <v>37</v>
      </c>
      <c r="J11" s="1">
        <v>36</v>
      </c>
      <c r="K11" s="1" t="s">
        <v>39</v>
      </c>
    </row>
    <row r="12" spans="1:11">
      <c r="A12" s="2" t="s">
        <v>714</v>
      </c>
      <c r="B12" s="1" t="s">
        <v>704</v>
      </c>
      <c r="C12" s="1" t="s">
        <v>12</v>
      </c>
      <c r="D12" s="4">
        <v>41814</v>
      </c>
      <c r="E12" s="4">
        <v>41815</v>
      </c>
      <c r="F12" s="1" t="s">
        <v>13</v>
      </c>
      <c r="G12" s="6">
        <v>14.73</v>
      </c>
      <c r="H12" s="6">
        <v>14.18</v>
      </c>
      <c r="I12" s="1">
        <v>33</v>
      </c>
      <c r="J12" s="1">
        <v>30</v>
      </c>
      <c r="K12" s="1" t="s">
        <v>49</v>
      </c>
    </row>
    <row r="13" spans="1:11">
      <c r="A13" s="2" t="s">
        <v>715</v>
      </c>
      <c r="B13" s="1" t="s">
        <v>704</v>
      </c>
      <c r="C13" s="1" t="s">
        <v>12</v>
      </c>
      <c r="D13" s="4">
        <v>41814</v>
      </c>
      <c r="E13" s="4">
        <v>41815</v>
      </c>
      <c r="F13" s="1" t="s">
        <v>13</v>
      </c>
      <c r="G13" s="1" t="s">
        <v>41</v>
      </c>
      <c r="H13" s="6">
        <v>19.48</v>
      </c>
      <c r="I13" s="1">
        <v>35</v>
      </c>
      <c r="J13" s="1">
        <v>35</v>
      </c>
      <c r="K13" s="1" t="s">
        <v>49</v>
      </c>
    </row>
    <row r="14" spans="1:11">
      <c r="A14" s="2" t="s">
        <v>716</v>
      </c>
      <c r="B14" s="1" t="s">
        <v>704</v>
      </c>
      <c r="C14" s="1" t="s">
        <v>12</v>
      </c>
      <c r="D14" s="4">
        <v>41814</v>
      </c>
      <c r="E14" s="4">
        <v>41815</v>
      </c>
      <c r="F14" s="1" t="s">
        <v>13</v>
      </c>
      <c r="G14" s="6">
        <v>20.89</v>
      </c>
      <c r="H14" s="6">
        <v>20.21</v>
      </c>
      <c r="I14" s="1">
        <v>35</v>
      </c>
      <c r="J14" s="1">
        <v>38</v>
      </c>
      <c r="K14" s="1" t="s">
        <v>49</v>
      </c>
    </row>
    <row r="15" spans="1:11">
      <c r="A15" s="2" t="s">
        <v>717</v>
      </c>
      <c r="B15" s="1" t="s">
        <v>704</v>
      </c>
      <c r="C15" s="1" t="s">
        <v>12</v>
      </c>
      <c r="D15" s="4">
        <v>41814</v>
      </c>
      <c r="E15" s="4">
        <v>41815</v>
      </c>
      <c r="F15" s="1" t="s">
        <v>13</v>
      </c>
      <c r="G15" s="6">
        <v>20.86</v>
      </c>
      <c r="H15" s="6">
        <v>20.13</v>
      </c>
      <c r="I15" s="1">
        <v>34</v>
      </c>
      <c r="J15" s="1">
        <v>37</v>
      </c>
      <c r="K15" s="1" t="s">
        <v>49</v>
      </c>
    </row>
    <row r="16" spans="1:11">
      <c r="A16" s="2" t="s">
        <v>718</v>
      </c>
      <c r="B16" s="1" t="s">
        <v>704</v>
      </c>
      <c r="C16" s="1" t="s">
        <v>12</v>
      </c>
      <c r="D16" s="4">
        <v>41814</v>
      </c>
      <c r="E16" s="4">
        <v>41815</v>
      </c>
      <c r="F16" s="1" t="s">
        <v>13</v>
      </c>
      <c r="G16" s="6">
        <v>18.05</v>
      </c>
      <c r="H16" s="6">
        <v>17.38</v>
      </c>
      <c r="I16" s="1">
        <v>33</v>
      </c>
      <c r="J16" s="1">
        <v>38</v>
      </c>
      <c r="K16" s="1" t="s">
        <v>49</v>
      </c>
    </row>
    <row r="17" spans="1:11">
      <c r="A17" s="2" t="s">
        <v>719</v>
      </c>
      <c r="B17" s="1" t="s">
        <v>704</v>
      </c>
      <c r="C17" s="1" t="s">
        <v>12</v>
      </c>
      <c r="D17" s="4">
        <v>41814</v>
      </c>
      <c r="E17" s="4">
        <v>41815</v>
      </c>
      <c r="F17" s="1" t="s">
        <v>13</v>
      </c>
      <c r="G17" s="6">
        <v>21.38</v>
      </c>
      <c r="H17" s="6">
        <v>20.51</v>
      </c>
      <c r="I17" s="1">
        <v>34</v>
      </c>
      <c r="J17" s="1">
        <v>37</v>
      </c>
      <c r="K17" s="1" t="s">
        <v>39</v>
      </c>
    </row>
    <row r="18" spans="1:11">
      <c r="A18" s="2" t="s">
        <v>720</v>
      </c>
      <c r="B18" s="1" t="s">
        <v>704</v>
      </c>
      <c r="C18" s="1" t="s">
        <v>12</v>
      </c>
      <c r="D18" s="4">
        <v>41814</v>
      </c>
      <c r="E18" s="4">
        <v>41815</v>
      </c>
      <c r="F18" s="1" t="s">
        <v>13</v>
      </c>
      <c r="G18" s="6">
        <v>21.65</v>
      </c>
      <c r="H18" s="6">
        <v>21.04</v>
      </c>
      <c r="I18" s="1">
        <v>36</v>
      </c>
      <c r="J18" s="1">
        <v>39</v>
      </c>
      <c r="K18" s="1" t="s">
        <v>39</v>
      </c>
    </row>
    <row r="19" spans="1:11">
      <c r="A19" s="2" t="s">
        <v>721</v>
      </c>
      <c r="B19" s="1" t="s">
        <v>704</v>
      </c>
      <c r="C19" s="1" t="s">
        <v>12</v>
      </c>
      <c r="D19" s="4">
        <v>41814</v>
      </c>
      <c r="E19" s="4">
        <v>41815</v>
      </c>
      <c r="F19" s="1" t="s">
        <v>13</v>
      </c>
      <c r="G19" s="6">
        <v>17.28</v>
      </c>
      <c r="H19" s="6">
        <v>16.72</v>
      </c>
      <c r="I19" s="1">
        <v>32</v>
      </c>
      <c r="J19" s="1">
        <v>35</v>
      </c>
      <c r="K19" s="1" t="s">
        <v>49</v>
      </c>
    </row>
    <row r="20" spans="1:11">
      <c r="A20" s="2" t="s">
        <v>722</v>
      </c>
      <c r="B20" s="1" t="s">
        <v>704</v>
      </c>
      <c r="C20" s="1" t="s">
        <v>12</v>
      </c>
      <c r="D20" s="4">
        <v>41814</v>
      </c>
      <c r="E20" s="4">
        <v>41815</v>
      </c>
      <c r="F20" s="1" t="s">
        <v>13</v>
      </c>
      <c r="G20" s="6">
        <v>25.73</v>
      </c>
      <c r="H20" s="6">
        <v>25.1</v>
      </c>
      <c r="I20" s="1">
        <v>40</v>
      </c>
      <c r="J20" s="1">
        <v>40</v>
      </c>
      <c r="K20" s="1" t="s">
        <v>39</v>
      </c>
    </row>
    <row r="21" spans="1:11">
      <c r="A21" s="2" t="s">
        <v>723</v>
      </c>
      <c r="B21" s="1" t="s">
        <v>704</v>
      </c>
      <c r="C21" s="1" t="s">
        <v>12</v>
      </c>
      <c r="D21" s="4">
        <v>41814</v>
      </c>
      <c r="E21" s="4">
        <v>41815</v>
      </c>
      <c r="F21" s="1" t="s">
        <v>13</v>
      </c>
      <c r="G21" s="6">
        <v>25.6</v>
      </c>
      <c r="H21" s="6">
        <v>24.87</v>
      </c>
      <c r="I21" s="1">
        <v>38</v>
      </c>
      <c r="J21" s="1">
        <v>40</v>
      </c>
      <c r="K21" s="1" t="s">
        <v>39</v>
      </c>
    </row>
    <row r="22" spans="1:11">
      <c r="A22" s="2" t="s">
        <v>724</v>
      </c>
      <c r="B22" s="1" t="s">
        <v>704</v>
      </c>
      <c r="C22" s="1" t="s">
        <v>12</v>
      </c>
      <c r="D22" s="4">
        <v>41814</v>
      </c>
      <c r="E22" s="4">
        <v>41815</v>
      </c>
      <c r="F22" s="1" t="s">
        <v>13</v>
      </c>
      <c r="G22" s="6">
        <v>19.899999999999999</v>
      </c>
      <c r="H22" s="6">
        <v>19.239999999999998</v>
      </c>
      <c r="I22" s="1">
        <v>35</v>
      </c>
      <c r="J22" s="1">
        <v>37</v>
      </c>
      <c r="K22" s="1" t="s">
        <v>49</v>
      </c>
    </row>
    <row r="23" spans="1:11">
      <c r="A23" s="2" t="s">
        <v>725</v>
      </c>
      <c r="B23" s="1" t="s">
        <v>704</v>
      </c>
      <c r="C23" s="1" t="s">
        <v>12</v>
      </c>
      <c r="D23" s="4">
        <v>41814</v>
      </c>
      <c r="E23" s="4">
        <v>41815</v>
      </c>
      <c r="F23" s="1" t="s">
        <v>13</v>
      </c>
      <c r="G23" s="6">
        <v>14.3</v>
      </c>
      <c r="H23" s="6">
        <v>13.79</v>
      </c>
      <c r="I23" s="1">
        <v>32</v>
      </c>
      <c r="J23" s="1">
        <v>31</v>
      </c>
      <c r="K23" s="1" t="s">
        <v>49</v>
      </c>
    </row>
    <row r="24" spans="1:11">
      <c r="A24" s="2" t="s">
        <v>726</v>
      </c>
      <c r="B24" s="1" t="s">
        <v>704</v>
      </c>
      <c r="C24" s="1" t="s">
        <v>12</v>
      </c>
      <c r="D24" s="4">
        <v>41814</v>
      </c>
      <c r="E24" s="4">
        <v>41815</v>
      </c>
      <c r="F24" s="1" t="s">
        <v>13</v>
      </c>
      <c r="G24" s="6">
        <v>16.829999999999998</v>
      </c>
      <c r="H24" s="6">
        <v>16.149999999999999</v>
      </c>
      <c r="I24" s="1">
        <v>36</v>
      </c>
      <c r="J24" s="1">
        <v>34</v>
      </c>
      <c r="K24" s="1" t="s">
        <v>42</v>
      </c>
    </row>
    <row r="25" spans="1:11">
      <c r="A25" s="2" t="s">
        <v>727</v>
      </c>
      <c r="B25" s="1" t="s">
        <v>704</v>
      </c>
      <c r="C25" s="1" t="s">
        <v>12</v>
      </c>
      <c r="D25" s="4">
        <v>41814</v>
      </c>
      <c r="E25" s="4">
        <v>41815</v>
      </c>
      <c r="F25" s="1" t="s">
        <v>13</v>
      </c>
      <c r="G25" s="6">
        <v>17.940000000000001</v>
      </c>
      <c r="H25" s="6">
        <v>17.57</v>
      </c>
      <c r="I25" s="1">
        <v>35</v>
      </c>
      <c r="J25" s="1">
        <v>34</v>
      </c>
      <c r="K25" s="1" t="s">
        <v>42</v>
      </c>
    </row>
    <row r="26" spans="1:11">
      <c r="A26" s="2" t="s">
        <v>728</v>
      </c>
      <c r="B26" s="1" t="s">
        <v>704</v>
      </c>
      <c r="C26" s="1" t="s">
        <v>12</v>
      </c>
      <c r="D26" s="4">
        <v>41814</v>
      </c>
      <c r="E26" s="4">
        <v>41815</v>
      </c>
      <c r="F26" s="1" t="s">
        <v>13</v>
      </c>
      <c r="G26" s="6">
        <v>28.31</v>
      </c>
      <c r="H26" s="6">
        <v>27.29</v>
      </c>
      <c r="I26" s="1">
        <v>39</v>
      </c>
      <c r="J26" s="1">
        <v>41</v>
      </c>
      <c r="K26" s="1" t="s">
        <v>39</v>
      </c>
    </row>
    <row r="27" spans="1:11">
      <c r="A27" s="2" t="s">
        <v>729</v>
      </c>
      <c r="B27" s="1" t="s">
        <v>704</v>
      </c>
      <c r="C27" s="1" t="s">
        <v>12</v>
      </c>
      <c r="D27" s="4">
        <v>41814</v>
      </c>
      <c r="E27" s="4">
        <v>41815</v>
      </c>
      <c r="F27" s="1" t="s">
        <v>13</v>
      </c>
      <c r="G27" s="6">
        <v>20.85</v>
      </c>
      <c r="H27" s="6">
        <v>19.93</v>
      </c>
      <c r="I27" s="1">
        <v>37</v>
      </c>
      <c r="J27" s="1">
        <v>35</v>
      </c>
      <c r="K27" s="1" t="s">
        <v>39</v>
      </c>
    </row>
    <row r="28" spans="1:11">
      <c r="A28" s="2" t="s">
        <v>730</v>
      </c>
      <c r="B28" s="1" t="s">
        <v>704</v>
      </c>
      <c r="C28" s="1" t="s">
        <v>12</v>
      </c>
      <c r="D28" s="4">
        <v>41814</v>
      </c>
      <c r="E28" s="4">
        <v>41815</v>
      </c>
      <c r="F28" s="1" t="s">
        <v>13</v>
      </c>
      <c r="G28" s="6">
        <v>18.75</v>
      </c>
      <c r="H28" s="6">
        <v>17.899999999999999</v>
      </c>
      <c r="I28" s="1">
        <v>36</v>
      </c>
      <c r="J28" s="1">
        <v>35</v>
      </c>
      <c r="K28" s="1" t="s">
        <v>49</v>
      </c>
    </row>
    <row r="29" spans="1:11">
      <c r="A29" s="2" t="s">
        <v>731</v>
      </c>
      <c r="B29" s="1" t="s">
        <v>704</v>
      </c>
      <c r="C29" s="1" t="s">
        <v>12</v>
      </c>
      <c r="D29" s="4">
        <v>41814</v>
      </c>
      <c r="E29" s="4">
        <v>41815</v>
      </c>
      <c r="F29" s="1" t="s">
        <v>13</v>
      </c>
      <c r="G29" s="6">
        <v>25.62</v>
      </c>
      <c r="H29" s="6">
        <v>24.83</v>
      </c>
      <c r="I29" s="1">
        <v>36</v>
      </c>
      <c r="J29" s="1">
        <v>38</v>
      </c>
      <c r="K29" s="1" t="s">
        <v>39</v>
      </c>
    </row>
    <row r="30" spans="1:11">
      <c r="A30" s="2" t="s">
        <v>732</v>
      </c>
      <c r="B30" s="1" t="s">
        <v>704</v>
      </c>
      <c r="C30" s="1" t="s">
        <v>12</v>
      </c>
      <c r="D30" s="4">
        <v>41814</v>
      </c>
      <c r="E30" s="4">
        <v>41815</v>
      </c>
      <c r="F30" s="1" t="s">
        <v>13</v>
      </c>
      <c r="G30" s="1" t="s">
        <v>41</v>
      </c>
      <c r="H30" s="6">
        <v>13.78</v>
      </c>
      <c r="I30" s="1">
        <v>33</v>
      </c>
      <c r="J30" s="1">
        <v>29</v>
      </c>
      <c r="K30" s="1" t="s">
        <v>39</v>
      </c>
    </row>
    <row r="31" spans="1:11">
      <c r="A31" s="2" t="s">
        <v>733</v>
      </c>
      <c r="B31" s="1" t="s">
        <v>704</v>
      </c>
      <c r="C31" s="1" t="s">
        <v>12</v>
      </c>
      <c r="D31" s="4">
        <v>41814</v>
      </c>
      <c r="E31" s="4">
        <v>41815</v>
      </c>
      <c r="F31" s="1" t="s">
        <v>13</v>
      </c>
      <c r="G31" s="6">
        <v>14.48</v>
      </c>
      <c r="H31" s="6">
        <v>13.85</v>
      </c>
      <c r="I31" s="1">
        <v>30</v>
      </c>
      <c r="J31" s="1">
        <v>33</v>
      </c>
      <c r="K31" s="1" t="s">
        <v>49</v>
      </c>
    </row>
    <row r="32" spans="1:11">
      <c r="A32" s="2" t="s">
        <v>734</v>
      </c>
      <c r="B32" s="1" t="s">
        <v>704</v>
      </c>
      <c r="C32" s="1" t="s">
        <v>12</v>
      </c>
      <c r="D32" s="4">
        <v>41814</v>
      </c>
      <c r="E32" s="4">
        <v>41815</v>
      </c>
      <c r="F32" s="1" t="s">
        <v>13</v>
      </c>
      <c r="G32" s="6">
        <v>23.67</v>
      </c>
      <c r="H32" s="6">
        <v>23.14</v>
      </c>
      <c r="I32" s="1">
        <v>35</v>
      </c>
      <c r="J32" s="1">
        <v>42</v>
      </c>
      <c r="K32" s="1" t="s">
        <v>49</v>
      </c>
    </row>
    <row r="33" spans="1:11">
      <c r="A33" s="2" t="s">
        <v>735</v>
      </c>
      <c r="B33" s="1" t="s">
        <v>704</v>
      </c>
      <c r="C33" s="1" t="s">
        <v>12</v>
      </c>
      <c r="D33" s="4">
        <v>41814</v>
      </c>
      <c r="E33" s="4">
        <v>41815</v>
      </c>
      <c r="F33" s="1" t="s">
        <v>13</v>
      </c>
      <c r="G33" s="6">
        <v>15.9</v>
      </c>
      <c r="H33" s="6">
        <v>15.14</v>
      </c>
      <c r="I33" s="1">
        <v>33</v>
      </c>
      <c r="J33" s="1">
        <v>34</v>
      </c>
      <c r="K33" s="1" t="s">
        <v>49</v>
      </c>
    </row>
    <row r="34" spans="1:11">
      <c r="A34" s="2" t="s">
        <v>736</v>
      </c>
      <c r="B34" s="1" t="s">
        <v>704</v>
      </c>
      <c r="C34" s="1" t="s">
        <v>12</v>
      </c>
      <c r="D34" s="4">
        <v>41814</v>
      </c>
      <c r="E34" s="4">
        <v>41815</v>
      </c>
      <c r="F34" s="1" t="s">
        <v>13</v>
      </c>
      <c r="G34" s="6">
        <v>14.78</v>
      </c>
      <c r="H34" s="6">
        <v>14.36</v>
      </c>
      <c r="I34" s="1">
        <v>33</v>
      </c>
      <c r="J34" s="1">
        <v>33</v>
      </c>
      <c r="K34" s="1" t="s">
        <v>49</v>
      </c>
    </row>
    <row r="35" spans="1:11">
      <c r="A35" s="2" t="s">
        <v>737</v>
      </c>
      <c r="B35" s="1" t="s">
        <v>704</v>
      </c>
      <c r="C35" s="1" t="s">
        <v>12</v>
      </c>
      <c r="D35" s="4">
        <v>41814</v>
      </c>
      <c r="E35" s="4">
        <v>41815</v>
      </c>
      <c r="F35" s="1" t="s">
        <v>13</v>
      </c>
      <c r="G35" s="6">
        <v>24.47</v>
      </c>
      <c r="H35" s="6">
        <v>23.64</v>
      </c>
      <c r="I35" s="1">
        <v>36</v>
      </c>
      <c r="J35" s="1">
        <v>41</v>
      </c>
      <c r="K35" s="1" t="s">
        <v>39</v>
      </c>
    </row>
    <row r="36" spans="1:11">
      <c r="A36" s="2" t="s">
        <v>738</v>
      </c>
      <c r="B36" s="1" t="s">
        <v>704</v>
      </c>
      <c r="C36" s="1" t="s">
        <v>12</v>
      </c>
      <c r="D36" s="4">
        <v>41814</v>
      </c>
      <c r="E36" s="4">
        <v>41815</v>
      </c>
      <c r="F36" s="1" t="s">
        <v>13</v>
      </c>
      <c r="G36" s="6">
        <v>17.25</v>
      </c>
      <c r="H36" s="6">
        <v>16.54</v>
      </c>
      <c r="I36" s="1">
        <v>34</v>
      </c>
      <c r="J36" s="1">
        <v>34</v>
      </c>
      <c r="K36" s="1" t="s">
        <v>49</v>
      </c>
    </row>
    <row r="37" spans="1:11">
      <c r="A37" s="2" t="s">
        <v>739</v>
      </c>
      <c r="B37" s="1" t="s">
        <v>704</v>
      </c>
      <c r="C37" s="1" t="s">
        <v>12</v>
      </c>
      <c r="D37" s="4">
        <v>41814</v>
      </c>
      <c r="E37" s="4">
        <v>41815</v>
      </c>
      <c r="F37" s="1" t="s">
        <v>13</v>
      </c>
      <c r="G37" s="6">
        <v>22.09</v>
      </c>
      <c r="H37" s="6">
        <v>21.41</v>
      </c>
      <c r="I37" s="1">
        <v>36</v>
      </c>
      <c r="J37" s="1">
        <v>40</v>
      </c>
      <c r="K37" s="1" t="s">
        <v>49</v>
      </c>
    </row>
    <row r="38" spans="1:11">
      <c r="A38" s="2" t="s">
        <v>740</v>
      </c>
      <c r="B38" s="1" t="s">
        <v>704</v>
      </c>
      <c r="C38" s="1" t="s">
        <v>12</v>
      </c>
      <c r="D38" s="4">
        <v>41814</v>
      </c>
      <c r="E38" s="4">
        <v>41815</v>
      </c>
      <c r="F38" s="1" t="s">
        <v>13</v>
      </c>
      <c r="G38" s="6">
        <v>16.829999999999998</v>
      </c>
      <c r="H38" s="6">
        <v>16.13</v>
      </c>
      <c r="I38" s="1">
        <v>34</v>
      </c>
      <c r="J38" s="1">
        <v>34</v>
      </c>
      <c r="K38" s="1" t="s">
        <v>49</v>
      </c>
    </row>
    <row r="39" spans="1:11">
      <c r="A39" s="2" t="s">
        <v>741</v>
      </c>
      <c r="B39" s="1" t="s">
        <v>704</v>
      </c>
      <c r="C39" s="1" t="s">
        <v>12</v>
      </c>
      <c r="D39" s="4">
        <v>41814</v>
      </c>
      <c r="E39" s="4">
        <v>41815</v>
      </c>
      <c r="F39" s="1" t="s">
        <v>13</v>
      </c>
      <c r="G39" s="6">
        <v>14.91</v>
      </c>
      <c r="H39" s="6">
        <v>14.54</v>
      </c>
      <c r="I39" s="1">
        <v>32</v>
      </c>
      <c r="J39" s="1">
        <v>37</v>
      </c>
      <c r="K39" s="1" t="s">
        <v>49</v>
      </c>
    </row>
    <row r="40" spans="1:11">
      <c r="A40" s="2" t="s">
        <v>742</v>
      </c>
      <c r="B40" s="1" t="s">
        <v>704</v>
      </c>
      <c r="C40" s="1" t="s">
        <v>12</v>
      </c>
      <c r="D40" s="4">
        <v>41814</v>
      </c>
      <c r="E40" s="4">
        <v>41815</v>
      </c>
      <c r="F40" s="1" t="s">
        <v>13</v>
      </c>
      <c r="G40" s="6">
        <v>23.21</v>
      </c>
      <c r="H40" s="6">
        <v>22.54</v>
      </c>
      <c r="I40" s="1">
        <v>37</v>
      </c>
      <c r="J40" s="1">
        <v>41</v>
      </c>
      <c r="K40" s="1" t="s">
        <v>49</v>
      </c>
    </row>
    <row r="41" spans="1:11">
      <c r="A41" s="2" t="s">
        <v>743</v>
      </c>
      <c r="B41" s="1" t="s">
        <v>704</v>
      </c>
      <c r="C41" s="1" t="s">
        <v>12</v>
      </c>
      <c r="D41" s="4">
        <v>41814</v>
      </c>
      <c r="E41" s="4">
        <v>41815</v>
      </c>
      <c r="F41" s="1" t="s">
        <v>13</v>
      </c>
      <c r="G41" s="6">
        <v>21.75</v>
      </c>
      <c r="H41" s="6">
        <v>21.1</v>
      </c>
      <c r="I41" s="1">
        <v>36</v>
      </c>
      <c r="J41" s="1">
        <v>39</v>
      </c>
      <c r="K41" s="1" t="s">
        <v>49</v>
      </c>
    </row>
    <row r="42" spans="1:11">
      <c r="A42" s="2" t="s">
        <v>744</v>
      </c>
      <c r="B42" s="1" t="s">
        <v>704</v>
      </c>
      <c r="C42" s="1" t="s">
        <v>12</v>
      </c>
      <c r="D42" s="4">
        <v>41814</v>
      </c>
      <c r="E42" s="4">
        <v>41815</v>
      </c>
      <c r="F42" s="1" t="s">
        <v>13</v>
      </c>
      <c r="G42" s="6">
        <v>24.59</v>
      </c>
      <c r="H42" s="6">
        <v>23.82</v>
      </c>
      <c r="I42" s="1">
        <v>37</v>
      </c>
      <c r="J42" s="1">
        <v>38</v>
      </c>
      <c r="K42" s="1" t="s">
        <v>39</v>
      </c>
    </row>
    <row r="43" spans="1:11">
      <c r="A43" s="2" t="s">
        <v>745</v>
      </c>
      <c r="B43" s="1" t="s">
        <v>704</v>
      </c>
      <c r="C43" s="1" t="s">
        <v>12</v>
      </c>
      <c r="D43" s="4">
        <v>41814</v>
      </c>
      <c r="E43" s="4">
        <v>41815</v>
      </c>
      <c r="F43" s="1" t="s">
        <v>13</v>
      </c>
      <c r="G43" s="6">
        <v>32.81</v>
      </c>
      <c r="H43" s="6">
        <v>32.04</v>
      </c>
      <c r="I43" s="1">
        <v>40</v>
      </c>
      <c r="J43" s="1">
        <v>46</v>
      </c>
      <c r="K43" s="1" t="s">
        <v>49</v>
      </c>
    </row>
    <row r="44" spans="1:11">
      <c r="A44" s="2" t="s">
        <v>746</v>
      </c>
      <c r="B44" s="1" t="s">
        <v>704</v>
      </c>
      <c r="C44" s="1" t="s">
        <v>12</v>
      </c>
      <c r="D44" s="4">
        <v>41814</v>
      </c>
      <c r="E44" s="4">
        <v>41815</v>
      </c>
      <c r="F44" s="1" t="s">
        <v>13</v>
      </c>
      <c r="G44" s="6">
        <v>24.96</v>
      </c>
      <c r="H44" s="6">
        <v>24.13</v>
      </c>
      <c r="I44" s="1">
        <v>38</v>
      </c>
      <c r="J44" s="1">
        <v>39</v>
      </c>
      <c r="K44" s="1" t="s">
        <v>49</v>
      </c>
    </row>
    <row r="45" spans="1:11">
      <c r="A45" s="2" t="s">
        <v>747</v>
      </c>
      <c r="B45" s="1" t="s">
        <v>704</v>
      </c>
      <c r="C45" s="1" t="s">
        <v>12</v>
      </c>
      <c r="D45" s="4">
        <v>41814</v>
      </c>
      <c r="E45" s="4">
        <v>41815</v>
      </c>
      <c r="F45" s="1" t="s">
        <v>13</v>
      </c>
      <c r="G45" s="6">
        <v>26.24</v>
      </c>
      <c r="H45" s="6">
        <v>25.34</v>
      </c>
      <c r="I45" s="1">
        <v>38</v>
      </c>
      <c r="J45" s="1">
        <v>39</v>
      </c>
      <c r="K45" s="1" t="s">
        <v>49</v>
      </c>
    </row>
    <row r="46" spans="1:11">
      <c r="A46" s="2" t="s">
        <v>748</v>
      </c>
      <c r="B46" s="1" t="s">
        <v>704</v>
      </c>
      <c r="C46" s="1" t="s">
        <v>12</v>
      </c>
      <c r="D46" s="4">
        <v>41814</v>
      </c>
      <c r="E46" s="4">
        <v>41815</v>
      </c>
      <c r="F46" s="1" t="s">
        <v>13</v>
      </c>
      <c r="G46" s="6">
        <v>17.059999999999999</v>
      </c>
      <c r="H46" s="6">
        <v>16.48</v>
      </c>
      <c r="I46" s="1">
        <v>33</v>
      </c>
      <c r="J46" s="1">
        <v>33</v>
      </c>
      <c r="K46" s="1" t="s">
        <v>49</v>
      </c>
    </row>
    <row r="47" spans="1:11">
      <c r="A47" s="2" t="s">
        <v>749</v>
      </c>
      <c r="B47" s="1" t="s">
        <v>704</v>
      </c>
      <c r="C47" s="1" t="s">
        <v>12</v>
      </c>
      <c r="D47" s="4">
        <v>41814</v>
      </c>
      <c r="E47" s="4">
        <v>41815</v>
      </c>
      <c r="F47" s="1" t="s">
        <v>13</v>
      </c>
      <c r="G47" s="6">
        <v>9.07</v>
      </c>
      <c r="H47" s="6">
        <v>8.59</v>
      </c>
      <c r="I47" s="1">
        <v>25</v>
      </c>
      <c r="J47" s="1">
        <v>28</v>
      </c>
      <c r="K47" s="1" t="s">
        <v>49</v>
      </c>
    </row>
    <row r="48" spans="1:11">
      <c r="A48" s="2" t="s">
        <v>750</v>
      </c>
      <c r="B48" s="1" t="s">
        <v>704</v>
      </c>
      <c r="C48" s="1" t="s">
        <v>12</v>
      </c>
      <c r="D48" s="4">
        <v>41814</v>
      </c>
      <c r="E48" s="4">
        <v>41815</v>
      </c>
      <c r="F48" s="1" t="s">
        <v>13</v>
      </c>
      <c r="G48" s="6">
        <v>15.69</v>
      </c>
      <c r="H48" s="6">
        <v>15.1</v>
      </c>
      <c r="I48" s="1">
        <v>33</v>
      </c>
      <c r="J48" s="1">
        <v>33</v>
      </c>
      <c r="K48" s="1" t="s">
        <v>49</v>
      </c>
    </row>
    <row r="49" spans="1:11">
      <c r="A49" s="2" t="s">
        <v>751</v>
      </c>
      <c r="B49" s="1" t="s">
        <v>704</v>
      </c>
      <c r="C49" s="1" t="s">
        <v>12</v>
      </c>
      <c r="D49" s="4">
        <v>41814</v>
      </c>
      <c r="E49" s="4">
        <v>41815</v>
      </c>
      <c r="F49" s="1" t="s">
        <v>13</v>
      </c>
      <c r="G49" s="6">
        <v>17.329999999999998</v>
      </c>
      <c r="H49" s="6">
        <v>16.68</v>
      </c>
      <c r="I49" s="1">
        <v>33</v>
      </c>
      <c r="J49" s="1">
        <v>34</v>
      </c>
      <c r="K49" s="1" t="s">
        <v>49</v>
      </c>
    </row>
    <row r="50" spans="1:11">
      <c r="A50" s="2" t="s">
        <v>752</v>
      </c>
      <c r="B50" s="1" t="s">
        <v>704</v>
      </c>
      <c r="C50" s="1" t="s">
        <v>12</v>
      </c>
      <c r="D50" s="4">
        <v>41814</v>
      </c>
      <c r="E50" s="4">
        <v>41815</v>
      </c>
      <c r="F50" s="1" t="s">
        <v>13</v>
      </c>
      <c r="G50" s="6">
        <v>21.77</v>
      </c>
      <c r="H50" s="6">
        <v>21.03</v>
      </c>
      <c r="I50" s="1">
        <v>36</v>
      </c>
      <c r="J50" s="1">
        <v>37</v>
      </c>
      <c r="K50" s="1" t="s">
        <v>49</v>
      </c>
    </row>
    <row r="51" spans="1:11">
      <c r="A51" s="2" t="s">
        <v>753</v>
      </c>
      <c r="B51" s="1" t="s">
        <v>704</v>
      </c>
      <c r="C51" s="1" t="s">
        <v>12</v>
      </c>
      <c r="D51" s="4">
        <v>41814</v>
      </c>
      <c r="E51" s="4">
        <v>41815</v>
      </c>
      <c r="F51" s="1" t="s">
        <v>13</v>
      </c>
      <c r="G51" s="6">
        <v>25.23</v>
      </c>
      <c r="H51" s="6">
        <v>24.63</v>
      </c>
      <c r="I51" s="1">
        <v>38</v>
      </c>
      <c r="J51" s="1">
        <v>41</v>
      </c>
      <c r="K51" s="1" t="s">
        <v>49</v>
      </c>
    </row>
    <row r="52" spans="1:11">
      <c r="A52" s="2" t="s">
        <v>754</v>
      </c>
      <c r="B52" s="1" t="s">
        <v>704</v>
      </c>
      <c r="C52" s="1" t="s">
        <v>12</v>
      </c>
      <c r="D52" s="4">
        <v>41814</v>
      </c>
      <c r="E52" s="4">
        <v>41815</v>
      </c>
      <c r="F52" s="1" t="s">
        <v>13</v>
      </c>
      <c r="G52" s="6">
        <v>10.76</v>
      </c>
      <c r="H52" s="6">
        <v>10.27</v>
      </c>
      <c r="I52" s="1">
        <v>28</v>
      </c>
      <c r="J52" s="1">
        <v>30</v>
      </c>
      <c r="K52" s="1" t="s">
        <v>49</v>
      </c>
    </row>
    <row r="53" spans="1:11">
      <c r="A53" s="2" t="s">
        <v>755</v>
      </c>
      <c r="B53" s="1" t="s">
        <v>704</v>
      </c>
      <c r="C53" s="1" t="s">
        <v>12</v>
      </c>
      <c r="D53" s="4">
        <v>41814</v>
      </c>
      <c r="E53" s="4">
        <v>41815</v>
      </c>
      <c r="F53" s="1" t="s">
        <v>13</v>
      </c>
      <c r="G53" s="6">
        <v>15.76</v>
      </c>
      <c r="H53" s="6">
        <v>15.22</v>
      </c>
      <c r="I53" s="1">
        <v>34</v>
      </c>
      <c r="J53" s="1">
        <v>32</v>
      </c>
      <c r="K53" s="1" t="s">
        <v>49</v>
      </c>
    </row>
    <row r="54" spans="1:11">
      <c r="A54" s="2" t="s">
        <v>756</v>
      </c>
      <c r="B54" s="1" t="s">
        <v>704</v>
      </c>
      <c r="C54" s="1" t="s">
        <v>12</v>
      </c>
      <c r="D54" s="4">
        <v>41814</v>
      </c>
      <c r="E54" s="4">
        <v>41815</v>
      </c>
      <c r="F54" s="1" t="s">
        <v>13</v>
      </c>
      <c r="G54" s="6">
        <v>19.3</v>
      </c>
      <c r="H54" s="6">
        <v>18.899999999999999</v>
      </c>
      <c r="I54" s="1">
        <v>34</v>
      </c>
      <c r="J54" s="1">
        <v>38</v>
      </c>
      <c r="K54" s="1" t="s">
        <v>49</v>
      </c>
    </row>
    <row r="55" spans="1:11">
      <c r="A55" s="2" t="s">
        <v>757</v>
      </c>
      <c r="B55" s="1" t="s">
        <v>704</v>
      </c>
      <c r="C55" s="1" t="s">
        <v>12</v>
      </c>
      <c r="D55" s="4">
        <v>41814</v>
      </c>
      <c r="E55" s="4">
        <v>41815</v>
      </c>
      <c r="F55" s="1" t="s">
        <v>13</v>
      </c>
      <c r="G55" s="1" t="s">
        <v>41</v>
      </c>
      <c r="H55" s="6">
        <v>27.83</v>
      </c>
      <c r="I55" s="1">
        <v>38</v>
      </c>
      <c r="J55" s="1">
        <v>43</v>
      </c>
      <c r="K55" s="1" t="s">
        <v>49</v>
      </c>
    </row>
    <row r="56" spans="1:11">
      <c r="A56" s="2" t="s">
        <v>758</v>
      </c>
      <c r="B56" s="1" t="s">
        <v>704</v>
      </c>
      <c r="C56" s="1" t="s">
        <v>12</v>
      </c>
      <c r="D56" s="4">
        <v>41814</v>
      </c>
      <c r="E56" s="4">
        <v>41815</v>
      </c>
      <c r="F56" s="1" t="s">
        <v>13</v>
      </c>
      <c r="G56" s="6">
        <v>18.760000000000002</v>
      </c>
      <c r="H56" s="6">
        <v>18.34</v>
      </c>
      <c r="I56" s="1">
        <v>34</v>
      </c>
      <c r="J56" s="1">
        <v>39</v>
      </c>
      <c r="K56" s="1" t="s">
        <v>49</v>
      </c>
    </row>
    <row r="57" spans="1:11">
      <c r="A57" s="2" t="s">
        <v>759</v>
      </c>
      <c r="B57" s="1" t="s">
        <v>704</v>
      </c>
      <c r="C57" s="1" t="s">
        <v>12</v>
      </c>
      <c r="D57" s="4">
        <v>41814</v>
      </c>
      <c r="E57" s="4">
        <v>41815</v>
      </c>
      <c r="F57" s="1" t="s">
        <v>13</v>
      </c>
      <c r="G57" s="6">
        <v>15.64</v>
      </c>
      <c r="H57" s="6">
        <v>15.09</v>
      </c>
      <c r="I57" s="1">
        <v>34</v>
      </c>
      <c r="J57" s="1">
        <v>32</v>
      </c>
      <c r="K57" s="1" t="s">
        <v>49</v>
      </c>
    </row>
    <row r="58" spans="1:11">
      <c r="A58" s="2" t="s">
        <v>760</v>
      </c>
      <c r="B58" s="1" t="s">
        <v>704</v>
      </c>
      <c r="C58" s="1" t="s">
        <v>12</v>
      </c>
      <c r="D58" s="4">
        <v>41814</v>
      </c>
      <c r="E58" s="4">
        <v>41815</v>
      </c>
      <c r="F58" s="1" t="s">
        <v>13</v>
      </c>
      <c r="G58" s="6">
        <v>23.8</v>
      </c>
      <c r="H58" s="6">
        <v>22.26</v>
      </c>
      <c r="I58" s="1">
        <v>35</v>
      </c>
      <c r="J58" s="1">
        <v>40</v>
      </c>
      <c r="K58" s="1" t="s">
        <v>49</v>
      </c>
    </row>
    <row r="59" spans="1:11">
      <c r="A59" s="2" t="s">
        <v>761</v>
      </c>
      <c r="B59" s="1" t="s">
        <v>704</v>
      </c>
      <c r="C59" s="1" t="s">
        <v>12</v>
      </c>
      <c r="D59" s="4">
        <v>41814</v>
      </c>
      <c r="E59" s="4">
        <v>41815</v>
      </c>
      <c r="F59" s="1" t="s">
        <v>13</v>
      </c>
      <c r="G59" s="1" t="s">
        <v>41</v>
      </c>
      <c r="H59" s="6">
        <v>22.29</v>
      </c>
      <c r="I59" s="1">
        <v>36</v>
      </c>
      <c r="J59" s="1">
        <v>38</v>
      </c>
      <c r="K59" s="1" t="s">
        <v>42</v>
      </c>
    </row>
    <row r="60" spans="1:11">
      <c r="A60" s="2" t="s">
        <v>762</v>
      </c>
      <c r="B60" s="1" t="s">
        <v>704</v>
      </c>
      <c r="C60" s="1" t="s">
        <v>12</v>
      </c>
      <c r="D60" s="4">
        <v>41814</v>
      </c>
      <c r="E60" s="4">
        <v>41815</v>
      </c>
      <c r="F60" s="1" t="s">
        <v>13</v>
      </c>
      <c r="G60" s="6">
        <v>15.88</v>
      </c>
      <c r="H60" s="6">
        <v>15.23</v>
      </c>
      <c r="I60" s="1">
        <v>31</v>
      </c>
      <c r="J60" s="1">
        <v>35</v>
      </c>
      <c r="K60" s="1" t="s">
        <v>49</v>
      </c>
    </row>
    <row r="61" spans="1:11">
      <c r="A61" s="2" t="s">
        <v>763</v>
      </c>
      <c r="B61" s="1" t="s">
        <v>704</v>
      </c>
      <c r="C61" s="1" t="s">
        <v>12</v>
      </c>
      <c r="D61" s="4">
        <v>41814</v>
      </c>
      <c r="E61" s="4">
        <v>41815</v>
      </c>
      <c r="F61" s="1" t="s">
        <v>13</v>
      </c>
      <c r="G61" s="6">
        <v>18.100000000000001</v>
      </c>
      <c r="H61" s="6">
        <v>17.329999999999998</v>
      </c>
      <c r="I61" s="1">
        <v>34</v>
      </c>
      <c r="J61" s="1">
        <v>38</v>
      </c>
      <c r="K61" s="1" t="s">
        <v>49</v>
      </c>
    </row>
    <row r="62" spans="1:11">
      <c r="A62" s="2" t="s">
        <v>764</v>
      </c>
      <c r="B62" s="1" t="s">
        <v>704</v>
      </c>
      <c r="C62" s="1" t="s">
        <v>12</v>
      </c>
      <c r="D62" s="4">
        <v>41814</v>
      </c>
      <c r="E62" s="4">
        <v>41815</v>
      </c>
      <c r="F62" s="1" t="s">
        <v>13</v>
      </c>
      <c r="G62" s="6">
        <v>21.14</v>
      </c>
      <c r="H62" s="6">
        <v>20.43</v>
      </c>
      <c r="I62" s="1">
        <v>39</v>
      </c>
      <c r="J62" s="1">
        <v>29</v>
      </c>
      <c r="K62" s="1" t="s">
        <v>44</v>
      </c>
    </row>
    <row r="63" spans="1:11">
      <c r="A63" s="2" t="s">
        <v>765</v>
      </c>
      <c r="B63" s="1" t="s">
        <v>704</v>
      </c>
      <c r="C63" s="1" t="s">
        <v>12</v>
      </c>
      <c r="D63" s="4">
        <v>41814</v>
      </c>
      <c r="E63" s="4">
        <v>41815</v>
      </c>
      <c r="F63" s="1" t="s">
        <v>13</v>
      </c>
      <c r="G63" s="6">
        <v>16.670000000000002</v>
      </c>
      <c r="H63" s="6">
        <v>15.98</v>
      </c>
      <c r="I63" s="1">
        <v>33</v>
      </c>
      <c r="J63" s="1">
        <v>35</v>
      </c>
      <c r="K63" s="1" t="s">
        <v>49</v>
      </c>
    </row>
    <row r="64" spans="1:11">
      <c r="A64" s="2" t="s">
        <v>766</v>
      </c>
      <c r="B64" s="1" t="s">
        <v>704</v>
      </c>
      <c r="C64" s="1" t="s">
        <v>12</v>
      </c>
      <c r="D64" s="4">
        <v>41814</v>
      </c>
      <c r="E64" s="4">
        <v>41815</v>
      </c>
      <c r="F64" s="1" t="s">
        <v>13</v>
      </c>
      <c r="G64" s="6">
        <v>30.06</v>
      </c>
      <c r="H64" s="6">
        <v>29.52</v>
      </c>
      <c r="I64" s="1">
        <v>41</v>
      </c>
      <c r="J64" s="1">
        <v>46</v>
      </c>
      <c r="K64" s="1" t="s">
        <v>49</v>
      </c>
    </row>
    <row r="65" spans="1:11">
      <c r="A65" s="2" t="s">
        <v>767</v>
      </c>
      <c r="B65" s="1" t="s">
        <v>704</v>
      </c>
      <c r="C65" s="1" t="s">
        <v>12</v>
      </c>
      <c r="D65" s="4">
        <v>41814</v>
      </c>
      <c r="E65" s="4">
        <v>41815</v>
      </c>
      <c r="F65" s="1" t="s">
        <v>13</v>
      </c>
      <c r="G65" s="6">
        <v>20.3</v>
      </c>
      <c r="H65" s="6">
        <v>19.579999999999998</v>
      </c>
      <c r="I65" s="1">
        <v>36</v>
      </c>
      <c r="J65" s="1">
        <v>37</v>
      </c>
      <c r="K65" s="1" t="s">
        <v>42</v>
      </c>
    </row>
    <row r="66" spans="1:11">
      <c r="A66" s="2" t="s">
        <v>768</v>
      </c>
      <c r="B66" s="1" t="s">
        <v>704</v>
      </c>
      <c r="C66" s="1" t="s">
        <v>12</v>
      </c>
      <c r="D66" s="4">
        <v>41814</v>
      </c>
      <c r="E66" s="4">
        <v>41815</v>
      </c>
      <c r="F66" s="1" t="s">
        <v>13</v>
      </c>
      <c r="G66" s="6">
        <v>26</v>
      </c>
      <c r="H66" s="6">
        <v>25.46</v>
      </c>
      <c r="I66" s="1">
        <v>38</v>
      </c>
      <c r="J66" s="1">
        <v>39</v>
      </c>
      <c r="K66" s="1" t="s">
        <v>49</v>
      </c>
    </row>
    <row r="67" spans="1:11">
      <c r="A67" s="2" t="s">
        <v>769</v>
      </c>
      <c r="B67" s="1" t="s">
        <v>704</v>
      </c>
      <c r="C67" s="1" t="s">
        <v>12</v>
      </c>
      <c r="D67" s="4">
        <v>41814</v>
      </c>
      <c r="E67" s="4">
        <v>41815</v>
      </c>
      <c r="F67" s="1" t="s">
        <v>13</v>
      </c>
      <c r="G67" s="6">
        <v>11.94</v>
      </c>
      <c r="H67" s="6">
        <v>11.43</v>
      </c>
      <c r="I67" s="1">
        <v>30</v>
      </c>
      <c r="J67" s="1">
        <v>29</v>
      </c>
      <c r="K67" s="1" t="s">
        <v>39</v>
      </c>
    </row>
    <row r="68" spans="1:11">
      <c r="A68" s="2" t="s">
        <v>770</v>
      </c>
      <c r="B68" s="1" t="s">
        <v>704</v>
      </c>
      <c r="C68" s="1" t="s">
        <v>12</v>
      </c>
      <c r="D68" s="4">
        <v>41814</v>
      </c>
      <c r="E68" s="4">
        <v>41815</v>
      </c>
      <c r="F68" s="1" t="s">
        <v>13</v>
      </c>
      <c r="G68" s="6">
        <v>9.6300000000000008</v>
      </c>
      <c r="H68" s="6">
        <v>9.48</v>
      </c>
      <c r="I68" s="1">
        <v>27</v>
      </c>
      <c r="J68" s="1">
        <v>27</v>
      </c>
      <c r="K68" s="1" t="s">
        <v>49</v>
      </c>
    </row>
    <row r="69" spans="1:11">
      <c r="A69" s="2" t="s">
        <v>771</v>
      </c>
      <c r="B69" s="1" t="s">
        <v>704</v>
      </c>
      <c r="C69" s="1" t="s">
        <v>12</v>
      </c>
      <c r="D69" s="4">
        <v>41814</v>
      </c>
      <c r="E69" s="4">
        <v>41815</v>
      </c>
      <c r="F69" s="1" t="s">
        <v>13</v>
      </c>
      <c r="G69" s="6">
        <v>32.24</v>
      </c>
      <c r="H69" s="6">
        <v>30.87</v>
      </c>
      <c r="I69" s="1">
        <v>41</v>
      </c>
      <c r="J69" s="1">
        <v>42</v>
      </c>
      <c r="K69" s="1" t="s">
        <v>49</v>
      </c>
    </row>
    <row r="70" spans="1:11">
      <c r="A70" s="2" t="s">
        <v>772</v>
      </c>
      <c r="B70" s="1" t="s">
        <v>704</v>
      </c>
      <c r="C70" s="1" t="s">
        <v>12</v>
      </c>
      <c r="D70" s="4">
        <v>41814</v>
      </c>
      <c r="E70" s="4">
        <v>41815</v>
      </c>
      <c r="F70" s="1" t="s">
        <v>13</v>
      </c>
      <c r="G70" s="6">
        <v>24.6</v>
      </c>
      <c r="H70" s="6">
        <v>24</v>
      </c>
      <c r="I70" s="1">
        <v>37</v>
      </c>
      <c r="J70" s="1">
        <v>38</v>
      </c>
      <c r="K70" s="1" t="s">
        <v>49</v>
      </c>
    </row>
    <row r="71" spans="1:11">
      <c r="A71" s="2" t="s">
        <v>773</v>
      </c>
      <c r="B71" s="1" t="s">
        <v>704</v>
      </c>
      <c r="C71" s="1" t="s">
        <v>12</v>
      </c>
      <c r="D71" s="4">
        <v>41814</v>
      </c>
      <c r="E71" s="4">
        <v>41815</v>
      </c>
      <c r="F71" s="1" t="s">
        <v>13</v>
      </c>
      <c r="G71" s="6">
        <v>14.62</v>
      </c>
      <c r="H71" s="6">
        <v>14.26</v>
      </c>
      <c r="I71" s="1">
        <v>34</v>
      </c>
      <c r="J71" s="1">
        <v>31</v>
      </c>
      <c r="K71" s="1" t="s">
        <v>39</v>
      </c>
    </row>
    <row r="72" spans="1:11">
      <c r="A72" s="2" t="s">
        <v>774</v>
      </c>
      <c r="B72" s="1" t="s">
        <v>704</v>
      </c>
      <c r="C72" s="1" t="s">
        <v>12</v>
      </c>
      <c r="D72" s="4">
        <v>41814</v>
      </c>
      <c r="E72" s="4">
        <v>41815</v>
      </c>
      <c r="F72" s="1" t="s">
        <v>13</v>
      </c>
      <c r="G72" s="6">
        <v>15.1</v>
      </c>
      <c r="H72" s="6">
        <v>14.75</v>
      </c>
      <c r="I72" s="1">
        <v>31</v>
      </c>
      <c r="J72" s="1">
        <v>34</v>
      </c>
      <c r="K72" s="1" t="s">
        <v>49</v>
      </c>
    </row>
    <row r="73" spans="1:11">
      <c r="A73" s="2" t="s">
        <v>775</v>
      </c>
      <c r="B73" s="1" t="s">
        <v>704</v>
      </c>
      <c r="C73" s="1" t="s">
        <v>12</v>
      </c>
      <c r="D73" s="4">
        <v>41814</v>
      </c>
      <c r="E73" s="4">
        <v>41815</v>
      </c>
      <c r="F73" s="1" t="s">
        <v>13</v>
      </c>
      <c r="G73" s="6">
        <v>32.67</v>
      </c>
      <c r="H73" s="6" t="s">
        <v>473</v>
      </c>
      <c r="I73" s="1">
        <v>42</v>
      </c>
      <c r="J73" s="1">
        <v>49</v>
      </c>
      <c r="K73" s="1" t="s">
        <v>39</v>
      </c>
    </row>
    <row r="74" spans="1:11">
      <c r="A74" s="2" t="s">
        <v>776</v>
      </c>
      <c r="B74" s="1" t="s">
        <v>704</v>
      </c>
      <c r="C74" s="1" t="s">
        <v>12</v>
      </c>
      <c r="D74" s="4">
        <v>41814</v>
      </c>
      <c r="E74" s="4">
        <v>41815</v>
      </c>
      <c r="F74" s="1" t="s">
        <v>13</v>
      </c>
      <c r="G74" s="6">
        <v>27.22</v>
      </c>
      <c r="H74" s="6" t="s">
        <v>473</v>
      </c>
      <c r="I74" s="1">
        <v>44</v>
      </c>
      <c r="J74" s="1">
        <v>39</v>
      </c>
      <c r="K74" s="1" t="s">
        <v>49</v>
      </c>
    </row>
    <row r="75" spans="1:11">
      <c r="A75" s="2" t="s">
        <v>777</v>
      </c>
      <c r="B75" s="1" t="s">
        <v>704</v>
      </c>
      <c r="C75" s="1" t="s">
        <v>12</v>
      </c>
      <c r="D75" s="4">
        <v>41814</v>
      </c>
      <c r="E75" s="4">
        <v>41815</v>
      </c>
      <c r="F75" s="1" t="s">
        <v>13</v>
      </c>
      <c r="G75" s="6">
        <v>17.53</v>
      </c>
      <c r="H75" s="6" t="s">
        <v>473</v>
      </c>
      <c r="I75" s="1">
        <v>36</v>
      </c>
      <c r="J75" s="1">
        <v>36</v>
      </c>
      <c r="K75" s="1" t="s">
        <v>39</v>
      </c>
    </row>
    <row r="76" spans="1:11">
      <c r="A76" s="2" t="s">
        <v>778</v>
      </c>
      <c r="B76" s="1" t="s">
        <v>704</v>
      </c>
      <c r="C76" s="1" t="s">
        <v>12</v>
      </c>
      <c r="D76" s="4">
        <v>41814</v>
      </c>
      <c r="E76" s="4">
        <v>41815</v>
      </c>
      <c r="F76" s="1" t="s">
        <v>13</v>
      </c>
      <c r="G76" s="6">
        <v>26.39</v>
      </c>
      <c r="H76" s="6" t="s">
        <v>473</v>
      </c>
      <c r="I76" s="1">
        <v>42</v>
      </c>
      <c r="J76" s="1">
        <v>39</v>
      </c>
      <c r="K76" s="1" t="s">
        <v>39</v>
      </c>
    </row>
    <row r="77" spans="1:11">
      <c r="A77" s="2" t="s">
        <v>779</v>
      </c>
      <c r="B77" s="1" t="s">
        <v>704</v>
      </c>
      <c r="C77" s="1" t="s">
        <v>12</v>
      </c>
      <c r="D77" s="4">
        <v>41814</v>
      </c>
      <c r="E77" s="4">
        <v>41815</v>
      </c>
      <c r="F77" s="1" t="s">
        <v>13</v>
      </c>
      <c r="G77" s="6">
        <v>24.63</v>
      </c>
      <c r="H77" s="6" t="s">
        <v>473</v>
      </c>
      <c r="I77" s="1">
        <v>37</v>
      </c>
      <c r="J77" s="1">
        <v>41</v>
      </c>
      <c r="K77" s="1" t="s">
        <v>49</v>
      </c>
    </row>
    <row r="78" spans="1:11">
      <c r="A78" s="2" t="s">
        <v>780</v>
      </c>
      <c r="B78" s="1" t="s">
        <v>704</v>
      </c>
      <c r="C78" s="1" t="s">
        <v>12</v>
      </c>
      <c r="D78" s="4">
        <v>41814</v>
      </c>
      <c r="E78" s="4">
        <v>41815</v>
      </c>
      <c r="F78" s="1" t="s">
        <v>13</v>
      </c>
      <c r="G78" s="6">
        <v>14.87</v>
      </c>
      <c r="H78" s="6" t="s">
        <v>473</v>
      </c>
      <c r="I78" s="1">
        <v>33</v>
      </c>
      <c r="J78" s="1">
        <v>32</v>
      </c>
      <c r="K78" s="1" t="s">
        <v>39</v>
      </c>
    </row>
    <row r="79" spans="1:11">
      <c r="A79" s="2" t="s">
        <v>781</v>
      </c>
      <c r="B79" s="1" t="s">
        <v>704</v>
      </c>
      <c r="C79" s="1" t="s">
        <v>12</v>
      </c>
      <c r="D79" s="4">
        <v>41814</v>
      </c>
      <c r="E79" s="4">
        <v>41815</v>
      </c>
      <c r="F79" s="1" t="s">
        <v>13</v>
      </c>
      <c r="G79" s="6">
        <v>13.5</v>
      </c>
      <c r="H79" s="6" t="s">
        <v>473</v>
      </c>
      <c r="I79" s="1">
        <v>32</v>
      </c>
      <c r="J79" s="1">
        <v>33</v>
      </c>
      <c r="K79" s="1" t="s">
        <v>49</v>
      </c>
    </row>
    <row r="80" spans="1:11">
      <c r="A80" s="2" t="s">
        <v>782</v>
      </c>
      <c r="B80" s="1" t="s">
        <v>704</v>
      </c>
      <c r="C80" s="1" t="s">
        <v>12</v>
      </c>
      <c r="D80" s="4">
        <v>41814</v>
      </c>
      <c r="E80" s="4">
        <v>41815</v>
      </c>
      <c r="F80" s="1" t="s">
        <v>13</v>
      </c>
      <c r="G80" s="6">
        <v>11.19</v>
      </c>
      <c r="H80" s="6" t="s">
        <v>473</v>
      </c>
      <c r="I80" s="1">
        <v>30</v>
      </c>
      <c r="J80" s="1">
        <v>27</v>
      </c>
      <c r="K80" s="1" t="s">
        <v>39</v>
      </c>
    </row>
    <row r="81" spans="1:11">
      <c r="A81" s="2" t="s">
        <v>783</v>
      </c>
      <c r="B81" s="1" t="s">
        <v>704</v>
      </c>
      <c r="C81" s="1" t="s">
        <v>12</v>
      </c>
      <c r="D81" s="4">
        <v>41814</v>
      </c>
      <c r="E81" s="4">
        <v>41815</v>
      </c>
      <c r="F81" s="1" t="s">
        <v>13</v>
      </c>
      <c r="G81" s="6">
        <v>14.62</v>
      </c>
      <c r="H81" s="6" t="s">
        <v>473</v>
      </c>
      <c r="I81" s="1">
        <v>32</v>
      </c>
      <c r="J81" s="1">
        <v>31</v>
      </c>
      <c r="K81" s="1" t="s">
        <v>39</v>
      </c>
    </row>
    <row r="82" spans="1:11">
      <c r="A82" s="2" t="s">
        <v>784</v>
      </c>
      <c r="B82" s="1" t="s">
        <v>704</v>
      </c>
      <c r="C82" s="1" t="s">
        <v>12</v>
      </c>
      <c r="D82" s="4">
        <v>41814</v>
      </c>
      <c r="E82" s="4">
        <v>41815</v>
      </c>
      <c r="F82" s="1" t="s">
        <v>13</v>
      </c>
      <c r="G82" s="6">
        <v>26.48</v>
      </c>
      <c r="H82" s="6" t="s">
        <v>473</v>
      </c>
      <c r="I82" s="1">
        <v>37</v>
      </c>
      <c r="J82" s="1">
        <v>44</v>
      </c>
      <c r="K82" s="1" t="s">
        <v>49</v>
      </c>
    </row>
    <row r="83" spans="1:11">
      <c r="A83" s="2" t="s">
        <v>785</v>
      </c>
      <c r="B83" s="1" t="s">
        <v>704</v>
      </c>
      <c r="C83" s="1" t="s">
        <v>12</v>
      </c>
      <c r="D83" s="4">
        <v>41814</v>
      </c>
      <c r="E83" s="4">
        <v>41815</v>
      </c>
      <c r="F83" s="1" t="s">
        <v>13</v>
      </c>
      <c r="G83" s="6">
        <v>15.21</v>
      </c>
      <c r="H83" s="6" t="s">
        <v>473</v>
      </c>
      <c r="I83" s="1">
        <v>33</v>
      </c>
      <c r="J83" s="1">
        <v>35</v>
      </c>
      <c r="K83" s="1" t="s">
        <v>49</v>
      </c>
    </row>
    <row r="84" spans="1:11">
      <c r="A84" s="2" t="s">
        <v>786</v>
      </c>
      <c r="B84" s="1" t="s">
        <v>704</v>
      </c>
      <c r="C84" s="1" t="s">
        <v>12</v>
      </c>
      <c r="D84" s="4">
        <v>41814</v>
      </c>
      <c r="E84" s="4">
        <v>41815</v>
      </c>
      <c r="F84" s="1" t="s">
        <v>13</v>
      </c>
      <c r="G84" s="6">
        <v>26.27</v>
      </c>
      <c r="H84" s="6" t="s">
        <v>473</v>
      </c>
      <c r="I84" s="1">
        <v>36</v>
      </c>
      <c r="J84" s="1">
        <v>47</v>
      </c>
      <c r="K84" s="1" t="s">
        <v>220</v>
      </c>
    </row>
    <row r="85" spans="1:11">
      <c r="A85" s="2" t="s">
        <v>787</v>
      </c>
      <c r="B85" s="1" t="s">
        <v>704</v>
      </c>
      <c r="C85" s="1" t="s">
        <v>12</v>
      </c>
      <c r="D85" s="4">
        <v>41814</v>
      </c>
      <c r="E85" s="4">
        <v>41815</v>
      </c>
      <c r="F85" s="1" t="s">
        <v>13</v>
      </c>
      <c r="G85" s="6">
        <v>27.91</v>
      </c>
      <c r="H85" s="6" t="s">
        <v>473</v>
      </c>
      <c r="I85" s="1">
        <v>39</v>
      </c>
      <c r="J85" s="1">
        <v>48</v>
      </c>
      <c r="K85" s="1" t="s">
        <v>49</v>
      </c>
    </row>
    <row r="86" spans="1:11">
      <c r="A86" s="2" t="s">
        <v>788</v>
      </c>
      <c r="B86" s="1" t="s">
        <v>704</v>
      </c>
      <c r="C86" s="1" t="s">
        <v>12</v>
      </c>
      <c r="D86" s="4">
        <v>41814</v>
      </c>
      <c r="E86" s="4">
        <v>41815</v>
      </c>
      <c r="F86" s="1" t="s">
        <v>13</v>
      </c>
      <c r="G86" s="6">
        <v>23.85</v>
      </c>
      <c r="H86" s="6" t="s">
        <v>473</v>
      </c>
      <c r="I86" s="1">
        <v>38</v>
      </c>
      <c r="J86" s="1">
        <v>43</v>
      </c>
      <c r="K86" s="1" t="s">
        <v>49</v>
      </c>
    </row>
    <row r="87" spans="1:11">
      <c r="A87" s="2" t="s">
        <v>789</v>
      </c>
      <c r="B87" s="1" t="s">
        <v>704</v>
      </c>
      <c r="C87" s="1" t="s">
        <v>12</v>
      </c>
      <c r="D87" s="4">
        <v>41814</v>
      </c>
      <c r="E87" s="4">
        <v>41815</v>
      </c>
      <c r="F87" s="1" t="s">
        <v>13</v>
      </c>
      <c r="G87" s="6">
        <v>16.239999999999998</v>
      </c>
      <c r="H87" s="6" t="s">
        <v>473</v>
      </c>
      <c r="I87" s="1">
        <v>34</v>
      </c>
      <c r="J87" s="1">
        <v>36</v>
      </c>
      <c r="K87" s="1" t="s">
        <v>49</v>
      </c>
    </row>
    <row r="88" spans="1:11">
      <c r="A88" s="2" t="s">
        <v>790</v>
      </c>
      <c r="B88" s="1" t="s">
        <v>704</v>
      </c>
      <c r="C88" s="1" t="s">
        <v>12</v>
      </c>
      <c r="D88" s="4">
        <v>41814</v>
      </c>
      <c r="E88" s="4">
        <v>41815</v>
      </c>
      <c r="F88" s="1" t="s">
        <v>13</v>
      </c>
      <c r="G88" s="6">
        <v>36.69</v>
      </c>
      <c r="H88" s="6" t="s">
        <v>473</v>
      </c>
      <c r="I88" s="1">
        <v>45</v>
      </c>
      <c r="J88" s="1">
        <v>47</v>
      </c>
      <c r="K88" s="1" t="s">
        <v>39</v>
      </c>
    </row>
    <row r="89" spans="1:11">
      <c r="A89" s="2" t="s">
        <v>791</v>
      </c>
      <c r="B89" s="1" t="s">
        <v>704</v>
      </c>
      <c r="C89" s="1" t="s">
        <v>12</v>
      </c>
      <c r="D89" s="4">
        <v>41814</v>
      </c>
      <c r="E89" s="4">
        <v>41815</v>
      </c>
      <c r="F89" s="1" t="s">
        <v>13</v>
      </c>
      <c r="G89" s="6">
        <v>34.840000000000003</v>
      </c>
      <c r="H89" s="6" t="s">
        <v>473</v>
      </c>
      <c r="I89" s="1">
        <v>42</v>
      </c>
      <c r="J89" s="1">
        <v>47</v>
      </c>
      <c r="K89" s="1" t="s">
        <v>49</v>
      </c>
    </row>
    <row r="90" spans="1:11">
      <c r="A90" s="2" t="s">
        <v>792</v>
      </c>
      <c r="B90" s="1" t="s">
        <v>704</v>
      </c>
      <c r="C90" s="1" t="s">
        <v>12</v>
      </c>
      <c r="D90" s="4">
        <v>41814</v>
      </c>
      <c r="E90" s="4">
        <v>41815</v>
      </c>
      <c r="F90" s="1" t="s">
        <v>13</v>
      </c>
      <c r="G90" s="6">
        <v>17.07</v>
      </c>
      <c r="H90" s="6" t="s">
        <v>473</v>
      </c>
      <c r="I90" s="1">
        <v>35</v>
      </c>
      <c r="J90" s="1">
        <v>35</v>
      </c>
      <c r="K90" s="1" t="s">
        <v>39</v>
      </c>
    </row>
    <row r="91" spans="1:11">
      <c r="A91" s="2" t="s">
        <v>793</v>
      </c>
      <c r="B91" s="1" t="s">
        <v>704</v>
      </c>
      <c r="C91" s="1" t="s">
        <v>12</v>
      </c>
      <c r="D91" s="4">
        <v>41814</v>
      </c>
      <c r="E91" s="4">
        <v>41815</v>
      </c>
      <c r="F91" s="1" t="s">
        <v>13</v>
      </c>
      <c r="G91" s="6">
        <v>21.04</v>
      </c>
      <c r="H91" s="6" t="s">
        <v>473</v>
      </c>
      <c r="I91" s="1">
        <v>35</v>
      </c>
      <c r="J91" s="1">
        <v>39</v>
      </c>
      <c r="K91" s="1" t="s">
        <v>49</v>
      </c>
    </row>
    <row r="92" spans="1:11">
      <c r="A92" s="2" t="s">
        <v>794</v>
      </c>
      <c r="B92" s="1" t="s">
        <v>704</v>
      </c>
      <c r="C92" s="1" t="s">
        <v>12</v>
      </c>
      <c r="D92" s="4">
        <v>41814</v>
      </c>
      <c r="E92" s="4">
        <v>41815</v>
      </c>
      <c r="F92" s="1" t="s">
        <v>13</v>
      </c>
      <c r="G92" s="6">
        <v>17.760000000000002</v>
      </c>
      <c r="H92" s="6" t="s">
        <v>473</v>
      </c>
      <c r="I92" s="1">
        <v>33</v>
      </c>
      <c r="J92" s="1">
        <v>37</v>
      </c>
      <c r="K92" s="1" t="s">
        <v>49</v>
      </c>
    </row>
    <row r="93" spans="1:11">
      <c r="A93" s="2" t="s">
        <v>795</v>
      </c>
      <c r="B93" s="1" t="s">
        <v>704</v>
      </c>
      <c r="C93" s="1" t="s">
        <v>12</v>
      </c>
      <c r="D93" s="4">
        <v>41814</v>
      </c>
      <c r="E93" s="4">
        <v>41815</v>
      </c>
      <c r="F93" s="1" t="s">
        <v>13</v>
      </c>
      <c r="G93" s="6">
        <v>19.059999999999999</v>
      </c>
      <c r="H93" s="6" t="s">
        <v>473</v>
      </c>
      <c r="I93" s="1">
        <v>35</v>
      </c>
      <c r="J93" s="1">
        <v>36</v>
      </c>
      <c r="K93" s="1" t="s">
        <v>39</v>
      </c>
    </row>
    <row r="94" spans="1:11">
      <c r="A94" s="2" t="s">
        <v>796</v>
      </c>
      <c r="B94" s="1" t="s">
        <v>704</v>
      </c>
      <c r="C94" s="1" t="s">
        <v>12</v>
      </c>
      <c r="D94" s="4">
        <v>41814</v>
      </c>
      <c r="E94" s="4">
        <v>41815</v>
      </c>
      <c r="F94" s="1" t="s">
        <v>13</v>
      </c>
      <c r="G94" s="6">
        <v>34.299999999999997</v>
      </c>
      <c r="H94" s="6" t="s">
        <v>473</v>
      </c>
      <c r="I94" s="1">
        <v>42</v>
      </c>
      <c r="J94" s="1">
        <v>43</v>
      </c>
      <c r="K94" s="1" t="s">
        <v>39</v>
      </c>
    </row>
    <row r="95" spans="1:11">
      <c r="A95" s="2" t="s">
        <v>797</v>
      </c>
      <c r="B95" s="1" t="s">
        <v>704</v>
      </c>
      <c r="C95" s="1" t="s">
        <v>12</v>
      </c>
      <c r="D95" s="4">
        <v>41814</v>
      </c>
      <c r="E95" s="4">
        <v>41815</v>
      </c>
      <c r="F95" s="1" t="s">
        <v>13</v>
      </c>
      <c r="G95" s="6">
        <v>27.67</v>
      </c>
      <c r="H95" s="6" t="s">
        <v>473</v>
      </c>
      <c r="I95" s="1">
        <v>40</v>
      </c>
      <c r="J95" s="1">
        <v>42</v>
      </c>
      <c r="K95" s="1" t="s">
        <v>39</v>
      </c>
    </row>
    <row r="96" spans="1:11">
      <c r="A96" s="2" t="s">
        <v>798</v>
      </c>
      <c r="B96" s="1" t="s">
        <v>704</v>
      </c>
      <c r="C96" s="1" t="s">
        <v>12</v>
      </c>
      <c r="D96" s="4">
        <v>41814</v>
      </c>
      <c r="E96" s="4">
        <v>41815</v>
      </c>
      <c r="F96" s="1" t="s">
        <v>13</v>
      </c>
      <c r="G96" s="6">
        <v>12.17</v>
      </c>
      <c r="H96" s="6" t="s">
        <v>473</v>
      </c>
      <c r="I96" s="1">
        <v>32</v>
      </c>
      <c r="J96" s="1">
        <v>32</v>
      </c>
      <c r="K96" s="1" t="s">
        <v>39</v>
      </c>
    </row>
    <row r="97" spans="1:11">
      <c r="A97" s="2" t="s">
        <v>799</v>
      </c>
      <c r="B97" s="1" t="s">
        <v>704</v>
      </c>
      <c r="C97" s="1" t="s">
        <v>12</v>
      </c>
      <c r="D97" s="4">
        <v>41814</v>
      </c>
      <c r="E97" s="4">
        <v>41815</v>
      </c>
      <c r="F97" s="1" t="s">
        <v>13</v>
      </c>
      <c r="G97" s="6">
        <v>25.12</v>
      </c>
      <c r="H97" s="6" t="s">
        <v>473</v>
      </c>
      <c r="I97" s="1">
        <v>39</v>
      </c>
      <c r="J97" s="1">
        <v>38</v>
      </c>
      <c r="K97" s="1" t="s">
        <v>39</v>
      </c>
    </row>
    <row r="98" spans="1:11">
      <c r="A98" s="2" t="s">
        <v>800</v>
      </c>
      <c r="B98" s="1" t="s">
        <v>704</v>
      </c>
      <c r="C98" s="1" t="s">
        <v>12</v>
      </c>
      <c r="D98" s="4">
        <v>41814</v>
      </c>
      <c r="E98" s="4">
        <v>41815</v>
      </c>
      <c r="F98" s="1" t="s">
        <v>13</v>
      </c>
      <c r="G98" s="6">
        <v>16.489999999999998</v>
      </c>
      <c r="H98" s="6" t="s">
        <v>473</v>
      </c>
      <c r="I98" s="1">
        <v>35</v>
      </c>
      <c r="J98" s="1">
        <v>34</v>
      </c>
      <c r="K98" s="1" t="s">
        <v>39</v>
      </c>
    </row>
    <row r="99" spans="1:11">
      <c r="A99" s="2" t="s">
        <v>801</v>
      </c>
      <c r="B99" s="1" t="s">
        <v>704</v>
      </c>
      <c r="C99" s="1" t="s">
        <v>12</v>
      </c>
      <c r="D99" s="4">
        <v>41814</v>
      </c>
      <c r="E99" s="4">
        <v>41815</v>
      </c>
      <c r="F99" s="1" t="s">
        <v>13</v>
      </c>
      <c r="G99" s="6">
        <v>22.73</v>
      </c>
      <c r="H99" s="6" t="s">
        <v>473</v>
      </c>
      <c r="I99" s="1">
        <v>37</v>
      </c>
      <c r="J99" s="1">
        <v>41</v>
      </c>
      <c r="K99" s="1" t="s">
        <v>39</v>
      </c>
    </row>
    <row r="100" spans="1:11">
      <c r="A100" s="2" t="s">
        <v>802</v>
      </c>
      <c r="B100" s="1" t="s">
        <v>704</v>
      </c>
      <c r="C100" s="1" t="s">
        <v>12</v>
      </c>
      <c r="D100" s="4">
        <v>41814</v>
      </c>
      <c r="E100" s="4">
        <v>41815</v>
      </c>
      <c r="F100" s="1" t="s">
        <v>13</v>
      </c>
      <c r="G100" s="6">
        <v>11.55</v>
      </c>
      <c r="H100" s="6" t="s">
        <v>473</v>
      </c>
      <c r="I100" s="1">
        <v>30</v>
      </c>
      <c r="J100" s="1">
        <v>32</v>
      </c>
      <c r="K100" s="1" t="s">
        <v>49</v>
      </c>
    </row>
    <row r="101" spans="1:11">
      <c r="F101" s="1" t="s">
        <v>121</v>
      </c>
      <c r="G101" s="1">
        <f>SUM(G2:G100)</f>
        <v>1935.3600000000001</v>
      </c>
      <c r="H101" s="1">
        <f>SUM(H2:H72)</f>
        <v>1377.4799999999996</v>
      </c>
      <c r="I101" s="1">
        <f>SUM(I2:I100)</f>
        <v>3498</v>
      </c>
      <c r="J101" s="1">
        <f>SUM(J2:J100)</f>
        <v>3655</v>
      </c>
    </row>
    <row r="102" spans="1:11">
      <c r="F102" s="1" t="s">
        <v>122</v>
      </c>
      <c r="G102" s="1">
        <f>G101/95</f>
        <v>20.37221052631579</v>
      </c>
      <c r="H102" s="1">
        <f>H101/71</f>
        <v>19.401126760563375</v>
      </c>
      <c r="I102" s="1">
        <f>I101/99</f>
        <v>35.333333333333336</v>
      </c>
      <c r="J102" s="1">
        <f>J101/99</f>
        <v>36.919191919191917</v>
      </c>
    </row>
    <row r="103" spans="1:11">
      <c r="F103" s="1" t="s">
        <v>123</v>
      </c>
      <c r="G103" s="5">
        <f>AVEDEV(G2:G100)</f>
        <v>4.844658216387506</v>
      </c>
      <c r="H103" s="5">
        <f>AVEDEV(H2:H72)</f>
        <v>4.0417060107121614</v>
      </c>
      <c r="I103" s="5">
        <f>AVEDEV(I2:I100)</f>
        <v>2.6666666666666665</v>
      </c>
      <c r="J103" s="5">
        <f>AVEDEV(J2:J100)</f>
        <v>3.7834914804611777</v>
      </c>
    </row>
  </sheetData>
  <pageMargins left="0.7" right="0.7" top="1.14375" bottom="1.14375" header="0.51180555555555496" footer="0.51180555555555496"/>
  <pageSetup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Admin</dc:creator>
  <cp:keywords/>
  <dc:description/>
  <cp:lastModifiedBy/>
  <cp:revision>130</cp:revision>
  <dcterms:created xsi:type="dcterms:W3CDTF">2014-05-22T18:13:28Z</dcterms:created>
  <dcterms:modified xsi:type="dcterms:W3CDTF">2018-02-07T18:24:33Z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