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angshu 2022\paper\4.GT-cv-integ-p\"/>
    </mc:Choice>
  </mc:AlternateContent>
  <bookViews>
    <workbookView xWindow="0" yWindow="0" windowWidth="28800" windowHeight="1221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9" i="3" l="1"/>
  <c r="W79" i="3"/>
  <c r="V79" i="3"/>
  <c r="X78" i="3"/>
  <c r="W78" i="3"/>
  <c r="V78" i="3"/>
  <c r="X77" i="3"/>
  <c r="W77" i="3"/>
  <c r="V77" i="3"/>
  <c r="X76" i="3"/>
  <c r="W76" i="3"/>
  <c r="V76" i="3"/>
  <c r="X75" i="3"/>
  <c r="W75" i="3"/>
  <c r="V75" i="3"/>
  <c r="X74" i="3"/>
  <c r="W74" i="3"/>
  <c r="V74" i="3"/>
  <c r="X73" i="3"/>
  <c r="W73" i="3"/>
  <c r="V73" i="3"/>
  <c r="X72" i="3"/>
  <c r="W72" i="3"/>
  <c r="V72" i="3"/>
  <c r="X71" i="3"/>
  <c r="W71" i="3"/>
  <c r="V71" i="3"/>
  <c r="X70" i="3"/>
  <c r="W70" i="3"/>
  <c r="V70" i="3"/>
  <c r="X69" i="3"/>
  <c r="W69" i="3"/>
  <c r="V69" i="3"/>
  <c r="X68" i="3"/>
  <c r="W68" i="3"/>
  <c r="V68" i="3"/>
  <c r="X67" i="3"/>
  <c r="W67" i="3"/>
  <c r="V67" i="3"/>
  <c r="X66" i="3"/>
  <c r="W66" i="3"/>
  <c r="V66" i="3"/>
  <c r="X65" i="3"/>
  <c r="W65" i="3"/>
  <c r="V65" i="3"/>
  <c r="X64" i="3"/>
  <c r="W64" i="3"/>
  <c r="V64" i="3"/>
  <c r="AA60" i="3"/>
  <c r="Z60" i="3"/>
  <c r="Y60" i="3"/>
  <c r="X60" i="3"/>
  <c r="W60" i="3"/>
  <c r="V60" i="3"/>
  <c r="AA59" i="3"/>
  <c r="Z59" i="3"/>
  <c r="Y59" i="3"/>
  <c r="X59" i="3"/>
  <c r="W59" i="3"/>
  <c r="V59" i="3"/>
  <c r="AA58" i="3"/>
  <c r="Z58" i="3"/>
  <c r="Y58" i="3"/>
  <c r="X58" i="3"/>
  <c r="W58" i="3"/>
  <c r="V58" i="3"/>
  <c r="AA57" i="3"/>
  <c r="Z57" i="3"/>
  <c r="Y57" i="3"/>
  <c r="X57" i="3"/>
  <c r="W57" i="3"/>
  <c r="V57" i="3"/>
  <c r="AA56" i="3"/>
  <c r="Z56" i="3"/>
  <c r="Y56" i="3"/>
  <c r="X56" i="3"/>
  <c r="W56" i="3"/>
  <c r="V56" i="3"/>
  <c r="AA55" i="3"/>
  <c r="Z55" i="3"/>
  <c r="Y55" i="3"/>
  <c r="X55" i="3"/>
  <c r="W55" i="3"/>
  <c r="V55" i="3"/>
  <c r="AA54" i="3"/>
  <c r="Z54" i="3"/>
  <c r="Y54" i="3"/>
  <c r="X54" i="3"/>
  <c r="W54" i="3"/>
  <c r="V54" i="3"/>
  <c r="AA53" i="3"/>
  <c r="Z53" i="3"/>
  <c r="Y53" i="3"/>
  <c r="X53" i="3"/>
  <c r="W53" i="3"/>
  <c r="V53" i="3"/>
  <c r="AA52" i="3"/>
  <c r="Z52" i="3"/>
  <c r="Y52" i="3"/>
  <c r="X52" i="3"/>
  <c r="W52" i="3"/>
  <c r="V52" i="3"/>
  <c r="AA51" i="3"/>
  <c r="Z51" i="3"/>
  <c r="Y51" i="3"/>
  <c r="X51" i="3"/>
  <c r="W51" i="3"/>
  <c r="V51" i="3"/>
  <c r="AA50" i="3"/>
  <c r="Z50" i="3"/>
  <c r="Y50" i="3"/>
  <c r="X50" i="3"/>
  <c r="W50" i="3"/>
  <c r="V50" i="3"/>
  <c r="AA49" i="3"/>
  <c r="Z49" i="3"/>
  <c r="Y49" i="3"/>
  <c r="X49" i="3"/>
  <c r="W49" i="3"/>
  <c r="V49" i="3"/>
  <c r="AA48" i="3"/>
  <c r="Z48" i="3"/>
  <c r="Y48" i="3"/>
  <c r="X48" i="3"/>
  <c r="W48" i="3"/>
  <c r="V48" i="3"/>
  <c r="AA47" i="3"/>
  <c r="Z47" i="3"/>
  <c r="Y47" i="3"/>
  <c r="X47" i="3"/>
  <c r="W47" i="3"/>
  <c r="V47" i="3"/>
  <c r="AA46" i="3"/>
  <c r="Z46" i="3"/>
  <c r="Y46" i="3"/>
  <c r="X46" i="3"/>
  <c r="W46" i="3"/>
  <c r="V46" i="3"/>
  <c r="AA45" i="3"/>
  <c r="Z45" i="3"/>
  <c r="Y45" i="3"/>
  <c r="X45" i="3"/>
  <c r="W45" i="3"/>
  <c r="V45" i="3"/>
  <c r="H146" i="1"/>
  <c r="G146" i="1"/>
  <c r="F146" i="1"/>
  <c r="E146" i="1"/>
  <c r="X119" i="1"/>
  <c r="W119" i="1"/>
  <c r="V119" i="1"/>
  <c r="U119" i="1"/>
  <c r="T119" i="1"/>
  <c r="X118" i="1"/>
  <c r="W118" i="1"/>
  <c r="V118" i="1"/>
  <c r="U118" i="1"/>
  <c r="T118" i="1"/>
  <c r="X117" i="1"/>
  <c r="W117" i="1"/>
  <c r="V117" i="1"/>
  <c r="U117" i="1"/>
  <c r="T117" i="1"/>
  <c r="X116" i="1"/>
  <c r="W116" i="1"/>
  <c r="V116" i="1"/>
  <c r="U116" i="1"/>
  <c r="T116" i="1"/>
  <c r="X115" i="1"/>
  <c r="W115" i="1"/>
  <c r="V115" i="1"/>
  <c r="U115" i="1"/>
  <c r="T115" i="1"/>
  <c r="X114" i="1"/>
  <c r="W114" i="1"/>
  <c r="V114" i="1"/>
  <c r="U114" i="1"/>
  <c r="T114" i="1"/>
  <c r="AA113" i="1"/>
  <c r="X113" i="1"/>
  <c r="W113" i="1"/>
  <c r="V113" i="1"/>
  <c r="U113" i="1"/>
  <c r="T113" i="1"/>
  <c r="AA112" i="1"/>
  <c r="X112" i="1"/>
  <c r="W112" i="1"/>
  <c r="V112" i="1"/>
  <c r="U112" i="1"/>
  <c r="T112" i="1"/>
  <c r="AA111" i="1"/>
  <c r="X111" i="1"/>
  <c r="W111" i="1"/>
  <c r="V111" i="1"/>
  <c r="U111" i="1"/>
  <c r="T111" i="1"/>
  <c r="AA110" i="1"/>
  <c r="X110" i="1"/>
  <c r="W110" i="1"/>
  <c r="V110" i="1"/>
  <c r="U110" i="1"/>
  <c r="T110" i="1"/>
  <c r="AA109" i="1"/>
  <c r="X109" i="1"/>
  <c r="W109" i="1"/>
  <c r="V109" i="1"/>
  <c r="U109" i="1"/>
  <c r="T109" i="1"/>
  <c r="AA108" i="1"/>
  <c r="X108" i="1"/>
  <c r="W108" i="1"/>
  <c r="V108" i="1"/>
  <c r="U108" i="1"/>
  <c r="T108" i="1"/>
  <c r="X107" i="1"/>
  <c r="W107" i="1"/>
  <c r="V107" i="1"/>
  <c r="U107" i="1"/>
  <c r="T107" i="1"/>
  <c r="X106" i="1"/>
  <c r="W106" i="1"/>
  <c r="V106" i="1"/>
  <c r="U106" i="1"/>
  <c r="T106" i="1"/>
  <c r="X105" i="1"/>
  <c r="W105" i="1"/>
  <c r="V105" i="1"/>
  <c r="U105" i="1"/>
  <c r="T105" i="1"/>
  <c r="AA104" i="1"/>
  <c r="X104" i="1"/>
  <c r="W104" i="1"/>
  <c r="V104" i="1"/>
  <c r="U104" i="1"/>
  <c r="T104" i="1"/>
  <c r="AA103" i="1"/>
  <c r="X103" i="1"/>
  <c r="W103" i="1"/>
  <c r="V103" i="1"/>
  <c r="U103" i="1"/>
  <c r="T103" i="1"/>
  <c r="AA102" i="1"/>
  <c r="X102" i="1"/>
  <c r="W102" i="1"/>
  <c r="V102" i="1"/>
  <c r="U102" i="1"/>
  <c r="T102" i="1"/>
  <c r="AA101" i="1"/>
  <c r="X101" i="1"/>
  <c r="W101" i="1"/>
  <c r="V101" i="1"/>
  <c r="U101" i="1"/>
  <c r="T101" i="1"/>
  <c r="AA100" i="1"/>
  <c r="X100" i="1"/>
  <c r="W100" i="1"/>
  <c r="V100" i="1"/>
  <c r="U100" i="1"/>
  <c r="T100" i="1"/>
  <c r="AA99" i="1"/>
  <c r="X99" i="1"/>
  <c r="W99" i="1"/>
  <c r="V99" i="1"/>
  <c r="U99" i="1"/>
  <c r="T99" i="1"/>
  <c r="AA98" i="1"/>
  <c r="X98" i="1"/>
  <c r="W98" i="1"/>
  <c r="V98" i="1"/>
  <c r="U98" i="1"/>
  <c r="T98" i="1"/>
  <c r="X97" i="1"/>
  <c r="W97" i="1"/>
  <c r="V97" i="1"/>
  <c r="U97" i="1"/>
  <c r="T97" i="1"/>
  <c r="AA96" i="1"/>
  <c r="X96" i="1"/>
  <c r="W96" i="1"/>
  <c r="V96" i="1"/>
  <c r="U96" i="1"/>
  <c r="T96" i="1"/>
  <c r="AA95" i="1"/>
  <c r="X95" i="1"/>
  <c r="W95" i="1"/>
  <c r="V95" i="1"/>
  <c r="U95" i="1"/>
  <c r="T95" i="1"/>
  <c r="AA94" i="1"/>
  <c r="X94" i="1"/>
  <c r="W94" i="1"/>
  <c r="V94" i="1"/>
  <c r="U94" i="1"/>
  <c r="T94" i="1"/>
  <c r="AA93" i="1"/>
  <c r="X93" i="1"/>
  <c r="W93" i="1"/>
  <c r="V93" i="1"/>
  <c r="U93" i="1"/>
  <c r="T93" i="1"/>
  <c r="AA92" i="1"/>
  <c r="X92" i="1"/>
  <c r="W92" i="1"/>
  <c r="V92" i="1"/>
  <c r="U92" i="1"/>
  <c r="T92" i="1"/>
  <c r="AA91" i="1"/>
  <c r="X91" i="1"/>
  <c r="W91" i="1"/>
  <c r="V91" i="1"/>
  <c r="U91" i="1"/>
  <c r="T91" i="1"/>
  <c r="X90" i="1"/>
  <c r="W90" i="1"/>
  <c r="V90" i="1"/>
  <c r="U90" i="1"/>
  <c r="T90" i="1"/>
  <c r="X89" i="1"/>
  <c r="W89" i="1"/>
  <c r="V89" i="1"/>
  <c r="U89" i="1"/>
  <c r="T89" i="1"/>
  <c r="X88" i="1"/>
  <c r="W88" i="1"/>
  <c r="V88" i="1"/>
  <c r="U88" i="1"/>
  <c r="T88" i="1"/>
  <c r="X87" i="1"/>
  <c r="W87" i="1"/>
  <c r="V87" i="1"/>
  <c r="U87" i="1"/>
  <c r="T87" i="1"/>
  <c r="X86" i="1"/>
  <c r="W86" i="1"/>
  <c r="V86" i="1"/>
  <c r="U86" i="1"/>
  <c r="T86" i="1"/>
  <c r="X85" i="1"/>
  <c r="W85" i="1"/>
  <c r="V85" i="1"/>
  <c r="U85" i="1"/>
  <c r="T85" i="1"/>
  <c r="X84" i="1"/>
  <c r="W84" i="1"/>
  <c r="V84" i="1"/>
  <c r="U84" i="1"/>
  <c r="T84" i="1"/>
  <c r="X83" i="1"/>
  <c r="W83" i="1"/>
  <c r="V83" i="1"/>
  <c r="U83" i="1"/>
  <c r="T83" i="1"/>
  <c r="X82" i="1"/>
  <c r="W82" i="1"/>
  <c r="V82" i="1"/>
  <c r="U82" i="1"/>
  <c r="T82" i="1"/>
  <c r="X81" i="1"/>
  <c r="W81" i="1"/>
  <c r="V81" i="1"/>
  <c r="U81" i="1"/>
  <c r="T81" i="1"/>
  <c r="X80" i="1"/>
  <c r="W80" i="1"/>
  <c r="V80" i="1"/>
  <c r="U80" i="1"/>
  <c r="T80" i="1"/>
  <c r="X79" i="1"/>
  <c r="W79" i="1"/>
  <c r="V79" i="1"/>
  <c r="U79" i="1"/>
  <c r="T79" i="1"/>
  <c r="X78" i="1"/>
  <c r="W78" i="1"/>
  <c r="V78" i="1"/>
  <c r="U78" i="1"/>
  <c r="T78" i="1"/>
  <c r="X77" i="1"/>
  <c r="W77" i="1"/>
  <c r="V77" i="1"/>
  <c r="U77" i="1"/>
  <c r="T77" i="1"/>
  <c r="X76" i="1"/>
  <c r="W76" i="1"/>
  <c r="V76" i="1"/>
  <c r="U76" i="1"/>
  <c r="T76" i="1"/>
  <c r="X75" i="1"/>
  <c r="W75" i="1"/>
  <c r="V75" i="1"/>
  <c r="U75" i="1"/>
  <c r="T75" i="1"/>
  <c r="X74" i="1"/>
  <c r="W74" i="1"/>
  <c r="V74" i="1"/>
  <c r="U74" i="1"/>
  <c r="T74" i="1"/>
  <c r="W73" i="1"/>
  <c r="V73" i="1"/>
  <c r="U73" i="1"/>
  <c r="T73" i="1"/>
  <c r="W72" i="1"/>
  <c r="V72" i="1"/>
  <c r="U72" i="1"/>
  <c r="T72" i="1"/>
  <c r="W71" i="1"/>
  <c r="V71" i="1"/>
  <c r="U71" i="1"/>
  <c r="T71" i="1"/>
  <c r="X64" i="1"/>
  <c r="W64" i="1"/>
  <c r="V64" i="1"/>
  <c r="U64" i="1"/>
  <c r="T64" i="1"/>
  <c r="X63" i="1"/>
  <c r="W63" i="1"/>
  <c r="V63" i="1"/>
  <c r="U63" i="1"/>
  <c r="T63" i="1"/>
  <c r="X62" i="1"/>
  <c r="W62" i="1"/>
  <c r="V62" i="1"/>
  <c r="U62" i="1"/>
  <c r="T62" i="1"/>
  <c r="X61" i="1"/>
  <c r="W61" i="1"/>
  <c r="V61" i="1"/>
  <c r="U61" i="1"/>
  <c r="T61" i="1"/>
  <c r="X60" i="1"/>
  <c r="W60" i="1"/>
  <c r="V60" i="1"/>
  <c r="U60" i="1"/>
  <c r="T60" i="1"/>
  <c r="X59" i="1"/>
  <c r="W59" i="1"/>
  <c r="V59" i="1"/>
  <c r="U59" i="1"/>
  <c r="T59" i="1"/>
  <c r="X58" i="1"/>
  <c r="W58" i="1"/>
  <c r="V58" i="1"/>
  <c r="U58" i="1"/>
  <c r="T58" i="1"/>
  <c r="X57" i="1"/>
  <c r="W57" i="1"/>
  <c r="V57" i="1"/>
  <c r="U57" i="1"/>
  <c r="T57" i="1"/>
  <c r="X56" i="1"/>
  <c r="W56" i="1"/>
  <c r="V56" i="1"/>
  <c r="U56" i="1"/>
  <c r="T56" i="1"/>
  <c r="X55" i="1"/>
  <c r="W55" i="1"/>
  <c r="V55" i="1"/>
  <c r="U55" i="1"/>
  <c r="T55" i="1"/>
  <c r="X54" i="1"/>
  <c r="W54" i="1"/>
  <c r="V54" i="1"/>
  <c r="U54" i="1"/>
  <c r="T54" i="1"/>
  <c r="X53" i="1"/>
  <c r="W53" i="1"/>
  <c r="V53" i="1"/>
  <c r="U53" i="1"/>
  <c r="T53" i="1"/>
  <c r="X52" i="1"/>
  <c r="W52" i="1"/>
  <c r="V52" i="1"/>
  <c r="U52" i="1"/>
  <c r="T52" i="1"/>
  <c r="X51" i="1"/>
  <c r="W51" i="1"/>
  <c r="V51" i="1"/>
  <c r="U51" i="1"/>
  <c r="T51" i="1"/>
  <c r="X50" i="1"/>
  <c r="W50" i="1"/>
  <c r="V50" i="1"/>
  <c r="U50" i="1"/>
  <c r="T50" i="1"/>
  <c r="X49" i="1"/>
  <c r="W49" i="1"/>
  <c r="V49" i="1"/>
  <c r="U49" i="1"/>
  <c r="T49" i="1"/>
  <c r="X48" i="1"/>
  <c r="W48" i="1"/>
  <c r="V48" i="1"/>
  <c r="U48" i="1"/>
  <c r="T48" i="1"/>
  <c r="X47" i="1"/>
  <c r="W47" i="1"/>
  <c r="V47" i="1"/>
  <c r="U47" i="1"/>
  <c r="T47" i="1"/>
  <c r="X46" i="1"/>
  <c r="W46" i="1"/>
  <c r="V46" i="1"/>
  <c r="U46" i="1"/>
  <c r="T46" i="1"/>
  <c r="X45" i="1"/>
  <c r="W45" i="1"/>
  <c r="V45" i="1"/>
  <c r="U45" i="1"/>
  <c r="T45" i="1"/>
  <c r="X44" i="1"/>
  <c r="W44" i="1"/>
  <c r="V44" i="1"/>
  <c r="U44" i="1"/>
  <c r="T44" i="1"/>
  <c r="X43" i="1"/>
  <c r="W43" i="1"/>
  <c r="V43" i="1"/>
  <c r="U43" i="1"/>
  <c r="T43" i="1"/>
  <c r="X42" i="1"/>
  <c r="W42" i="1"/>
  <c r="V42" i="1"/>
  <c r="U42" i="1"/>
  <c r="T42" i="1"/>
  <c r="X41" i="1"/>
  <c r="W41" i="1"/>
  <c r="V41" i="1"/>
  <c r="U41" i="1"/>
  <c r="T41" i="1"/>
  <c r="X40" i="1"/>
  <c r="W40" i="1"/>
  <c r="V40" i="1"/>
  <c r="U40" i="1"/>
  <c r="T40" i="1"/>
  <c r="X39" i="1"/>
  <c r="W39" i="1"/>
  <c r="V39" i="1"/>
  <c r="U39" i="1"/>
  <c r="T39" i="1"/>
  <c r="X38" i="1"/>
  <c r="W38" i="1"/>
  <c r="V38" i="1"/>
  <c r="U38" i="1"/>
  <c r="T38" i="1"/>
  <c r="X37" i="1"/>
  <c r="W37" i="1"/>
  <c r="V37" i="1"/>
  <c r="U37" i="1"/>
  <c r="T37" i="1"/>
  <c r="X36" i="1"/>
  <c r="W36" i="1"/>
  <c r="V36" i="1"/>
  <c r="U36" i="1"/>
  <c r="T36" i="1"/>
  <c r="X35" i="1"/>
  <c r="W35" i="1"/>
  <c r="V35" i="1"/>
  <c r="U35" i="1"/>
  <c r="T35" i="1"/>
  <c r="X34" i="1"/>
  <c r="W34" i="1"/>
  <c r="V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W7" i="1"/>
  <c r="V7" i="1"/>
  <c r="U7" i="1"/>
  <c r="T7" i="1"/>
  <c r="W6" i="1"/>
  <c r="V6" i="1"/>
  <c r="U6" i="1"/>
  <c r="T6" i="1"/>
  <c r="W5" i="1"/>
  <c r="V5" i="1"/>
  <c r="U5" i="1"/>
  <c r="T5" i="1"/>
  <c r="W4" i="1"/>
  <c r="V4" i="1"/>
  <c r="U4" i="1"/>
  <c r="T4" i="1"/>
  <c r="W3" i="1"/>
  <c r="V3" i="1"/>
  <c r="U3" i="1"/>
  <c r="T3" i="1"/>
  <c r="W2" i="1"/>
  <c r="V2" i="1"/>
  <c r="U2" i="1"/>
  <c r="T2" i="1"/>
</calcChain>
</file>

<file path=xl/sharedStrings.xml><?xml version="1.0" encoding="utf-8"?>
<sst xmlns="http://schemas.openxmlformats.org/spreadsheetml/2006/main" count="664" uniqueCount="81">
  <si>
    <t>sowing</t>
  </si>
  <si>
    <t>sampling</t>
  </si>
  <si>
    <t>total</t>
  </si>
  <si>
    <t>stem</t>
  </si>
  <si>
    <t>petiole</t>
  </si>
  <si>
    <t>leaf</t>
  </si>
  <si>
    <t>root</t>
  </si>
  <si>
    <t>tall</t>
  </si>
  <si>
    <t>rootdia1</t>
  </si>
  <si>
    <t>stemdia1</t>
  </si>
  <si>
    <t>lroot</t>
  </si>
  <si>
    <t>lroot number</t>
  </si>
  <si>
    <t>pdegree</t>
  </si>
  <si>
    <t>leaf number</t>
  </si>
  <si>
    <t>stem ratio</t>
  </si>
  <si>
    <t>petiole ratio</t>
  </si>
  <si>
    <t>leaf ratio</t>
  </si>
  <si>
    <t>root ratio</t>
  </si>
  <si>
    <t>repro ratio</t>
  </si>
  <si>
    <t>repro</t>
  </si>
  <si>
    <t>leaf size</t>
  </si>
  <si>
    <t>gta</t>
  </si>
  <si>
    <t>gtb</t>
  </si>
  <si>
    <t>gtc</t>
  </si>
  <si>
    <t>gtd</t>
  </si>
  <si>
    <t>branch ratio</t>
  </si>
  <si>
    <t>bmass</t>
  </si>
  <si>
    <t>bangle</t>
  </si>
  <si>
    <t>blength</t>
  </si>
  <si>
    <t>bnumber</t>
  </si>
  <si>
    <t>50d</t>
  </si>
  <si>
    <t>50d</t>
    <phoneticPr fontId="1" type="noConversion"/>
  </si>
  <si>
    <t>70d</t>
  </si>
  <si>
    <t>70d</t>
    <phoneticPr fontId="1" type="noConversion"/>
  </si>
  <si>
    <t>branch traits</t>
    <phoneticPr fontId="1" type="noConversion"/>
  </si>
  <si>
    <t>individual</t>
    <phoneticPr fontId="1" type="noConversion"/>
  </si>
  <si>
    <t>block</t>
    <phoneticPr fontId="1" type="noConversion"/>
  </si>
  <si>
    <t>germination treatment</t>
    <phoneticPr fontId="1" type="noConversion"/>
  </si>
  <si>
    <t>mean</t>
  </si>
  <si>
    <t>bm</t>
  </si>
  <si>
    <t>bratio</t>
  </si>
  <si>
    <t>adjusted</t>
  </si>
  <si>
    <t>bmass ratio</t>
  </si>
  <si>
    <t>Mean values</t>
    <phoneticPr fontId="1" type="noConversion"/>
  </si>
  <si>
    <t>gt1</t>
  </si>
  <si>
    <t>gt2</t>
  </si>
  <si>
    <t>gt3</t>
  </si>
  <si>
    <t>gt4</t>
  </si>
  <si>
    <t>a-b</t>
  </si>
  <si>
    <t>a-c</t>
  </si>
  <si>
    <t>a-d</t>
  </si>
  <si>
    <t>b-c</t>
  </si>
  <si>
    <t>b-d</t>
  </si>
  <si>
    <t>c-d</t>
  </si>
  <si>
    <t>TM</t>
  </si>
  <si>
    <t>mass</t>
  </si>
  <si>
    <t>RMR</t>
  </si>
  <si>
    <t>SMR</t>
  </si>
  <si>
    <t>PMR</t>
  </si>
  <si>
    <t>LMR</t>
  </si>
  <si>
    <t>REMR</t>
  </si>
  <si>
    <t>H</t>
  </si>
  <si>
    <t>morph</t>
  </si>
  <si>
    <t>SD</t>
  </si>
  <si>
    <t>RL</t>
  </si>
  <si>
    <t>RD</t>
  </si>
  <si>
    <t>LRL</t>
  </si>
  <si>
    <t>LRN</t>
  </si>
  <si>
    <t>PL</t>
  </si>
  <si>
    <t>PD</t>
  </si>
  <si>
    <t>LN</t>
  </si>
  <si>
    <t>LS</t>
  </si>
  <si>
    <t>BMR</t>
  </si>
  <si>
    <t>branchl</t>
  </si>
  <si>
    <t>branchd</t>
  </si>
  <si>
    <t>branchn</t>
  </si>
  <si>
    <t>NC: number of significant correlations</t>
    <phoneticPr fontId="1" type="noConversion"/>
  </si>
  <si>
    <t>CV: coefficient of variation</t>
    <phoneticPr fontId="1" type="noConversion"/>
  </si>
  <si>
    <t>PI: plasticity</t>
    <phoneticPr fontId="1" type="noConversion"/>
  </si>
  <si>
    <t>relative PI</t>
    <phoneticPr fontId="1" type="noConversion"/>
  </si>
  <si>
    <t>absoute PI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</si>
</sst>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Arial Unicode MS"/>
      <family val="2"/>
      <charset val="134"/>
    </font>
    <font>
      <sz val="14"/>
      <color rgb="FF000000"/>
      <name val="Arial Unicode MS"/>
      <family val="2"/>
      <charset val="134"/>
    </font>
    <font>
      <sz val="14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58" fontId="0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opLeftCell="A43" zoomScale="70" zoomScaleNormal="70" workbookViewId="0">
      <selection activeCell="AE79" sqref="AE79"/>
    </sheetView>
  </sheetViews>
  <sheetFormatPr defaultRowHeight="14.25" x14ac:dyDescent="0.2"/>
  <sheetData>
    <row r="1" spans="1:31" x14ac:dyDescent="0.2">
      <c r="A1" s="1" t="s">
        <v>0</v>
      </c>
      <c r="B1" s="1" t="s">
        <v>1</v>
      </c>
      <c r="C1" s="1" t="s">
        <v>36</v>
      </c>
      <c r="D1" s="1" t="s">
        <v>35</v>
      </c>
      <c r="E1" s="1" t="s">
        <v>37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6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4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/>
      <c r="AB1" s="1"/>
      <c r="AC1" s="1"/>
      <c r="AD1" s="1"/>
      <c r="AE1" s="1"/>
    </row>
    <row r="2" spans="1:31" x14ac:dyDescent="0.2">
      <c r="A2" s="2">
        <v>39240</v>
      </c>
      <c r="B2" s="2" t="s">
        <v>31</v>
      </c>
      <c r="C2" s="1">
        <v>2</v>
      </c>
      <c r="D2" s="1">
        <v>1</v>
      </c>
      <c r="E2" s="1" t="s">
        <v>21</v>
      </c>
      <c r="F2" s="1">
        <v>1.5831</v>
      </c>
      <c r="G2" s="1">
        <v>0.67069999999999996</v>
      </c>
      <c r="H2" s="1">
        <v>6.0499999999999998E-2</v>
      </c>
      <c r="I2" s="1">
        <v>0.68730000000000002</v>
      </c>
      <c r="J2" s="1">
        <v>0.1646</v>
      </c>
      <c r="K2" s="1">
        <v>25.5</v>
      </c>
      <c r="L2" s="1">
        <v>10</v>
      </c>
      <c r="M2" s="1">
        <v>3.96</v>
      </c>
      <c r="N2" s="1">
        <v>3.96</v>
      </c>
      <c r="O2" s="1">
        <v>5.625</v>
      </c>
      <c r="P2" s="1">
        <v>4</v>
      </c>
      <c r="Q2" s="1">
        <v>3.0249999999999999</v>
      </c>
      <c r="R2" s="1">
        <v>28.75</v>
      </c>
      <c r="S2" s="1">
        <v>4</v>
      </c>
      <c r="T2" s="1">
        <f t="shared" ref="T2:T64" si="0">G2/F2</f>
        <v>0.42366243446402629</v>
      </c>
      <c r="U2" s="1">
        <f t="shared" ref="U2:U64" si="1">H2/F2</f>
        <v>3.8216158170677784E-2</v>
      </c>
      <c r="V2" s="1">
        <f t="shared" ref="V2:V64" si="2">I2/F2</f>
        <v>0.43414819025961726</v>
      </c>
      <c r="W2" s="1">
        <f t="shared" ref="W2:W64" si="3">J2/F2</f>
        <v>0.10397321710567874</v>
      </c>
      <c r="X2" s="1">
        <v>0</v>
      </c>
      <c r="Y2" s="1">
        <v>0</v>
      </c>
      <c r="Z2">
        <v>35.891249999999999</v>
      </c>
      <c r="AA2" s="1"/>
      <c r="AB2" s="1"/>
      <c r="AC2" s="1"/>
      <c r="AD2" s="1"/>
      <c r="AE2" s="1"/>
    </row>
    <row r="3" spans="1:31" x14ac:dyDescent="0.2">
      <c r="A3" s="1"/>
      <c r="B3" s="1"/>
      <c r="C3" s="1"/>
      <c r="D3" s="1">
        <v>2</v>
      </c>
      <c r="E3" s="1" t="s">
        <v>21</v>
      </c>
      <c r="F3" s="1">
        <v>1.5192000000000001</v>
      </c>
      <c r="G3" s="1">
        <v>0.68169999999999997</v>
      </c>
      <c r="H3" s="1">
        <v>4.7899999999999998E-2</v>
      </c>
      <c r="I3" s="1">
        <v>0.57999999999999996</v>
      </c>
      <c r="J3" s="1">
        <v>0.20960000000000001</v>
      </c>
      <c r="K3" s="1">
        <v>27</v>
      </c>
      <c r="L3" s="1">
        <v>6.7</v>
      </c>
      <c r="M3" s="1">
        <v>4.4400000000000004</v>
      </c>
      <c r="N3" s="1">
        <v>4.2</v>
      </c>
      <c r="O3" s="1">
        <v>6.36</v>
      </c>
      <c r="P3" s="1">
        <v>5</v>
      </c>
      <c r="Q3" s="1">
        <v>3.1333333333333302</v>
      </c>
      <c r="R3" s="1">
        <v>36.6666666666667</v>
      </c>
      <c r="S3" s="1">
        <v>3</v>
      </c>
      <c r="T3" s="1">
        <f t="shared" si="0"/>
        <v>0.44872301211163768</v>
      </c>
      <c r="U3" s="1">
        <f t="shared" si="1"/>
        <v>3.1529752501316476E-2</v>
      </c>
      <c r="V3" s="1">
        <f t="shared" si="2"/>
        <v>0.38177988414955233</v>
      </c>
      <c r="W3" s="1">
        <f t="shared" si="3"/>
        <v>0.1379673512374934</v>
      </c>
      <c r="X3" s="1">
        <v>0</v>
      </c>
      <c r="Y3" s="1">
        <v>0</v>
      </c>
      <c r="Z3">
        <v>30.923749999999998</v>
      </c>
      <c r="AA3" s="1"/>
      <c r="AB3" s="1"/>
      <c r="AC3" s="1"/>
      <c r="AD3" s="1"/>
      <c r="AE3" s="1"/>
    </row>
    <row r="4" spans="1:31" x14ac:dyDescent="0.2">
      <c r="A4" s="1"/>
      <c r="B4" s="1"/>
      <c r="C4" s="1"/>
      <c r="D4" s="1">
        <v>3</v>
      </c>
      <c r="E4" s="1" t="s">
        <v>21</v>
      </c>
      <c r="F4" s="1">
        <v>2.8092999999999999</v>
      </c>
      <c r="G4" s="1">
        <v>1.1525000000000001</v>
      </c>
      <c r="H4" s="1">
        <v>0.1414</v>
      </c>
      <c r="I4" s="1">
        <v>1.2604</v>
      </c>
      <c r="J4" s="1">
        <v>0.255</v>
      </c>
      <c r="K4" s="1">
        <v>27.5</v>
      </c>
      <c r="L4" s="1">
        <v>16</v>
      </c>
      <c r="M4" s="1">
        <v>4.9800000000000004</v>
      </c>
      <c r="N4" s="1">
        <v>4.8600000000000003</v>
      </c>
      <c r="O4" s="1">
        <v>3.8</v>
      </c>
      <c r="P4" s="1">
        <v>4</v>
      </c>
      <c r="Q4" s="1">
        <v>4.7</v>
      </c>
      <c r="R4" s="1">
        <v>30</v>
      </c>
      <c r="S4" s="1">
        <v>5</v>
      </c>
      <c r="T4" s="1">
        <f t="shared" si="0"/>
        <v>0.41024454490442464</v>
      </c>
      <c r="U4" s="1">
        <f t="shared" si="1"/>
        <v>5.0332823123197951E-2</v>
      </c>
      <c r="V4" s="1">
        <f t="shared" si="2"/>
        <v>0.44865268928202756</v>
      </c>
      <c r="W4" s="1">
        <f t="shared" si="3"/>
        <v>9.0769942690349908E-2</v>
      </c>
      <c r="X4" s="1">
        <v>0</v>
      </c>
      <c r="Y4" s="1">
        <v>0</v>
      </c>
      <c r="Z4">
        <v>28.765000000000001</v>
      </c>
      <c r="AA4" s="1"/>
      <c r="AB4" s="1"/>
      <c r="AC4" s="1"/>
      <c r="AD4" s="1"/>
      <c r="AE4" s="1"/>
    </row>
    <row r="5" spans="1:31" x14ac:dyDescent="0.2">
      <c r="A5" s="1"/>
      <c r="B5" s="1"/>
      <c r="C5" s="1"/>
      <c r="D5" s="1">
        <v>4</v>
      </c>
      <c r="E5" s="1" t="s">
        <v>21</v>
      </c>
      <c r="F5" s="1">
        <v>1.4752000000000001</v>
      </c>
      <c r="G5" s="1">
        <v>0.55600000000000005</v>
      </c>
      <c r="H5" s="1">
        <v>7.3099999999999998E-2</v>
      </c>
      <c r="I5" s="1">
        <v>0.67149999999999999</v>
      </c>
      <c r="J5" s="1">
        <v>0.17460000000000001</v>
      </c>
      <c r="K5" s="1">
        <v>26</v>
      </c>
      <c r="L5" s="1">
        <v>14.2</v>
      </c>
      <c r="M5" s="1">
        <v>3.78</v>
      </c>
      <c r="N5" s="1">
        <v>3.64</v>
      </c>
      <c r="O5" s="1">
        <v>4.2249999999999996</v>
      </c>
      <c r="P5" s="1">
        <v>4</v>
      </c>
      <c r="Q5" s="1">
        <v>3.8250000000000002</v>
      </c>
      <c r="R5" s="1">
        <v>36.25</v>
      </c>
      <c r="S5" s="1">
        <v>4</v>
      </c>
      <c r="T5" s="1">
        <f t="shared" si="0"/>
        <v>0.37689804772234275</v>
      </c>
      <c r="U5" s="1">
        <f t="shared" si="1"/>
        <v>4.955260303687635E-2</v>
      </c>
      <c r="V5" s="1">
        <f t="shared" si="2"/>
        <v>0.45519251626898044</v>
      </c>
      <c r="W5" s="1">
        <f t="shared" si="3"/>
        <v>0.11835683297180043</v>
      </c>
      <c r="X5" s="1">
        <v>0</v>
      </c>
      <c r="Y5" s="1">
        <v>0</v>
      </c>
      <c r="Z5">
        <v>27.555</v>
      </c>
      <c r="AA5" s="1"/>
      <c r="AB5" s="1"/>
      <c r="AC5" s="1"/>
      <c r="AD5" s="1"/>
      <c r="AE5" s="1"/>
    </row>
    <row r="6" spans="1:31" x14ac:dyDescent="0.2">
      <c r="A6" s="1"/>
      <c r="B6" s="1"/>
      <c r="C6" s="1"/>
      <c r="D6" s="1">
        <v>6</v>
      </c>
      <c r="E6" s="1" t="s">
        <v>21</v>
      </c>
      <c r="F6" s="1">
        <v>1.6172</v>
      </c>
      <c r="G6" s="1">
        <v>0.61829999999999996</v>
      </c>
      <c r="H6" s="1">
        <v>7.6499999999999999E-2</v>
      </c>
      <c r="I6" s="1">
        <v>0.77939999999999998</v>
      </c>
      <c r="J6" s="1">
        <v>0.14299999999999999</v>
      </c>
      <c r="K6" s="1">
        <v>29</v>
      </c>
      <c r="L6" s="1">
        <v>6</v>
      </c>
      <c r="M6" s="1">
        <v>3.85</v>
      </c>
      <c r="N6" s="1">
        <v>4.01</v>
      </c>
      <c r="O6" s="1">
        <v>7.3</v>
      </c>
      <c r="P6" s="1">
        <v>5</v>
      </c>
      <c r="Q6" s="1">
        <v>4.05</v>
      </c>
      <c r="R6" s="1">
        <v>37.5</v>
      </c>
      <c r="S6" s="1">
        <v>4</v>
      </c>
      <c r="T6" s="1">
        <f t="shared" si="0"/>
        <v>0.38232747959436059</v>
      </c>
      <c r="U6" s="1">
        <f t="shared" si="1"/>
        <v>4.7303982191441996E-2</v>
      </c>
      <c r="V6" s="1">
        <f t="shared" si="2"/>
        <v>0.48194410091516199</v>
      </c>
      <c r="W6" s="1">
        <f t="shared" si="3"/>
        <v>8.8424437299035361E-2</v>
      </c>
      <c r="X6" s="1">
        <v>0</v>
      </c>
      <c r="Y6" s="1">
        <v>0</v>
      </c>
      <c r="Z6">
        <v>28.0066666666667</v>
      </c>
      <c r="AA6" s="1"/>
      <c r="AB6" s="1"/>
      <c r="AC6" s="1"/>
      <c r="AD6" s="1"/>
      <c r="AE6" s="1"/>
    </row>
    <row r="7" spans="1:31" x14ac:dyDescent="0.2">
      <c r="A7" s="1"/>
      <c r="B7" s="1"/>
      <c r="C7" s="1">
        <v>3</v>
      </c>
      <c r="D7" s="1">
        <v>4</v>
      </c>
      <c r="E7" s="1" t="s">
        <v>21</v>
      </c>
      <c r="F7" s="1">
        <v>0.8931</v>
      </c>
      <c r="G7" s="1">
        <v>0.31709999999999999</v>
      </c>
      <c r="H7" s="1">
        <v>4.99E-2</v>
      </c>
      <c r="I7" s="1">
        <v>0.3896</v>
      </c>
      <c r="J7" s="1">
        <v>0.13650000000000001</v>
      </c>
      <c r="K7" s="1">
        <v>25</v>
      </c>
      <c r="L7" s="1">
        <v>4.5</v>
      </c>
      <c r="M7" s="1">
        <v>3.84</v>
      </c>
      <c r="N7" s="1">
        <v>3.15</v>
      </c>
      <c r="O7" s="1">
        <v>4.3666666666666698</v>
      </c>
      <c r="P7" s="1">
        <v>3</v>
      </c>
      <c r="Q7" s="1">
        <v>3.24</v>
      </c>
      <c r="R7" s="1">
        <v>30</v>
      </c>
      <c r="S7" s="1">
        <v>5</v>
      </c>
      <c r="T7" s="1">
        <f t="shared" si="0"/>
        <v>0.35505542492442055</v>
      </c>
      <c r="U7" s="1">
        <f t="shared" si="1"/>
        <v>5.5872802597693429E-2</v>
      </c>
      <c r="V7" s="1">
        <f t="shared" si="2"/>
        <v>0.43623334453028778</v>
      </c>
      <c r="W7" s="1">
        <f t="shared" si="3"/>
        <v>0.15283842794759828</v>
      </c>
      <c r="X7" s="1">
        <v>0</v>
      </c>
      <c r="Y7" s="1">
        <v>0</v>
      </c>
      <c r="Z7">
        <v>29.186250000000001</v>
      </c>
      <c r="AA7" s="1"/>
      <c r="AB7" s="1"/>
      <c r="AC7" s="1"/>
      <c r="AD7" s="1"/>
      <c r="AE7" s="1"/>
    </row>
    <row r="8" spans="1:31" x14ac:dyDescent="0.2">
      <c r="A8" s="1"/>
      <c r="B8" s="1"/>
      <c r="C8" s="1">
        <v>1</v>
      </c>
      <c r="D8" s="1">
        <v>2</v>
      </c>
      <c r="E8" s="1" t="s">
        <v>21</v>
      </c>
      <c r="F8" s="1">
        <v>0.96150000000000002</v>
      </c>
      <c r="G8" s="1">
        <v>0.1123</v>
      </c>
      <c r="H8" s="1">
        <v>3.4099999999999998E-2</v>
      </c>
      <c r="I8" s="1">
        <v>0.43580000000000002</v>
      </c>
      <c r="J8" s="1">
        <v>0.3221</v>
      </c>
      <c r="K8" s="1">
        <v>17</v>
      </c>
      <c r="L8" s="1">
        <v>12</v>
      </c>
      <c r="M8" s="1">
        <v>4.16</v>
      </c>
      <c r="N8" s="1">
        <v>4.13</v>
      </c>
      <c r="O8" s="1">
        <v>8.64</v>
      </c>
      <c r="P8" s="1">
        <v>5</v>
      </c>
      <c r="Q8" s="1">
        <v>2.7749999999999999</v>
      </c>
      <c r="R8" s="1">
        <v>28.3333333333333</v>
      </c>
      <c r="S8" s="1">
        <v>4</v>
      </c>
      <c r="T8" s="1">
        <f t="shared" si="0"/>
        <v>0.11679667186687467</v>
      </c>
      <c r="U8" s="1">
        <f t="shared" si="1"/>
        <v>3.5465418616744668E-2</v>
      </c>
      <c r="V8" s="1">
        <f t="shared" si="2"/>
        <v>0.4532501300052002</v>
      </c>
      <c r="W8" s="1">
        <f t="shared" si="3"/>
        <v>0.33499739989599581</v>
      </c>
      <c r="X8" s="1">
        <f t="shared" ref="X8:X64" si="4">Y8/F8</f>
        <v>5.9490379615184608E-2</v>
      </c>
      <c r="Y8" s="1">
        <v>5.7200000000000001E-2</v>
      </c>
      <c r="Z8">
        <v>33.795000000000002</v>
      </c>
      <c r="AA8" s="1"/>
      <c r="AB8" s="1"/>
      <c r="AC8" s="1"/>
      <c r="AD8" s="1"/>
      <c r="AE8" s="1"/>
    </row>
    <row r="9" spans="1:31" x14ac:dyDescent="0.2">
      <c r="A9" s="1"/>
      <c r="B9" s="1"/>
      <c r="C9" s="1"/>
      <c r="D9" s="1">
        <v>3</v>
      </c>
      <c r="E9" s="1" t="s">
        <v>21</v>
      </c>
      <c r="F9" s="1">
        <v>1.2642</v>
      </c>
      <c r="G9" s="1">
        <v>0.16850000000000001</v>
      </c>
      <c r="H9" s="1">
        <v>6.3500000000000001E-2</v>
      </c>
      <c r="I9" s="1">
        <v>0.60119999999999996</v>
      </c>
      <c r="J9" s="1">
        <v>0.36199999999999999</v>
      </c>
      <c r="K9" s="1">
        <v>19</v>
      </c>
      <c r="L9" s="1">
        <v>13</v>
      </c>
      <c r="M9" s="1">
        <v>3.17</v>
      </c>
      <c r="N9" s="1">
        <v>3.64</v>
      </c>
      <c r="O9" s="1">
        <v>6.5</v>
      </c>
      <c r="P9" s="1">
        <v>3</v>
      </c>
      <c r="Q9" s="1">
        <v>3.16</v>
      </c>
      <c r="R9" s="1">
        <v>38.75</v>
      </c>
      <c r="S9" s="1">
        <v>5</v>
      </c>
      <c r="T9" s="1">
        <f t="shared" si="0"/>
        <v>0.1332858724885303</v>
      </c>
      <c r="U9" s="1">
        <f t="shared" si="1"/>
        <v>5.0229394083214682E-2</v>
      </c>
      <c r="V9" s="1">
        <f t="shared" si="2"/>
        <v>0.47555766492643564</v>
      </c>
      <c r="W9" s="1">
        <f t="shared" si="3"/>
        <v>0.28634709697832622</v>
      </c>
      <c r="X9" s="1">
        <f t="shared" si="4"/>
        <v>5.4579971523493122E-2</v>
      </c>
      <c r="Y9" s="1">
        <v>6.9000000000000006E-2</v>
      </c>
      <c r="Z9">
        <v>43.725499999999997</v>
      </c>
      <c r="AA9" s="1"/>
      <c r="AB9" s="1"/>
      <c r="AC9" s="1"/>
      <c r="AD9" s="1"/>
      <c r="AE9" s="1"/>
    </row>
    <row r="10" spans="1:31" x14ac:dyDescent="0.2">
      <c r="A10" s="1"/>
      <c r="B10" s="1"/>
      <c r="C10" s="1"/>
      <c r="D10" s="1">
        <v>5</v>
      </c>
      <c r="E10" s="1" t="s">
        <v>21</v>
      </c>
      <c r="F10" s="1">
        <v>0.83109999999999995</v>
      </c>
      <c r="G10" s="1">
        <v>0.30549999999999999</v>
      </c>
      <c r="H10" s="1">
        <v>3.1300000000000001E-2</v>
      </c>
      <c r="I10" s="1">
        <v>0.3362</v>
      </c>
      <c r="J10" s="1">
        <v>0.1043</v>
      </c>
      <c r="K10" s="1">
        <v>19.8</v>
      </c>
      <c r="L10" s="1">
        <v>4.5</v>
      </c>
      <c r="M10" s="1">
        <v>3.35</v>
      </c>
      <c r="N10" s="1">
        <v>3.08</v>
      </c>
      <c r="O10" s="1">
        <v>4.84</v>
      </c>
      <c r="P10" s="1">
        <v>5</v>
      </c>
      <c r="Q10" s="1">
        <v>2.4750000000000001</v>
      </c>
      <c r="R10" s="1">
        <v>37.5</v>
      </c>
      <c r="S10" s="1">
        <v>4</v>
      </c>
      <c r="T10" s="1">
        <f t="shared" si="0"/>
        <v>0.36758512814342437</v>
      </c>
      <c r="U10" s="1">
        <f t="shared" si="1"/>
        <v>3.7660931295872946E-2</v>
      </c>
      <c r="V10" s="1">
        <f t="shared" si="2"/>
        <v>0.40452412465407295</v>
      </c>
      <c r="W10" s="1">
        <f t="shared" si="3"/>
        <v>0.1254963301648418</v>
      </c>
      <c r="X10" s="1">
        <f t="shared" si="4"/>
        <v>6.4733485741787999E-2</v>
      </c>
      <c r="Y10" s="1">
        <v>5.3800000000000001E-2</v>
      </c>
      <c r="Z10">
        <v>42.026000000000003</v>
      </c>
      <c r="AA10" s="1"/>
      <c r="AB10" s="1"/>
      <c r="AC10" s="1"/>
      <c r="AD10" s="1"/>
      <c r="AE10" s="1"/>
    </row>
    <row r="11" spans="1:31" x14ac:dyDescent="0.2">
      <c r="A11" s="1"/>
      <c r="B11" s="1"/>
      <c r="C11" s="1"/>
      <c r="D11" s="1">
        <v>6</v>
      </c>
      <c r="E11" s="1" t="s">
        <v>21</v>
      </c>
      <c r="F11" s="1">
        <v>0.77900000000000003</v>
      </c>
      <c r="G11" s="1">
        <v>0.26479999999999998</v>
      </c>
      <c r="H11" s="1">
        <v>2.6499999999999999E-2</v>
      </c>
      <c r="I11" s="1">
        <v>0.30549999999999999</v>
      </c>
      <c r="J11" s="1">
        <v>0.1255</v>
      </c>
      <c r="K11" s="1">
        <v>16</v>
      </c>
      <c r="L11" s="1">
        <v>6.5</v>
      </c>
      <c r="M11" s="1">
        <v>3.15</v>
      </c>
      <c r="N11" s="1">
        <v>3.24</v>
      </c>
      <c r="O11" s="1">
        <v>6.38</v>
      </c>
      <c r="P11" s="1">
        <v>5</v>
      </c>
      <c r="Q11" s="1">
        <v>2.6</v>
      </c>
      <c r="R11" s="1">
        <v>33.3333333333333</v>
      </c>
      <c r="S11" s="1">
        <v>3</v>
      </c>
      <c r="T11" s="1">
        <f t="shared" si="0"/>
        <v>0.33992297817715017</v>
      </c>
      <c r="U11" s="1">
        <f t="shared" si="1"/>
        <v>3.4017971758664951E-2</v>
      </c>
      <c r="V11" s="1">
        <f t="shared" si="2"/>
        <v>0.39216944801026954</v>
      </c>
      <c r="W11" s="1">
        <f t="shared" si="3"/>
        <v>0.16110397946084723</v>
      </c>
      <c r="X11" s="1">
        <f t="shared" si="4"/>
        <v>7.2785622593068033E-2</v>
      </c>
      <c r="Y11" s="1">
        <v>5.67E-2</v>
      </c>
      <c r="Z11">
        <v>32.888750000000002</v>
      </c>
      <c r="AA11" s="1"/>
      <c r="AB11" s="1"/>
      <c r="AC11" s="1"/>
      <c r="AD11" s="1"/>
      <c r="AE11" s="1"/>
    </row>
    <row r="12" spans="1:31" x14ac:dyDescent="0.2">
      <c r="A12" s="1"/>
      <c r="B12" s="1"/>
      <c r="C12" s="1">
        <v>3</v>
      </c>
      <c r="D12" s="1">
        <v>1</v>
      </c>
      <c r="E12" s="1" t="s">
        <v>21</v>
      </c>
      <c r="F12" s="1">
        <v>0.93240000000000001</v>
      </c>
      <c r="G12" s="1">
        <v>0.3538</v>
      </c>
      <c r="H12" s="1">
        <v>3.5999999999999997E-2</v>
      </c>
      <c r="I12" s="1">
        <v>0.29509999999999997</v>
      </c>
      <c r="J12" s="1">
        <v>0.21959999999999999</v>
      </c>
      <c r="K12" s="1">
        <v>26.9</v>
      </c>
      <c r="L12" s="1">
        <v>17.899999999999999</v>
      </c>
      <c r="M12" s="1">
        <v>3.74</v>
      </c>
      <c r="N12" s="1">
        <v>3.4</v>
      </c>
      <c r="O12" s="1">
        <v>4.1500000000000004</v>
      </c>
      <c r="P12" s="1">
        <v>4</v>
      </c>
      <c r="Q12" s="1">
        <v>3.2250000000000001</v>
      </c>
      <c r="R12" s="1">
        <v>41.6666666666667</v>
      </c>
      <c r="S12" s="1">
        <v>6</v>
      </c>
      <c r="T12" s="1">
        <f t="shared" si="0"/>
        <v>0.37945087945087946</v>
      </c>
      <c r="U12" s="1">
        <f t="shared" si="1"/>
        <v>3.8610038610038609E-2</v>
      </c>
      <c r="V12" s="1">
        <f t="shared" si="2"/>
        <v>0.31649506649506648</v>
      </c>
      <c r="W12" s="1">
        <f t="shared" si="3"/>
        <v>0.23552123552123549</v>
      </c>
      <c r="X12" s="1">
        <f t="shared" si="4"/>
        <v>2.9922779922779925E-2</v>
      </c>
      <c r="Y12" s="1">
        <v>2.7900000000000001E-2</v>
      </c>
      <c r="Z12">
        <v>29.72625</v>
      </c>
      <c r="AA12" s="1"/>
      <c r="AB12" s="1"/>
      <c r="AC12" s="1"/>
      <c r="AD12" s="1"/>
      <c r="AE12" s="1"/>
    </row>
    <row r="13" spans="1:31" x14ac:dyDescent="0.2">
      <c r="A13" s="1"/>
      <c r="B13" s="1"/>
      <c r="C13" s="1"/>
      <c r="D13" s="1">
        <v>2</v>
      </c>
      <c r="E13" s="1" t="s">
        <v>21</v>
      </c>
      <c r="F13" s="1">
        <v>1.7730999999999999</v>
      </c>
      <c r="G13" s="1">
        <v>0.62539999999999996</v>
      </c>
      <c r="H13" s="1">
        <v>0.1147</v>
      </c>
      <c r="I13" s="1">
        <v>0.70640000000000003</v>
      </c>
      <c r="J13" s="1">
        <v>0.2097</v>
      </c>
      <c r="K13" s="1">
        <v>31.5</v>
      </c>
      <c r="L13" s="1">
        <v>15.5</v>
      </c>
      <c r="M13" s="1">
        <v>4.3899999999999997</v>
      </c>
      <c r="N13" s="1">
        <v>3.89</v>
      </c>
      <c r="O13" s="1">
        <v>3.6857142857142899</v>
      </c>
      <c r="P13" s="1">
        <v>7</v>
      </c>
      <c r="Q13" s="1">
        <v>4.54</v>
      </c>
      <c r="R13" s="1">
        <v>35</v>
      </c>
      <c r="S13" s="1">
        <v>5</v>
      </c>
      <c r="T13" s="1">
        <f t="shared" si="0"/>
        <v>0.35271558287744625</v>
      </c>
      <c r="U13" s="1">
        <f t="shared" si="1"/>
        <v>6.4688962833455529E-2</v>
      </c>
      <c r="V13" s="1">
        <f t="shared" si="2"/>
        <v>0.39839828548869216</v>
      </c>
      <c r="W13" s="1">
        <f t="shared" si="3"/>
        <v>0.1182674412046698</v>
      </c>
      <c r="X13" s="1">
        <f t="shared" si="4"/>
        <v>6.5929727595736287E-2</v>
      </c>
      <c r="Y13" s="1">
        <v>0.1169</v>
      </c>
      <c r="Z13">
        <v>32.395000000000003</v>
      </c>
      <c r="AA13" s="1"/>
      <c r="AB13" s="1"/>
      <c r="AC13" s="1"/>
      <c r="AD13" s="1"/>
      <c r="AE13" s="1"/>
    </row>
    <row r="14" spans="1:31" x14ac:dyDescent="0.2">
      <c r="A14" s="1"/>
      <c r="B14" s="1"/>
      <c r="C14" s="1"/>
      <c r="D14" s="1">
        <v>3</v>
      </c>
      <c r="E14" s="1" t="s">
        <v>21</v>
      </c>
      <c r="F14" s="1">
        <v>0.75119999999999998</v>
      </c>
      <c r="G14" s="1">
        <v>0.27710000000000001</v>
      </c>
      <c r="H14" s="1">
        <v>3.8600000000000002E-2</v>
      </c>
      <c r="I14" s="1">
        <v>0.2908</v>
      </c>
      <c r="J14" s="1">
        <v>9.6600000000000005E-2</v>
      </c>
      <c r="K14" s="1">
        <v>14</v>
      </c>
      <c r="L14" s="1">
        <v>8.5</v>
      </c>
      <c r="M14" s="1">
        <v>3.19</v>
      </c>
      <c r="N14" s="1">
        <v>3.09</v>
      </c>
      <c r="O14" s="1">
        <v>4.8499999999999996</v>
      </c>
      <c r="P14" s="1">
        <v>4</v>
      </c>
      <c r="Q14" s="1">
        <v>3</v>
      </c>
      <c r="R14" s="1">
        <v>44</v>
      </c>
      <c r="S14" s="1">
        <v>5</v>
      </c>
      <c r="T14" s="1">
        <f t="shared" si="0"/>
        <v>0.36887646432374871</v>
      </c>
      <c r="U14" s="1">
        <f t="shared" si="1"/>
        <v>5.1384451544195957E-2</v>
      </c>
      <c r="V14" s="1">
        <f t="shared" si="2"/>
        <v>0.38711395101171459</v>
      </c>
      <c r="W14" s="1">
        <f t="shared" si="3"/>
        <v>0.12859424920127796</v>
      </c>
      <c r="X14" s="1">
        <f t="shared" si="4"/>
        <v>6.4030883919062836E-2</v>
      </c>
      <c r="Y14" s="1">
        <v>4.8099999999999997E-2</v>
      </c>
      <c r="Z14">
        <v>25.909375000000001</v>
      </c>
      <c r="AA14" s="1"/>
      <c r="AB14" s="1"/>
      <c r="AC14" s="1"/>
      <c r="AD14" s="1"/>
      <c r="AE14" s="1"/>
    </row>
    <row r="15" spans="1:31" x14ac:dyDescent="0.2">
      <c r="A15" s="1"/>
      <c r="B15" s="1"/>
      <c r="C15" s="1"/>
      <c r="D15" s="1">
        <v>6</v>
      </c>
      <c r="E15" s="1" t="s">
        <v>21</v>
      </c>
      <c r="F15" s="1">
        <v>1.0229999999999999</v>
      </c>
      <c r="G15" s="1">
        <v>0.29920000000000002</v>
      </c>
      <c r="H15" s="1">
        <v>7.6499999999999999E-2</v>
      </c>
      <c r="I15" s="1">
        <v>0.46729999999999999</v>
      </c>
      <c r="J15" s="1">
        <v>0.1221</v>
      </c>
      <c r="K15" s="1">
        <v>16.5</v>
      </c>
      <c r="L15" s="1">
        <v>4.5</v>
      </c>
      <c r="M15" s="1">
        <v>3.62</v>
      </c>
      <c r="N15" s="1">
        <v>3.25</v>
      </c>
      <c r="O15" s="1">
        <v>5.3624999999999998</v>
      </c>
      <c r="P15" s="1">
        <v>8</v>
      </c>
      <c r="Q15" s="1">
        <v>4.8</v>
      </c>
      <c r="R15" s="1">
        <v>62</v>
      </c>
      <c r="S15" s="1">
        <v>6</v>
      </c>
      <c r="T15" s="1">
        <f t="shared" si="0"/>
        <v>0.29247311827956995</v>
      </c>
      <c r="U15" s="1">
        <f t="shared" si="1"/>
        <v>7.4780058651026396E-2</v>
      </c>
      <c r="V15" s="1">
        <f t="shared" si="2"/>
        <v>0.45679374389051813</v>
      </c>
      <c r="W15" s="1">
        <f t="shared" si="3"/>
        <v>0.11935483870967743</v>
      </c>
      <c r="X15" s="1">
        <f t="shared" si="4"/>
        <v>5.6598240469208215E-2</v>
      </c>
      <c r="Y15" s="1">
        <v>5.79E-2</v>
      </c>
      <c r="Z15">
        <v>29.256250000000001</v>
      </c>
      <c r="AA15" s="1"/>
      <c r="AB15" s="1"/>
      <c r="AC15" s="1"/>
      <c r="AD15" s="1"/>
      <c r="AE15" s="1"/>
    </row>
    <row r="16" spans="1:31" x14ac:dyDescent="0.2">
      <c r="A16" s="1"/>
      <c r="B16" s="1"/>
      <c r="C16" s="1"/>
      <c r="D16" s="1">
        <v>7</v>
      </c>
      <c r="E16" s="1" t="s">
        <v>21</v>
      </c>
      <c r="F16" s="1">
        <v>1.3474999999999999</v>
      </c>
      <c r="G16" s="1">
        <v>0.28639999999999999</v>
      </c>
      <c r="H16" s="1">
        <v>0.10150000000000001</v>
      </c>
      <c r="I16" s="1">
        <v>0.67520000000000002</v>
      </c>
      <c r="J16" s="1">
        <v>0.20660000000000001</v>
      </c>
      <c r="K16" s="1">
        <v>29</v>
      </c>
      <c r="L16" s="1">
        <v>9</v>
      </c>
      <c r="M16" s="1">
        <v>4.18</v>
      </c>
      <c r="N16" s="1">
        <v>3.95</v>
      </c>
      <c r="O16" s="1">
        <v>7.24</v>
      </c>
      <c r="P16" s="1">
        <v>5</v>
      </c>
      <c r="Q16" s="1">
        <v>4.42</v>
      </c>
      <c r="R16" s="1">
        <v>42</v>
      </c>
      <c r="S16" s="1">
        <v>5</v>
      </c>
      <c r="T16" s="1">
        <f t="shared" si="0"/>
        <v>0.21254174397031539</v>
      </c>
      <c r="U16" s="1">
        <f t="shared" si="1"/>
        <v>7.5324675324675336E-2</v>
      </c>
      <c r="V16" s="1">
        <f t="shared" si="2"/>
        <v>0.50107606679035255</v>
      </c>
      <c r="W16" s="1">
        <f t="shared" si="3"/>
        <v>0.15332096474953619</v>
      </c>
      <c r="X16" s="1">
        <f t="shared" si="4"/>
        <v>5.7736549165120596E-2</v>
      </c>
      <c r="Y16" s="1">
        <v>7.7799999999999994E-2</v>
      </c>
      <c r="Z16">
        <v>33.122</v>
      </c>
      <c r="AA16" s="1"/>
      <c r="AB16" s="1"/>
      <c r="AC16" s="1"/>
      <c r="AD16" s="1"/>
      <c r="AE16" s="1"/>
    </row>
    <row r="17" spans="1:31" x14ac:dyDescent="0.2">
      <c r="A17" s="2">
        <v>39260</v>
      </c>
      <c r="B17" s="2" t="s">
        <v>31</v>
      </c>
      <c r="C17" s="1">
        <v>1</v>
      </c>
      <c r="D17" s="1">
        <v>1</v>
      </c>
      <c r="E17" s="1" t="s">
        <v>22</v>
      </c>
      <c r="F17" s="1">
        <v>3.6463999999999999</v>
      </c>
      <c r="G17" s="1">
        <v>2.0211999999999999</v>
      </c>
      <c r="H17" s="1">
        <v>0.10580000000000001</v>
      </c>
      <c r="I17" s="1">
        <v>0.99180000000000001</v>
      </c>
      <c r="J17" s="1">
        <v>0.31459999999999999</v>
      </c>
      <c r="K17" s="1">
        <v>48.5</v>
      </c>
      <c r="L17" s="1">
        <v>17.2</v>
      </c>
      <c r="M17" s="1">
        <v>5.34</v>
      </c>
      <c r="N17" s="1">
        <v>5.39</v>
      </c>
      <c r="O17" s="1">
        <v>5.93333333333333</v>
      </c>
      <c r="P17" s="1">
        <v>3</v>
      </c>
      <c r="Q17" s="1">
        <v>5.36</v>
      </c>
      <c r="R17" s="1">
        <v>73</v>
      </c>
      <c r="S17" s="1">
        <v>5</v>
      </c>
      <c r="T17" s="1">
        <f t="shared" si="0"/>
        <v>0.55430013163668279</v>
      </c>
      <c r="U17" s="1">
        <f t="shared" si="1"/>
        <v>2.9014918824045638E-2</v>
      </c>
      <c r="V17" s="1">
        <f t="shared" si="2"/>
        <v>0.27199429574374728</v>
      </c>
      <c r="W17" s="1">
        <f t="shared" si="3"/>
        <v>8.6276875822729263E-2</v>
      </c>
      <c r="X17" s="1">
        <f t="shared" si="4"/>
        <v>5.8413777972795088E-2</v>
      </c>
      <c r="Y17" s="1">
        <v>0.21299999999999999</v>
      </c>
      <c r="Z17">
        <v>40.156874999999999</v>
      </c>
      <c r="AA17" s="1"/>
      <c r="AB17" s="1"/>
      <c r="AC17" s="1"/>
      <c r="AD17" s="1"/>
      <c r="AE17" s="1"/>
    </row>
    <row r="18" spans="1:31" x14ac:dyDescent="0.2">
      <c r="A18" s="1"/>
      <c r="B18" s="1"/>
      <c r="C18" s="1"/>
      <c r="D18" s="1">
        <v>2</v>
      </c>
      <c r="E18" s="1" t="s">
        <v>22</v>
      </c>
      <c r="F18" s="1">
        <v>3.4359999999999999</v>
      </c>
      <c r="G18" s="1">
        <v>1.4821</v>
      </c>
      <c r="H18" s="1">
        <v>0.1245</v>
      </c>
      <c r="I18" s="1">
        <v>1.1369</v>
      </c>
      <c r="J18" s="1">
        <v>0.48199999999999998</v>
      </c>
      <c r="K18" s="1">
        <v>48.5</v>
      </c>
      <c r="L18" s="1">
        <v>17</v>
      </c>
      <c r="M18" s="1">
        <v>5.92</v>
      </c>
      <c r="N18" s="1">
        <v>5.75</v>
      </c>
      <c r="O18" s="1">
        <v>5.5222222222222204</v>
      </c>
      <c r="P18" s="1">
        <v>9</v>
      </c>
      <c r="Q18" s="1">
        <v>5.48</v>
      </c>
      <c r="R18" s="1">
        <v>73</v>
      </c>
      <c r="S18" s="1">
        <v>5</v>
      </c>
      <c r="T18" s="1">
        <f t="shared" si="0"/>
        <v>0.43134458672875436</v>
      </c>
      <c r="U18" s="1">
        <f t="shared" si="1"/>
        <v>3.6233993015133879E-2</v>
      </c>
      <c r="V18" s="1">
        <f t="shared" si="2"/>
        <v>0.3308789289871944</v>
      </c>
      <c r="W18" s="1">
        <f t="shared" si="3"/>
        <v>0.14027939464493597</v>
      </c>
      <c r="X18" s="1">
        <f t="shared" si="4"/>
        <v>6.126309662398137E-2</v>
      </c>
      <c r="Y18" s="1">
        <v>0.21049999999999999</v>
      </c>
      <c r="Z18">
        <v>49.28</v>
      </c>
      <c r="AA18" s="1"/>
      <c r="AB18" s="1"/>
      <c r="AC18" s="1"/>
      <c r="AD18" s="1"/>
      <c r="AE18" s="1"/>
    </row>
    <row r="19" spans="1:31" x14ac:dyDescent="0.2">
      <c r="A19" s="1"/>
      <c r="B19" s="1"/>
      <c r="C19" s="1"/>
      <c r="D19" s="1">
        <v>3</v>
      </c>
      <c r="E19" s="1" t="s">
        <v>22</v>
      </c>
      <c r="F19" s="1">
        <v>2.5647000000000002</v>
      </c>
      <c r="G19" s="1">
        <v>1.1704000000000001</v>
      </c>
      <c r="H19" s="1">
        <v>0.11990000000000001</v>
      </c>
      <c r="I19" s="1">
        <v>1.0067999999999999</v>
      </c>
      <c r="J19" s="1">
        <v>0.21859999999999999</v>
      </c>
      <c r="K19" s="1">
        <v>41.5</v>
      </c>
      <c r="L19" s="1">
        <v>15</v>
      </c>
      <c r="M19" s="1">
        <v>4.8499999999999996</v>
      </c>
      <c r="N19" s="1">
        <v>5.0999999999999996</v>
      </c>
      <c r="O19" s="1">
        <v>5.93333333333333</v>
      </c>
      <c r="P19" s="1">
        <v>6</v>
      </c>
      <c r="Q19" s="1">
        <v>6.2</v>
      </c>
      <c r="R19" s="1">
        <v>62</v>
      </c>
      <c r="S19" s="1">
        <v>5</v>
      </c>
      <c r="T19" s="1">
        <f t="shared" si="0"/>
        <v>0.45634967052676728</v>
      </c>
      <c r="U19" s="1">
        <f t="shared" si="1"/>
        <v>4.6750107225016567E-2</v>
      </c>
      <c r="V19" s="1">
        <f t="shared" si="2"/>
        <v>0.39256053339571872</v>
      </c>
      <c r="W19" s="1">
        <f t="shared" si="3"/>
        <v>8.5234140445276246E-2</v>
      </c>
      <c r="X19" s="1">
        <f t="shared" si="4"/>
        <v>1.9105548407221118E-2</v>
      </c>
      <c r="Y19" s="1">
        <v>4.9000000000000002E-2</v>
      </c>
      <c r="Z19">
        <v>46.8215</v>
      </c>
      <c r="AA19" s="1"/>
      <c r="AB19" s="1"/>
      <c r="AC19" s="1"/>
      <c r="AD19" s="1"/>
      <c r="AE19" s="1"/>
    </row>
    <row r="20" spans="1:31" x14ac:dyDescent="0.2">
      <c r="A20" s="1"/>
      <c r="B20" s="1"/>
      <c r="C20" s="1"/>
      <c r="D20" s="1">
        <v>4</v>
      </c>
      <c r="E20" s="1" t="s">
        <v>22</v>
      </c>
      <c r="F20" s="1">
        <v>1.9124000000000001</v>
      </c>
      <c r="G20" s="1">
        <v>1</v>
      </c>
      <c r="H20" s="1">
        <v>9.4E-2</v>
      </c>
      <c r="I20" s="1">
        <v>0.53669999999999995</v>
      </c>
      <c r="J20" s="1">
        <v>0.18479999999999999</v>
      </c>
      <c r="K20" s="1">
        <v>41</v>
      </c>
      <c r="L20" s="1">
        <v>11.9</v>
      </c>
      <c r="M20" s="1">
        <v>4.95</v>
      </c>
      <c r="N20" s="1">
        <v>4.5599999999999996</v>
      </c>
      <c r="O20" s="1">
        <v>8.0500000000000007</v>
      </c>
      <c r="P20" s="1">
        <v>4</v>
      </c>
      <c r="Q20" s="1">
        <v>4.96</v>
      </c>
      <c r="R20" s="1">
        <v>78</v>
      </c>
      <c r="S20" s="1">
        <v>5</v>
      </c>
      <c r="T20" s="1">
        <f t="shared" si="0"/>
        <v>0.52290315833507628</v>
      </c>
      <c r="U20" s="1">
        <f t="shared" si="1"/>
        <v>4.9152896883497173E-2</v>
      </c>
      <c r="V20" s="1">
        <f t="shared" si="2"/>
        <v>0.28064212507843544</v>
      </c>
      <c r="W20" s="1">
        <f t="shared" si="3"/>
        <v>9.6632503660322097E-2</v>
      </c>
      <c r="X20" s="1">
        <f t="shared" si="4"/>
        <v>5.0669316042668895E-2</v>
      </c>
      <c r="Y20" s="1">
        <v>9.69E-2</v>
      </c>
      <c r="Z20">
        <v>39.282499999999999</v>
      </c>
      <c r="AA20" s="1"/>
      <c r="AB20" s="1"/>
      <c r="AC20" s="1"/>
      <c r="AD20" s="1"/>
      <c r="AE20" s="1"/>
    </row>
    <row r="21" spans="1:31" x14ac:dyDescent="0.2">
      <c r="A21" s="1"/>
      <c r="B21" s="1"/>
      <c r="C21" s="1"/>
      <c r="D21" s="1">
        <v>5</v>
      </c>
      <c r="E21" s="1" t="s">
        <v>22</v>
      </c>
      <c r="F21" s="1">
        <v>2.0962999999999998</v>
      </c>
      <c r="G21" s="1">
        <v>0.96919999999999995</v>
      </c>
      <c r="H21" s="1">
        <v>7.2900000000000006E-2</v>
      </c>
      <c r="I21" s="1">
        <v>0.79059999999999997</v>
      </c>
      <c r="J21" s="1">
        <v>0.15359999999999999</v>
      </c>
      <c r="K21" s="1">
        <v>36.5</v>
      </c>
      <c r="L21" s="1">
        <v>14</v>
      </c>
      <c r="M21" s="1">
        <v>4.53</v>
      </c>
      <c r="N21" s="1">
        <v>4.57</v>
      </c>
      <c r="O21" s="1">
        <v>6.2416666666666698</v>
      </c>
      <c r="P21" s="1">
        <v>6</v>
      </c>
      <c r="Q21" s="1">
        <v>4.5750000000000002</v>
      </c>
      <c r="R21" s="1">
        <v>75</v>
      </c>
      <c r="S21" s="1">
        <v>4</v>
      </c>
      <c r="T21" s="1">
        <f t="shared" si="0"/>
        <v>0.46233840576253399</v>
      </c>
      <c r="U21" s="1">
        <f t="shared" si="1"/>
        <v>3.4775556933645001E-2</v>
      </c>
      <c r="V21" s="1">
        <f t="shared" si="2"/>
        <v>0.37714067642990029</v>
      </c>
      <c r="W21" s="1">
        <f t="shared" si="3"/>
        <v>7.3271955349902204E-2</v>
      </c>
      <c r="X21" s="1">
        <f t="shared" si="4"/>
        <v>5.247340552401851E-2</v>
      </c>
      <c r="Y21" s="1">
        <v>0.11</v>
      </c>
      <c r="Z21">
        <v>35.881875000000001</v>
      </c>
      <c r="AA21" s="1"/>
      <c r="AB21" s="1"/>
      <c r="AC21" s="1"/>
      <c r="AD21" s="1"/>
      <c r="AE21" s="1"/>
    </row>
    <row r="22" spans="1:31" x14ac:dyDescent="0.2">
      <c r="A22" s="1"/>
      <c r="B22" s="1"/>
      <c r="C22" s="1"/>
      <c r="D22" s="1">
        <v>6</v>
      </c>
      <c r="E22" s="1" t="s">
        <v>22</v>
      </c>
      <c r="F22" s="1">
        <v>2.6774</v>
      </c>
      <c r="G22" s="1">
        <v>1.1964999999999999</v>
      </c>
      <c r="H22" s="1">
        <v>0.1191</v>
      </c>
      <c r="I22" s="1">
        <v>1.0101</v>
      </c>
      <c r="J22" s="1">
        <v>0.22459999999999999</v>
      </c>
      <c r="K22" s="1">
        <v>43.5</v>
      </c>
      <c r="L22" s="1">
        <v>23.4</v>
      </c>
      <c r="M22" s="1">
        <v>5.0599999999999996</v>
      </c>
      <c r="N22" s="1">
        <v>4.91</v>
      </c>
      <c r="O22" s="1">
        <v>4.81666666666667</v>
      </c>
      <c r="P22" s="1">
        <v>6</v>
      </c>
      <c r="Q22" s="1">
        <v>5.18</v>
      </c>
      <c r="R22" s="1">
        <v>74</v>
      </c>
      <c r="S22" s="1">
        <v>5</v>
      </c>
      <c r="T22" s="1">
        <f t="shared" si="0"/>
        <v>0.446888772689923</v>
      </c>
      <c r="U22" s="1">
        <f t="shared" si="1"/>
        <v>4.4483454097258533E-2</v>
      </c>
      <c r="V22" s="1">
        <f t="shared" si="2"/>
        <v>0.3772689923059685</v>
      </c>
      <c r="W22" s="1">
        <f t="shared" si="3"/>
        <v>8.388735340255471E-2</v>
      </c>
      <c r="X22" s="1">
        <f t="shared" si="4"/>
        <v>4.7471427504295206E-2</v>
      </c>
      <c r="Y22" s="1">
        <v>0.12709999999999999</v>
      </c>
      <c r="Z22">
        <v>42.4925</v>
      </c>
      <c r="AA22" s="1"/>
      <c r="AB22" s="1"/>
      <c r="AC22" s="1"/>
      <c r="AD22" s="1"/>
      <c r="AE22" s="1"/>
    </row>
    <row r="23" spans="1:31" x14ac:dyDescent="0.2">
      <c r="A23" s="1"/>
      <c r="B23" s="1"/>
      <c r="C23" s="1">
        <v>2</v>
      </c>
      <c r="D23" s="1">
        <v>1</v>
      </c>
      <c r="E23" s="1" t="s">
        <v>22</v>
      </c>
      <c r="F23" s="1">
        <v>2.6585999999999999</v>
      </c>
      <c r="G23" s="1">
        <v>1.1626000000000001</v>
      </c>
      <c r="H23" s="1">
        <v>9.6299999999999997E-2</v>
      </c>
      <c r="I23" s="1">
        <v>0.99350000000000005</v>
      </c>
      <c r="J23" s="1">
        <v>0.24440000000000001</v>
      </c>
      <c r="K23" s="1">
        <v>55</v>
      </c>
      <c r="L23" s="1">
        <v>17</v>
      </c>
      <c r="M23" s="1">
        <v>5.68</v>
      </c>
      <c r="N23" s="1">
        <v>5.9</v>
      </c>
      <c r="O23" s="1">
        <v>6.45714285714286</v>
      </c>
      <c r="P23" s="1">
        <v>7</v>
      </c>
      <c r="Q23" s="1">
        <v>5.5</v>
      </c>
      <c r="R23" s="1">
        <v>84</v>
      </c>
      <c r="S23" s="1">
        <v>5</v>
      </c>
      <c r="T23" s="1">
        <f t="shared" si="0"/>
        <v>0.43729782592341837</v>
      </c>
      <c r="U23" s="1">
        <f t="shared" si="1"/>
        <v>3.6222071767095465E-2</v>
      </c>
      <c r="V23" s="1">
        <f t="shared" si="2"/>
        <v>0.37369292108628605</v>
      </c>
      <c r="W23" s="1">
        <f t="shared" si="3"/>
        <v>9.1928082449409476E-2</v>
      </c>
      <c r="X23" s="1">
        <f t="shared" si="4"/>
        <v>6.0859098773790719E-2</v>
      </c>
      <c r="Y23" s="1">
        <v>0.1618</v>
      </c>
      <c r="Z23">
        <v>48.524000000000001</v>
      </c>
      <c r="AA23" s="1"/>
      <c r="AB23" s="1"/>
      <c r="AC23" s="1"/>
      <c r="AD23" s="1"/>
      <c r="AE23" s="1"/>
    </row>
    <row r="24" spans="1:31" x14ac:dyDescent="0.2">
      <c r="A24" s="1"/>
      <c r="B24" s="1"/>
      <c r="C24" s="1"/>
      <c r="D24" s="1">
        <v>2</v>
      </c>
      <c r="E24" s="1" t="s">
        <v>22</v>
      </c>
      <c r="F24" s="1">
        <v>1.7344999999999999</v>
      </c>
      <c r="G24" s="1">
        <v>0.94310000000000005</v>
      </c>
      <c r="H24" s="1">
        <v>5.0200000000000002E-2</v>
      </c>
      <c r="I24" s="1">
        <v>0.53569999999999995</v>
      </c>
      <c r="J24" s="1">
        <v>0.15390000000000001</v>
      </c>
      <c r="K24" s="1">
        <v>46</v>
      </c>
      <c r="L24" s="1">
        <v>17.2</v>
      </c>
      <c r="M24" s="1">
        <v>4.72</v>
      </c>
      <c r="N24" s="1">
        <v>4.6100000000000003</v>
      </c>
      <c r="O24" s="1">
        <v>6.4249999999999998</v>
      </c>
      <c r="P24" s="1">
        <v>4</v>
      </c>
      <c r="Q24" s="1">
        <v>4.0999999999999996</v>
      </c>
      <c r="R24" s="1">
        <v>76.25</v>
      </c>
      <c r="S24" s="1">
        <v>5</v>
      </c>
      <c r="T24" s="1">
        <f t="shared" si="0"/>
        <v>0.54373018160853281</v>
      </c>
      <c r="U24" s="1">
        <f t="shared" si="1"/>
        <v>2.8942058230037478E-2</v>
      </c>
      <c r="V24" s="1">
        <f t="shared" si="2"/>
        <v>0.30884981262611705</v>
      </c>
      <c r="W24" s="1">
        <f t="shared" si="3"/>
        <v>8.8728740270971468E-2</v>
      </c>
      <c r="X24" s="1">
        <f t="shared" si="4"/>
        <v>2.9749207264341309E-2</v>
      </c>
      <c r="Y24" s="1">
        <v>5.16E-2</v>
      </c>
      <c r="Z24">
        <v>39.71</v>
      </c>
      <c r="AA24" s="1"/>
      <c r="AB24" s="1"/>
      <c r="AC24" s="1"/>
      <c r="AD24" s="1"/>
      <c r="AE24" s="1"/>
    </row>
    <row r="25" spans="1:31" x14ac:dyDescent="0.2">
      <c r="A25" s="1"/>
      <c r="B25" s="1"/>
      <c r="C25" s="1"/>
      <c r="D25" s="1">
        <v>3</v>
      </c>
      <c r="E25" s="1" t="s">
        <v>22</v>
      </c>
      <c r="F25" s="1">
        <v>2.7006999999999999</v>
      </c>
      <c r="G25" s="1">
        <v>1.2985</v>
      </c>
      <c r="H25" s="1">
        <v>0.1007</v>
      </c>
      <c r="I25" s="1">
        <v>0.89480000000000004</v>
      </c>
      <c r="J25" s="1">
        <v>0.27229999999999999</v>
      </c>
      <c r="K25" s="1">
        <v>54.5</v>
      </c>
      <c r="L25" s="1">
        <v>18.899999999999999</v>
      </c>
      <c r="M25" s="1">
        <v>5.23</v>
      </c>
      <c r="N25" s="1">
        <v>5.38</v>
      </c>
      <c r="O25" s="1">
        <v>5.6181818181818199</v>
      </c>
      <c r="P25" s="1">
        <v>11</v>
      </c>
      <c r="Q25" s="1">
        <v>5.4</v>
      </c>
      <c r="R25" s="1">
        <v>83</v>
      </c>
      <c r="S25" s="1">
        <v>5</v>
      </c>
      <c r="T25" s="1">
        <f t="shared" si="0"/>
        <v>0.48080127374384418</v>
      </c>
      <c r="U25" s="1">
        <f t="shared" si="1"/>
        <v>3.7286629392379755E-2</v>
      </c>
      <c r="V25" s="1">
        <f t="shared" si="2"/>
        <v>0.33132150923834564</v>
      </c>
      <c r="W25" s="1">
        <f t="shared" si="3"/>
        <v>0.10082571185248269</v>
      </c>
      <c r="X25" s="1">
        <f t="shared" si="4"/>
        <v>4.9764875772947754E-2</v>
      </c>
      <c r="Y25" s="1">
        <v>0.13439999999999999</v>
      </c>
      <c r="Z25">
        <v>52.106875000000002</v>
      </c>
      <c r="AA25" s="1"/>
      <c r="AB25" s="1"/>
      <c r="AC25" s="1"/>
      <c r="AD25" s="1"/>
      <c r="AE25" s="1"/>
    </row>
    <row r="26" spans="1:31" x14ac:dyDescent="0.2">
      <c r="A26" s="1"/>
      <c r="B26" s="1"/>
      <c r="C26" s="1"/>
      <c r="D26" s="1">
        <v>5</v>
      </c>
      <c r="E26" s="1" t="s">
        <v>22</v>
      </c>
      <c r="F26" s="1">
        <v>1.7179</v>
      </c>
      <c r="G26" s="1">
        <v>0.84370000000000001</v>
      </c>
      <c r="H26" s="1">
        <v>6.1400000000000003E-2</v>
      </c>
      <c r="I26" s="1">
        <v>0.65580000000000005</v>
      </c>
      <c r="J26" s="1">
        <v>0.14449999999999999</v>
      </c>
      <c r="K26" s="1">
        <v>40.5</v>
      </c>
      <c r="L26" s="1">
        <v>15.8</v>
      </c>
      <c r="M26" s="1">
        <v>4.53</v>
      </c>
      <c r="N26" s="1">
        <v>4.72</v>
      </c>
      <c r="O26" s="1">
        <v>4.8250000000000002</v>
      </c>
      <c r="P26" s="1">
        <v>4</v>
      </c>
      <c r="Q26" s="1">
        <v>4.625</v>
      </c>
      <c r="R26" s="1">
        <v>54.25</v>
      </c>
      <c r="S26" s="1">
        <v>4</v>
      </c>
      <c r="T26" s="1">
        <f t="shared" si="0"/>
        <v>0.49112288258920778</v>
      </c>
      <c r="U26" s="1">
        <f t="shared" si="1"/>
        <v>3.574131206705862E-2</v>
      </c>
      <c r="V26" s="1">
        <f t="shared" si="2"/>
        <v>0.38174515396705283</v>
      </c>
      <c r="W26" s="1">
        <f t="shared" si="3"/>
        <v>8.4114325630129799E-2</v>
      </c>
      <c r="X26" s="1">
        <f t="shared" si="4"/>
        <v>7.2763257465510217E-3</v>
      </c>
      <c r="Y26" s="1">
        <v>1.2500000000000001E-2</v>
      </c>
      <c r="Z26">
        <v>49.277500000000003</v>
      </c>
      <c r="AA26" s="1"/>
      <c r="AB26" s="1"/>
      <c r="AC26" s="1"/>
      <c r="AD26" s="1"/>
      <c r="AE26" s="1"/>
    </row>
    <row r="27" spans="1:31" x14ac:dyDescent="0.2">
      <c r="A27" s="1"/>
      <c r="B27" s="1"/>
      <c r="C27" s="1"/>
      <c r="D27" s="1">
        <v>6</v>
      </c>
      <c r="E27" s="1" t="s">
        <v>22</v>
      </c>
      <c r="F27" s="1">
        <v>0.68647999999999998</v>
      </c>
      <c r="G27" s="1">
        <v>0.50509999999999999</v>
      </c>
      <c r="H27" s="1">
        <v>3.2800000000000003E-2</v>
      </c>
      <c r="I27" s="1">
        <v>2.8580000000000001E-2</v>
      </c>
      <c r="J27" s="1">
        <v>9.8299999999999998E-2</v>
      </c>
      <c r="K27" s="1">
        <v>32.5</v>
      </c>
      <c r="L27" s="1">
        <v>15.1</v>
      </c>
      <c r="M27" s="1">
        <v>3.4</v>
      </c>
      <c r="N27" s="1">
        <v>3.66</v>
      </c>
      <c r="O27" s="1">
        <v>8.9566666666666706</v>
      </c>
      <c r="P27" s="1">
        <v>3</v>
      </c>
      <c r="Q27" s="1">
        <v>3.6666666666666701</v>
      </c>
      <c r="R27" s="1">
        <v>61.6666666666667</v>
      </c>
      <c r="S27" s="1">
        <v>3</v>
      </c>
      <c r="T27" s="1">
        <f t="shared" si="0"/>
        <v>0.73578254282717637</v>
      </c>
      <c r="U27" s="1">
        <f t="shared" si="1"/>
        <v>4.7779979023423846E-2</v>
      </c>
      <c r="V27" s="1">
        <f t="shared" si="2"/>
        <v>4.1632676844190655E-2</v>
      </c>
      <c r="W27" s="1">
        <f t="shared" si="3"/>
        <v>0.1431942664025172</v>
      </c>
      <c r="X27" s="1">
        <f t="shared" si="4"/>
        <v>3.1610534902691993E-2</v>
      </c>
      <c r="Y27" s="1">
        <v>2.1700000000000001E-2</v>
      </c>
      <c r="Z27">
        <v>32.947499999999998</v>
      </c>
      <c r="AA27" s="1"/>
      <c r="AB27" s="1"/>
      <c r="AC27" s="1"/>
      <c r="AD27" s="1"/>
      <c r="AE27" s="1"/>
    </row>
    <row r="28" spans="1:31" x14ac:dyDescent="0.2">
      <c r="A28" s="1"/>
      <c r="B28" s="1"/>
      <c r="C28" s="1">
        <v>3</v>
      </c>
      <c r="D28" s="1">
        <v>2</v>
      </c>
      <c r="E28" s="1" t="s">
        <v>22</v>
      </c>
      <c r="F28" s="1">
        <v>3.4098000000000002</v>
      </c>
      <c r="G28" s="1">
        <v>1.7524</v>
      </c>
      <c r="H28" s="1">
        <v>0.11550000000000001</v>
      </c>
      <c r="I28" s="1">
        <v>0.95540000000000003</v>
      </c>
      <c r="J28" s="1">
        <v>0.35020000000000001</v>
      </c>
      <c r="K28" s="1">
        <v>47.5</v>
      </c>
      <c r="L28" s="1">
        <v>15.5</v>
      </c>
      <c r="M28" s="1">
        <v>6.2</v>
      </c>
      <c r="N28" s="1">
        <v>6.07</v>
      </c>
      <c r="O28" s="1">
        <v>5.1333333333333302</v>
      </c>
      <c r="P28" s="1">
        <v>6</v>
      </c>
      <c r="Q28" s="1">
        <v>6.05</v>
      </c>
      <c r="R28" s="1">
        <v>72.5</v>
      </c>
      <c r="S28" s="1">
        <v>4</v>
      </c>
      <c r="T28" s="1">
        <f t="shared" si="0"/>
        <v>0.51393043580268638</v>
      </c>
      <c r="U28" s="1">
        <f t="shared" si="1"/>
        <v>3.3872954425479503E-2</v>
      </c>
      <c r="V28" s="1">
        <f t="shared" si="2"/>
        <v>0.28019238665024343</v>
      </c>
      <c r="W28" s="1">
        <f t="shared" si="3"/>
        <v>0.10270397090738459</v>
      </c>
      <c r="X28" s="1">
        <f t="shared" si="4"/>
        <v>6.9300252214206118E-2</v>
      </c>
      <c r="Y28" s="1">
        <v>0.23630000000000001</v>
      </c>
      <c r="Z28">
        <v>47.497500000000002</v>
      </c>
      <c r="AA28" s="1"/>
      <c r="AB28" s="1"/>
      <c r="AC28" s="1"/>
      <c r="AD28" s="1"/>
      <c r="AE28" s="1"/>
    </row>
    <row r="29" spans="1:31" x14ac:dyDescent="0.2">
      <c r="A29" s="1"/>
      <c r="B29" s="1"/>
      <c r="C29" s="1"/>
      <c r="D29" s="1">
        <v>4</v>
      </c>
      <c r="E29" s="1" t="s">
        <v>22</v>
      </c>
      <c r="F29" s="1">
        <v>1.9298999999999999</v>
      </c>
      <c r="G29" s="1">
        <v>1.1357999999999999</v>
      </c>
      <c r="H29" s="1">
        <v>5.8700000000000002E-2</v>
      </c>
      <c r="I29" s="1">
        <v>0.48149999999999998</v>
      </c>
      <c r="J29" s="1">
        <v>0.21909999999999999</v>
      </c>
      <c r="K29" s="1">
        <v>49.5</v>
      </c>
      <c r="L29" s="1">
        <v>16</v>
      </c>
      <c r="M29" s="1">
        <v>5.3</v>
      </c>
      <c r="N29" s="1">
        <v>5.26</v>
      </c>
      <c r="O29" s="1">
        <v>4.7625000000000002</v>
      </c>
      <c r="P29" s="1">
        <v>8</v>
      </c>
      <c r="Q29" s="1">
        <v>4.4666666666666703</v>
      </c>
      <c r="R29" s="1">
        <v>63.3333333333333</v>
      </c>
      <c r="S29" s="1">
        <v>3</v>
      </c>
      <c r="T29" s="1">
        <f t="shared" si="0"/>
        <v>0.58852790300015545</v>
      </c>
      <c r="U29" s="1">
        <f t="shared" si="1"/>
        <v>3.0416083734908547E-2</v>
      </c>
      <c r="V29" s="1">
        <f t="shared" si="2"/>
        <v>0.24949479247629411</v>
      </c>
      <c r="W29" s="1">
        <f t="shared" si="3"/>
        <v>0.11352919840406238</v>
      </c>
      <c r="X29" s="1">
        <f t="shared" si="4"/>
        <v>1.8032022384579512E-2</v>
      </c>
      <c r="Y29" s="1">
        <v>3.4799999999999998E-2</v>
      </c>
      <c r="Z29">
        <v>45.199375000000003</v>
      </c>
      <c r="AA29" s="1"/>
      <c r="AB29" s="1"/>
      <c r="AC29" s="1"/>
      <c r="AD29" s="1"/>
      <c r="AE29" s="1"/>
    </row>
    <row r="30" spans="1:31" x14ac:dyDescent="0.2">
      <c r="A30" s="1"/>
      <c r="B30" s="1"/>
      <c r="C30" s="1"/>
      <c r="D30" s="1">
        <v>5</v>
      </c>
      <c r="E30" s="1" t="s">
        <v>22</v>
      </c>
      <c r="F30" s="1">
        <v>3.3856000000000002</v>
      </c>
      <c r="G30" s="1">
        <v>1.306</v>
      </c>
      <c r="H30" s="1">
        <v>0.17799999999999999</v>
      </c>
      <c r="I30" s="1">
        <v>1.3931</v>
      </c>
      <c r="J30" s="1">
        <v>0.26319999999999999</v>
      </c>
      <c r="K30" s="1">
        <v>43.5</v>
      </c>
      <c r="L30" s="1">
        <v>18.2</v>
      </c>
      <c r="M30" s="1">
        <v>5.36</v>
      </c>
      <c r="N30" s="1">
        <v>5.0999999999999996</v>
      </c>
      <c r="O30" s="1">
        <v>6.68333333333333</v>
      </c>
      <c r="P30" s="1">
        <v>6</v>
      </c>
      <c r="Q30" s="1">
        <v>5.3250000000000002</v>
      </c>
      <c r="R30" s="1">
        <v>75</v>
      </c>
      <c r="S30" s="1">
        <v>4</v>
      </c>
      <c r="T30" s="1">
        <f t="shared" si="0"/>
        <v>0.38575141776937616</v>
      </c>
      <c r="U30" s="1">
        <f t="shared" si="1"/>
        <v>5.2575614366729674E-2</v>
      </c>
      <c r="V30" s="1">
        <f t="shared" si="2"/>
        <v>0.41147802457466914</v>
      </c>
      <c r="W30" s="1">
        <f t="shared" si="3"/>
        <v>7.7741020793950844E-2</v>
      </c>
      <c r="X30" s="1">
        <f t="shared" si="4"/>
        <v>7.245392249527409E-2</v>
      </c>
      <c r="Y30" s="1">
        <v>0.24529999999999999</v>
      </c>
      <c r="Z30">
        <v>33.646666666666697</v>
      </c>
      <c r="AA30" s="1"/>
      <c r="AB30" s="1"/>
      <c r="AC30" s="1"/>
      <c r="AD30" s="1"/>
      <c r="AE30" s="1"/>
    </row>
    <row r="31" spans="1:31" x14ac:dyDescent="0.2">
      <c r="A31" s="1"/>
      <c r="B31" s="1"/>
      <c r="C31" s="1"/>
      <c r="D31" s="1">
        <v>6</v>
      </c>
      <c r="E31" s="1" t="s">
        <v>22</v>
      </c>
      <c r="F31" s="1">
        <v>2.1645099999999999</v>
      </c>
      <c r="G31" s="1">
        <v>1.1148100000000001</v>
      </c>
      <c r="H31" s="1">
        <v>7.9299999999999995E-2</v>
      </c>
      <c r="I31" s="1">
        <v>0.6905</v>
      </c>
      <c r="J31" s="1">
        <v>0.22900000000000001</v>
      </c>
      <c r="K31" s="1">
        <v>45</v>
      </c>
      <c r="L31" s="1">
        <v>18.8</v>
      </c>
      <c r="M31" s="1">
        <v>5</v>
      </c>
      <c r="N31" s="1">
        <v>4.96</v>
      </c>
      <c r="O31" s="1">
        <v>7.2285714285714304</v>
      </c>
      <c r="P31" s="1">
        <v>7</v>
      </c>
      <c r="Q31" s="1">
        <v>4.9749999999999996</v>
      </c>
      <c r="R31" s="1">
        <v>66.25</v>
      </c>
      <c r="S31" s="1">
        <v>4</v>
      </c>
      <c r="T31" s="1">
        <f t="shared" si="0"/>
        <v>0.51504035555391292</v>
      </c>
      <c r="U31" s="1">
        <f t="shared" si="1"/>
        <v>3.6636467375988101E-2</v>
      </c>
      <c r="V31" s="1">
        <f t="shared" si="2"/>
        <v>0.31900984518436043</v>
      </c>
      <c r="W31" s="1">
        <f t="shared" si="3"/>
        <v>0.10579761701262642</v>
      </c>
      <c r="X31" s="1">
        <f t="shared" si="4"/>
        <v>2.3515714873112159E-2</v>
      </c>
      <c r="Y31" s="1">
        <v>5.0900000000000001E-2</v>
      </c>
      <c r="Z31">
        <v>42.587499999999999</v>
      </c>
      <c r="AA31" s="1"/>
      <c r="AB31" s="1"/>
      <c r="AC31" s="1"/>
      <c r="AD31" s="1"/>
      <c r="AE31" s="1"/>
    </row>
    <row r="32" spans="1:31" x14ac:dyDescent="0.2">
      <c r="A32" s="2">
        <v>40741</v>
      </c>
      <c r="B32" s="2" t="s">
        <v>31</v>
      </c>
      <c r="C32" s="1">
        <v>1</v>
      </c>
      <c r="D32" s="1">
        <v>1</v>
      </c>
      <c r="E32" s="1" t="s">
        <v>23</v>
      </c>
      <c r="F32" s="1">
        <v>1.0691999999999999</v>
      </c>
      <c r="G32" s="1">
        <v>0.2727</v>
      </c>
      <c r="H32" s="1">
        <v>3.8800000000000001E-2</v>
      </c>
      <c r="I32" s="1">
        <v>0.4219</v>
      </c>
      <c r="J32" s="1">
        <v>6.0600000000000001E-2</v>
      </c>
      <c r="K32" s="1">
        <v>18</v>
      </c>
      <c r="L32" s="1">
        <v>15.5</v>
      </c>
      <c r="M32" s="1">
        <v>2.16</v>
      </c>
      <c r="N32" s="1">
        <v>3.07</v>
      </c>
      <c r="O32" s="1">
        <v>4.5</v>
      </c>
      <c r="P32" s="1">
        <v>4</v>
      </c>
      <c r="Q32" s="1">
        <v>3.4</v>
      </c>
      <c r="R32" s="1">
        <v>92.5</v>
      </c>
      <c r="S32" s="1">
        <v>4</v>
      </c>
      <c r="T32" s="1">
        <f t="shared" si="0"/>
        <v>0.25505050505050508</v>
      </c>
      <c r="U32" s="1">
        <f t="shared" si="1"/>
        <v>3.6288814066591846E-2</v>
      </c>
      <c r="V32" s="1">
        <f t="shared" si="2"/>
        <v>0.39459408903853349</v>
      </c>
      <c r="W32" s="1">
        <f t="shared" si="3"/>
        <v>5.667789001122335E-2</v>
      </c>
      <c r="X32" s="1">
        <f t="shared" si="4"/>
        <v>0.25738870183314627</v>
      </c>
      <c r="Y32" s="1">
        <v>0.2752</v>
      </c>
      <c r="Z32">
        <v>22.430624999999999</v>
      </c>
      <c r="AA32" s="1"/>
      <c r="AB32" s="1"/>
      <c r="AC32" s="1"/>
      <c r="AD32" s="1"/>
      <c r="AE32" s="1"/>
    </row>
    <row r="33" spans="1:31" x14ac:dyDescent="0.2">
      <c r="A33" s="1"/>
      <c r="B33" s="1"/>
      <c r="C33" s="1"/>
      <c r="D33" s="1">
        <v>2</v>
      </c>
      <c r="E33" s="1" t="s">
        <v>23</v>
      </c>
      <c r="F33" s="1">
        <v>1.2910999999999999</v>
      </c>
      <c r="G33" s="1">
        <v>0.30309999999999998</v>
      </c>
      <c r="H33" s="1">
        <v>6.3399999999999998E-2</v>
      </c>
      <c r="I33" s="1">
        <v>0.54720000000000002</v>
      </c>
      <c r="J33" s="1">
        <v>8.8999999999999996E-2</v>
      </c>
      <c r="K33" s="1">
        <v>16.7</v>
      </c>
      <c r="L33" s="1">
        <v>13.5</v>
      </c>
      <c r="M33" s="1">
        <v>2.99</v>
      </c>
      <c r="N33" s="1">
        <v>3.26</v>
      </c>
      <c r="O33" s="1">
        <v>6.8250000000000002</v>
      </c>
      <c r="P33" s="1">
        <v>4</v>
      </c>
      <c r="Q33" s="1">
        <v>3.22</v>
      </c>
      <c r="R33" s="1">
        <v>80</v>
      </c>
      <c r="S33" s="1">
        <v>5</v>
      </c>
      <c r="T33" s="1">
        <f t="shared" si="0"/>
        <v>0.23476105646348075</v>
      </c>
      <c r="U33" s="1">
        <f t="shared" si="1"/>
        <v>4.9105413988072187E-2</v>
      </c>
      <c r="V33" s="1">
        <f t="shared" si="2"/>
        <v>0.42382464565099531</v>
      </c>
      <c r="W33" s="1">
        <f t="shared" si="3"/>
        <v>6.8933467585779576E-2</v>
      </c>
      <c r="X33" s="1">
        <f t="shared" si="4"/>
        <v>0.22337541631167224</v>
      </c>
      <c r="Y33" s="1">
        <v>0.28839999999999999</v>
      </c>
      <c r="Z33">
        <v>25.428000000000001</v>
      </c>
      <c r="AA33" s="1"/>
      <c r="AB33" s="1"/>
      <c r="AC33" s="1"/>
      <c r="AD33" s="1"/>
      <c r="AE33" s="1"/>
    </row>
    <row r="34" spans="1:31" x14ac:dyDescent="0.2">
      <c r="A34" s="1"/>
      <c r="B34" s="1"/>
      <c r="C34" s="1"/>
      <c r="D34" s="1">
        <v>3</v>
      </c>
      <c r="E34" s="1" t="s">
        <v>23</v>
      </c>
      <c r="F34" s="1">
        <v>1.0505</v>
      </c>
      <c r="G34" s="1">
        <v>0.2412</v>
      </c>
      <c r="H34" s="1">
        <v>3.04E-2</v>
      </c>
      <c r="I34" s="1">
        <v>0.2797</v>
      </c>
      <c r="J34" s="1">
        <v>7.2400000000000006E-2</v>
      </c>
      <c r="K34" s="1">
        <v>17</v>
      </c>
      <c r="L34" s="1">
        <v>15.2</v>
      </c>
      <c r="M34" s="1">
        <v>2.35</v>
      </c>
      <c r="N34" s="1">
        <v>2.89</v>
      </c>
      <c r="O34" s="1">
        <v>5.9749999999999996</v>
      </c>
      <c r="P34" s="1">
        <v>4</v>
      </c>
      <c r="Q34" s="1">
        <v>2.9750000000000001</v>
      </c>
      <c r="R34" s="1">
        <v>86.25</v>
      </c>
      <c r="S34" s="1">
        <v>4</v>
      </c>
      <c r="T34" s="1">
        <f t="shared" si="0"/>
        <v>0.22960495002379819</v>
      </c>
      <c r="U34" s="1">
        <f t="shared" si="1"/>
        <v>2.8938600666349356E-2</v>
      </c>
      <c r="V34" s="1">
        <f t="shared" si="2"/>
        <v>0.26625416468348406</v>
      </c>
      <c r="W34" s="1">
        <f t="shared" si="3"/>
        <v>6.8919562113279403E-2</v>
      </c>
      <c r="X34" s="1">
        <f t="shared" si="4"/>
        <v>0.406282722513089</v>
      </c>
      <c r="Y34" s="1">
        <v>0.42680000000000001</v>
      </c>
      <c r="Z34">
        <v>20.344999999999999</v>
      </c>
      <c r="AA34" s="1"/>
      <c r="AB34" s="1"/>
      <c r="AC34" s="1"/>
      <c r="AD34" s="1"/>
      <c r="AE34" s="1"/>
    </row>
    <row r="35" spans="1:31" x14ac:dyDescent="0.2">
      <c r="A35" s="1"/>
      <c r="B35" s="1"/>
      <c r="C35" s="1"/>
      <c r="D35" s="1">
        <v>4</v>
      </c>
      <c r="E35" s="1" t="s">
        <v>23</v>
      </c>
      <c r="F35" s="1">
        <v>1.1802999999999999</v>
      </c>
      <c r="G35" s="1">
        <v>0.29799999999999999</v>
      </c>
      <c r="H35" s="1">
        <v>4.8800000000000003E-2</v>
      </c>
      <c r="I35" s="1">
        <v>0.43309999999999998</v>
      </c>
      <c r="J35" s="1">
        <v>0.10680000000000001</v>
      </c>
      <c r="K35" s="1">
        <v>15.6</v>
      </c>
      <c r="L35" s="1">
        <v>13.2</v>
      </c>
      <c r="M35" s="1">
        <v>3.01</v>
      </c>
      <c r="N35" s="1">
        <v>2.97</v>
      </c>
      <c r="O35" s="1">
        <v>7.625</v>
      </c>
      <c r="P35" s="1">
        <v>4</v>
      </c>
      <c r="Q35" s="1">
        <v>3.06</v>
      </c>
      <c r="R35" s="1">
        <v>85</v>
      </c>
      <c r="S35" s="1">
        <v>5</v>
      </c>
      <c r="T35" s="1">
        <f t="shared" si="0"/>
        <v>0.25247818351266627</v>
      </c>
      <c r="U35" s="1">
        <f t="shared" si="1"/>
        <v>4.1345420655765491E-2</v>
      </c>
      <c r="V35" s="1">
        <f t="shared" si="2"/>
        <v>0.3669406083199187</v>
      </c>
      <c r="W35" s="1">
        <f t="shared" si="3"/>
        <v>9.0485469795814635E-2</v>
      </c>
      <c r="X35" s="1">
        <f t="shared" si="4"/>
        <v>0.248750317715835</v>
      </c>
      <c r="Y35" s="1">
        <v>0.29360000000000003</v>
      </c>
      <c r="Z35">
        <v>24.494375000000002</v>
      </c>
      <c r="AA35" s="1"/>
      <c r="AB35" s="1"/>
      <c r="AC35" s="1"/>
      <c r="AD35" s="1"/>
      <c r="AE35" s="1"/>
    </row>
    <row r="36" spans="1:31" x14ac:dyDescent="0.2">
      <c r="A36" s="1"/>
      <c r="B36" s="1"/>
      <c r="C36" s="1"/>
      <c r="D36" s="1">
        <v>5</v>
      </c>
      <c r="E36" s="1" t="s">
        <v>23</v>
      </c>
      <c r="F36" s="1">
        <v>1.0337000000000001</v>
      </c>
      <c r="G36" s="1">
        <v>0.22270000000000001</v>
      </c>
      <c r="H36" s="1">
        <v>3.3099999999999997E-2</v>
      </c>
      <c r="I36" s="1">
        <v>0.27410000000000001</v>
      </c>
      <c r="J36" s="1">
        <v>8.1199999999999994E-2</v>
      </c>
      <c r="K36" s="1">
        <v>13.5</v>
      </c>
      <c r="L36" s="1">
        <v>8.1999999999999993</v>
      </c>
      <c r="M36" s="1">
        <v>2.85</v>
      </c>
      <c r="N36" s="1">
        <v>2.77</v>
      </c>
      <c r="O36" s="1">
        <v>6.8571428571428603</v>
      </c>
      <c r="P36" s="1">
        <v>7</v>
      </c>
      <c r="Q36" s="1">
        <v>2.75</v>
      </c>
      <c r="R36" s="1">
        <v>75.75</v>
      </c>
      <c r="S36" s="1">
        <v>4</v>
      </c>
      <c r="T36" s="1">
        <f t="shared" si="0"/>
        <v>0.21543968269323788</v>
      </c>
      <c r="U36" s="1">
        <f t="shared" si="1"/>
        <v>3.2020895811163776E-2</v>
      </c>
      <c r="V36" s="1">
        <f t="shared" si="2"/>
        <v>0.26516397407371578</v>
      </c>
      <c r="W36" s="1">
        <f t="shared" si="3"/>
        <v>7.8552771597175192E-2</v>
      </c>
      <c r="X36" s="1">
        <f t="shared" si="4"/>
        <v>0.40882267582470733</v>
      </c>
      <c r="Y36" s="1">
        <v>0.42259999999999998</v>
      </c>
      <c r="Z36">
        <v>23.183333333333302</v>
      </c>
      <c r="AA36" s="1"/>
      <c r="AB36" s="1"/>
      <c r="AC36" s="1"/>
      <c r="AD36" s="1"/>
      <c r="AE36" s="1"/>
    </row>
    <row r="37" spans="1:31" x14ac:dyDescent="0.2">
      <c r="A37" s="1"/>
      <c r="B37" s="1"/>
      <c r="C37" s="1"/>
      <c r="D37" s="1">
        <v>6</v>
      </c>
      <c r="E37" s="1" t="s">
        <v>23</v>
      </c>
      <c r="F37" s="1">
        <v>0.87450000000000006</v>
      </c>
      <c r="G37" s="1">
        <v>0.19739999999999999</v>
      </c>
      <c r="H37" s="1">
        <v>3.2899999999999999E-2</v>
      </c>
      <c r="I37" s="1">
        <v>0.30499999999999999</v>
      </c>
      <c r="J37" s="1">
        <v>4.99E-2</v>
      </c>
      <c r="K37" s="1">
        <v>13.8</v>
      </c>
      <c r="L37" s="1">
        <v>8.3000000000000007</v>
      </c>
      <c r="M37" s="1">
        <v>2.39</v>
      </c>
      <c r="N37" s="1">
        <v>2.72</v>
      </c>
      <c r="O37" s="1">
        <v>2.9</v>
      </c>
      <c r="P37" s="1">
        <v>1</v>
      </c>
      <c r="Q37" s="1">
        <v>2.7749999999999999</v>
      </c>
      <c r="R37" s="1">
        <v>85</v>
      </c>
      <c r="S37" s="1">
        <v>4</v>
      </c>
      <c r="T37" s="1">
        <f t="shared" si="0"/>
        <v>0.22572898799313892</v>
      </c>
      <c r="U37" s="1">
        <f t="shared" si="1"/>
        <v>3.7621497998856487E-2</v>
      </c>
      <c r="V37" s="1">
        <f t="shared" si="2"/>
        <v>0.34877072612921667</v>
      </c>
      <c r="W37" s="1">
        <f t="shared" si="3"/>
        <v>5.7061177815894794E-2</v>
      </c>
      <c r="X37" s="1">
        <f t="shared" si="4"/>
        <v>0.33081761006289306</v>
      </c>
      <c r="Y37" s="1">
        <v>0.2893</v>
      </c>
      <c r="Z37">
        <v>20.82375</v>
      </c>
      <c r="AA37" s="1"/>
      <c r="AB37" s="1"/>
      <c r="AC37" s="1"/>
      <c r="AD37" s="1"/>
      <c r="AE37" s="1"/>
    </row>
    <row r="38" spans="1:31" x14ac:dyDescent="0.2">
      <c r="A38" s="1"/>
      <c r="B38" s="1"/>
      <c r="C38" s="1">
        <v>2</v>
      </c>
      <c r="D38" s="1">
        <v>1</v>
      </c>
      <c r="E38" s="1" t="s">
        <v>23</v>
      </c>
      <c r="F38" s="1">
        <v>4.0377000000000001</v>
      </c>
      <c r="G38" s="1">
        <v>0.99050000000000005</v>
      </c>
      <c r="H38" s="1">
        <v>0.1691</v>
      </c>
      <c r="I38" s="1">
        <v>1.3703000000000001</v>
      </c>
      <c r="J38" s="1">
        <v>0.15720000000000001</v>
      </c>
      <c r="K38" s="1">
        <v>37</v>
      </c>
      <c r="L38" s="1">
        <v>13</v>
      </c>
      <c r="M38" s="1">
        <v>3.97</v>
      </c>
      <c r="N38" s="1">
        <v>4.5</v>
      </c>
      <c r="O38" s="1">
        <v>2.5750000000000002</v>
      </c>
      <c r="P38" s="1">
        <v>4</v>
      </c>
      <c r="Q38" s="1">
        <v>6.54</v>
      </c>
      <c r="R38" s="1">
        <v>85</v>
      </c>
      <c r="S38" s="1">
        <v>5</v>
      </c>
      <c r="T38" s="1">
        <f t="shared" si="0"/>
        <v>0.24531292567550833</v>
      </c>
      <c r="U38" s="1">
        <f t="shared" si="1"/>
        <v>4.1880278376303343E-2</v>
      </c>
      <c r="V38" s="1">
        <f t="shared" si="2"/>
        <v>0.33937637764073608</v>
      </c>
      <c r="W38" s="1">
        <f t="shared" si="3"/>
        <v>3.8933055947692995E-2</v>
      </c>
      <c r="X38" s="1">
        <f t="shared" si="4"/>
        <v>0.33449736235975924</v>
      </c>
      <c r="Y38" s="1">
        <v>1.3506</v>
      </c>
      <c r="Z38">
        <v>38.745624999999997</v>
      </c>
      <c r="AA38" s="1"/>
      <c r="AB38" s="1"/>
      <c r="AC38" s="1"/>
      <c r="AD38" s="1"/>
      <c r="AE38" s="1"/>
    </row>
    <row r="39" spans="1:31" x14ac:dyDescent="0.2">
      <c r="A39" s="1"/>
      <c r="B39" s="1"/>
      <c r="C39" s="1"/>
      <c r="D39" s="1">
        <v>2</v>
      </c>
      <c r="E39" s="1" t="s">
        <v>23</v>
      </c>
      <c r="F39" s="1">
        <v>4.5594000000000001</v>
      </c>
      <c r="G39" s="1">
        <v>0.96550000000000002</v>
      </c>
      <c r="H39" s="1">
        <v>0.1658</v>
      </c>
      <c r="I39" s="1">
        <v>1.4813000000000001</v>
      </c>
      <c r="J39" s="1">
        <v>0.1792</v>
      </c>
      <c r="K39" s="1">
        <v>36.799999999999997</v>
      </c>
      <c r="L39" s="1">
        <v>18.2</v>
      </c>
      <c r="M39" s="1">
        <v>4.1399999999999997</v>
      </c>
      <c r="N39" s="1">
        <v>4.43</v>
      </c>
      <c r="O39" s="1">
        <v>6.8250000000000002</v>
      </c>
      <c r="P39" s="1">
        <v>8</v>
      </c>
      <c r="Q39" s="1">
        <v>5</v>
      </c>
      <c r="R39" s="1">
        <v>91.6666666666667</v>
      </c>
      <c r="S39" s="1">
        <v>6</v>
      </c>
      <c r="T39" s="1">
        <f t="shared" si="0"/>
        <v>0.21176031934026407</v>
      </c>
      <c r="U39" s="1">
        <f t="shared" si="1"/>
        <v>3.6364433916743433E-2</v>
      </c>
      <c r="V39" s="1">
        <f t="shared" si="2"/>
        <v>0.32488923981225598</v>
      </c>
      <c r="W39" s="1">
        <f t="shared" si="3"/>
        <v>3.930341711628723E-2</v>
      </c>
      <c r="X39" s="1">
        <f t="shared" si="4"/>
        <v>0.38768258981444925</v>
      </c>
      <c r="Y39" s="1">
        <v>1.7676000000000001</v>
      </c>
      <c r="Z39">
        <v>36.987499999999997</v>
      </c>
      <c r="AA39" s="1"/>
      <c r="AB39" s="1"/>
      <c r="AC39" s="1"/>
      <c r="AD39" s="1"/>
      <c r="AE39" s="1"/>
    </row>
    <row r="40" spans="1:31" x14ac:dyDescent="0.2">
      <c r="A40" s="1"/>
      <c r="B40" s="1"/>
      <c r="C40" s="1"/>
      <c r="D40" s="1">
        <v>3</v>
      </c>
      <c r="E40" s="1" t="s">
        <v>23</v>
      </c>
      <c r="F40" s="1">
        <v>4.2907999999999999</v>
      </c>
      <c r="G40" s="1">
        <v>0.94159999999999999</v>
      </c>
      <c r="H40" s="1">
        <v>0.1946</v>
      </c>
      <c r="I40" s="1">
        <v>1.3435999999999999</v>
      </c>
      <c r="J40" s="1">
        <v>0.25390000000000001</v>
      </c>
      <c r="K40" s="1">
        <v>34.5</v>
      </c>
      <c r="L40" s="1">
        <v>16.100000000000001</v>
      </c>
      <c r="M40" s="1">
        <v>4.5</v>
      </c>
      <c r="N40" s="1">
        <v>4.34</v>
      </c>
      <c r="O40" s="1">
        <v>9.15</v>
      </c>
      <c r="P40" s="1">
        <v>4</v>
      </c>
      <c r="Q40" s="1">
        <v>6.9</v>
      </c>
      <c r="R40" s="1">
        <v>76.6666666666667</v>
      </c>
      <c r="S40" s="1">
        <v>6</v>
      </c>
      <c r="T40" s="1">
        <f t="shared" si="0"/>
        <v>0.21944625710823157</v>
      </c>
      <c r="U40" s="1">
        <f t="shared" si="1"/>
        <v>4.5352847953761537E-2</v>
      </c>
      <c r="V40" s="1">
        <f t="shared" si="2"/>
        <v>0.31313507970541621</v>
      </c>
      <c r="W40" s="1">
        <f t="shared" si="3"/>
        <v>5.917311457070943E-2</v>
      </c>
      <c r="X40" s="1">
        <f t="shared" si="4"/>
        <v>0.36289270066188123</v>
      </c>
      <c r="Y40" s="1">
        <v>1.5570999999999999</v>
      </c>
      <c r="Z40">
        <v>43.503500000000003</v>
      </c>
      <c r="AA40" s="1"/>
      <c r="AB40" s="1"/>
      <c r="AC40" s="1"/>
      <c r="AD40" s="1"/>
      <c r="AE40" s="1"/>
    </row>
    <row r="41" spans="1:31" x14ac:dyDescent="0.2">
      <c r="A41" s="1"/>
      <c r="B41" s="1"/>
      <c r="C41" s="1"/>
      <c r="D41" s="1">
        <v>4</v>
      </c>
      <c r="E41" s="1" t="s">
        <v>23</v>
      </c>
      <c r="F41" s="1">
        <v>4.3902999999999999</v>
      </c>
      <c r="G41" s="1">
        <v>1.0572999999999999</v>
      </c>
      <c r="H41" s="1">
        <v>0.2407</v>
      </c>
      <c r="I41" s="1">
        <v>1.4951000000000001</v>
      </c>
      <c r="J41" s="1">
        <v>0.27450000000000002</v>
      </c>
      <c r="K41" s="1">
        <v>30</v>
      </c>
      <c r="L41" s="1">
        <v>12.8</v>
      </c>
      <c r="M41" s="1">
        <v>4.84</v>
      </c>
      <c r="N41" s="1">
        <v>4.8</v>
      </c>
      <c r="O41" s="1">
        <v>8.7874999999999996</v>
      </c>
      <c r="P41" s="1">
        <v>7</v>
      </c>
      <c r="Q41" s="1">
        <v>6.6714285714285699</v>
      </c>
      <c r="R41" s="1">
        <v>80</v>
      </c>
      <c r="S41" s="1">
        <v>6</v>
      </c>
      <c r="T41" s="1">
        <f t="shared" si="0"/>
        <v>0.24082636721864109</v>
      </c>
      <c r="U41" s="1">
        <f t="shared" si="1"/>
        <v>5.4825410564198346E-2</v>
      </c>
      <c r="V41" s="1">
        <f t="shared" si="2"/>
        <v>0.34054620413183612</v>
      </c>
      <c r="W41" s="1">
        <f t="shared" si="3"/>
        <v>6.2524201079652883E-2</v>
      </c>
      <c r="X41" s="1">
        <f t="shared" si="4"/>
        <v>0.30127781700567158</v>
      </c>
      <c r="Y41" s="1">
        <v>1.3227</v>
      </c>
      <c r="Z41">
        <v>42.921875</v>
      </c>
      <c r="AA41" s="1"/>
      <c r="AB41" s="1"/>
      <c r="AC41" s="1"/>
      <c r="AD41" s="1"/>
      <c r="AE41" s="1"/>
    </row>
    <row r="42" spans="1:31" x14ac:dyDescent="0.2">
      <c r="A42" s="1"/>
      <c r="B42" s="1"/>
      <c r="C42" s="1"/>
      <c r="D42" s="1">
        <v>5</v>
      </c>
      <c r="E42" s="1" t="s">
        <v>23</v>
      </c>
      <c r="F42" s="1">
        <v>6.1223999999999998</v>
      </c>
      <c r="G42" s="1">
        <v>1.1008</v>
      </c>
      <c r="H42" s="1">
        <v>0.26240000000000002</v>
      </c>
      <c r="I42" s="1">
        <v>2.0181</v>
      </c>
      <c r="J42" s="1">
        <v>0.25650000000000001</v>
      </c>
      <c r="K42" s="1">
        <v>35</v>
      </c>
      <c r="L42" s="1">
        <v>16.3</v>
      </c>
      <c r="M42" s="1">
        <v>4.76</v>
      </c>
      <c r="N42" s="1">
        <v>4.7300000000000004</v>
      </c>
      <c r="O42" s="1">
        <v>5.44</v>
      </c>
      <c r="P42" s="1">
        <v>6</v>
      </c>
      <c r="Q42" s="1">
        <v>6.2333333333333298</v>
      </c>
      <c r="R42" s="1">
        <v>100</v>
      </c>
      <c r="S42" s="1">
        <v>7</v>
      </c>
      <c r="T42" s="1">
        <f t="shared" si="0"/>
        <v>0.17979877172350714</v>
      </c>
      <c r="U42" s="1">
        <f t="shared" si="1"/>
        <v>4.2859009538742984E-2</v>
      </c>
      <c r="V42" s="1">
        <f t="shared" si="2"/>
        <v>0.32962563700509606</v>
      </c>
      <c r="W42" s="1">
        <f t="shared" si="3"/>
        <v>4.1895335162681305E-2</v>
      </c>
      <c r="X42" s="1">
        <f t="shared" si="4"/>
        <v>0.40582124656997254</v>
      </c>
      <c r="Y42" s="1">
        <v>2.4845999999999999</v>
      </c>
      <c r="Z42">
        <v>37.863500000000002</v>
      </c>
      <c r="AA42" s="1"/>
      <c r="AB42" s="1"/>
      <c r="AC42" s="1"/>
      <c r="AD42" s="1"/>
      <c r="AE42" s="1"/>
    </row>
    <row r="43" spans="1:31" x14ac:dyDescent="0.2">
      <c r="A43" s="1"/>
      <c r="B43" s="1"/>
      <c r="C43" s="1"/>
      <c r="D43" s="1">
        <v>6</v>
      </c>
      <c r="E43" s="1" t="s">
        <v>23</v>
      </c>
      <c r="F43" s="1">
        <v>3.0541</v>
      </c>
      <c r="G43" s="1">
        <v>0.73860000000000003</v>
      </c>
      <c r="H43" s="1">
        <v>0.14960000000000001</v>
      </c>
      <c r="I43" s="1">
        <v>1.1275999999999999</v>
      </c>
      <c r="J43" s="1">
        <v>0.1719</v>
      </c>
      <c r="K43" s="1">
        <v>27</v>
      </c>
      <c r="L43" s="1">
        <v>15.8</v>
      </c>
      <c r="M43" s="1">
        <v>3.86</v>
      </c>
      <c r="N43" s="1">
        <v>3.63</v>
      </c>
      <c r="O43" s="1">
        <v>7.7249999999999996</v>
      </c>
      <c r="P43" s="1">
        <v>4</v>
      </c>
      <c r="Q43" s="1">
        <v>5.7833333333333297</v>
      </c>
      <c r="R43" s="1">
        <v>83.3333333333333</v>
      </c>
      <c r="S43" s="1">
        <v>6</v>
      </c>
      <c r="T43" s="1">
        <f t="shared" si="0"/>
        <v>0.24183883959267871</v>
      </c>
      <c r="U43" s="1">
        <f t="shared" si="1"/>
        <v>4.8983333879047838E-2</v>
      </c>
      <c r="V43" s="1">
        <f t="shared" si="2"/>
        <v>0.36920860482629902</v>
      </c>
      <c r="W43" s="1">
        <f t="shared" si="3"/>
        <v>5.6284993942569007E-2</v>
      </c>
      <c r="X43" s="1">
        <f t="shared" si="4"/>
        <v>0.28368422775940538</v>
      </c>
      <c r="Y43" s="1">
        <v>0.86639999999999995</v>
      </c>
      <c r="Z43">
        <v>33.07</v>
      </c>
      <c r="AA43" s="1"/>
      <c r="AB43" s="1"/>
      <c r="AC43" s="1"/>
      <c r="AD43" s="1"/>
      <c r="AE43" s="1"/>
    </row>
    <row r="44" spans="1:31" x14ac:dyDescent="0.2">
      <c r="A44" s="1"/>
      <c r="B44" s="1"/>
      <c r="C44" s="1">
        <v>3</v>
      </c>
      <c r="D44" s="1">
        <v>1</v>
      </c>
      <c r="E44" s="1" t="s">
        <v>23</v>
      </c>
      <c r="F44" s="1">
        <v>5.6566000000000001</v>
      </c>
      <c r="G44" s="1">
        <v>1.8383</v>
      </c>
      <c r="H44" s="1">
        <v>0.161</v>
      </c>
      <c r="I44" s="1">
        <v>2.0815999999999999</v>
      </c>
      <c r="J44" s="1">
        <v>0.49359999999999998</v>
      </c>
      <c r="K44" s="1">
        <v>39</v>
      </c>
      <c r="L44" s="1">
        <v>14.8</v>
      </c>
      <c r="M44" s="1">
        <v>6.18</v>
      </c>
      <c r="N44" s="1">
        <v>6.08</v>
      </c>
      <c r="O44" s="1">
        <v>10.5142857142857</v>
      </c>
      <c r="P44" s="1">
        <v>7</v>
      </c>
      <c r="Q44" s="1">
        <v>6.8428571428571399</v>
      </c>
      <c r="R44" s="1">
        <v>63.5</v>
      </c>
      <c r="S44" s="1">
        <v>7</v>
      </c>
      <c r="T44" s="1">
        <f t="shared" si="0"/>
        <v>0.32498320545910969</v>
      </c>
      <c r="U44" s="1">
        <f t="shared" si="1"/>
        <v>2.8462327193013472E-2</v>
      </c>
      <c r="V44" s="1">
        <f t="shared" si="2"/>
        <v>0.36799490860234063</v>
      </c>
      <c r="W44" s="1">
        <f t="shared" si="3"/>
        <v>8.726089877311459E-2</v>
      </c>
      <c r="X44" s="1">
        <f t="shared" si="4"/>
        <v>0.1912986599724216</v>
      </c>
      <c r="Y44" s="1">
        <v>1.0821000000000001</v>
      </c>
      <c r="Z44">
        <v>46.834375000000001</v>
      </c>
      <c r="AA44" s="1"/>
      <c r="AB44" s="1"/>
      <c r="AC44" s="1"/>
      <c r="AD44" s="1"/>
      <c r="AE44" s="1"/>
    </row>
    <row r="45" spans="1:31" x14ac:dyDescent="0.2">
      <c r="A45" s="1"/>
      <c r="B45" s="1"/>
      <c r="C45" s="1"/>
      <c r="D45" s="1">
        <v>2</v>
      </c>
      <c r="E45" s="1" t="s">
        <v>23</v>
      </c>
      <c r="F45" s="1">
        <v>2.6379600000000001</v>
      </c>
      <c r="G45" s="1">
        <v>0.84179999999999999</v>
      </c>
      <c r="H45" s="1">
        <v>0.12909999999999999</v>
      </c>
      <c r="I45" s="1">
        <v>0.88619999999999999</v>
      </c>
      <c r="J45" s="1">
        <v>0.22336</v>
      </c>
      <c r="K45" s="1">
        <v>31.2</v>
      </c>
      <c r="L45" s="1">
        <v>14.7</v>
      </c>
      <c r="M45" s="1">
        <v>4.43</v>
      </c>
      <c r="N45" s="1">
        <v>4.4400000000000004</v>
      </c>
      <c r="O45" s="1">
        <v>8.6166666666666707</v>
      </c>
      <c r="P45" s="1">
        <v>6</v>
      </c>
      <c r="Q45" s="1">
        <v>5.8</v>
      </c>
      <c r="R45" s="1">
        <v>66.6666666666667</v>
      </c>
      <c r="S45" s="1">
        <v>6</v>
      </c>
      <c r="T45" s="1">
        <f t="shared" si="0"/>
        <v>0.31911022153482232</v>
      </c>
      <c r="U45" s="1">
        <f t="shared" si="1"/>
        <v>4.8939331907989506E-2</v>
      </c>
      <c r="V45" s="1">
        <f t="shared" si="2"/>
        <v>0.33594140927080013</v>
      </c>
      <c r="W45" s="1">
        <f t="shared" si="3"/>
        <v>8.4671488574504544E-2</v>
      </c>
      <c r="X45" s="1">
        <f t="shared" si="4"/>
        <v>0.21133754871188343</v>
      </c>
      <c r="Y45" s="1">
        <v>0.5575</v>
      </c>
      <c r="Z45">
        <v>34.725000000000001</v>
      </c>
      <c r="AA45" s="1"/>
      <c r="AB45" s="1"/>
      <c r="AC45" s="1"/>
      <c r="AD45" s="1"/>
      <c r="AE45" s="1"/>
    </row>
    <row r="46" spans="1:31" x14ac:dyDescent="0.2">
      <c r="A46" s="1"/>
      <c r="B46" s="1"/>
      <c r="C46" s="1"/>
      <c r="D46" s="1">
        <v>3</v>
      </c>
      <c r="E46" s="1" t="s">
        <v>23</v>
      </c>
      <c r="F46" s="1">
        <v>4.0499000000000001</v>
      </c>
      <c r="G46" s="1">
        <v>1.0256000000000001</v>
      </c>
      <c r="H46" s="1">
        <v>0.2172</v>
      </c>
      <c r="I46" s="1">
        <v>1.3334999999999999</v>
      </c>
      <c r="J46" s="1">
        <v>0.2792</v>
      </c>
      <c r="K46" s="1">
        <v>29</v>
      </c>
      <c r="L46" s="1">
        <v>11.8</v>
      </c>
      <c r="M46" s="1">
        <v>4.92</v>
      </c>
      <c r="N46" s="1">
        <v>4.8</v>
      </c>
      <c r="O46" s="1">
        <v>4.8666666666666698</v>
      </c>
      <c r="P46" s="1">
        <v>3</v>
      </c>
      <c r="Q46" s="1">
        <v>5.5571428571428596</v>
      </c>
      <c r="R46" s="1">
        <v>80</v>
      </c>
      <c r="S46" s="1">
        <v>7</v>
      </c>
      <c r="T46" s="1">
        <f t="shared" si="0"/>
        <v>0.25324082076100646</v>
      </c>
      <c r="U46" s="1">
        <f t="shared" si="1"/>
        <v>5.3630953850712364E-2</v>
      </c>
      <c r="V46" s="1">
        <f t="shared" si="2"/>
        <v>0.32926738931825472</v>
      </c>
      <c r="W46" s="1">
        <f t="shared" si="3"/>
        <v>6.8939973826514234E-2</v>
      </c>
      <c r="X46" s="1">
        <f t="shared" si="4"/>
        <v>0.29492086224351216</v>
      </c>
      <c r="Y46" s="1">
        <v>1.1943999999999999</v>
      </c>
      <c r="Z46">
        <v>35.9452</v>
      </c>
      <c r="AA46" s="1"/>
      <c r="AB46" s="1"/>
      <c r="AC46" s="1"/>
      <c r="AD46" s="1"/>
      <c r="AE46" s="1"/>
    </row>
    <row r="47" spans="1:31" x14ac:dyDescent="0.2">
      <c r="A47" s="1"/>
      <c r="B47" s="1"/>
      <c r="C47" s="1"/>
      <c r="D47" s="1">
        <v>5</v>
      </c>
      <c r="E47" s="1" t="s">
        <v>23</v>
      </c>
      <c r="F47" s="1">
        <v>3.8591000000000002</v>
      </c>
      <c r="G47" s="1">
        <v>1.115</v>
      </c>
      <c r="H47" s="1">
        <v>0.16200000000000001</v>
      </c>
      <c r="I47" s="1">
        <v>1.0426</v>
      </c>
      <c r="J47" s="1">
        <v>0.32540000000000002</v>
      </c>
      <c r="K47" s="1">
        <v>35</v>
      </c>
      <c r="L47" s="1">
        <v>19.5</v>
      </c>
      <c r="M47" s="1">
        <v>4.97</v>
      </c>
      <c r="N47" s="1">
        <v>4.58</v>
      </c>
      <c r="O47" s="1">
        <v>7.4285714285714297</v>
      </c>
      <c r="P47" s="1">
        <v>7</v>
      </c>
      <c r="Q47" s="1">
        <v>6.02</v>
      </c>
      <c r="R47" s="1">
        <v>76</v>
      </c>
      <c r="S47" s="1">
        <v>5</v>
      </c>
      <c r="T47" s="1">
        <f t="shared" si="0"/>
        <v>0.28892747013552383</v>
      </c>
      <c r="U47" s="1">
        <f t="shared" si="1"/>
        <v>4.1978699696820498E-2</v>
      </c>
      <c r="V47" s="1">
        <f t="shared" si="2"/>
        <v>0.27016661915990775</v>
      </c>
      <c r="W47" s="1">
        <f t="shared" si="3"/>
        <v>8.4320178279909827E-2</v>
      </c>
      <c r="X47" s="1">
        <f t="shared" si="4"/>
        <v>0.31460703272783808</v>
      </c>
      <c r="Y47" s="1">
        <v>1.2141</v>
      </c>
      <c r="Z47">
        <v>32.283499999999997</v>
      </c>
      <c r="AA47" s="1"/>
      <c r="AB47" s="1"/>
      <c r="AC47" s="1"/>
      <c r="AD47" s="1"/>
      <c r="AE47" s="1"/>
    </row>
    <row r="48" spans="1:31" x14ac:dyDescent="0.2">
      <c r="A48" s="2">
        <v>40762</v>
      </c>
      <c r="B48" s="2" t="s">
        <v>31</v>
      </c>
      <c r="C48" s="1">
        <v>1</v>
      </c>
      <c r="D48" s="1">
        <v>1</v>
      </c>
      <c r="E48" s="1" t="s">
        <v>24</v>
      </c>
      <c r="F48" s="1">
        <v>2.8268</v>
      </c>
      <c r="G48" s="1">
        <v>0.70530000000000004</v>
      </c>
      <c r="H48" s="1">
        <v>0.95650000000000002</v>
      </c>
      <c r="I48" s="1">
        <v>0.13700000000000001</v>
      </c>
      <c r="J48" s="1">
        <v>0.79710000000000003</v>
      </c>
      <c r="K48" s="1">
        <v>30.5</v>
      </c>
      <c r="L48" s="1">
        <v>16.8</v>
      </c>
      <c r="M48" s="1">
        <v>4.05</v>
      </c>
      <c r="N48" s="1">
        <v>4.0599999999999996</v>
      </c>
      <c r="O48" s="1">
        <v>9.6</v>
      </c>
      <c r="P48" s="1">
        <v>4</v>
      </c>
      <c r="Q48" s="1">
        <v>5.5166666666666702</v>
      </c>
      <c r="R48" s="1">
        <v>91.6666666666667</v>
      </c>
      <c r="S48" s="1">
        <v>6</v>
      </c>
      <c r="T48" s="1">
        <f t="shared" si="0"/>
        <v>0.24950474034243669</v>
      </c>
      <c r="U48" s="1">
        <f t="shared" si="1"/>
        <v>0.33836847318522711</v>
      </c>
      <c r="V48" s="1">
        <f t="shared" si="2"/>
        <v>4.8464695061553702E-2</v>
      </c>
      <c r="W48" s="1">
        <f t="shared" si="3"/>
        <v>0.28197962360266027</v>
      </c>
      <c r="X48" s="1">
        <f t="shared" si="4"/>
        <v>8.1682467808122258E-2</v>
      </c>
      <c r="Y48" s="1">
        <v>0.23089999999999999</v>
      </c>
      <c r="Z48">
        <v>35.767000000000003</v>
      </c>
      <c r="AA48" s="1"/>
      <c r="AB48" s="1"/>
      <c r="AC48" s="1"/>
      <c r="AD48" s="1"/>
      <c r="AE48" s="1"/>
    </row>
    <row r="49" spans="1:31" x14ac:dyDescent="0.2">
      <c r="A49" s="1"/>
      <c r="B49" s="1"/>
      <c r="C49" s="1"/>
      <c r="D49" s="1">
        <v>2</v>
      </c>
      <c r="E49" s="1" t="s">
        <v>24</v>
      </c>
      <c r="F49" s="1">
        <v>1.3603000000000001</v>
      </c>
      <c r="G49" s="1">
        <v>0.34510000000000002</v>
      </c>
      <c r="H49" s="1">
        <v>0.63519999999999999</v>
      </c>
      <c r="I49" s="1">
        <v>9.3899999999999997E-2</v>
      </c>
      <c r="J49" s="1">
        <v>0.1457</v>
      </c>
      <c r="K49" s="1">
        <v>22.2</v>
      </c>
      <c r="L49" s="1">
        <v>17</v>
      </c>
      <c r="M49" s="1">
        <v>3.6</v>
      </c>
      <c r="N49" s="1">
        <v>3.67</v>
      </c>
      <c r="O49" s="1">
        <v>6.4</v>
      </c>
      <c r="P49" s="1">
        <v>4</v>
      </c>
      <c r="Q49" s="1">
        <v>4.8333333333333304</v>
      </c>
      <c r="R49" s="1">
        <v>63.8333333333333</v>
      </c>
      <c r="S49" s="1">
        <v>6</v>
      </c>
      <c r="T49" s="1">
        <f t="shared" si="0"/>
        <v>0.25369403807983532</v>
      </c>
      <c r="U49" s="1">
        <f t="shared" si="1"/>
        <v>0.46695581856943319</v>
      </c>
      <c r="V49" s="1">
        <f t="shared" si="2"/>
        <v>6.9028890685878114E-2</v>
      </c>
      <c r="W49" s="1">
        <f t="shared" si="3"/>
        <v>0.10710872601631992</v>
      </c>
      <c r="X49" s="1">
        <f t="shared" si="4"/>
        <v>0.10321252664853341</v>
      </c>
      <c r="Y49" s="1">
        <v>0.1404</v>
      </c>
      <c r="Z49">
        <v>32.332500000000003</v>
      </c>
      <c r="AA49" s="1"/>
      <c r="AB49" s="1"/>
      <c r="AC49" s="1"/>
      <c r="AD49" s="1"/>
      <c r="AE49" s="1"/>
    </row>
    <row r="50" spans="1:31" x14ac:dyDescent="0.2">
      <c r="A50" s="1"/>
      <c r="B50" s="1"/>
      <c r="C50" s="1"/>
      <c r="D50" s="1">
        <v>3</v>
      </c>
      <c r="E50" s="1" t="s">
        <v>24</v>
      </c>
      <c r="F50" s="1">
        <v>1.6876</v>
      </c>
      <c r="G50" s="1">
        <v>0.43440000000000001</v>
      </c>
      <c r="H50" s="1">
        <v>0.69110000000000005</v>
      </c>
      <c r="I50" s="1">
        <v>0.1067</v>
      </c>
      <c r="J50" s="1">
        <v>0.2984</v>
      </c>
      <c r="K50" s="1">
        <v>21.5</v>
      </c>
      <c r="L50" s="1">
        <v>17.8</v>
      </c>
      <c r="M50" s="1">
        <v>3.89</v>
      </c>
      <c r="N50" s="1">
        <v>3.87</v>
      </c>
      <c r="O50" s="1">
        <v>6.9</v>
      </c>
      <c r="P50" s="1">
        <v>4</v>
      </c>
      <c r="Q50" s="1">
        <v>4.74</v>
      </c>
      <c r="R50" s="1">
        <v>85</v>
      </c>
      <c r="S50" s="1">
        <v>5</v>
      </c>
      <c r="T50" s="1">
        <f t="shared" si="0"/>
        <v>0.25740696847594219</v>
      </c>
      <c r="U50" s="1">
        <f t="shared" si="1"/>
        <v>0.40951647309789052</v>
      </c>
      <c r="V50" s="1">
        <f t="shared" si="2"/>
        <v>6.3225882910642336E-2</v>
      </c>
      <c r="W50" s="1">
        <f t="shared" si="3"/>
        <v>0.17681915145769139</v>
      </c>
      <c r="X50" s="1">
        <f t="shared" si="4"/>
        <v>9.3031524057833617E-2</v>
      </c>
      <c r="Y50" s="1">
        <v>0.157</v>
      </c>
      <c r="Z50">
        <v>34.231875000000002</v>
      </c>
      <c r="AA50" s="1"/>
      <c r="AB50" s="1"/>
      <c r="AC50" s="1"/>
      <c r="AD50" s="1"/>
      <c r="AE50" s="1"/>
    </row>
    <row r="51" spans="1:31" x14ac:dyDescent="0.2">
      <c r="A51" s="1"/>
      <c r="B51" s="1"/>
      <c r="C51" s="1"/>
      <c r="D51" s="1">
        <v>4</v>
      </c>
      <c r="E51" s="1" t="s">
        <v>24</v>
      </c>
      <c r="F51" s="1">
        <v>1.6427</v>
      </c>
      <c r="G51" s="1">
        <v>0.45019999999999999</v>
      </c>
      <c r="H51" s="1">
        <v>0.747</v>
      </c>
      <c r="I51" s="1">
        <v>0.1192</v>
      </c>
      <c r="J51" s="1">
        <v>0.1331</v>
      </c>
      <c r="K51" s="1">
        <v>22.5</v>
      </c>
      <c r="L51" s="1">
        <v>17.7</v>
      </c>
      <c r="M51" s="1">
        <v>3.9</v>
      </c>
      <c r="N51" s="1">
        <v>3.65</v>
      </c>
      <c r="O51" s="1">
        <v>5.81666666666667</v>
      </c>
      <c r="P51" s="1">
        <v>6</v>
      </c>
      <c r="Q51" s="1">
        <v>5.05</v>
      </c>
      <c r="R51" s="1">
        <v>84.571428571428598</v>
      </c>
      <c r="S51" s="1">
        <v>7</v>
      </c>
      <c r="T51" s="1">
        <f t="shared" si="0"/>
        <v>0.27406099713885673</v>
      </c>
      <c r="U51" s="1">
        <f t="shared" si="1"/>
        <v>0.45473914896207462</v>
      </c>
      <c r="V51" s="1">
        <f t="shared" si="2"/>
        <v>7.2563462592074024E-2</v>
      </c>
      <c r="W51" s="1">
        <f t="shared" si="3"/>
        <v>8.1025141535277276E-2</v>
      </c>
      <c r="X51" s="1">
        <f t="shared" si="4"/>
        <v>0.1176112497717173</v>
      </c>
      <c r="Y51" s="1">
        <v>0.19320000000000001</v>
      </c>
      <c r="Z51">
        <v>29.483000000000001</v>
      </c>
      <c r="AA51" s="1"/>
      <c r="AB51" s="1"/>
      <c r="AC51" s="1"/>
      <c r="AD51" s="1"/>
      <c r="AE51" s="1"/>
    </row>
    <row r="52" spans="1:31" x14ac:dyDescent="0.2">
      <c r="A52" s="1"/>
      <c r="B52" s="1"/>
      <c r="C52" s="1"/>
      <c r="D52" s="1">
        <v>5</v>
      </c>
      <c r="E52" s="1" t="s">
        <v>24</v>
      </c>
      <c r="F52" s="1">
        <v>1.7199</v>
      </c>
      <c r="G52" s="1">
        <v>0.42080000000000001</v>
      </c>
      <c r="H52" s="1">
        <v>0.55989999999999995</v>
      </c>
      <c r="I52" s="1">
        <v>7.7899999999999997E-2</v>
      </c>
      <c r="J52" s="1">
        <v>0.52080000000000004</v>
      </c>
      <c r="K52" s="1">
        <v>23.3</v>
      </c>
      <c r="L52" s="1">
        <v>14.6</v>
      </c>
      <c r="M52" s="1">
        <v>3.51</v>
      </c>
      <c r="N52" s="1">
        <v>3.39</v>
      </c>
      <c r="O52" s="1">
        <v>6</v>
      </c>
      <c r="P52" s="1">
        <v>3</v>
      </c>
      <c r="Q52" s="1">
        <v>4.34</v>
      </c>
      <c r="R52" s="1">
        <v>105</v>
      </c>
      <c r="S52" s="1">
        <v>5</v>
      </c>
      <c r="T52" s="1">
        <f t="shared" si="0"/>
        <v>0.24466538752253039</v>
      </c>
      <c r="U52" s="1">
        <f t="shared" si="1"/>
        <v>0.32554218268503982</v>
      </c>
      <c r="V52" s="1">
        <f t="shared" si="2"/>
        <v>4.5293331007616719E-2</v>
      </c>
      <c r="W52" s="1">
        <f t="shared" si="3"/>
        <v>0.30280830280830284</v>
      </c>
      <c r="X52" s="1">
        <f t="shared" si="4"/>
        <v>8.1690795976510272E-2</v>
      </c>
      <c r="Y52" s="1">
        <v>0.14050000000000001</v>
      </c>
      <c r="Z52">
        <v>33.716500000000003</v>
      </c>
      <c r="AA52" s="1"/>
      <c r="AB52" s="1"/>
      <c r="AC52" s="1"/>
      <c r="AD52" s="1"/>
      <c r="AE52" s="1"/>
    </row>
    <row r="53" spans="1:31" x14ac:dyDescent="0.2">
      <c r="A53" s="1"/>
      <c r="B53" s="1"/>
      <c r="C53" s="1"/>
      <c r="D53" s="1">
        <v>6</v>
      </c>
      <c r="E53" s="1" t="s">
        <v>24</v>
      </c>
      <c r="F53" s="1">
        <v>1.2196</v>
      </c>
      <c r="G53" s="1">
        <v>0.3306</v>
      </c>
      <c r="H53" s="1">
        <v>0.53720000000000001</v>
      </c>
      <c r="I53" s="1">
        <v>7.1400000000000005E-2</v>
      </c>
      <c r="J53" s="1">
        <v>0.19639999999999999</v>
      </c>
      <c r="K53" s="1">
        <v>21</v>
      </c>
      <c r="L53" s="1">
        <v>17.5</v>
      </c>
      <c r="M53" s="1">
        <v>3.17</v>
      </c>
      <c r="N53" s="1">
        <v>3.27</v>
      </c>
      <c r="O53" s="1">
        <v>4</v>
      </c>
      <c r="P53" s="1">
        <v>1</v>
      </c>
      <c r="Q53" s="1">
        <v>4.3600000000000003</v>
      </c>
      <c r="R53" s="1">
        <v>83</v>
      </c>
      <c r="S53" s="1">
        <v>5</v>
      </c>
      <c r="T53" s="1">
        <f t="shared" si="0"/>
        <v>0.27107248278123974</v>
      </c>
      <c r="U53" s="1">
        <f t="shared" si="1"/>
        <v>0.44047228599540833</v>
      </c>
      <c r="V53" s="1">
        <f t="shared" si="2"/>
        <v>5.8543784847490982E-2</v>
      </c>
      <c r="W53" s="1">
        <f t="shared" si="3"/>
        <v>0.16103640537881272</v>
      </c>
      <c r="X53" s="1">
        <f t="shared" si="4"/>
        <v>6.887504099704822E-2</v>
      </c>
      <c r="Y53" s="1">
        <v>8.4000000000000005E-2</v>
      </c>
      <c r="Z53">
        <v>26.588999999999999</v>
      </c>
      <c r="AA53" s="1"/>
      <c r="AB53" s="1"/>
      <c r="AC53" s="1"/>
      <c r="AD53" s="1"/>
      <c r="AE53" s="1"/>
    </row>
    <row r="54" spans="1:31" x14ac:dyDescent="0.2">
      <c r="A54" s="1"/>
      <c r="B54" s="1"/>
      <c r="C54" s="1">
        <v>2</v>
      </c>
      <c r="D54" s="1">
        <v>2</v>
      </c>
      <c r="E54" s="1" t="s">
        <v>24</v>
      </c>
      <c r="F54" s="1">
        <v>2.4542999999999999</v>
      </c>
      <c r="G54" s="1">
        <v>0.6008</v>
      </c>
      <c r="H54" s="1">
        <v>0.1512</v>
      </c>
      <c r="I54" s="1">
        <v>0.97750000000000004</v>
      </c>
      <c r="J54" s="1">
        <v>0.2011</v>
      </c>
      <c r="K54" s="1">
        <v>30.3</v>
      </c>
      <c r="L54" s="1">
        <v>16.5</v>
      </c>
      <c r="M54" s="1">
        <v>4.2300000000000004</v>
      </c>
      <c r="N54" s="1">
        <v>4.05</v>
      </c>
      <c r="O54" s="1">
        <v>6.3</v>
      </c>
      <c r="P54" s="1">
        <v>5</v>
      </c>
      <c r="Q54" s="1">
        <v>5.3</v>
      </c>
      <c r="R54" s="1">
        <v>83.75</v>
      </c>
      <c r="S54" s="1">
        <v>8</v>
      </c>
      <c r="T54" s="1">
        <f t="shared" si="0"/>
        <v>0.24479484985535591</v>
      </c>
      <c r="U54" s="1">
        <f t="shared" si="1"/>
        <v>6.1606160616061612E-2</v>
      </c>
      <c r="V54" s="1">
        <f t="shared" si="2"/>
        <v>0.39828056879762053</v>
      </c>
      <c r="W54" s="1">
        <f t="shared" si="3"/>
        <v>8.1937823411970825E-2</v>
      </c>
      <c r="X54" s="1">
        <f t="shared" si="4"/>
        <v>0.2133805973189912</v>
      </c>
      <c r="Y54" s="1">
        <v>0.52370000000000005</v>
      </c>
      <c r="Z54">
        <v>30.628928571428599</v>
      </c>
      <c r="AA54" s="1"/>
      <c r="AB54" s="1"/>
      <c r="AC54" s="1"/>
      <c r="AD54" s="1"/>
      <c r="AE54" s="1"/>
    </row>
    <row r="55" spans="1:31" x14ac:dyDescent="0.2">
      <c r="A55" s="1"/>
      <c r="B55" s="1"/>
      <c r="C55" s="1"/>
      <c r="D55" s="1">
        <v>3</v>
      </c>
      <c r="E55" s="1" t="s">
        <v>24</v>
      </c>
      <c r="F55" s="1">
        <v>1.7025999999999999</v>
      </c>
      <c r="G55" s="1">
        <v>0.55600000000000005</v>
      </c>
      <c r="H55" s="1">
        <v>8.6199999999999999E-2</v>
      </c>
      <c r="I55" s="1">
        <v>0.72599999999999998</v>
      </c>
      <c r="J55" s="1">
        <v>0.12659999999999999</v>
      </c>
      <c r="K55" s="1">
        <v>29.8</v>
      </c>
      <c r="L55" s="1">
        <v>12</v>
      </c>
      <c r="M55" s="1">
        <v>4.5</v>
      </c>
      <c r="N55" s="1">
        <v>4.8499999999999996</v>
      </c>
      <c r="O55" s="1">
        <v>6.75</v>
      </c>
      <c r="P55" s="1">
        <v>2</v>
      </c>
      <c r="Q55" s="1">
        <v>4.3666666666666698</v>
      </c>
      <c r="R55" s="1">
        <v>72.5</v>
      </c>
      <c r="S55" s="1">
        <v>6</v>
      </c>
      <c r="T55" s="1">
        <f t="shared" si="0"/>
        <v>0.3265593797721133</v>
      </c>
      <c r="U55" s="1">
        <f t="shared" si="1"/>
        <v>5.0628450604957125E-2</v>
      </c>
      <c r="V55" s="1">
        <f t="shared" si="2"/>
        <v>0.42640667214847883</v>
      </c>
      <c r="W55" s="1">
        <f t="shared" si="3"/>
        <v>7.4356865969693403E-2</v>
      </c>
      <c r="X55" s="1">
        <f t="shared" si="4"/>
        <v>0.12204863150475745</v>
      </c>
      <c r="Y55" s="1">
        <v>0.20780000000000001</v>
      </c>
      <c r="Z55">
        <v>31.391500000000001</v>
      </c>
      <c r="AA55" s="1"/>
      <c r="AB55" s="1"/>
      <c r="AC55" s="1"/>
      <c r="AD55" s="1"/>
      <c r="AE55" s="1"/>
    </row>
    <row r="56" spans="1:31" x14ac:dyDescent="0.2">
      <c r="A56" s="1"/>
      <c r="B56" s="1"/>
      <c r="C56" s="1"/>
      <c r="D56" s="1">
        <v>4</v>
      </c>
      <c r="E56" s="1" t="s">
        <v>24</v>
      </c>
      <c r="F56" s="1">
        <v>3.1772999999999998</v>
      </c>
      <c r="G56" s="1">
        <v>0.89170000000000005</v>
      </c>
      <c r="H56" s="1">
        <v>0.21129999999999999</v>
      </c>
      <c r="I56" s="1">
        <v>1.3208</v>
      </c>
      <c r="J56" s="1">
        <v>0.2767</v>
      </c>
      <c r="K56" s="1">
        <v>41.1</v>
      </c>
      <c r="L56" s="1">
        <v>12.2</v>
      </c>
      <c r="M56" s="1">
        <v>4.92</v>
      </c>
      <c r="N56" s="1">
        <v>5.07</v>
      </c>
      <c r="O56" s="1">
        <v>7.5833333333333304</v>
      </c>
      <c r="P56" s="1">
        <v>6</v>
      </c>
      <c r="Q56" s="1">
        <v>6.1571428571428601</v>
      </c>
      <c r="R56" s="1">
        <v>92.142857142857096</v>
      </c>
      <c r="S56" s="1">
        <v>7</v>
      </c>
      <c r="T56" s="1">
        <f t="shared" si="0"/>
        <v>0.28064709029679291</v>
      </c>
      <c r="U56" s="1">
        <f t="shared" si="1"/>
        <v>6.6503005696660691E-2</v>
      </c>
      <c r="V56" s="1">
        <f t="shared" si="2"/>
        <v>0.415698863815189</v>
      </c>
      <c r="W56" s="1">
        <f t="shared" si="3"/>
        <v>8.7086520001258938E-2</v>
      </c>
      <c r="X56" s="1">
        <f t="shared" si="4"/>
        <v>0.15006452019009853</v>
      </c>
      <c r="Y56" s="1">
        <v>0.4768</v>
      </c>
      <c r="Z56">
        <v>35.393571428571398</v>
      </c>
      <c r="AA56" s="1"/>
      <c r="AB56" s="1"/>
      <c r="AC56" s="1"/>
      <c r="AD56" s="1"/>
      <c r="AE56" s="1"/>
    </row>
    <row r="57" spans="1:31" x14ac:dyDescent="0.2">
      <c r="A57" s="1"/>
      <c r="B57" s="1"/>
      <c r="C57" s="1"/>
      <c r="D57" s="1">
        <v>5</v>
      </c>
      <c r="E57" s="1" t="s">
        <v>24</v>
      </c>
      <c r="F57" s="1">
        <v>2.2681</v>
      </c>
      <c r="G57" s="1">
        <v>0.60729999999999995</v>
      </c>
      <c r="H57" s="1">
        <v>0.1348</v>
      </c>
      <c r="I57" s="1">
        <v>0.90429999999999999</v>
      </c>
      <c r="J57" s="1">
        <v>0.18340000000000001</v>
      </c>
      <c r="K57" s="1">
        <v>28.6</v>
      </c>
      <c r="L57" s="1">
        <v>15</v>
      </c>
      <c r="M57" s="1">
        <v>4.22</v>
      </c>
      <c r="N57" s="1">
        <v>4.6399999999999997</v>
      </c>
      <c r="O57" s="1">
        <v>8.4714285714285698</v>
      </c>
      <c r="P57" s="1">
        <v>7</v>
      </c>
      <c r="Q57" s="1">
        <v>5.2166666666666703</v>
      </c>
      <c r="R57" s="1">
        <v>89.1666666666667</v>
      </c>
      <c r="S57" s="1">
        <v>6</v>
      </c>
      <c r="T57" s="1">
        <f t="shared" si="0"/>
        <v>0.26775715356465762</v>
      </c>
      <c r="U57" s="1">
        <f t="shared" si="1"/>
        <v>5.9433005599400381E-2</v>
      </c>
      <c r="V57" s="1">
        <f t="shared" si="2"/>
        <v>0.39870376085710507</v>
      </c>
      <c r="W57" s="1">
        <f t="shared" si="3"/>
        <v>8.0860632247255412E-2</v>
      </c>
      <c r="X57" s="1">
        <f t="shared" si="4"/>
        <v>0.1932454477315815</v>
      </c>
      <c r="Y57" s="1">
        <v>0.43830000000000002</v>
      </c>
      <c r="Z57">
        <v>32.981250000000003</v>
      </c>
      <c r="AA57" s="1"/>
      <c r="AB57" s="1"/>
      <c r="AC57" s="1"/>
      <c r="AD57" s="1"/>
      <c r="AE57" s="1"/>
    </row>
    <row r="58" spans="1:31" x14ac:dyDescent="0.2">
      <c r="A58" s="1"/>
      <c r="B58" s="1"/>
      <c r="C58" s="1"/>
      <c r="D58" s="1">
        <v>6</v>
      </c>
      <c r="E58" s="1" t="s">
        <v>24</v>
      </c>
      <c r="F58" s="1">
        <v>2.1006999999999998</v>
      </c>
      <c r="G58" s="1">
        <v>0.61029999999999995</v>
      </c>
      <c r="H58" s="1">
        <v>0.1162</v>
      </c>
      <c r="I58" s="1">
        <v>0.72970000000000002</v>
      </c>
      <c r="J58" s="1">
        <v>0.22800000000000001</v>
      </c>
      <c r="K58" s="1">
        <v>28</v>
      </c>
      <c r="L58" s="1">
        <v>16.8</v>
      </c>
      <c r="M58" s="1">
        <v>4.46</v>
      </c>
      <c r="N58" s="1">
        <v>4.5</v>
      </c>
      <c r="O58" s="1">
        <v>8.625</v>
      </c>
      <c r="P58" s="1">
        <v>4</v>
      </c>
      <c r="Q58" s="1">
        <v>5.16</v>
      </c>
      <c r="R58" s="1">
        <v>92.6</v>
      </c>
      <c r="S58" s="1">
        <v>5</v>
      </c>
      <c r="T58" s="1">
        <f t="shared" si="0"/>
        <v>0.29052220688341984</v>
      </c>
      <c r="U58" s="1">
        <f t="shared" si="1"/>
        <v>5.5314895034988341E-2</v>
      </c>
      <c r="V58" s="1">
        <f t="shared" si="2"/>
        <v>0.34736040367496551</v>
      </c>
      <c r="W58" s="1">
        <f t="shared" si="3"/>
        <v>0.10853525015471036</v>
      </c>
      <c r="X58" s="1">
        <f t="shared" si="4"/>
        <v>0.19826724425191605</v>
      </c>
      <c r="Y58" s="1">
        <v>0.41649999999999998</v>
      </c>
      <c r="Z58">
        <v>32.279000000000003</v>
      </c>
      <c r="AA58" s="1"/>
      <c r="AB58" s="1"/>
      <c r="AC58" s="1"/>
      <c r="AD58" s="1"/>
      <c r="AE58" s="1"/>
    </row>
    <row r="59" spans="1:31" x14ac:dyDescent="0.2">
      <c r="A59" s="1"/>
      <c r="B59" s="1"/>
      <c r="C59" s="1">
        <v>3</v>
      </c>
      <c r="D59" s="1">
        <v>1</v>
      </c>
      <c r="E59" s="1" t="s">
        <v>24</v>
      </c>
      <c r="F59" s="1">
        <v>2.5556999999999999</v>
      </c>
      <c r="G59" s="1">
        <v>0.75980000000000003</v>
      </c>
      <c r="H59" s="1">
        <v>0.14419999999999999</v>
      </c>
      <c r="I59" s="1">
        <v>1.0414000000000001</v>
      </c>
      <c r="J59" s="1">
        <v>0.29360000000000003</v>
      </c>
      <c r="K59" s="1">
        <v>31</v>
      </c>
      <c r="L59" s="1">
        <v>16</v>
      </c>
      <c r="M59" s="1">
        <v>4.8099999999999996</v>
      </c>
      <c r="N59" s="1">
        <v>4.59</v>
      </c>
      <c r="O59" s="1">
        <v>11.65</v>
      </c>
      <c r="P59" s="1">
        <v>2</v>
      </c>
      <c r="Q59" s="1">
        <v>5.04</v>
      </c>
      <c r="R59" s="1">
        <v>75.599999999999994</v>
      </c>
      <c r="S59" s="1">
        <v>5</v>
      </c>
      <c r="T59" s="1">
        <f t="shared" si="0"/>
        <v>0.29729623977775171</v>
      </c>
      <c r="U59" s="1">
        <f t="shared" si="1"/>
        <v>5.6422897836209261E-2</v>
      </c>
      <c r="V59" s="1">
        <f t="shared" si="2"/>
        <v>0.4074813162734281</v>
      </c>
      <c r="W59" s="1">
        <f t="shared" si="3"/>
        <v>0.11488046327816255</v>
      </c>
      <c r="X59" s="1">
        <f t="shared" si="4"/>
        <v>0.12391908283444848</v>
      </c>
      <c r="Y59" s="1">
        <v>0.31669999999999998</v>
      </c>
      <c r="Z59">
        <v>30.71</v>
      </c>
      <c r="AA59" s="1"/>
      <c r="AB59" s="1"/>
      <c r="AC59" s="1"/>
      <c r="AD59" s="1"/>
      <c r="AE59" s="1"/>
    </row>
    <row r="60" spans="1:31" x14ac:dyDescent="0.2">
      <c r="A60" s="1"/>
      <c r="B60" s="1"/>
      <c r="C60" s="1"/>
      <c r="D60" s="1">
        <v>2</v>
      </c>
      <c r="E60" s="1" t="s">
        <v>24</v>
      </c>
      <c r="F60" s="1">
        <v>2.3155999999999999</v>
      </c>
      <c r="G60" s="1">
        <v>0.73599999999999999</v>
      </c>
      <c r="H60" s="1">
        <v>0.1</v>
      </c>
      <c r="I60" s="1">
        <v>0.81710000000000005</v>
      </c>
      <c r="J60" s="1">
        <v>0.15060000000000001</v>
      </c>
      <c r="K60" s="1">
        <v>35.299999999999997</v>
      </c>
      <c r="L60" s="1">
        <v>14</v>
      </c>
      <c r="M60" s="1">
        <v>5.0199999999999996</v>
      </c>
      <c r="N60" s="1">
        <v>4.28</v>
      </c>
      <c r="O60" s="1">
        <v>7.85</v>
      </c>
      <c r="P60" s="1">
        <v>2</v>
      </c>
      <c r="Q60" s="1">
        <v>4.9400000000000004</v>
      </c>
      <c r="R60" s="1">
        <v>73.599999999999994</v>
      </c>
      <c r="S60" s="1">
        <v>5</v>
      </c>
      <c r="T60" s="1">
        <f t="shared" si="0"/>
        <v>0.31784418725168423</v>
      </c>
      <c r="U60" s="1">
        <f t="shared" si="1"/>
        <v>4.3185351528761448E-2</v>
      </c>
      <c r="V60" s="1">
        <f t="shared" si="2"/>
        <v>0.35286750734150979</v>
      </c>
      <c r="W60" s="1">
        <f t="shared" si="3"/>
        <v>6.5037139402314745E-2</v>
      </c>
      <c r="X60" s="1">
        <f t="shared" si="4"/>
        <v>0.22106581447572984</v>
      </c>
      <c r="Y60" s="1">
        <v>0.51190000000000002</v>
      </c>
      <c r="Z60">
        <v>27.226666666666699</v>
      </c>
      <c r="AA60" s="1"/>
      <c r="AB60" s="1"/>
      <c r="AC60" s="1"/>
      <c r="AD60" s="1"/>
      <c r="AE60" s="1"/>
    </row>
    <row r="61" spans="1:31" x14ac:dyDescent="0.2">
      <c r="A61" s="1"/>
      <c r="B61" s="1"/>
      <c r="C61" s="1"/>
      <c r="D61" s="1">
        <v>3</v>
      </c>
      <c r="E61" s="1" t="s">
        <v>24</v>
      </c>
      <c r="F61" s="1">
        <v>2.0013999999999998</v>
      </c>
      <c r="G61" s="1">
        <v>0.64500000000000002</v>
      </c>
      <c r="H61" s="1">
        <v>7.7499999999999999E-2</v>
      </c>
      <c r="I61" s="1">
        <v>0.70540000000000003</v>
      </c>
      <c r="J61" s="1">
        <v>0.18559999999999999</v>
      </c>
      <c r="K61" s="1">
        <v>34.799999999999997</v>
      </c>
      <c r="L61" s="1">
        <v>12.2</v>
      </c>
      <c r="M61" s="1">
        <v>5.2</v>
      </c>
      <c r="N61" s="1">
        <v>4.2699999999999996</v>
      </c>
      <c r="O61" s="1">
        <v>7.3</v>
      </c>
      <c r="P61" s="1">
        <v>3</v>
      </c>
      <c r="Q61" s="1">
        <v>4.16</v>
      </c>
      <c r="R61" s="1">
        <v>76</v>
      </c>
      <c r="S61" s="1">
        <v>5</v>
      </c>
      <c r="T61" s="1">
        <f t="shared" si="0"/>
        <v>0.32227440791445994</v>
      </c>
      <c r="U61" s="1">
        <f t="shared" si="1"/>
        <v>3.8722893974218048E-2</v>
      </c>
      <c r="V61" s="1">
        <f t="shared" si="2"/>
        <v>0.35245328270210857</v>
      </c>
      <c r="W61" s="1">
        <f t="shared" si="3"/>
        <v>9.2735085440191864E-2</v>
      </c>
      <c r="X61" s="1">
        <f t="shared" si="4"/>
        <v>0.1938143299690217</v>
      </c>
      <c r="Y61" s="1">
        <v>0.38790000000000002</v>
      </c>
      <c r="Z61">
        <v>32.179000000000002</v>
      </c>
      <c r="AA61" s="1"/>
      <c r="AB61" s="1"/>
      <c r="AC61" s="1"/>
      <c r="AD61" s="1"/>
      <c r="AE61" s="1"/>
    </row>
    <row r="62" spans="1:31" x14ac:dyDescent="0.2">
      <c r="A62" s="1"/>
      <c r="B62" s="1"/>
      <c r="C62" s="1"/>
      <c r="D62" s="1">
        <v>4</v>
      </c>
      <c r="E62" s="1" t="s">
        <v>24</v>
      </c>
      <c r="F62" s="1">
        <v>1.6486000000000001</v>
      </c>
      <c r="G62" s="1">
        <v>0.49659999999999999</v>
      </c>
      <c r="H62" s="1">
        <v>8.3299999999999999E-2</v>
      </c>
      <c r="I62" s="1">
        <v>0.68769999999999998</v>
      </c>
      <c r="J62" s="1">
        <v>9.8500000000000004E-2</v>
      </c>
      <c r="K62" s="1">
        <v>34</v>
      </c>
      <c r="L62" s="1">
        <v>20.5</v>
      </c>
      <c r="M62" s="1">
        <v>3.59</v>
      </c>
      <c r="N62" s="1">
        <v>3.56</v>
      </c>
      <c r="O62" s="1">
        <v>13.4</v>
      </c>
      <c r="P62" s="1">
        <v>1</v>
      </c>
      <c r="Q62" s="1">
        <v>4.96</v>
      </c>
      <c r="R62" s="1">
        <v>62.3333333333333</v>
      </c>
      <c r="S62" s="1">
        <v>6</v>
      </c>
      <c r="T62" s="1">
        <f t="shared" si="0"/>
        <v>0.30122528205750332</v>
      </c>
      <c r="U62" s="1">
        <f t="shared" si="1"/>
        <v>5.0527720490112824E-2</v>
      </c>
      <c r="V62" s="1">
        <f t="shared" si="2"/>
        <v>0.41714181729952682</v>
      </c>
      <c r="W62" s="1">
        <f t="shared" si="3"/>
        <v>5.9747664685187434E-2</v>
      </c>
      <c r="X62" s="1">
        <f t="shared" si="4"/>
        <v>0.1713575154676695</v>
      </c>
      <c r="Y62" s="1">
        <v>0.28249999999999997</v>
      </c>
      <c r="Z62">
        <v>29.6466666666667</v>
      </c>
      <c r="AA62" s="1"/>
      <c r="AB62" s="1"/>
      <c r="AC62" s="1"/>
      <c r="AD62" s="1"/>
      <c r="AE62" s="1"/>
    </row>
    <row r="63" spans="1:31" x14ac:dyDescent="0.2">
      <c r="A63" s="1"/>
      <c r="B63" s="1"/>
      <c r="C63" s="1"/>
      <c r="D63" s="1">
        <v>5</v>
      </c>
      <c r="E63" s="1" t="s">
        <v>24</v>
      </c>
      <c r="F63" s="1">
        <v>1.7475000000000001</v>
      </c>
      <c r="G63" s="1">
        <v>0.59440000000000004</v>
      </c>
      <c r="H63" s="1">
        <v>8.5400000000000004E-2</v>
      </c>
      <c r="I63" s="1">
        <v>0.78320000000000001</v>
      </c>
      <c r="J63" s="1">
        <v>0.12709999999999999</v>
      </c>
      <c r="K63" s="1">
        <v>34</v>
      </c>
      <c r="L63" s="1">
        <v>12.4</v>
      </c>
      <c r="M63" s="1">
        <v>3.77</v>
      </c>
      <c r="N63" s="1">
        <v>3.62</v>
      </c>
      <c r="O63" s="1">
        <v>8.5</v>
      </c>
      <c r="P63" s="1">
        <v>1</v>
      </c>
      <c r="Q63" s="1">
        <v>3.9833333333333298</v>
      </c>
      <c r="R63" s="1">
        <v>63</v>
      </c>
      <c r="S63" s="1">
        <v>6</v>
      </c>
      <c r="T63" s="1">
        <f t="shared" si="0"/>
        <v>0.34014306151645207</v>
      </c>
      <c r="U63" s="1">
        <f t="shared" si="1"/>
        <v>4.8869814020028615E-2</v>
      </c>
      <c r="V63" s="1">
        <f t="shared" si="2"/>
        <v>0.44818311874105865</v>
      </c>
      <c r="W63" s="1">
        <f t="shared" si="3"/>
        <v>7.2732474964234614E-2</v>
      </c>
      <c r="X63" s="1">
        <f t="shared" si="4"/>
        <v>9.0071530758226048E-2</v>
      </c>
      <c r="Y63" s="1">
        <v>0.15740000000000001</v>
      </c>
      <c r="Z63">
        <v>28.468</v>
      </c>
      <c r="AA63" s="1"/>
      <c r="AB63" s="1"/>
      <c r="AC63" s="1"/>
      <c r="AD63" s="1"/>
      <c r="AE63" s="1"/>
    </row>
    <row r="64" spans="1:31" x14ac:dyDescent="0.2">
      <c r="A64" s="1"/>
      <c r="B64" s="1"/>
      <c r="C64" s="1"/>
      <c r="D64" s="1">
        <v>6</v>
      </c>
      <c r="E64" s="1" t="s">
        <v>24</v>
      </c>
      <c r="F64" s="1">
        <v>1.4576</v>
      </c>
      <c r="G64" s="1">
        <v>0.50509999999999999</v>
      </c>
      <c r="H64" s="1">
        <v>7.7600000000000002E-2</v>
      </c>
      <c r="I64" s="1">
        <v>0.59030000000000005</v>
      </c>
      <c r="J64" s="1">
        <v>0.127</v>
      </c>
      <c r="K64" s="1">
        <v>30</v>
      </c>
      <c r="L64" s="1">
        <v>10.8</v>
      </c>
      <c r="M64" s="1">
        <v>3.52</v>
      </c>
      <c r="N64" s="1">
        <v>3.25</v>
      </c>
      <c r="O64" s="1">
        <v>11.7</v>
      </c>
      <c r="P64" s="1">
        <v>3</v>
      </c>
      <c r="Q64" s="1">
        <v>5.04</v>
      </c>
      <c r="R64" s="1">
        <v>68</v>
      </c>
      <c r="S64" s="1">
        <v>5</v>
      </c>
      <c r="T64" s="1">
        <f t="shared" si="0"/>
        <v>0.3465285400658617</v>
      </c>
      <c r="U64" s="1">
        <f t="shared" si="1"/>
        <v>5.3238199780461036E-2</v>
      </c>
      <c r="V64" s="1">
        <f t="shared" si="2"/>
        <v>0.40498079034028545</v>
      </c>
      <c r="W64" s="1">
        <f t="shared" si="3"/>
        <v>8.7129527991218439E-2</v>
      </c>
      <c r="X64" s="1">
        <f t="shared" si="4"/>
        <v>0.10812294182217343</v>
      </c>
      <c r="Y64" s="1">
        <v>0.15759999999999999</v>
      </c>
      <c r="Z64">
        <v>25.862500000000001</v>
      </c>
      <c r="AA64" s="1"/>
      <c r="AB64" s="1"/>
      <c r="AC64" s="1"/>
      <c r="AD64" s="1"/>
      <c r="AE64" s="1"/>
    </row>
    <row r="65" spans="1:3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AA65" s="1"/>
      <c r="AB65" s="1"/>
      <c r="AC65" s="1"/>
      <c r="AD65" s="1"/>
      <c r="AE65" s="1"/>
    </row>
    <row r="66" spans="1:3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">
      <c r="A70" s="1" t="s">
        <v>0</v>
      </c>
      <c r="B70" s="1" t="s">
        <v>1</v>
      </c>
      <c r="C70" s="1" t="s">
        <v>36</v>
      </c>
      <c r="D70" s="1" t="s">
        <v>35</v>
      </c>
      <c r="E70" s="1" t="s">
        <v>37</v>
      </c>
      <c r="F70" s="1" t="s">
        <v>2</v>
      </c>
      <c r="G70" s="1" t="s">
        <v>3</v>
      </c>
      <c r="H70" s="1" t="s">
        <v>4</v>
      </c>
      <c r="I70" s="1" t="s">
        <v>5</v>
      </c>
      <c r="J70" s="1" t="s">
        <v>6</v>
      </c>
      <c r="K70" s="1" t="s">
        <v>7</v>
      </c>
      <c r="L70" s="1" t="s">
        <v>6</v>
      </c>
      <c r="M70" s="1" t="s">
        <v>8</v>
      </c>
      <c r="N70" s="1" t="s">
        <v>9</v>
      </c>
      <c r="O70" s="1" t="s">
        <v>10</v>
      </c>
      <c r="P70" s="1" t="s">
        <v>11</v>
      </c>
      <c r="Q70" s="1" t="s">
        <v>4</v>
      </c>
      <c r="R70" s="1" t="s">
        <v>12</v>
      </c>
      <c r="S70" s="1" t="s">
        <v>13</v>
      </c>
      <c r="T70" s="1" t="s">
        <v>14</v>
      </c>
      <c r="U70" s="1" t="s">
        <v>15</v>
      </c>
      <c r="V70" s="1" t="s">
        <v>16</v>
      </c>
      <c r="W70" s="1" t="s">
        <v>17</v>
      </c>
      <c r="X70" s="1" t="s">
        <v>18</v>
      </c>
      <c r="Y70" s="1" t="s">
        <v>19</v>
      </c>
      <c r="Z70" t="s">
        <v>20</v>
      </c>
      <c r="AA70" s="1" t="s">
        <v>25</v>
      </c>
      <c r="AB70" s="1" t="s">
        <v>26</v>
      </c>
      <c r="AC70" s="1" t="s">
        <v>27</v>
      </c>
      <c r="AD70" s="1" t="s">
        <v>28</v>
      </c>
      <c r="AE70" s="1" t="s">
        <v>29</v>
      </c>
    </row>
    <row r="71" spans="1:31" x14ac:dyDescent="0.2">
      <c r="A71" s="2">
        <v>40701</v>
      </c>
      <c r="B71" s="2" t="s">
        <v>33</v>
      </c>
      <c r="C71" s="1">
        <v>1</v>
      </c>
      <c r="D71" s="1">
        <v>3</v>
      </c>
      <c r="E71" s="1" t="s">
        <v>21</v>
      </c>
      <c r="F71" s="1">
        <v>1.4514</v>
      </c>
      <c r="G71" s="1">
        <v>0.88490000000000002</v>
      </c>
      <c r="H71" s="1">
        <v>4.1599999999999998E-2</v>
      </c>
      <c r="I71" s="1">
        <v>0.34799999999999998</v>
      </c>
      <c r="J71" s="1">
        <v>0.1769</v>
      </c>
      <c r="K71" s="1">
        <v>35.5</v>
      </c>
      <c r="L71" s="1">
        <v>15.2</v>
      </c>
      <c r="M71" s="1">
        <v>3.8</v>
      </c>
      <c r="N71" s="1">
        <v>3.88</v>
      </c>
      <c r="O71" s="1">
        <v>7.6</v>
      </c>
      <c r="P71" s="1">
        <v>1</v>
      </c>
      <c r="Q71" s="1">
        <v>5.0999999999999996</v>
      </c>
      <c r="R71" s="1">
        <v>75</v>
      </c>
      <c r="S71" s="1">
        <v>4</v>
      </c>
      <c r="T71" s="1">
        <f t="shared" ref="T71:T119" si="5">G71/F71</f>
        <v>0.6096871985669009</v>
      </c>
      <c r="U71" s="1">
        <f t="shared" ref="U71:U119" si="6">H71/F71</f>
        <v>2.8661981535069585E-2</v>
      </c>
      <c r="V71" s="1">
        <f t="shared" ref="V71:V119" si="7">I71/F71</f>
        <v>0.23976849937990904</v>
      </c>
      <c r="W71" s="1">
        <f t="shared" ref="W71:W119" si="8">J71/F71</f>
        <v>0.12188232051812044</v>
      </c>
      <c r="X71" s="1">
        <v>0</v>
      </c>
      <c r="Y71" s="1">
        <v>0</v>
      </c>
      <c r="Z71">
        <v>24.871666666666702</v>
      </c>
      <c r="AA71" s="1"/>
      <c r="AB71" s="1"/>
      <c r="AC71" s="1"/>
      <c r="AD71" s="1"/>
      <c r="AE71" s="1"/>
    </row>
    <row r="72" spans="1:31" x14ac:dyDescent="0.2">
      <c r="A72" s="1"/>
      <c r="B72" s="1"/>
      <c r="C72" s="1"/>
      <c r="D72" s="1">
        <v>4</v>
      </c>
      <c r="E72" s="1" t="s">
        <v>21</v>
      </c>
      <c r="F72" s="1">
        <v>1.7645</v>
      </c>
      <c r="G72" s="1">
        <v>0.79310000000000003</v>
      </c>
      <c r="H72" s="1">
        <v>8.6699999999999999E-2</v>
      </c>
      <c r="I72" s="1">
        <v>0.68459999999999999</v>
      </c>
      <c r="J72" s="1">
        <v>0.2001</v>
      </c>
      <c r="K72" s="1">
        <v>33.5</v>
      </c>
      <c r="L72" s="1">
        <v>15.8</v>
      </c>
      <c r="M72" s="1">
        <v>4.34</v>
      </c>
      <c r="N72" s="1">
        <v>4.34</v>
      </c>
      <c r="O72" s="1">
        <v>5.4666666666666703</v>
      </c>
      <c r="P72" s="1">
        <v>3</v>
      </c>
      <c r="Q72" s="1">
        <v>4.95</v>
      </c>
      <c r="R72" s="1">
        <v>71.25</v>
      </c>
      <c r="S72" s="1">
        <v>4</v>
      </c>
      <c r="T72" s="1">
        <f t="shared" si="5"/>
        <v>0.44947577217342027</v>
      </c>
      <c r="U72" s="1">
        <f t="shared" si="6"/>
        <v>4.9135732502125246E-2</v>
      </c>
      <c r="V72" s="1">
        <f t="shared" si="7"/>
        <v>0.38798526494757724</v>
      </c>
      <c r="W72" s="1">
        <f t="shared" si="8"/>
        <v>0.1134032303768773</v>
      </c>
      <c r="X72" s="1">
        <v>0</v>
      </c>
      <c r="Y72" s="1">
        <v>0</v>
      </c>
      <c r="Z72">
        <v>31.881250000000001</v>
      </c>
      <c r="AA72" s="1"/>
      <c r="AB72" s="1"/>
      <c r="AC72" s="1"/>
      <c r="AD72" s="1"/>
      <c r="AE72" s="1"/>
    </row>
    <row r="73" spans="1:31" x14ac:dyDescent="0.2">
      <c r="A73" s="1"/>
      <c r="B73" s="1"/>
      <c r="C73" s="1"/>
      <c r="D73" s="1">
        <v>5</v>
      </c>
      <c r="E73" s="1" t="s">
        <v>21</v>
      </c>
      <c r="F73" s="1">
        <v>1.4923</v>
      </c>
      <c r="G73" s="1">
        <v>0.72250000000000003</v>
      </c>
      <c r="H73" s="1">
        <v>9.1300000000000006E-2</v>
      </c>
      <c r="I73" s="1">
        <v>0.63300000000000001</v>
      </c>
      <c r="J73" s="1">
        <v>4.5499999999999999E-2</v>
      </c>
      <c r="K73" s="1">
        <v>30.3</v>
      </c>
      <c r="L73" s="1">
        <v>12.3</v>
      </c>
      <c r="M73" s="1">
        <v>4.51</v>
      </c>
      <c r="N73" s="1">
        <v>4.33</v>
      </c>
      <c r="O73" s="1">
        <v>4.5</v>
      </c>
      <c r="P73" s="1">
        <v>2</v>
      </c>
      <c r="Q73" s="1">
        <v>4.875</v>
      </c>
      <c r="R73" s="1">
        <v>83.75</v>
      </c>
      <c r="S73" s="1">
        <v>4</v>
      </c>
      <c r="T73" s="1">
        <f t="shared" si="5"/>
        <v>0.48415198016484623</v>
      </c>
      <c r="U73" s="1">
        <f t="shared" si="6"/>
        <v>6.1180727735709983E-2</v>
      </c>
      <c r="V73" s="1">
        <f t="shared" si="7"/>
        <v>0.42417744421362996</v>
      </c>
      <c r="W73" s="1">
        <f t="shared" si="8"/>
        <v>3.0489847885813843E-2</v>
      </c>
      <c r="X73" s="1">
        <v>0</v>
      </c>
      <c r="Y73" s="1">
        <v>0</v>
      </c>
      <c r="Z73">
        <v>31.635833333333299</v>
      </c>
      <c r="AA73" s="1"/>
      <c r="AB73" s="1"/>
      <c r="AC73" s="1"/>
      <c r="AD73" s="1"/>
      <c r="AE73" s="1"/>
    </row>
    <row r="74" spans="1:31" x14ac:dyDescent="0.2">
      <c r="A74" s="1"/>
      <c r="B74" s="1"/>
      <c r="C74" s="1"/>
      <c r="D74" s="1">
        <v>1</v>
      </c>
      <c r="E74" s="1" t="s">
        <v>21</v>
      </c>
      <c r="F74" s="1">
        <v>3.5417999999999998</v>
      </c>
      <c r="G74" s="1">
        <v>1.0408999999999999</v>
      </c>
      <c r="H74" s="1">
        <v>0.1134</v>
      </c>
      <c r="I74" s="1">
        <v>0.74480000000000002</v>
      </c>
      <c r="J74" s="1">
        <v>0.24199999999999999</v>
      </c>
      <c r="K74" s="1">
        <v>37</v>
      </c>
      <c r="L74" s="1">
        <v>15.2</v>
      </c>
      <c r="M74" s="1">
        <v>4.84</v>
      </c>
      <c r="N74" s="1">
        <v>7.8</v>
      </c>
      <c r="O74" s="1">
        <v>7.7</v>
      </c>
      <c r="P74" s="1">
        <v>1</v>
      </c>
      <c r="Q74" s="1">
        <v>5.08</v>
      </c>
      <c r="R74" s="1">
        <v>75</v>
      </c>
      <c r="S74" s="1">
        <v>5</v>
      </c>
      <c r="T74" s="1">
        <f t="shared" si="5"/>
        <v>0.29389011237224011</v>
      </c>
      <c r="U74" s="1">
        <f t="shared" si="6"/>
        <v>3.2017618160257499E-2</v>
      </c>
      <c r="V74" s="1">
        <f t="shared" si="7"/>
        <v>0.21028855384267889</v>
      </c>
      <c r="W74" s="1">
        <f t="shared" si="8"/>
        <v>6.8326839460161506E-2</v>
      </c>
      <c r="X74" s="1">
        <f t="shared" ref="X74:X119" si="9">Y74/F74</f>
        <v>0.39547687616466209</v>
      </c>
      <c r="Y74" s="1">
        <v>1.4007000000000001</v>
      </c>
      <c r="Z74">
        <v>32.430999999999997</v>
      </c>
      <c r="AA74" s="1"/>
      <c r="AB74" s="1"/>
      <c r="AC74" s="1"/>
      <c r="AD74" s="1"/>
      <c r="AE74" s="1"/>
    </row>
    <row r="75" spans="1:31" x14ac:dyDescent="0.2">
      <c r="A75" s="1"/>
      <c r="B75" s="1"/>
      <c r="C75" s="1"/>
      <c r="D75" s="1">
        <v>2</v>
      </c>
      <c r="E75" s="1" t="s">
        <v>21</v>
      </c>
      <c r="F75" s="1">
        <v>3.8580000000000001</v>
      </c>
      <c r="G75" s="1">
        <v>1.5491999999999999</v>
      </c>
      <c r="H75" s="1">
        <v>0.1711</v>
      </c>
      <c r="I75" s="1">
        <v>1.0432999999999999</v>
      </c>
      <c r="J75" s="1">
        <v>0.3533</v>
      </c>
      <c r="K75" s="1">
        <v>44</v>
      </c>
      <c r="L75" s="1">
        <v>16.100000000000001</v>
      </c>
      <c r="M75" s="1">
        <v>5.37</v>
      </c>
      <c r="N75" s="1">
        <v>9.27</v>
      </c>
      <c r="O75" s="1">
        <v>7.58</v>
      </c>
      <c r="P75" s="1">
        <v>5</v>
      </c>
      <c r="Q75" s="1">
        <v>6.4666666666666703</v>
      </c>
      <c r="R75" s="1">
        <v>62.857142857142897</v>
      </c>
      <c r="S75" s="1">
        <v>7</v>
      </c>
      <c r="T75" s="1">
        <f t="shared" si="5"/>
        <v>0.40155520995334365</v>
      </c>
      <c r="U75" s="1">
        <f t="shared" si="6"/>
        <v>4.4349403836184548E-2</v>
      </c>
      <c r="V75" s="1">
        <f t="shared" si="7"/>
        <v>0.27042509072058057</v>
      </c>
      <c r="W75" s="1">
        <f t="shared" si="8"/>
        <v>9.1575946086054946E-2</v>
      </c>
      <c r="X75" s="1">
        <f t="shared" si="9"/>
        <v>0.19209434940383618</v>
      </c>
      <c r="Y75" s="1">
        <v>0.74109999999999998</v>
      </c>
      <c r="Z75">
        <v>34.972000000000001</v>
      </c>
      <c r="AA75" s="1"/>
      <c r="AB75" s="1"/>
      <c r="AC75" s="1"/>
      <c r="AD75" s="1"/>
      <c r="AE75" s="1"/>
    </row>
    <row r="76" spans="1:31" x14ac:dyDescent="0.2">
      <c r="A76" s="1"/>
      <c r="B76" s="1"/>
      <c r="C76" s="1"/>
      <c r="D76" s="1">
        <v>6</v>
      </c>
      <c r="E76" s="1" t="s">
        <v>21</v>
      </c>
      <c r="F76" s="1">
        <v>2.8334000000000001</v>
      </c>
      <c r="G76" s="1">
        <v>1.4676</v>
      </c>
      <c r="H76" s="1">
        <v>6.7100000000000007E-2</v>
      </c>
      <c r="I76" s="1">
        <v>0.44</v>
      </c>
      <c r="J76" s="1">
        <v>0.29430000000000001</v>
      </c>
      <c r="K76" s="1">
        <v>46</v>
      </c>
      <c r="L76" s="1">
        <v>13</v>
      </c>
      <c r="M76" s="1">
        <v>4.63</v>
      </c>
      <c r="N76" s="1">
        <v>4.7</v>
      </c>
      <c r="O76" s="1">
        <v>5.6</v>
      </c>
      <c r="P76" s="1">
        <v>5</v>
      </c>
      <c r="Q76" s="1">
        <v>4.2</v>
      </c>
      <c r="R76" s="1">
        <v>71.25</v>
      </c>
      <c r="S76" s="1">
        <v>4</v>
      </c>
      <c r="T76" s="1">
        <f t="shared" si="5"/>
        <v>0.51796428319333665</v>
      </c>
      <c r="U76" s="1">
        <f t="shared" si="6"/>
        <v>2.3681795722453592E-2</v>
      </c>
      <c r="V76" s="1">
        <f t="shared" si="7"/>
        <v>0.15529046375379402</v>
      </c>
      <c r="W76" s="1">
        <f t="shared" si="8"/>
        <v>0.10386814427895814</v>
      </c>
      <c r="X76" s="1">
        <f t="shared" si="9"/>
        <v>0.1991953130514576</v>
      </c>
      <c r="Y76" s="1">
        <v>0.56440000000000001</v>
      </c>
      <c r="Z76">
        <v>30.410833333333301</v>
      </c>
      <c r="AA76" s="1"/>
      <c r="AB76" s="1"/>
      <c r="AC76" s="1"/>
      <c r="AD76" s="1"/>
      <c r="AE76" s="1"/>
    </row>
    <row r="77" spans="1:31" x14ac:dyDescent="0.2">
      <c r="A77" s="1"/>
      <c r="B77" s="1"/>
      <c r="C77" s="1">
        <v>2</v>
      </c>
      <c r="D77" s="1">
        <v>1</v>
      </c>
      <c r="E77" s="1" t="s">
        <v>21</v>
      </c>
      <c r="F77" s="1">
        <v>4.7328999999999999</v>
      </c>
      <c r="G77" s="1">
        <v>1.9153</v>
      </c>
      <c r="H77" s="1">
        <v>9.0999999999999998E-2</v>
      </c>
      <c r="I77" s="1">
        <v>0.52159999999999995</v>
      </c>
      <c r="J77" s="1">
        <v>0.38200000000000001</v>
      </c>
      <c r="K77" s="1">
        <v>70.2</v>
      </c>
      <c r="L77" s="1">
        <v>16.5</v>
      </c>
      <c r="M77" s="1">
        <v>5.37</v>
      </c>
      <c r="N77" s="1">
        <v>5.3</v>
      </c>
      <c r="O77" s="1">
        <v>6.06</v>
      </c>
      <c r="P77" s="1">
        <v>5</v>
      </c>
      <c r="Q77" s="1">
        <v>5.86</v>
      </c>
      <c r="R77" s="1">
        <v>62</v>
      </c>
      <c r="S77" s="1">
        <v>5</v>
      </c>
      <c r="T77" s="1">
        <f t="shared" si="5"/>
        <v>0.4046778930465465</v>
      </c>
      <c r="U77" s="1">
        <f t="shared" si="6"/>
        <v>1.9227112341270679E-2</v>
      </c>
      <c r="V77" s="1">
        <f t="shared" si="7"/>
        <v>0.11020727249677786</v>
      </c>
      <c r="W77" s="1">
        <f t="shared" si="8"/>
        <v>8.071161444357583E-2</v>
      </c>
      <c r="X77" s="1">
        <f t="shared" si="9"/>
        <v>0.38517610767182914</v>
      </c>
      <c r="Y77" s="1">
        <v>1.823</v>
      </c>
      <c r="Z77">
        <v>29.405833333333302</v>
      </c>
      <c r="AA77" s="1"/>
      <c r="AB77" s="1"/>
      <c r="AC77" s="1"/>
      <c r="AD77" s="1"/>
      <c r="AE77" s="1"/>
    </row>
    <row r="78" spans="1:31" x14ac:dyDescent="0.2">
      <c r="A78" s="1"/>
      <c r="B78" s="1"/>
      <c r="C78" s="1"/>
      <c r="D78" s="1">
        <v>2</v>
      </c>
      <c r="E78" s="1" t="s">
        <v>21</v>
      </c>
      <c r="F78" s="1">
        <v>4.3708999999999998</v>
      </c>
      <c r="G78" s="1">
        <v>2.1962000000000002</v>
      </c>
      <c r="H78" s="1">
        <v>4.8300000000000003E-2</v>
      </c>
      <c r="I78" s="1">
        <v>0.44640000000000002</v>
      </c>
      <c r="J78" s="1">
        <v>0.57079999999999997</v>
      </c>
      <c r="K78" s="1">
        <v>64</v>
      </c>
      <c r="L78" s="1">
        <v>13</v>
      </c>
      <c r="M78" s="1">
        <v>8.99</v>
      </c>
      <c r="N78" s="1">
        <v>6.98</v>
      </c>
      <c r="O78" s="1">
        <v>4.9000000000000004</v>
      </c>
      <c r="P78" s="1">
        <v>4</v>
      </c>
      <c r="Q78" s="1">
        <v>4.0999999999999996</v>
      </c>
      <c r="R78" s="1">
        <v>76.25</v>
      </c>
      <c r="S78" s="1">
        <v>4</v>
      </c>
      <c r="T78" s="1">
        <f t="shared" si="5"/>
        <v>0.50245944771099782</v>
      </c>
      <c r="U78" s="1">
        <f t="shared" si="6"/>
        <v>1.105035576197122E-2</v>
      </c>
      <c r="V78" s="1">
        <f t="shared" si="7"/>
        <v>0.10212999611064084</v>
      </c>
      <c r="W78" s="1">
        <f t="shared" si="8"/>
        <v>0.1305909538081402</v>
      </c>
      <c r="X78" s="1">
        <f t="shared" si="9"/>
        <v>0.25376924660825001</v>
      </c>
      <c r="Y78" s="1">
        <v>1.1092</v>
      </c>
      <c r="Z78">
        <v>34.944166666666703</v>
      </c>
      <c r="AA78" s="1"/>
      <c r="AB78" s="1"/>
      <c r="AC78" s="1"/>
      <c r="AD78" s="1"/>
      <c r="AE78" s="1"/>
    </row>
    <row r="79" spans="1:31" x14ac:dyDescent="0.2">
      <c r="A79" s="1"/>
      <c r="B79" s="1"/>
      <c r="C79" s="1"/>
      <c r="D79" s="1">
        <v>3</v>
      </c>
      <c r="E79" s="1" t="s">
        <v>21</v>
      </c>
      <c r="F79" s="1">
        <v>5.476</v>
      </c>
      <c r="G79" s="1">
        <v>2.149</v>
      </c>
      <c r="H79" s="1">
        <v>0.1522</v>
      </c>
      <c r="I79" s="1">
        <v>0.82369999999999999</v>
      </c>
      <c r="J79" s="1">
        <v>0.48180000000000001</v>
      </c>
      <c r="K79" s="1">
        <v>67</v>
      </c>
      <c r="L79" s="1">
        <v>16</v>
      </c>
      <c r="M79" s="1">
        <v>5.69</v>
      </c>
      <c r="N79" s="1">
        <v>6.56</v>
      </c>
      <c r="O79" s="1">
        <v>7.32</v>
      </c>
      <c r="P79" s="1">
        <v>5</v>
      </c>
      <c r="Q79" s="1">
        <v>6.7750000000000004</v>
      </c>
      <c r="R79" s="1">
        <v>61.25</v>
      </c>
      <c r="S79" s="1">
        <v>4</v>
      </c>
      <c r="T79" s="1">
        <f t="shared" si="5"/>
        <v>0.39243973703433166</v>
      </c>
      <c r="U79" s="1">
        <f t="shared" si="6"/>
        <v>2.7794010226442661E-2</v>
      </c>
      <c r="V79" s="1">
        <f t="shared" si="7"/>
        <v>0.15042001460920379</v>
      </c>
      <c r="W79" s="1">
        <f t="shared" si="8"/>
        <v>8.7983929875821765E-2</v>
      </c>
      <c r="X79" s="1">
        <f t="shared" si="9"/>
        <v>0.34136230825420016</v>
      </c>
      <c r="Y79" s="1">
        <v>1.8693</v>
      </c>
      <c r="Z79">
        <v>35.299999999999997</v>
      </c>
      <c r="AA79" s="1"/>
      <c r="AB79" s="1"/>
      <c r="AC79" s="1"/>
      <c r="AD79" s="1"/>
      <c r="AE79" s="1"/>
    </row>
    <row r="80" spans="1:31" x14ac:dyDescent="0.2">
      <c r="A80" s="1"/>
      <c r="B80" s="1"/>
      <c r="C80" s="1"/>
      <c r="D80" s="1">
        <v>4</v>
      </c>
      <c r="E80" s="1" t="s">
        <v>21</v>
      </c>
      <c r="F80" s="1">
        <v>5.4070999999999998</v>
      </c>
      <c r="G80" s="1">
        <v>2.3464999999999998</v>
      </c>
      <c r="H80" s="1">
        <v>0.1585</v>
      </c>
      <c r="I80" s="1">
        <v>1.1800999999999999</v>
      </c>
      <c r="J80" s="1">
        <v>0.36070000000000002</v>
      </c>
      <c r="K80" s="1">
        <v>60.5</v>
      </c>
      <c r="L80" s="1">
        <v>16.5</v>
      </c>
      <c r="M80" s="1">
        <v>5.13</v>
      </c>
      <c r="N80" s="1">
        <v>5.2</v>
      </c>
      <c r="O80" s="1">
        <v>4.5</v>
      </c>
      <c r="P80" s="1">
        <v>3</v>
      </c>
      <c r="Q80" s="1">
        <v>6.96</v>
      </c>
      <c r="R80" s="1">
        <v>69</v>
      </c>
      <c r="S80" s="1">
        <v>5</v>
      </c>
      <c r="T80" s="1">
        <f t="shared" si="5"/>
        <v>0.43396645151744928</v>
      </c>
      <c r="U80" s="1">
        <f t="shared" si="6"/>
        <v>2.931331027722809E-2</v>
      </c>
      <c r="V80" s="1">
        <f t="shared" si="7"/>
        <v>0.21825007860035878</v>
      </c>
      <c r="W80" s="1">
        <f t="shared" si="8"/>
        <v>6.6708586858020016E-2</v>
      </c>
      <c r="X80" s="1">
        <f t="shared" si="9"/>
        <v>0.25176157274694383</v>
      </c>
      <c r="Y80" s="1">
        <v>1.3613</v>
      </c>
      <c r="Z80">
        <v>35.450625000000002</v>
      </c>
      <c r="AA80" s="1"/>
      <c r="AB80" s="1"/>
      <c r="AC80" s="1"/>
      <c r="AD80" s="1"/>
      <c r="AE80" s="1"/>
    </row>
    <row r="81" spans="1:31" x14ac:dyDescent="0.2">
      <c r="A81" s="1"/>
      <c r="B81" s="1"/>
      <c r="C81" s="1"/>
      <c r="D81" s="1">
        <v>5</v>
      </c>
      <c r="E81" s="1" t="s">
        <v>21</v>
      </c>
      <c r="F81" s="1">
        <v>5.5574000000000003</v>
      </c>
      <c r="G81" s="1">
        <v>2.8483000000000001</v>
      </c>
      <c r="H81" s="1">
        <v>0.15040000000000001</v>
      </c>
      <c r="I81" s="1">
        <v>0.93169999999999997</v>
      </c>
      <c r="J81" s="1">
        <v>0.48859999999999998</v>
      </c>
      <c r="K81" s="1">
        <v>68</v>
      </c>
      <c r="L81" s="1">
        <v>16.5</v>
      </c>
      <c r="M81" s="1">
        <v>5.55</v>
      </c>
      <c r="N81" s="1">
        <v>5.8</v>
      </c>
      <c r="O81" s="1">
        <v>4.3</v>
      </c>
      <c r="P81" s="1">
        <v>3</v>
      </c>
      <c r="Q81" s="1">
        <v>5.86</v>
      </c>
      <c r="R81" s="1">
        <v>76</v>
      </c>
      <c r="S81" s="1">
        <v>5</v>
      </c>
      <c r="T81" s="1">
        <f t="shared" si="5"/>
        <v>0.51252384208442792</v>
      </c>
      <c r="U81" s="1">
        <f t="shared" si="6"/>
        <v>2.7063015078993773E-2</v>
      </c>
      <c r="V81" s="1">
        <f t="shared" si="7"/>
        <v>0.16765034008709107</v>
      </c>
      <c r="W81" s="1">
        <f t="shared" si="8"/>
        <v>8.7918810954763005E-2</v>
      </c>
      <c r="X81" s="1">
        <f t="shared" si="9"/>
        <v>0.20484399179472415</v>
      </c>
      <c r="Y81" s="1">
        <v>1.1384000000000001</v>
      </c>
      <c r="Z81">
        <v>35.637500000000003</v>
      </c>
      <c r="AA81" s="1"/>
      <c r="AB81" s="1"/>
      <c r="AC81" s="1"/>
      <c r="AD81" s="1"/>
      <c r="AE81" s="1"/>
    </row>
    <row r="82" spans="1:31" x14ac:dyDescent="0.2">
      <c r="A82" s="1"/>
      <c r="B82" s="1"/>
      <c r="C82" s="1"/>
      <c r="D82" s="1">
        <v>6</v>
      </c>
      <c r="E82" s="1" t="s">
        <v>21</v>
      </c>
      <c r="F82" s="1">
        <v>5.7374999999999998</v>
      </c>
      <c r="G82" s="1">
        <v>2.7433000000000001</v>
      </c>
      <c r="H82" s="1">
        <v>0.16350000000000001</v>
      </c>
      <c r="I82" s="1">
        <v>1.0294000000000001</v>
      </c>
      <c r="J82" s="1">
        <v>0.33389999999999997</v>
      </c>
      <c r="K82" s="1">
        <v>60.5</v>
      </c>
      <c r="L82" s="1">
        <v>13.8</v>
      </c>
      <c r="M82" s="1">
        <v>5.33</v>
      </c>
      <c r="N82" s="1">
        <v>5.48</v>
      </c>
      <c r="O82" s="1">
        <v>6.0750000000000002</v>
      </c>
      <c r="P82" s="1">
        <v>4</v>
      </c>
      <c r="Q82" s="1">
        <v>6.72</v>
      </c>
      <c r="R82" s="1">
        <v>74</v>
      </c>
      <c r="S82" s="1">
        <v>5</v>
      </c>
      <c r="T82" s="1">
        <f t="shared" si="5"/>
        <v>0.47813507625272333</v>
      </c>
      <c r="U82" s="1">
        <f t="shared" si="6"/>
        <v>2.8496732026143792E-2</v>
      </c>
      <c r="V82" s="1">
        <f t="shared" si="7"/>
        <v>0.17941612200435733</v>
      </c>
      <c r="W82" s="1">
        <f t="shared" si="8"/>
        <v>5.8196078431372547E-2</v>
      </c>
      <c r="X82" s="1">
        <f t="shared" si="9"/>
        <v>0.25575599128540305</v>
      </c>
      <c r="Y82" s="1">
        <v>1.4674</v>
      </c>
      <c r="Z82">
        <v>37.987499999999997</v>
      </c>
      <c r="AA82" s="1"/>
      <c r="AB82" s="1"/>
      <c r="AC82" s="1"/>
      <c r="AD82" s="1"/>
      <c r="AE82" s="1"/>
    </row>
    <row r="83" spans="1:31" x14ac:dyDescent="0.2">
      <c r="A83" s="1"/>
      <c r="B83" s="1"/>
      <c r="C83" s="1">
        <v>3</v>
      </c>
      <c r="D83" s="1">
        <v>1</v>
      </c>
      <c r="E83" s="1" t="s">
        <v>21</v>
      </c>
      <c r="F83" s="1">
        <v>8.6501000000000001</v>
      </c>
      <c r="G83" s="1">
        <v>2.7326999999999999</v>
      </c>
      <c r="H83" s="1">
        <v>0.1434</v>
      </c>
      <c r="I83" s="1">
        <v>0.68220000000000003</v>
      </c>
      <c r="J83" s="1">
        <v>0.52380000000000004</v>
      </c>
      <c r="K83" s="1">
        <v>63.5</v>
      </c>
      <c r="L83" s="1">
        <v>15.7</v>
      </c>
      <c r="M83" s="1">
        <v>5.71</v>
      </c>
      <c r="N83" s="1">
        <v>5.64</v>
      </c>
      <c r="O83" s="1">
        <v>7.25</v>
      </c>
      <c r="P83" s="1">
        <v>8</v>
      </c>
      <c r="Q83" s="1">
        <v>7.25</v>
      </c>
      <c r="R83" s="1">
        <v>67.5</v>
      </c>
      <c r="S83" s="1">
        <v>6</v>
      </c>
      <c r="T83" s="1">
        <f t="shared" si="5"/>
        <v>0.31591542294308733</v>
      </c>
      <c r="U83" s="1">
        <f t="shared" si="6"/>
        <v>1.6577843030716407E-2</v>
      </c>
      <c r="V83" s="1">
        <f t="shared" si="7"/>
        <v>7.8866140275834967E-2</v>
      </c>
      <c r="W83" s="1">
        <f t="shared" si="8"/>
        <v>6.0554213246089644E-2</v>
      </c>
      <c r="X83" s="1">
        <f t="shared" si="9"/>
        <v>0.52808638050427159</v>
      </c>
      <c r="Y83" s="1">
        <v>4.5679999999999996</v>
      </c>
      <c r="Z83">
        <v>35.985624999999999</v>
      </c>
      <c r="AA83" s="1"/>
      <c r="AB83" s="1"/>
      <c r="AC83" s="1"/>
      <c r="AD83" s="1"/>
      <c r="AE83" s="1"/>
    </row>
    <row r="84" spans="1:31" x14ac:dyDescent="0.2">
      <c r="A84" s="1"/>
      <c r="B84" s="1"/>
      <c r="C84" s="1"/>
      <c r="D84" s="1">
        <v>2</v>
      </c>
      <c r="E84" s="1" t="s">
        <v>21</v>
      </c>
      <c r="F84" s="1">
        <v>5.7039999999999997</v>
      </c>
      <c r="G84" s="1">
        <v>2.5379999999999998</v>
      </c>
      <c r="H84" s="1">
        <v>0.2132</v>
      </c>
      <c r="I84" s="1">
        <v>1.1597</v>
      </c>
      <c r="J84" s="1">
        <v>0.4874</v>
      </c>
      <c r="K84" s="1">
        <v>66.2</v>
      </c>
      <c r="L84" s="1">
        <v>15.2</v>
      </c>
      <c r="M84" s="1">
        <v>5.67</v>
      </c>
      <c r="N84" s="1">
        <v>5.94</v>
      </c>
      <c r="O84" s="1">
        <v>6.02</v>
      </c>
      <c r="P84" s="1">
        <v>10</v>
      </c>
      <c r="Q84" s="1">
        <v>5.7750000000000004</v>
      </c>
      <c r="R84" s="1">
        <v>73.75</v>
      </c>
      <c r="S84" s="1">
        <v>4</v>
      </c>
      <c r="T84" s="1">
        <f t="shared" si="5"/>
        <v>0.44495091164095368</v>
      </c>
      <c r="U84" s="1">
        <f t="shared" si="6"/>
        <v>3.7377279102384295E-2</v>
      </c>
      <c r="V84" s="1">
        <f t="shared" si="7"/>
        <v>0.20331346423562413</v>
      </c>
      <c r="W84" s="1">
        <f t="shared" si="8"/>
        <v>8.5448807854137457E-2</v>
      </c>
      <c r="X84" s="1">
        <f t="shared" si="9"/>
        <v>0.22890953716690043</v>
      </c>
      <c r="Y84" s="1">
        <v>1.3057000000000001</v>
      </c>
      <c r="Z84">
        <v>25.324999999999999</v>
      </c>
      <c r="AA84" s="1"/>
      <c r="AB84" s="1"/>
      <c r="AC84" s="1"/>
      <c r="AD84" s="1"/>
      <c r="AE84" s="1"/>
    </row>
    <row r="85" spans="1:31" x14ac:dyDescent="0.2">
      <c r="A85" s="1"/>
      <c r="B85" s="1"/>
      <c r="C85" s="1"/>
      <c r="D85" s="1">
        <v>3</v>
      </c>
      <c r="E85" s="1" t="s">
        <v>21</v>
      </c>
      <c r="F85" s="1">
        <v>4.1012000000000004</v>
      </c>
      <c r="G85" s="1">
        <v>2.4201999999999999</v>
      </c>
      <c r="H85" s="1">
        <v>8.72E-2</v>
      </c>
      <c r="I85" s="1">
        <v>0.50629999999999997</v>
      </c>
      <c r="J85" s="1">
        <v>0.58460000000000001</v>
      </c>
      <c r="K85" s="1">
        <v>63.5</v>
      </c>
      <c r="L85" s="1">
        <v>20</v>
      </c>
      <c r="M85" s="1">
        <v>6.62</v>
      </c>
      <c r="N85" s="1">
        <v>6</v>
      </c>
      <c r="O85" s="1">
        <v>4.0750000000000002</v>
      </c>
      <c r="P85" s="1">
        <v>4</v>
      </c>
      <c r="Q85" s="1">
        <v>7.24</v>
      </c>
      <c r="R85" s="1">
        <v>69</v>
      </c>
      <c r="S85" s="1">
        <v>5</v>
      </c>
      <c r="T85" s="1">
        <f t="shared" si="5"/>
        <v>0.5901199648883253</v>
      </c>
      <c r="U85" s="1">
        <f t="shared" si="6"/>
        <v>2.1262069638154683E-2</v>
      </c>
      <c r="V85" s="1">
        <f t="shared" si="7"/>
        <v>0.12345167268116647</v>
      </c>
      <c r="W85" s="1">
        <f t="shared" si="8"/>
        <v>0.14254364576221593</v>
      </c>
      <c r="X85" s="1">
        <f t="shared" si="9"/>
        <v>0.12262264703013752</v>
      </c>
      <c r="Y85" s="1">
        <v>0.50290000000000001</v>
      </c>
      <c r="Z85">
        <v>28.956250000000001</v>
      </c>
      <c r="AA85" s="1"/>
      <c r="AB85" s="1"/>
      <c r="AC85" s="1"/>
      <c r="AD85" s="1"/>
      <c r="AE85" s="1"/>
    </row>
    <row r="86" spans="1:31" x14ac:dyDescent="0.2">
      <c r="A86" s="1"/>
      <c r="B86" s="1"/>
      <c r="C86" s="1"/>
      <c r="D86" s="1">
        <v>4</v>
      </c>
      <c r="E86" s="1" t="s">
        <v>21</v>
      </c>
      <c r="F86" s="1">
        <v>9.9686000000000003</v>
      </c>
      <c r="G86" s="1">
        <v>3.0278999999999998</v>
      </c>
      <c r="H86" s="1">
        <v>0.10009999999999999</v>
      </c>
      <c r="I86" s="1">
        <v>0.71240000000000003</v>
      </c>
      <c r="J86" s="1">
        <v>1.5846</v>
      </c>
      <c r="K86" s="1">
        <v>80</v>
      </c>
      <c r="L86" s="1">
        <v>14.3</v>
      </c>
      <c r="M86" s="1">
        <v>6.2</v>
      </c>
      <c r="N86" s="1">
        <v>6.3</v>
      </c>
      <c r="O86" s="1">
        <v>4.7571428571428598</v>
      </c>
      <c r="P86" s="1">
        <v>7</v>
      </c>
      <c r="Q86" s="1">
        <v>5.4249999999999998</v>
      </c>
      <c r="R86" s="1">
        <v>76</v>
      </c>
      <c r="S86" s="1">
        <v>5</v>
      </c>
      <c r="T86" s="1">
        <f t="shared" si="5"/>
        <v>0.30374375539193066</v>
      </c>
      <c r="U86" s="1">
        <f t="shared" si="6"/>
        <v>1.0041530405473184E-2</v>
      </c>
      <c r="V86" s="1">
        <f t="shared" si="7"/>
        <v>7.14643982103806E-2</v>
      </c>
      <c r="W86" s="1">
        <f t="shared" si="8"/>
        <v>0.15895913167345466</v>
      </c>
      <c r="X86" s="1">
        <f t="shared" si="9"/>
        <v>0.45579118431876087</v>
      </c>
      <c r="Y86" s="1">
        <v>4.5435999999999996</v>
      </c>
      <c r="Z86">
        <v>26.236999999999998</v>
      </c>
      <c r="AA86" s="1"/>
      <c r="AB86" s="1"/>
      <c r="AC86" s="1"/>
      <c r="AD86" s="1"/>
      <c r="AE86" s="1"/>
    </row>
    <row r="87" spans="1:31" x14ac:dyDescent="0.2">
      <c r="A87" s="1"/>
      <c r="B87" s="1"/>
      <c r="C87" s="1"/>
      <c r="D87" s="1">
        <v>5</v>
      </c>
      <c r="E87" s="1" t="s">
        <v>21</v>
      </c>
      <c r="F87" s="1">
        <v>5.5410000000000004</v>
      </c>
      <c r="G87" s="1">
        <v>2.1669</v>
      </c>
      <c r="H87" s="1">
        <v>9.6100000000000005E-2</v>
      </c>
      <c r="I87" s="1">
        <v>0.59770000000000001</v>
      </c>
      <c r="J87" s="1">
        <v>0.48559999999999998</v>
      </c>
      <c r="K87" s="1">
        <v>67.5</v>
      </c>
      <c r="L87" s="1">
        <v>11.2</v>
      </c>
      <c r="M87" s="1">
        <v>5.41</v>
      </c>
      <c r="N87" s="1">
        <v>5.44</v>
      </c>
      <c r="O87" s="1">
        <v>4.8499999999999996</v>
      </c>
      <c r="P87" s="1">
        <v>4</v>
      </c>
      <c r="Q87" s="1">
        <v>6.125</v>
      </c>
      <c r="R87" s="1">
        <v>82.5</v>
      </c>
      <c r="S87" s="1">
        <v>4</v>
      </c>
      <c r="T87" s="1">
        <f t="shared" si="5"/>
        <v>0.39106659447753112</v>
      </c>
      <c r="U87" s="1">
        <f t="shared" si="6"/>
        <v>1.7343439812308247E-2</v>
      </c>
      <c r="V87" s="1">
        <f t="shared" si="7"/>
        <v>0.10786861577332611</v>
      </c>
      <c r="W87" s="1">
        <f t="shared" si="8"/>
        <v>8.7637610539613775E-2</v>
      </c>
      <c r="X87" s="1">
        <f t="shared" si="9"/>
        <v>0.39608373939722069</v>
      </c>
      <c r="Y87" s="1">
        <v>2.1947000000000001</v>
      </c>
      <c r="Z87">
        <v>32.513750000000002</v>
      </c>
      <c r="AA87" s="1"/>
      <c r="AB87" s="1"/>
      <c r="AC87" s="1"/>
      <c r="AD87" s="1"/>
      <c r="AE87" s="1"/>
    </row>
    <row r="88" spans="1:31" x14ac:dyDescent="0.2">
      <c r="A88" s="1"/>
      <c r="B88" s="1"/>
      <c r="C88" s="1"/>
      <c r="D88" s="1">
        <v>6</v>
      </c>
      <c r="E88" s="1" t="s">
        <v>21</v>
      </c>
      <c r="F88" s="1">
        <v>6.6673</v>
      </c>
      <c r="G88" s="1">
        <v>2.3441999999999998</v>
      </c>
      <c r="H88" s="1">
        <v>0.10539999999999999</v>
      </c>
      <c r="I88" s="1">
        <v>0.60089999999999999</v>
      </c>
      <c r="J88" s="1">
        <v>0.48420000000000002</v>
      </c>
      <c r="K88" s="1">
        <v>70.3</v>
      </c>
      <c r="L88" s="1">
        <v>16.8</v>
      </c>
      <c r="M88" s="1">
        <v>5.75</v>
      </c>
      <c r="N88" s="1">
        <v>6.21</v>
      </c>
      <c r="O88" s="1">
        <v>4.28</v>
      </c>
      <c r="P88" s="1">
        <v>5</v>
      </c>
      <c r="Q88" s="1">
        <v>5.24</v>
      </c>
      <c r="R88" s="1">
        <v>67</v>
      </c>
      <c r="S88" s="1">
        <v>5</v>
      </c>
      <c r="T88" s="1">
        <f t="shared" si="5"/>
        <v>0.35159659832315926</v>
      </c>
      <c r="U88" s="1">
        <f t="shared" si="6"/>
        <v>1.5808498192671695E-2</v>
      </c>
      <c r="V88" s="1">
        <f t="shared" si="7"/>
        <v>9.0126437988391095E-2</v>
      </c>
      <c r="W88" s="1">
        <f t="shared" si="8"/>
        <v>7.2623100805423488E-2</v>
      </c>
      <c r="X88" s="1">
        <f t="shared" si="9"/>
        <v>0.46984536469035443</v>
      </c>
      <c r="Y88" s="1">
        <v>3.1326000000000001</v>
      </c>
      <c r="Z88">
        <v>23.182500000000001</v>
      </c>
      <c r="AA88" s="1"/>
      <c r="AB88" s="1"/>
      <c r="AC88" s="1"/>
      <c r="AD88" s="1"/>
      <c r="AE88" s="1"/>
    </row>
    <row r="89" spans="1:31" x14ac:dyDescent="0.2">
      <c r="A89" s="2">
        <v>40721</v>
      </c>
      <c r="B89" s="2" t="s">
        <v>33</v>
      </c>
      <c r="C89" s="1">
        <v>1</v>
      </c>
      <c r="D89" s="1">
        <v>1</v>
      </c>
      <c r="E89" s="1" t="s">
        <v>22</v>
      </c>
      <c r="F89" s="1">
        <v>8.6913</v>
      </c>
      <c r="G89" s="1">
        <v>2.4062999999999999</v>
      </c>
      <c r="H89" s="1">
        <v>0.30780000000000002</v>
      </c>
      <c r="I89" s="1">
        <v>1.6083000000000001</v>
      </c>
      <c r="J89" s="1">
        <v>0.45150000000000001</v>
      </c>
      <c r="K89" s="1">
        <v>52.3</v>
      </c>
      <c r="L89" s="1">
        <v>10.5</v>
      </c>
      <c r="M89" s="1">
        <v>6.43</v>
      </c>
      <c r="N89" s="1">
        <v>6.19</v>
      </c>
      <c r="O89" s="1">
        <v>9.4366666666666692</v>
      </c>
      <c r="P89" s="1">
        <v>6</v>
      </c>
      <c r="Q89" s="1">
        <v>7.44</v>
      </c>
      <c r="R89" s="1">
        <v>85</v>
      </c>
      <c r="S89" s="1">
        <v>6</v>
      </c>
      <c r="T89" s="1">
        <f t="shared" si="5"/>
        <v>0.27686306996651822</v>
      </c>
      <c r="U89" s="1">
        <f t="shared" si="6"/>
        <v>3.5414725069897485E-2</v>
      </c>
      <c r="V89" s="1">
        <f t="shared" si="7"/>
        <v>0.18504711608159885</v>
      </c>
      <c r="W89" s="1">
        <f t="shared" si="8"/>
        <v>5.1948500224362294E-2</v>
      </c>
      <c r="X89" s="1">
        <f t="shared" si="9"/>
        <v>0.38834236535385958</v>
      </c>
      <c r="Y89" s="1">
        <v>3.3752</v>
      </c>
      <c r="Z89">
        <v>48.323124999999997</v>
      </c>
      <c r="AA89" s="1"/>
      <c r="AB89" s="1"/>
      <c r="AC89" s="1"/>
      <c r="AD89" s="1"/>
      <c r="AE89" s="1"/>
    </row>
    <row r="90" spans="1:31" x14ac:dyDescent="0.2">
      <c r="A90" s="1"/>
      <c r="B90" s="1"/>
      <c r="C90" s="1"/>
      <c r="D90" s="1">
        <v>2</v>
      </c>
      <c r="E90" s="1" t="s">
        <v>22</v>
      </c>
      <c r="F90" s="1">
        <v>10.9801</v>
      </c>
      <c r="G90" s="1">
        <v>2.9750999999999999</v>
      </c>
      <c r="H90" s="1">
        <v>0.1555</v>
      </c>
      <c r="I90" s="1">
        <v>1.0525</v>
      </c>
      <c r="J90" s="1">
        <v>0.48199999999999998</v>
      </c>
      <c r="K90" s="1">
        <v>57.5</v>
      </c>
      <c r="L90" s="1">
        <v>18</v>
      </c>
      <c r="M90" s="1">
        <v>6.6</v>
      </c>
      <c r="N90" s="1">
        <v>6.66</v>
      </c>
      <c r="O90" s="1">
        <v>8.94</v>
      </c>
      <c r="P90" s="1">
        <v>10</v>
      </c>
      <c r="Q90" s="1">
        <v>6.95</v>
      </c>
      <c r="R90" s="1">
        <v>90</v>
      </c>
      <c r="S90" s="1">
        <v>4</v>
      </c>
      <c r="T90" s="1">
        <f t="shared" si="5"/>
        <v>0.27095381644975908</v>
      </c>
      <c r="U90" s="1">
        <f t="shared" si="6"/>
        <v>1.4161983952787316E-2</v>
      </c>
      <c r="V90" s="1">
        <f t="shared" si="7"/>
        <v>9.5855229005200313E-2</v>
      </c>
      <c r="W90" s="1">
        <f t="shared" si="8"/>
        <v>4.3897596561051355E-2</v>
      </c>
      <c r="X90" s="1">
        <f t="shared" si="9"/>
        <v>0.56276354495860692</v>
      </c>
      <c r="Y90" s="1">
        <v>6.1791999999999998</v>
      </c>
      <c r="Z90">
        <v>37.349375000000002</v>
      </c>
      <c r="AA90" s="1"/>
      <c r="AB90" s="1"/>
      <c r="AC90" s="1"/>
      <c r="AD90" s="1"/>
      <c r="AE90" s="1"/>
    </row>
    <row r="91" spans="1:31" x14ac:dyDescent="0.2">
      <c r="A91" s="1"/>
      <c r="B91" s="1"/>
      <c r="C91" s="1"/>
      <c r="D91" s="1">
        <v>3</v>
      </c>
      <c r="E91" s="1" t="s">
        <v>22</v>
      </c>
      <c r="F91" s="1">
        <v>7.4772999999999996</v>
      </c>
      <c r="G91" s="1">
        <v>2.4514</v>
      </c>
      <c r="H91" s="1">
        <v>0.18509999999999999</v>
      </c>
      <c r="I91" s="1">
        <v>1.2148000000000001</v>
      </c>
      <c r="J91" s="1">
        <v>0.51060000000000005</v>
      </c>
      <c r="K91" s="1">
        <v>59.5</v>
      </c>
      <c r="L91" s="1">
        <v>11.2</v>
      </c>
      <c r="M91" s="1">
        <v>6.49</v>
      </c>
      <c r="N91" s="1">
        <v>6.04</v>
      </c>
      <c r="O91" s="1">
        <v>7.9692307692307702</v>
      </c>
      <c r="P91" s="1">
        <v>13</v>
      </c>
      <c r="Q91" s="1">
        <v>6.8</v>
      </c>
      <c r="R91" s="1">
        <v>76.25</v>
      </c>
      <c r="S91" s="1">
        <v>4</v>
      </c>
      <c r="T91" s="1">
        <f t="shared" si="5"/>
        <v>0.32784561272116941</v>
      </c>
      <c r="U91" s="1">
        <f t="shared" si="6"/>
        <v>2.4754924906048973E-2</v>
      </c>
      <c r="V91" s="1">
        <f t="shared" si="7"/>
        <v>0.16246506091771096</v>
      </c>
      <c r="W91" s="1">
        <f t="shared" si="8"/>
        <v>6.8286681021224246E-2</v>
      </c>
      <c r="X91" s="1">
        <f t="shared" si="9"/>
        <v>0.4097735813729555</v>
      </c>
      <c r="Y91" s="1">
        <v>3.0640000000000001</v>
      </c>
      <c r="Z91">
        <v>41.678750000000001</v>
      </c>
      <c r="AA91" s="1">
        <f t="shared" ref="AA91:AA96" si="10">AB91/F91</f>
        <v>7.2512805424417917E-2</v>
      </c>
      <c r="AB91" s="1">
        <v>0.54220000000000002</v>
      </c>
      <c r="AC91" s="1">
        <v>68.3333333333333</v>
      </c>
      <c r="AD91" s="1">
        <v>7.35</v>
      </c>
      <c r="AE91" s="1">
        <v>6</v>
      </c>
    </row>
    <row r="92" spans="1:31" x14ac:dyDescent="0.2">
      <c r="A92" s="1"/>
      <c r="B92" s="1"/>
      <c r="C92" s="1"/>
      <c r="D92" s="1">
        <v>4</v>
      </c>
      <c r="E92" s="1" t="s">
        <v>22</v>
      </c>
      <c r="F92" s="1">
        <v>7.7518000000000002</v>
      </c>
      <c r="G92" s="1">
        <v>2.3018999999999998</v>
      </c>
      <c r="H92" s="1">
        <v>0.2087</v>
      </c>
      <c r="I92" s="1">
        <v>1.2417</v>
      </c>
      <c r="J92" s="1">
        <v>0.34110000000000001</v>
      </c>
      <c r="K92" s="1">
        <v>57</v>
      </c>
      <c r="L92" s="1">
        <v>15.5</v>
      </c>
      <c r="M92" s="1">
        <v>5.68</v>
      </c>
      <c r="N92" s="1">
        <v>6.05</v>
      </c>
      <c r="O92" s="1">
        <v>6.96</v>
      </c>
      <c r="P92" s="1">
        <v>5</v>
      </c>
      <c r="Q92" s="1">
        <v>6.84</v>
      </c>
      <c r="R92" s="1">
        <v>85</v>
      </c>
      <c r="S92" s="1">
        <v>5</v>
      </c>
      <c r="T92" s="1">
        <f t="shared" si="5"/>
        <v>0.29695038571686572</v>
      </c>
      <c r="U92" s="1">
        <f t="shared" si="6"/>
        <v>2.6922779225470213E-2</v>
      </c>
      <c r="V92" s="1">
        <f t="shared" si="7"/>
        <v>0.1601821512422921</v>
      </c>
      <c r="W92" s="1">
        <f t="shared" si="8"/>
        <v>4.4002683247761812E-2</v>
      </c>
      <c r="X92" s="1">
        <f t="shared" si="9"/>
        <v>0.45880956681028923</v>
      </c>
      <c r="Y92" s="1">
        <v>3.5566</v>
      </c>
      <c r="Z92">
        <v>41.088333333333303</v>
      </c>
      <c r="AA92" s="1">
        <f t="shared" si="10"/>
        <v>1.7518511829510565E-2</v>
      </c>
      <c r="AB92" s="1">
        <v>0.1358</v>
      </c>
      <c r="AC92" s="1">
        <v>61.3333333333333</v>
      </c>
      <c r="AD92" s="1">
        <v>4.6166666666666698</v>
      </c>
      <c r="AE92" s="1">
        <v>6</v>
      </c>
    </row>
    <row r="93" spans="1:31" x14ac:dyDescent="0.2">
      <c r="A93" s="1"/>
      <c r="B93" s="1"/>
      <c r="C93" s="1"/>
      <c r="D93" s="1">
        <v>5</v>
      </c>
      <c r="E93" s="1" t="s">
        <v>22</v>
      </c>
      <c r="F93" s="1">
        <v>7.1692999999999998</v>
      </c>
      <c r="G93" s="1">
        <v>2.0421</v>
      </c>
      <c r="H93" s="1">
        <v>0.2034</v>
      </c>
      <c r="I93" s="1">
        <v>1.2959000000000001</v>
      </c>
      <c r="J93" s="1">
        <v>0.27779999999999999</v>
      </c>
      <c r="K93" s="1">
        <v>53</v>
      </c>
      <c r="L93" s="1">
        <v>12.6</v>
      </c>
      <c r="M93" s="1">
        <v>6.65</v>
      </c>
      <c r="N93" s="1">
        <v>5.52</v>
      </c>
      <c r="O93" s="1">
        <v>7.0750000000000002</v>
      </c>
      <c r="P93" s="1">
        <v>4</v>
      </c>
      <c r="Q93" s="1">
        <v>6.5</v>
      </c>
      <c r="R93" s="1">
        <v>90</v>
      </c>
      <c r="S93" s="1">
        <v>5</v>
      </c>
      <c r="T93" s="1">
        <f t="shared" si="5"/>
        <v>0.28483952408184898</v>
      </c>
      <c r="U93" s="1">
        <f t="shared" si="6"/>
        <v>2.8370970666592277E-2</v>
      </c>
      <c r="V93" s="1">
        <f t="shared" si="7"/>
        <v>0.18075683818503899</v>
      </c>
      <c r="W93" s="1">
        <f t="shared" si="8"/>
        <v>3.8748552857322191E-2</v>
      </c>
      <c r="X93" s="1">
        <f t="shared" si="9"/>
        <v>0.46487104738258972</v>
      </c>
      <c r="Y93" s="1">
        <v>3.3328000000000002</v>
      </c>
      <c r="Z93">
        <v>42.963124999999998</v>
      </c>
      <c r="AA93" s="1">
        <f t="shared" si="10"/>
        <v>7.1694586640257772E-3</v>
      </c>
      <c r="AB93" s="1">
        <v>5.1400000000000001E-2</v>
      </c>
      <c r="AC93" s="1">
        <v>51.6666666666667</v>
      </c>
      <c r="AD93" s="1">
        <v>3.56666666666667</v>
      </c>
      <c r="AE93" s="1">
        <v>3</v>
      </c>
    </row>
    <row r="94" spans="1:31" x14ac:dyDescent="0.2">
      <c r="A94" s="1"/>
      <c r="B94" s="1"/>
      <c r="C94" s="1">
        <v>2</v>
      </c>
      <c r="D94" s="1">
        <v>1</v>
      </c>
      <c r="E94" s="1" t="s">
        <v>22</v>
      </c>
      <c r="F94" s="1">
        <v>9.0944000000000003</v>
      </c>
      <c r="G94" s="1">
        <v>3.5245000000000002</v>
      </c>
      <c r="H94" s="1">
        <v>0.36499999999999999</v>
      </c>
      <c r="I94" s="1">
        <v>2.1160000000000001</v>
      </c>
      <c r="J94" s="1">
        <v>0.59440000000000004</v>
      </c>
      <c r="K94" s="1">
        <v>81</v>
      </c>
      <c r="L94" s="1">
        <v>13.5</v>
      </c>
      <c r="M94" s="1">
        <v>7.12</v>
      </c>
      <c r="N94" s="1">
        <v>6.53</v>
      </c>
      <c r="O94" s="1">
        <v>7.6857142857142904</v>
      </c>
      <c r="P94" s="1">
        <v>14</v>
      </c>
      <c r="Q94" s="1">
        <v>8.65</v>
      </c>
      <c r="R94" s="1">
        <v>70</v>
      </c>
      <c r="S94" s="1">
        <v>6</v>
      </c>
      <c r="T94" s="1">
        <f t="shared" si="5"/>
        <v>0.38754618226600984</v>
      </c>
      <c r="U94" s="1">
        <f t="shared" si="6"/>
        <v>4.0134588318085855E-2</v>
      </c>
      <c r="V94" s="1">
        <f t="shared" si="7"/>
        <v>0.23267065446868404</v>
      </c>
      <c r="W94" s="1">
        <f t="shared" si="8"/>
        <v>6.5358902181562289E-2</v>
      </c>
      <c r="X94" s="1">
        <f t="shared" si="9"/>
        <v>0.27428967276565797</v>
      </c>
      <c r="Y94" s="1">
        <v>2.4944999999999999</v>
      </c>
      <c r="Z94">
        <v>55.352083333333297</v>
      </c>
      <c r="AA94" s="1">
        <f t="shared" si="10"/>
        <v>1.1193701618578467E-2</v>
      </c>
      <c r="AB94" s="1">
        <v>0.1018</v>
      </c>
      <c r="AC94" s="1">
        <v>65</v>
      </c>
      <c r="AD94" s="1">
        <v>3.8250000000000002</v>
      </c>
      <c r="AE94" s="1">
        <v>4</v>
      </c>
    </row>
    <row r="95" spans="1:31" x14ac:dyDescent="0.2">
      <c r="A95" s="1"/>
      <c r="B95" s="1"/>
      <c r="C95" s="1"/>
      <c r="D95" s="1">
        <v>2</v>
      </c>
      <c r="E95" s="1" t="s">
        <v>22</v>
      </c>
      <c r="F95" s="1">
        <v>9.4209999999999994</v>
      </c>
      <c r="G95" s="1">
        <v>3.3616999999999999</v>
      </c>
      <c r="H95" s="1">
        <v>0.2727</v>
      </c>
      <c r="I95" s="1">
        <v>1.3532</v>
      </c>
      <c r="J95" s="1">
        <v>0.56620000000000004</v>
      </c>
      <c r="K95" s="1">
        <v>69</v>
      </c>
      <c r="L95" s="1">
        <v>8.1999999999999993</v>
      </c>
      <c r="M95" s="1">
        <v>7.83</v>
      </c>
      <c r="N95" s="1">
        <v>7.05</v>
      </c>
      <c r="O95" s="1">
        <v>7.35</v>
      </c>
      <c r="P95" s="1">
        <v>12</v>
      </c>
      <c r="Q95" s="1">
        <v>7.9</v>
      </c>
      <c r="R95" s="1">
        <v>64.1666666666667</v>
      </c>
      <c r="S95" s="1">
        <v>6</v>
      </c>
      <c r="T95" s="1">
        <f t="shared" si="5"/>
        <v>0.35683048508650889</v>
      </c>
      <c r="U95" s="1">
        <f t="shared" si="6"/>
        <v>2.8945971765205393E-2</v>
      </c>
      <c r="V95" s="1">
        <f t="shared" si="7"/>
        <v>0.14363655662880798</v>
      </c>
      <c r="W95" s="1">
        <f t="shared" si="8"/>
        <v>6.009977709372679E-2</v>
      </c>
      <c r="X95" s="1">
        <f t="shared" si="9"/>
        <v>0.39177369705976012</v>
      </c>
      <c r="Y95" s="1">
        <v>3.6909000000000001</v>
      </c>
      <c r="Z95">
        <v>37.526000000000003</v>
      </c>
      <c r="AA95" s="1">
        <f t="shared" si="10"/>
        <v>1.8363231079503238E-3</v>
      </c>
      <c r="AB95" s="1">
        <v>1.7299999999999999E-2</v>
      </c>
      <c r="AC95" s="1">
        <v>45</v>
      </c>
      <c r="AD95" s="1">
        <v>4.0999999999999996</v>
      </c>
      <c r="AE95" s="1">
        <v>1</v>
      </c>
    </row>
    <row r="96" spans="1:31" x14ac:dyDescent="0.2">
      <c r="A96" s="1"/>
      <c r="B96" s="1"/>
      <c r="C96" s="1"/>
      <c r="D96" s="1">
        <v>3</v>
      </c>
      <c r="E96" s="1" t="s">
        <v>22</v>
      </c>
      <c r="F96" s="1">
        <v>8.5427999999999997</v>
      </c>
      <c r="G96" s="1">
        <v>2.7412999999999998</v>
      </c>
      <c r="H96" s="1">
        <v>0.13</v>
      </c>
      <c r="I96" s="1">
        <v>0.77649999999999997</v>
      </c>
      <c r="J96" s="1">
        <v>0.60560000000000003</v>
      </c>
      <c r="K96" s="1">
        <v>66</v>
      </c>
      <c r="L96" s="1">
        <v>12.5</v>
      </c>
      <c r="M96" s="1">
        <v>7.88</v>
      </c>
      <c r="N96" s="1">
        <v>7.11</v>
      </c>
      <c r="O96" s="1">
        <v>5.9124999999999996</v>
      </c>
      <c r="P96" s="1">
        <v>8</v>
      </c>
      <c r="Q96" s="1">
        <v>6.9666666666666703</v>
      </c>
      <c r="R96" s="1">
        <v>81.6666666666667</v>
      </c>
      <c r="S96" s="1">
        <v>4</v>
      </c>
      <c r="T96" s="1">
        <f t="shared" si="5"/>
        <v>0.32089010628833636</v>
      </c>
      <c r="U96" s="1">
        <f t="shared" si="6"/>
        <v>1.521749309359929E-2</v>
      </c>
      <c r="V96" s="1">
        <f t="shared" si="7"/>
        <v>9.0895256824460369E-2</v>
      </c>
      <c r="W96" s="1">
        <f t="shared" si="8"/>
        <v>7.0890106288336377E-2</v>
      </c>
      <c r="X96" s="1">
        <f t="shared" si="9"/>
        <v>0.50210703750526753</v>
      </c>
      <c r="Y96" s="1">
        <v>4.2893999999999997</v>
      </c>
      <c r="Z96">
        <v>42.220833333333303</v>
      </c>
      <c r="AA96" s="1">
        <f t="shared" si="10"/>
        <v>2.0637261787704267E-2</v>
      </c>
      <c r="AB96" s="1">
        <v>0.17630000000000001</v>
      </c>
      <c r="AC96" s="1">
        <v>52.3333333333333</v>
      </c>
      <c r="AD96" s="1">
        <v>4.9666666666666703</v>
      </c>
      <c r="AE96" s="1">
        <v>3</v>
      </c>
    </row>
    <row r="97" spans="1:31" x14ac:dyDescent="0.2">
      <c r="A97" s="1"/>
      <c r="B97" s="1"/>
      <c r="C97" s="1"/>
      <c r="D97" s="1">
        <v>4</v>
      </c>
      <c r="E97" s="1" t="s">
        <v>22</v>
      </c>
      <c r="F97" s="1">
        <v>9.9026999999999994</v>
      </c>
      <c r="G97" s="1">
        <v>2.0586000000000002</v>
      </c>
      <c r="H97" s="1">
        <v>1.1802999999999999</v>
      </c>
      <c r="I97" s="1">
        <v>1.0114000000000001</v>
      </c>
      <c r="J97" s="1">
        <v>0.52590000000000003</v>
      </c>
      <c r="K97" s="1">
        <v>48.5</v>
      </c>
      <c r="L97" s="1">
        <v>9</v>
      </c>
      <c r="M97" s="1">
        <v>6.6</v>
      </c>
      <c r="N97" s="1">
        <v>6.5</v>
      </c>
      <c r="O97" s="1">
        <v>8.7333333333333307</v>
      </c>
      <c r="P97" s="1">
        <v>6</v>
      </c>
      <c r="Q97" s="1">
        <v>6.7</v>
      </c>
      <c r="R97" s="1">
        <v>70</v>
      </c>
      <c r="S97" s="1">
        <v>4</v>
      </c>
      <c r="T97" s="1">
        <f t="shared" si="5"/>
        <v>0.20788269865794182</v>
      </c>
      <c r="U97" s="1">
        <f t="shared" si="6"/>
        <v>0.11918971593605784</v>
      </c>
      <c r="V97" s="1">
        <f t="shared" si="7"/>
        <v>0.10213376149938908</v>
      </c>
      <c r="W97" s="1">
        <f t="shared" si="8"/>
        <v>5.3106728467993587E-2</v>
      </c>
      <c r="X97" s="1">
        <f t="shared" si="9"/>
        <v>0.41014066870651439</v>
      </c>
      <c r="Y97" s="1">
        <v>4.0614999999999997</v>
      </c>
      <c r="Z97">
        <v>38.701062499999999</v>
      </c>
      <c r="AA97" s="1"/>
      <c r="AB97" s="1"/>
      <c r="AC97" s="1">
        <v>48</v>
      </c>
      <c r="AD97" s="1">
        <v>6.5250000000000004</v>
      </c>
      <c r="AE97" s="1">
        <v>5</v>
      </c>
    </row>
    <row r="98" spans="1:31" x14ac:dyDescent="0.2">
      <c r="A98" s="1"/>
      <c r="B98" s="1"/>
      <c r="C98" s="1"/>
      <c r="D98" s="1">
        <v>5</v>
      </c>
      <c r="E98" s="1" t="s">
        <v>22</v>
      </c>
      <c r="F98" s="1">
        <v>6.9816000000000003</v>
      </c>
      <c r="G98" s="1">
        <v>2.1764999999999999</v>
      </c>
      <c r="H98" s="1">
        <v>0.1701</v>
      </c>
      <c r="I98" s="1">
        <v>0.93930000000000002</v>
      </c>
      <c r="J98" s="1">
        <v>0.40350000000000003</v>
      </c>
      <c r="K98" s="1">
        <v>66.5</v>
      </c>
      <c r="L98" s="1">
        <v>15.7</v>
      </c>
      <c r="M98" s="1">
        <v>6.2</v>
      </c>
      <c r="N98" s="1">
        <v>5.95</v>
      </c>
      <c r="O98" s="1">
        <v>5.4666666666666703</v>
      </c>
      <c r="P98" s="1">
        <v>3</v>
      </c>
      <c r="Q98" s="1">
        <v>8.2750000000000004</v>
      </c>
      <c r="R98" s="1">
        <v>65</v>
      </c>
      <c r="S98" s="1">
        <v>4</v>
      </c>
      <c r="T98" s="1">
        <f t="shared" si="5"/>
        <v>0.31174802337573049</v>
      </c>
      <c r="U98" s="1">
        <f t="shared" si="6"/>
        <v>2.4364042626332072E-2</v>
      </c>
      <c r="V98" s="1">
        <f t="shared" si="7"/>
        <v>0.13453936060501889</v>
      </c>
      <c r="W98" s="1">
        <f t="shared" si="8"/>
        <v>5.779477483671365E-2</v>
      </c>
      <c r="X98" s="1">
        <f t="shared" si="9"/>
        <v>0.47155379855620483</v>
      </c>
      <c r="Y98" s="1">
        <v>3.2921999999999998</v>
      </c>
      <c r="Z98">
        <v>41.765000000000001</v>
      </c>
      <c r="AA98" s="1">
        <f t="shared" ref="AA98:AA104" si="11">AB98/F98</f>
        <v>0.15254382949467168</v>
      </c>
      <c r="AB98" s="1">
        <v>1.0649999999999999</v>
      </c>
      <c r="AC98" s="1">
        <v>46.25</v>
      </c>
      <c r="AD98" s="1">
        <v>5.8</v>
      </c>
      <c r="AE98" s="1">
        <v>4</v>
      </c>
    </row>
    <row r="99" spans="1:31" x14ac:dyDescent="0.2">
      <c r="A99" s="1"/>
      <c r="B99" s="1"/>
      <c r="C99" s="1">
        <v>3</v>
      </c>
      <c r="D99" s="1">
        <v>1</v>
      </c>
      <c r="E99" s="1" t="s">
        <v>22</v>
      </c>
      <c r="F99" s="1">
        <v>7.8642000000000003</v>
      </c>
      <c r="G99" s="1">
        <v>1.9528000000000001</v>
      </c>
      <c r="H99" s="1">
        <v>0.17949999999999999</v>
      </c>
      <c r="I99" s="1">
        <v>1.0165999999999999</v>
      </c>
      <c r="J99" s="1">
        <v>0.39939999999999998</v>
      </c>
      <c r="K99" s="1">
        <v>52.5</v>
      </c>
      <c r="L99" s="1">
        <v>14.5</v>
      </c>
      <c r="M99" s="1">
        <v>6.37</v>
      </c>
      <c r="N99" s="1">
        <v>6.4</v>
      </c>
      <c r="O99" s="1">
        <v>5.7666666666666702</v>
      </c>
      <c r="P99" s="1">
        <v>6</v>
      </c>
      <c r="Q99" s="1">
        <v>6.16</v>
      </c>
      <c r="R99" s="1">
        <v>77</v>
      </c>
      <c r="S99" s="1">
        <v>5</v>
      </c>
      <c r="T99" s="1">
        <f t="shared" si="5"/>
        <v>0.24831514966557311</v>
      </c>
      <c r="U99" s="1">
        <f t="shared" si="6"/>
        <v>2.282495358714173E-2</v>
      </c>
      <c r="V99" s="1">
        <f t="shared" si="7"/>
        <v>0.12926934716817984</v>
      </c>
      <c r="W99" s="1">
        <f t="shared" si="8"/>
        <v>5.0787111212837917E-2</v>
      </c>
      <c r="X99" s="1">
        <f t="shared" si="9"/>
        <v>0.48939497978179597</v>
      </c>
      <c r="Y99" s="1">
        <v>3.8487</v>
      </c>
      <c r="Z99">
        <v>41.657499999999999</v>
      </c>
      <c r="AA99" s="1">
        <f t="shared" si="11"/>
        <v>5.9408458584471399E-2</v>
      </c>
      <c r="AB99" s="1">
        <v>0.4672</v>
      </c>
      <c r="AC99" s="1">
        <v>65</v>
      </c>
      <c r="AD99" s="1">
        <v>5.65</v>
      </c>
      <c r="AE99" s="1">
        <v>7</v>
      </c>
    </row>
    <row r="100" spans="1:31" x14ac:dyDescent="0.2">
      <c r="A100" s="1"/>
      <c r="B100" s="1"/>
      <c r="C100" s="1"/>
      <c r="D100" s="1">
        <v>2</v>
      </c>
      <c r="E100" s="1" t="s">
        <v>22</v>
      </c>
      <c r="F100" s="1">
        <v>7.1384999999999996</v>
      </c>
      <c r="G100" s="1">
        <v>3.0809000000000002</v>
      </c>
      <c r="H100" s="1">
        <v>0.25459999999999999</v>
      </c>
      <c r="I100" s="1">
        <v>1.3759999999999999</v>
      </c>
      <c r="J100" s="1">
        <v>0.38250000000000001</v>
      </c>
      <c r="K100" s="1">
        <v>61</v>
      </c>
      <c r="L100" s="1">
        <v>15.2</v>
      </c>
      <c r="M100" s="1">
        <v>6.52</v>
      </c>
      <c r="N100" s="1">
        <v>6.77</v>
      </c>
      <c r="O100" s="1">
        <v>6.1</v>
      </c>
      <c r="P100" s="1">
        <v>6.1</v>
      </c>
      <c r="Q100" s="1">
        <v>7.96</v>
      </c>
      <c r="R100" s="1">
        <v>63</v>
      </c>
      <c r="S100" s="1">
        <v>5</v>
      </c>
      <c r="T100" s="1">
        <f t="shared" si="5"/>
        <v>0.43158926945436721</v>
      </c>
      <c r="U100" s="1">
        <f t="shared" si="6"/>
        <v>3.5665756111227853E-2</v>
      </c>
      <c r="V100" s="1">
        <f t="shared" si="7"/>
        <v>0.19275758212509631</v>
      </c>
      <c r="W100" s="1">
        <f t="shared" si="8"/>
        <v>5.3582685438117256E-2</v>
      </c>
      <c r="X100" s="1">
        <f t="shared" si="9"/>
        <v>0.25495552286895007</v>
      </c>
      <c r="Y100" s="1">
        <v>1.82</v>
      </c>
      <c r="Z100">
        <v>45.893749999999997</v>
      </c>
      <c r="AA100" s="1">
        <f t="shared" si="11"/>
        <v>3.1449184002241372E-2</v>
      </c>
      <c r="AB100" s="1">
        <v>0.22450000000000001</v>
      </c>
      <c r="AC100" s="1">
        <v>45</v>
      </c>
      <c r="AD100" s="1">
        <v>4.875</v>
      </c>
      <c r="AE100" s="1">
        <v>4</v>
      </c>
    </row>
    <row r="101" spans="1:31" x14ac:dyDescent="0.2">
      <c r="A101" s="1"/>
      <c r="B101" s="1"/>
      <c r="C101" s="1"/>
      <c r="D101" s="1">
        <v>3</v>
      </c>
      <c r="E101" s="1" t="s">
        <v>22</v>
      </c>
      <c r="F101" s="1">
        <v>9.4715000000000007</v>
      </c>
      <c r="G101" s="1">
        <v>2.5055999999999998</v>
      </c>
      <c r="H101" s="1">
        <v>0.2505</v>
      </c>
      <c r="I101" s="1">
        <v>1.2665</v>
      </c>
      <c r="J101" s="1">
        <v>0.57140000000000002</v>
      </c>
      <c r="K101" s="1">
        <v>56</v>
      </c>
      <c r="L101" s="1">
        <v>13</v>
      </c>
      <c r="M101" s="1">
        <v>6.4</v>
      </c>
      <c r="N101" s="1">
        <v>6.22</v>
      </c>
      <c r="O101" s="1">
        <v>5.7874999999999996</v>
      </c>
      <c r="P101" s="1">
        <v>8</v>
      </c>
      <c r="Q101" s="1">
        <v>8.34</v>
      </c>
      <c r="R101" s="1">
        <v>66</v>
      </c>
      <c r="S101" s="1">
        <v>5</v>
      </c>
      <c r="T101" s="1">
        <f t="shared" si="5"/>
        <v>0.26454099139523829</v>
      </c>
      <c r="U101" s="1">
        <f t="shared" si="6"/>
        <v>2.6447764345668583E-2</v>
      </c>
      <c r="V101" s="1">
        <f t="shared" si="7"/>
        <v>0.1337169402945679</v>
      </c>
      <c r="W101" s="1">
        <f t="shared" si="8"/>
        <v>6.0328353481497121E-2</v>
      </c>
      <c r="X101" s="1">
        <f t="shared" si="9"/>
        <v>0.4827218497598057</v>
      </c>
      <c r="Y101" s="1">
        <v>4.5720999999999998</v>
      </c>
      <c r="Z101">
        <v>38.574375000000003</v>
      </c>
      <c r="AA101" s="1">
        <f t="shared" si="11"/>
        <v>3.2244100723222299E-2</v>
      </c>
      <c r="AB101" s="1">
        <v>0.3054</v>
      </c>
      <c r="AC101" s="1">
        <v>53</v>
      </c>
      <c r="AD101" s="1">
        <v>6.125</v>
      </c>
      <c r="AE101" s="1">
        <v>7</v>
      </c>
    </row>
    <row r="102" spans="1:31" x14ac:dyDescent="0.2">
      <c r="A102" s="1"/>
      <c r="B102" s="1"/>
      <c r="C102" s="1"/>
      <c r="D102" s="1">
        <v>4</v>
      </c>
      <c r="E102" s="1" t="s">
        <v>22</v>
      </c>
      <c r="F102" s="1">
        <v>9.6569000000000003</v>
      </c>
      <c r="G102" s="1">
        <v>3.2063999999999999</v>
      </c>
      <c r="H102" s="1">
        <v>0.26879999999999998</v>
      </c>
      <c r="I102" s="1">
        <v>1.4931000000000001</v>
      </c>
      <c r="J102" s="1">
        <v>0.50290000000000001</v>
      </c>
      <c r="K102" s="1">
        <v>66</v>
      </c>
      <c r="L102" s="1">
        <v>14.3</v>
      </c>
      <c r="M102" s="1">
        <v>6.7</v>
      </c>
      <c r="N102" s="1">
        <v>7.06</v>
      </c>
      <c r="O102" s="1">
        <v>7.5750000000000002</v>
      </c>
      <c r="P102" s="1">
        <v>4</v>
      </c>
      <c r="Q102" s="1">
        <v>7.98</v>
      </c>
      <c r="R102" s="1">
        <v>71</v>
      </c>
      <c r="S102" s="1">
        <v>5</v>
      </c>
      <c r="T102" s="1">
        <f t="shared" si="5"/>
        <v>0.33203201855667969</v>
      </c>
      <c r="U102" s="1">
        <f t="shared" si="6"/>
        <v>2.7835019519721647E-2</v>
      </c>
      <c r="V102" s="1">
        <f t="shared" si="7"/>
        <v>0.15461483498845385</v>
      </c>
      <c r="W102" s="1">
        <f t="shared" si="8"/>
        <v>5.2076753409479232E-2</v>
      </c>
      <c r="X102" s="1">
        <f t="shared" si="9"/>
        <v>0.42034193167579653</v>
      </c>
      <c r="Y102" s="1">
        <v>4.0591999999999997</v>
      </c>
      <c r="Z102">
        <v>43.944166666666703</v>
      </c>
      <c r="AA102" s="1">
        <f t="shared" si="11"/>
        <v>1.3099441849869005E-2</v>
      </c>
      <c r="AB102" s="1">
        <v>0.1265</v>
      </c>
      <c r="AC102" s="1">
        <v>57.5</v>
      </c>
      <c r="AD102" s="1">
        <v>4.75</v>
      </c>
      <c r="AE102" s="1">
        <v>4</v>
      </c>
    </row>
    <row r="103" spans="1:31" x14ac:dyDescent="0.2">
      <c r="A103" s="1"/>
      <c r="B103" s="1"/>
      <c r="C103" s="1"/>
      <c r="D103" s="1">
        <v>5</v>
      </c>
      <c r="E103" s="1" t="s">
        <v>22</v>
      </c>
      <c r="F103" s="1">
        <v>4.9985999999999997</v>
      </c>
      <c r="G103" s="1">
        <v>2.0224000000000002</v>
      </c>
      <c r="H103" s="1">
        <v>0.2616</v>
      </c>
      <c r="I103" s="1">
        <v>1.3143</v>
      </c>
      <c r="J103" s="1">
        <v>0.32379999999999998</v>
      </c>
      <c r="K103" s="1">
        <v>55</v>
      </c>
      <c r="L103" s="1">
        <v>19.5</v>
      </c>
      <c r="M103" s="1">
        <v>5.5</v>
      </c>
      <c r="N103" s="1">
        <v>5.34</v>
      </c>
      <c r="O103" s="1">
        <v>3.84</v>
      </c>
      <c r="P103" s="1">
        <v>5</v>
      </c>
      <c r="Q103" s="1">
        <v>7.94</v>
      </c>
      <c r="R103" s="1">
        <v>75</v>
      </c>
      <c r="S103" s="1">
        <v>6</v>
      </c>
      <c r="T103" s="1">
        <f t="shared" si="5"/>
        <v>0.40459328612011369</v>
      </c>
      <c r="U103" s="1">
        <f t="shared" si="6"/>
        <v>5.2334653703036853E-2</v>
      </c>
      <c r="V103" s="1">
        <f t="shared" si="7"/>
        <v>0.26293362141399595</v>
      </c>
      <c r="W103" s="1">
        <f t="shared" si="8"/>
        <v>6.4778137878606007E-2</v>
      </c>
      <c r="X103" s="1">
        <f t="shared" si="9"/>
        <v>0.19589485055815628</v>
      </c>
      <c r="Y103" s="1">
        <v>0.97919999999999996</v>
      </c>
      <c r="Z103">
        <v>42.169375000000002</v>
      </c>
      <c r="AA103" s="1">
        <f t="shared" si="11"/>
        <v>1.9465450326091305E-2</v>
      </c>
      <c r="AB103" s="1">
        <v>9.7299999999999998E-2</v>
      </c>
      <c r="AC103" s="1">
        <v>45</v>
      </c>
      <c r="AD103" s="1">
        <v>2.9</v>
      </c>
      <c r="AE103" s="1">
        <v>4</v>
      </c>
    </row>
    <row r="104" spans="1:31" x14ac:dyDescent="0.2">
      <c r="A104" s="1"/>
      <c r="B104" s="1"/>
      <c r="C104" s="1"/>
      <c r="D104" s="1">
        <v>6</v>
      </c>
      <c r="E104" s="1" t="s">
        <v>22</v>
      </c>
      <c r="F104" s="1">
        <v>4.1840999999999999</v>
      </c>
      <c r="G104" s="1">
        <v>1.1880999999999999</v>
      </c>
      <c r="H104" s="1">
        <v>0.1149</v>
      </c>
      <c r="I104" s="1">
        <v>0.78</v>
      </c>
      <c r="J104" s="1">
        <v>0.1903</v>
      </c>
      <c r="K104" s="1">
        <v>44</v>
      </c>
      <c r="L104" s="1">
        <v>14.5</v>
      </c>
      <c r="M104" s="1">
        <v>5.24</v>
      </c>
      <c r="N104" s="1">
        <v>4.75</v>
      </c>
      <c r="O104" s="1">
        <v>10.033333333333299</v>
      </c>
      <c r="P104" s="1">
        <v>3</v>
      </c>
      <c r="Q104" s="1">
        <v>6.1</v>
      </c>
      <c r="R104" s="1">
        <v>83.75</v>
      </c>
      <c r="S104" s="1">
        <v>4</v>
      </c>
      <c r="T104" s="1">
        <f t="shared" si="5"/>
        <v>0.2839559283955928</v>
      </c>
      <c r="U104" s="1">
        <f t="shared" si="6"/>
        <v>2.7461102746110275E-2</v>
      </c>
      <c r="V104" s="1">
        <f t="shared" si="7"/>
        <v>0.18642001864200186</v>
      </c>
      <c r="W104" s="1">
        <f t="shared" si="8"/>
        <v>4.5481704548170458E-2</v>
      </c>
      <c r="X104" s="1">
        <f t="shared" si="9"/>
        <v>0.4302478430247843</v>
      </c>
      <c r="Y104" s="1">
        <v>1.8002</v>
      </c>
      <c r="Z104">
        <v>37.078749999999999</v>
      </c>
      <c r="AA104" s="1">
        <f t="shared" si="11"/>
        <v>2.6433402643340265E-2</v>
      </c>
      <c r="AB104" s="1">
        <v>0.1106</v>
      </c>
      <c r="AC104" s="1">
        <v>50</v>
      </c>
      <c r="AD104" s="1">
        <v>3.82</v>
      </c>
      <c r="AE104" s="1">
        <v>5</v>
      </c>
    </row>
    <row r="105" spans="1:31" x14ac:dyDescent="0.2">
      <c r="A105" s="2">
        <v>40741</v>
      </c>
      <c r="B105" s="2" t="s">
        <v>33</v>
      </c>
      <c r="C105" s="1">
        <v>1</v>
      </c>
      <c r="D105" s="1">
        <v>1</v>
      </c>
      <c r="E105" s="1" t="s">
        <v>23</v>
      </c>
      <c r="F105" s="1">
        <v>3.2997000000000001</v>
      </c>
      <c r="G105" s="1">
        <v>0.83</v>
      </c>
      <c r="H105" s="1">
        <v>8.6099999999999996E-2</v>
      </c>
      <c r="I105" s="1">
        <v>0.77790000000000004</v>
      </c>
      <c r="J105" s="1">
        <v>0.33750000000000002</v>
      </c>
      <c r="K105" s="1">
        <v>32.299999999999997</v>
      </c>
      <c r="L105" s="1">
        <v>17.399999999999999</v>
      </c>
      <c r="M105" s="1">
        <v>4.7300000000000004</v>
      </c>
      <c r="N105" s="1">
        <v>4.33</v>
      </c>
      <c r="O105" s="1">
        <v>7.2</v>
      </c>
      <c r="P105" s="1">
        <v>6</v>
      </c>
      <c r="Q105" s="1">
        <v>4.0333333333333297</v>
      </c>
      <c r="R105" s="1">
        <v>85.8333333333333</v>
      </c>
      <c r="S105" s="1">
        <v>6</v>
      </c>
      <c r="T105" s="1">
        <f t="shared" si="5"/>
        <v>0.25153801860775221</v>
      </c>
      <c r="U105" s="1">
        <f t="shared" si="6"/>
        <v>2.6093281207382489E-2</v>
      </c>
      <c r="V105" s="1">
        <f t="shared" si="7"/>
        <v>0.23574870442767526</v>
      </c>
      <c r="W105" s="1">
        <f t="shared" si="8"/>
        <v>0.10228202563869443</v>
      </c>
      <c r="X105" s="1">
        <f t="shared" si="9"/>
        <v>0.38433797011849563</v>
      </c>
      <c r="Y105" s="1">
        <v>1.2682</v>
      </c>
      <c r="Z105">
        <v>28.0505</v>
      </c>
      <c r="AA105" s="1"/>
      <c r="AB105" s="1"/>
      <c r="AC105" s="1"/>
      <c r="AD105" s="1"/>
      <c r="AE105" s="1"/>
    </row>
    <row r="106" spans="1:31" x14ac:dyDescent="0.2">
      <c r="A106" s="1"/>
      <c r="B106" s="1"/>
      <c r="C106" s="1"/>
      <c r="D106" s="1">
        <v>2</v>
      </c>
      <c r="E106" s="1" t="s">
        <v>23</v>
      </c>
      <c r="F106" s="1">
        <v>2.1147999999999998</v>
      </c>
      <c r="G106" s="1">
        <v>0.52890000000000004</v>
      </c>
      <c r="H106" s="1">
        <v>9.9599999999999994E-2</v>
      </c>
      <c r="I106" s="1">
        <v>0.67930000000000001</v>
      </c>
      <c r="J106" s="1">
        <v>0.26279999999999998</v>
      </c>
      <c r="K106" s="1">
        <v>49.9</v>
      </c>
      <c r="L106" s="1">
        <v>16.5</v>
      </c>
      <c r="M106" s="1">
        <v>5.29</v>
      </c>
      <c r="N106" s="1">
        <v>5.18</v>
      </c>
      <c r="O106" s="1">
        <v>8.6444444444444404</v>
      </c>
      <c r="P106" s="1">
        <v>9</v>
      </c>
      <c r="Q106" s="1">
        <v>5.18</v>
      </c>
      <c r="R106" s="1">
        <v>98</v>
      </c>
      <c r="S106" s="1">
        <v>6</v>
      </c>
      <c r="T106" s="1">
        <f t="shared" si="5"/>
        <v>0.2500945715906942</v>
      </c>
      <c r="U106" s="1">
        <f t="shared" si="6"/>
        <v>4.709665216568943E-2</v>
      </c>
      <c r="V106" s="1">
        <f t="shared" si="7"/>
        <v>0.32121240779269911</v>
      </c>
      <c r="W106" s="1">
        <f t="shared" si="8"/>
        <v>0.1242670701721203</v>
      </c>
      <c r="X106" s="1">
        <f t="shared" si="9"/>
        <v>0.18658974843956877</v>
      </c>
      <c r="Y106" s="1">
        <v>0.39460000000000001</v>
      </c>
      <c r="Z106">
        <v>27.861249999999998</v>
      </c>
      <c r="AA106" s="1"/>
      <c r="AB106" s="1"/>
      <c r="AC106" s="1"/>
      <c r="AD106" s="1"/>
      <c r="AE106" s="1"/>
    </row>
    <row r="107" spans="1:31" x14ac:dyDescent="0.2">
      <c r="A107" s="1"/>
      <c r="B107" s="1"/>
      <c r="C107" s="1"/>
      <c r="D107" s="1">
        <v>3</v>
      </c>
      <c r="E107" s="1" t="s">
        <v>23</v>
      </c>
      <c r="F107" s="1">
        <v>3.2669000000000001</v>
      </c>
      <c r="G107" s="1">
        <v>0.53990000000000005</v>
      </c>
      <c r="H107" s="1">
        <v>6.6799999999999998E-2</v>
      </c>
      <c r="I107" s="1">
        <v>0.432</v>
      </c>
      <c r="J107" s="1">
        <v>0.43280000000000002</v>
      </c>
      <c r="K107" s="1">
        <v>45</v>
      </c>
      <c r="L107" s="1">
        <v>13</v>
      </c>
      <c r="M107" s="1">
        <v>5.47</v>
      </c>
      <c r="N107" s="1">
        <v>5.15</v>
      </c>
      <c r="O107" s="1">
        <v>9.0625</v>
      </c>
      <c r="P107" s="1">
        <v>8</v>
      </c>
      <c r="Q107" s="1">
        <v>4.7</v>
      </c>
      <c r="R107" s="1">
        <v>115</v>
      </c>
      <c r="S107" s="1">
        <v>4</v>
      </c>
      <c r="T107" s="1">
        <f t="shared" si="5"/>
        <v>0.16526370565367782</v>
      </c>
      <c r="U107" s="1">
        <f t="shared" si="6"/>
        <v>2.0447519054761394E-2</v>
      </c>
      <c r="V107" s="1">
        <f t="shared" si="7"/>
        <v>0.13223545256971439</v>
      </c>
      <c r="W107" s="1">
        <f t="shared" si="8"/>
        <v>0.13248033303743609</v>
      </c>
      <c r="X107" s="1">
        <f t="shared" si="9"/>
        <v>0.5419816951850378</v>
      </c>
      <c r="Y107" s="1">
        <v>1.7706</v>
      </c>
      <c r="Z107">
        <v>28.321666666666701</v>
      </c>
      <c r="AA107" s="1"/>
      <c r="AB107" s="1"/>
      <c r="AC107" s="1"/>
      <c r="AD107" s="1"/>
      <c r="AE107" s="1"/>
    </row>
    <row r="108" spans="1:31" x14ac:dyDescent="0.2">
      <c r="A108" s="1"/>
      <c r="B108" s="1"/>
      <c r="C108" s="1"/>
      <c r="D108" s="1">
        <v>4</v>
      </c>
      <c r="E108" s="1" t="s">
        <v>23</v>
      </c>
      <c r="F108" s="1">
        <v>2.5703299999999998</v>
      </c>
      <c r="G108" s="1">
        <v>0.57130000000000003</v>
      </c>
      <c r="H108" s="1">
        <v>8.2299999999999998E-2</v>
      </c>
      <c r="I108" s="1">
        <v>0.52259999999999995</v>
      </c>
      <c r="J108" s="1">
        <v>0.47482999999999997</v>
      </c>
      <c r="K108" s="1">
        <v>44</v>
      </c>
      <c r="L108" s="1">
        <v>17.5</v>
      </c>
      <c r="M108" s="1">
        <v>4.83</v>
      </c>
      <c r="N108" s="1">
        <v>5.0999999999999996</v>
      </c>
      <c r="O108" s="1">
        <v>9.3666666666666707</v>
      </c>
      <c r="P108" s="1">
        <v>6</v>
      </c>
      <c r="Q108" s="1">
        <v>4.5</v>
      </c>
      <c r="R108" s="1">
        <v>93.75</v>
      </c>
      <c r="S108" s="1">
        <v>4</v>
      </c>
      <c r="T108" s="1">
        <f t="shared" si="5"/>
        <v>0.22226717970066104</v>
      </c>
      <c r="U108" s="1">
        <f t="shared" si="6"/>
        <v>3.2019234884236657E-2</v>
      </c>
      <c r="V108" s="1">
        <f t="shared" si="7"/>
        <v>0.20332019623939337</v>
      </c>
      <c r="W108" s="1">
        <f t="shared" si="8"/>
        <v>0.18473503402286867</v>
      </c>
      <c r="X108" s="1">
        <f t="shared" si="9"/>
        <v>0.35765835515284033</v>
      </c>
      <c r="Y108" s="1">
        <v>0.91930000000000001</v>
      </c>
      <c r="Z108">
        <v>28.7225</v>
      </c>
      <c r="AA108" s="1">
        <f t="shared" ref="AA108:AA113" si="12">AB108/F108</f>
        <v>5.8202643240362138E-2</v>
      </c>
      <c r="AB108" s="1">
        <v>0.14960000000000001</v>
      </c>
      <c r="AC108" s="1">
        <v>67.5</v>
      </c>
      <c r="AD108" s="1">
        <v>3.6749999999999998</v>
      </c>
      <c r="AE108" s="1">
        <v>4</v>
      </c>
    </row>
    <row r="109" spans="1:31" x14ac:dyDescent="0.2">
      <c r="A109" s="1"/>
      <c r="B109" s="1"/>
      <c r="C109" s="1"/>
      <c r="D109" s="1">
        <v>5</v>
      </c>
      <c r="E109" s="1" t="s">
        <v>23</v>
      </c>
      <c r="F109" s="1">
        <v>2.6078000000000001</v>
      </c>
      <c r="G109" s="1">
        <v>0.58899999999999997</v>
      </c>
      <c r="H109" s="1">
        <v>3.49E-2</v>
      </c>
      <c r="I109" s="1">
        <v>0.28299999999999997</v>
      </c>
      <c r="J109" s="1">
        <v>0.2346</v>
      </c>
      <c r="K109" s="1">
        <v>49.1</v>
      </c>
      <c r="L109" s="1">
        <v>17.3</v>
      </c>
      <c r="M109" s="1">
        <v>5.75</v>
      </c>
      <c r="N109" s="1">
        <v>5.51</v>
      </c>
      <c r="O109" s="1">
        <v>4.2</v>
      </c>
      <c r="P109" s="1">
        <v>3</v>
      </c>
      <c r="Q109" s="1">
        <v>4.06666666666667</v>
      </c>
      <c r="R109" s="1">
        <v>118.333333333333</v>
      </c>
      <c r="S109" s="1">
        <v>3</v>
      </c>
      <c r="T109" s="1">
        <f t="shared" si="5"/>
        <v>0.22586087890175624</v>
      </c>
      <c r="U109" s="1">
        <f t="shared" si="6"/>
        <v>1.3382928138660939E-2</v>
      </c>
      <c r="V109" s="1">
        <f t="shared" si="7"/>
        <v>0.10852059206994399</v>
      </c>
      <c r="W109" s="1">
        <f t="shared" si="8"/>
        <v>8.9960886571056053E-2</v>
      </c>
      <c r="X109" s="1">
        <f t="shared" si="9"/>
        <v>0.56227471431858267</v>
      </c>
      <c r="Y109" s="1">
        <v>1.4662999999999999</v>
      </c>
      <c r="Z109">
        <v>20.524999999999999</v>
      </c>
      <c r="AA109" s="1">
        <f t="shared" si="12"/>
        <v>4.3676662320730114E-2</v>
      </c>
      <c r="AB109" s="1">
        <v>0.1139</v>
      </c>
      <c r="AC109" s="1">
        <v>57.5</v>
      </c>
      <c r="AD109" s="1">
        <v>4.5</v>
      </c>
      <c r="AE109" s="1">
        <v>4</v>
      </c>
    </row>
    <row r="110" spans="1:31" x14ac:dyDescent="0.2">
      <c r="A110" s="1"/>
      <c r="B110" s="1"/>
      <c r="C110" s="1">
        <v>2</v>
      </c>
      <c r="D110" s="1">
        <v>1</v>
      </c>
      <c r="E110" s="1" t="s">
        <v>23</v>
      </c>
      <c r="F110" s="1">
        <v>3.6532</v>
      </c>
      <c r="G110" s="1">
        <v>0.77329999999999999</v>
      </c>
      <c r="H110" s="1">
        <v>6.9699999999999998E-2</v>
      </c>
      <c r="I110" s="1">
        <v>0.47099999999999997</v>
      </c>
      <c r="J110" s="1">
        <v>0.30380000000000001</v>
      </c>
      <c r="K110" s="1">
        <v>33</v>
      </c>
      <c r="L110" s="1">
        <v>16.3</v>
      </c>
      <c r="M110" s="1">
        <v>5.0999999999999996</v>
      </c>
      <c r="N110" s="1">
        <v>4.71</v>
      </c>
      <c r="O110" s="1">
        <v>9.0166666666666693</v>
      </c>
      <c r="P110" s="1">
        <v>6</v>
      </c>
      <c r="Q110" s="1">
        <v>6.55</v>
      </c>
      <c r="R110" s="1">
        <v>102.5</v>
      </c>
      <c r="S110" s="1">
        <v>2</v>
      </c>
      <c r="T110" s="1">
        <f t="shared" si="5"/>
        <v>0.21167743348297383</v>
      </c>
      <c r="U110" s="1">
        <f t="shared" si="6"/>
        <v>1.9079163473119456E-2</v>
      </c>
      <c r="V110" s="1">
        <f t="shared" si="7"/>
        <v>0.12892806306799517</v>
      </c>
      <c r="W110" s="1">
        <f t="shared" si="8"/>
        <v>8.3159969341946791E-2</v>
      </c>
      <c r="X110" s="1">
        <f t="shared" si="9"/>
        <v>0.55715537063396481</v>
      </c>
      <c r="Y110" s="1">
        <v>2.0354000000000001</v>
      </c>
      <c r="Z110">
        <v>36.706249999999997</v>
      </c>
      <c r="AA110" s="1">
        <f t="shared" si="12"/>
        <v>0.15285229387933866</v>
      </c>
      <c r="AB110" s="1">
        <v>0.55840000000000001</v>
      </c>
      <c r="AC110" s="1">
        <v>54.6</v>
      </c>
      <c r="AD110" s="1">
        <v>8.1333333333333293</v>
      </c>
      <c r="AE110" s="1">
        <v>6</v>
      </c>
    </row>
    <row r="111" spans="1:31" x14ac:dyDescent="0.2">
      <c r="A111" s="1"/>
      <c r="B111" s="1"/>
      <c r="C111" s="1"/>
      <c r="D111" s="1">
        <v>2</v>
      </c>
      <c r="E111" s="1" t="s">
        <v>23</v>
      </c>
      <c r="F111" s="1">
        <v>5.2853000000000003</v>
      </c>
      <c r="G111" s="1">
        <v>1.5804</v>
      </c>
      <c r="H111" s="1">
        <v>0.08</v>
      </c>
      <c r="I111" s="1">
        <v>0.53249999999999997</v>
      </c>
      <c r="J111" s="1">
        <v>0.60199999999999998</v>
      </c>
      <c r="K111" s="1">
        <v>45.8</v>
      </c>
      <c r="L111" s="1">
        <v>15.5</v>
      </c>
      <c r="M111" s="1">
        <v>4.7</v>
      </c>
      <c r="N111" s="1">
        <v>4.82</v>
      </c>
      <c r="O111" s="1">
        <v>7.2</v>
      </c>
      <c r="P111" s="1">
        <v>5</v>
      </c>
      <c r="Q111" s="1">
        <v>7.6</v>
      </c>
      <c r="R111" s="1">
        <v>105</v>
      </c>
      <c r="S111" s="1">
        <v>2</v>
      </c>
      <c r="T111" s="1">
        <f t="shared" si="5"/>
        <v>0.29901803114298148</v>
      </c>
      <c r="U111" s="1">
        <f t="shared" si="6"/>
        <v>1.5136321495468563E-2</v>
      </c>
      <c r="V111" s="1">
        <f t="shared" si="7"/>
        <v>0.10075113995421262</v>
      </c>
      <c r="W111" s="1">
        <f t="shared" si="8"/>
        <v>0.11390081925340093</v>
      </c>
      <c r="X111" s="1">
        <f t="shared" si="9"/>
        <v>0.47119368815393642</v>
      </c>
      <c r="Y111" s="1">
        <v>2.4904000000000002</v>
      </c>
      <c r="Z111">
        <v>38.256250000000001</v>
      </c>
      <c r="AA111" s="1">
        <f t="shared" si="12"/>
        <v>7.8330463739049814E-3</v>
      </c>
      <c r="AB111" s="1">
        <v>4.1399999999999999E-2</v>
      </c>
      <c r="AC111" s="1">
        <v>41.6666666666667</v>
      </c>
      <c r="AD111" s="1">
        <v>2.8333333333333299</v>
      </c>
      <c r="AE111" s="1">
        <v>3</v>
      </c>
    </row>
    <row r="112" spans="1:31" x14ac:dyDescent="0.2">
      <c r="A112" s="1"/>
      <c r="B112" s="1"/>
      <c r="C112" s="1"/>
      <c r="D112" s="1">
        <v>3</v>
      </c>
      <c r="E112" s="1" t="s">
        <v>23</v>
      </c>
      <c r="F112" s="1">
        <v>7.5804999999999998</v>
      </c>
      <c r="G112" s="1">
        <v>1.7565</v>
      </c>
      <c r="H112" s="1">
        <v>0.16</v>
      </c>
      <c r="I112" s="1">
        <v>1.1076999999999999</v>
      </c>
      <c r="J112" s="1">
        <v>0.79390000000000005</v>
      </c>
      <c r="K112" s="1">
        <v>28.4</v>
      </c>
      <c r="L112" s="1">
        <v>9</v>
      </c>
      <c r="M112" s="1">
        <v>5.45</v>
      </c>
      <c r="N112" s="1">
        <v>5.51</v>
      </c>
      <c r="O112" s="1">
        <v>10.98</v>
      </c>
      <c r="P112" s="1">
        <v>5</v>
      </c>
      <c r="Q112" s="1">
        <v>7</v>
      </c>
      <c r="R112" s="1">
        <v>117</v>
      </c>
      <c r="S112" s="1">
        <v>3</v>
      </c>
      <c r="T112" s="1">
        <f t="shared" si="5"/>
        <v>0.2317129476947431</v>
      </c>
      <c r="U112" s="1">
        <f t="shared" si="6"/>
        <v>2.1106787151243322E-2</v>
      </c>
      <c r="V112" s="1">
        <f t="shared" si="7"/>
        <v>0.14612492579645142</v>
      </c>
      <c r="W112" s="1">
        <f t="shared" si="8"/>
        <v>0.10472923949607546</v>
      </c>
      <c r="X112" s="1">
        <f t="shared" si="9"/>
        <v>0.48130070575819539</v>
      </c>
      <c r="Y112" s="1">
        <v>3.6484999999999999</v>
      </c>
      <c r="Z112">
        <v>41.762500000000003</v>
      </c>
      <c r="AA112" s="1">
        <f t="shared" si="12"/>
        <v>1.8296946111734054E-2</v>
      </c>
      <c r="AB112" s="1">
        <v>0.13869999999999999</v>
      </c>
      <c r="AC112" s="1">
        <v>48.75</v>
      </c>
      <c r="AD112" s="1">
        <v>4.55</v>
      </c>
      <c r="AE112" s="1">
        <v>4</v>
      </c>
    </row>
    <row r="113" spans="1:31" x14ac:dyDescent="0.2">
      <c r="A113" s="1"/>
      <c r="B113" s="1"/>
      <c r="C113" s="1"/>
      <c r="D113" s="1">
        <v>4</v>
      </c>
      <c r="E113" s="1" t="s">
        <v>23</v>
      </c>
      <c r="F113" s="1">
        <v>5.6894999999999998</v>
      </c>
      <c r="G113" s="1">
        <v>1.3432999999999999</v>
      </c>
      <c r="H113" s="1">
        <v>0.19750000000000001</v>
      </c>
      <c r="I113" s="1">
        <v>1.2417</v>
      </c>
      <c r="J113" s="1">
        <v>0.4304</v>
      </c>
      <c r="K113" s="1">
        <v>41</v>
      </c>
      <c r="L113" s="1">
        <v>13.5</v>
      </c>
      <c r="M113" s="1">
        <v>4.6500000000000004</v>
      </c>
      <c r="N113" s="1">
        <v>4.8</v>
      </c>
      <c r="O113" s="1">
        <v>7.65</v>
      </c>
      <c r="P113" s="1">
        <v>4</v>
      </c>
      <c r="Q113" s="1">
        <v>8.65</v>
      </c>
      <c r="R113" s="1">
        <v>93.75</v>
      </c>
      <c r="S113" s="1">
        <v>4</v>
      </c>
      <c r="T113" s="1">
        <f t="shared" si="5"/>
        <v>0.23610159064944194</v>
      </c>
      <c r="U113" s="1">
        <f t="shared" si="6"/>
        <v>3.4713067932155728E-2</v>
      </c>
      <c r="V113" s="1">
        <f t="shared" si="7"/>
        <v>0.2182441339309254</v>
      </c>
      <c r="W113" s="1">
        <f t="shared" si="8"/>
        <v>7.564812373670797E-2</v>
      </c>
      <c r="X113" s="1">
        <f t="shared" si="9"/>
        <v>0.43529308375076897</v>
      </c>
      <c r="Y113" s="1">
        <v>2.4765999999999999</v>
      </c>
      <c r="Z113">
        <v>37.048749999999998</v>
      </c>
      <c r="AA113" s="1">
        <f t="shared" si="12"/>
        <v>4.3589067580630985E-3</v>
      </c>
      <c r="AB113" s="1">
        <v>2.4799999999999999E-2</v>
      </c>
      <c r="AC113" s="1"/>
      <c r="AD113" s="1"/>
      <c r="AE113" s="1"/>
    </row>
    <row r="114" spans="1:31" x14ac:dyDescent="0.2">
      <c r="A114" s="1"/>
      <c r="B114" s="1"/>
      <c r="C114" s="1"/>
      <c r="D114" s="1">
        <v>5</v>
      </c>
      <c r="E114" s="1" t="s">
        <v>23</v>
      </c>
      <c r="F114" s="1">
        <v>7.4419000000000004</v>
      </c>
      <c r="G114" s="1">
        <v>1.7829999999999999</v>
      </c>
      <c r="H114" s="1">
        <v>0.28060000000000002</v>
      </c>
      <c r="I114" s="1">
        <v>1.7932999999999999</v>
      </c>
      <c r="J114" s="1">
        <v>0.6381</v>
      </c>
      <c r="K114" s="1">
        <v>38.6</v>
      </c>
      <c r="L114" s="1">
        <v>18.3</v>
      </c>
      <c r="M114" s="1">
        <v>5.1100000000000003</v>
      </c>
      <c r="N114" s="1">
        <v>4.87</v>
      </c>
      <c r="O114" s="1">
        <v>10.116666666666699</v>
      </c>
      <c r="P114" s="1">
        <v>6</v>
      </c>
      <c r="Q114" s="1">
        <v>8.3800000000000008</v>
      </c>
      <c r="R114" s="1">
        <v>112.6</v>
      </c>
      <c r="S114" s="1">
        <v>5</v>
      </c>
      <c r="T114" s="1">
        <f t="shared" si="5"/>
        <v>0.23958935218156652</v>
      </c>
      <c r="U114" s="1">
        <f t="shared" si="6"/>
        <v>3.7705424689931336E-2</v>
      </c>
      <c r="V114" s="1">
        <f t="shared" si="7"/>
        <v>0.24097340732877354</v>
      </c>
      <c r="W114" s="1">
        <f t="shared" si="8"/>
        <v>8.5744231983767585E-2</v>
      </c>
      <c r="X114" s="1">
        <f t="shared" si="9"/>
        <v>0.39598758381596094</v>
      </c>
      <c r="Y114" s="1">
        <v>2.9468999999999999</v>
      </c>
      <c r="Z114">
        <v>41.151874999999997</v>
      </c>
      <c r="AA114" s="1"/>
      <c r="AB114" s="1"/>
      <c r="AC114" s="1"/>
      <c r="AD114" s="1"/>
      <c r="AE114" s="1"/>
    </row>
    <row r="115" spans="1:31" x14ac:dyDescent="0.2">
      <c r="A115" s="1"/>
      <c r="B115" s="1"/>
      <c r="C115" s="1">
        <v>3</v>
      </c>
      <c r="D115" s="1">
        <v>1</v>
      </c>
      <c r="E115" s="1" t="s">
        <v>23</v>
      </c>
      <c r="F115" s="1">
        <v>7.1940999999999997</v>
      </c>
      <c r="G115" s="1">
        <v>1.0588</v>
      </c>
      <c r="H115" s="1">
        <v>0.2208</v>
      </c>
      <c r="I115" s="1">
        <v>1.3723000000000001</v>
      </c>
      <c r="J115" s="1">
        <v>0.85899999999999999</v>
      </c>
      <c r="K115" s="1">
        <v>30.8</v>
      </c>
      <c r="L115" s="1">
        <v>17.2</v>
      </c>
      <c r="M115" s="1">
        <v>4.08</v>
      </c>
      <c r="N115" s="1">
        <v>4.45</v>
      </c>
      <c r="O115" s="1">
        <v>10.157142857142899</v>
      </c>
      <c r="P115" s="1">
        <v>4</v>
      </c>
      <c r="Q115" s="1">
        <v>6.1333333333333302</v>
      </c>
      <c r="R115" s="1">
        <v>80.8333333333333</v>
      </c>
      <c r="S115" s="1">
        <v>6</v>
      </c>
      <c r="T115" s="1">
        <f t="shared" si="5"/>
        <v>0.14717615824078065</v>
      </c>
      <c r="U115" s="1">
        <f t="shared" si="6"/>
        <v>3.0691816905519802E-2</v>
      </c>
      <c r="V115" s="1">
        <f t="shared" si="7"/>
        <v>0.19075353414603635</v>
      </c>
      <c r="W115" s="1">
        <f t="shared" si="8"/>
        <v>0.11940340000834017</v>
      </c>
      <c r="X115" s="1">
        <f t="shared" si="9"/>
        <v>0.43435593055420418</v>
      </c>
      <c r="Y115" s="1">
        <v>3.1248</v>
      </c>
      <c r="Z115">
        <v>42.283749999999998</v>
      </c>
      <c r="AA115" s="1"/>
      <c r="AB115" s="1"/>
      <c r="AC115" s="1"/>
      <c r="AD115" s="1"/>
      <c r="AE115" s="1"/>
    </row>
    <row r="116" spans="1:31" x14ac:dyDescent="0.2">
      <c r="A116" s="1"/>
      <c r="B116" s="1"/>
      <c r="C116" s="1"/>
      <c r="D116" s="1">
        <v>2</v>
      </c>
      <c r="E116" s="1" t="s">
        <v>23</v>
      </c>
      <c r="F116" s="1">
        <v>5.3391000000000002</v>
      </c>
      <c r="G116" s="1">
        <v>1.3339000000000001</v>
      </c>
      <c r="H116" s="1">
        <v>0.16850000000000001</v>
      </c>
      <c r="I116" s="1">
        <v>1.2718</v>
      </c>
      <c r="J116" s="1">
        <v>0.46310000000000001</v>
      </c>
      <c r="K116" s="1">
        <v>24.5</v>
      </c>
      <c r="L116" s="1">
        <v>17</v>
      </c>
      <c r="M116" s="1">
        <v>3.5</v>
      </c>
      <c r="N116" s="1">
        <v>3.92</v>
      </c>
      <c r="O116" s="1">
        <v>5.7833333333333297</v>
      </c>
      <c r="P116" s="1">
        <v>6</v>
      </c>
      <c r="Q116" s="1">
        <v>5.8833333333333302</v>
      </c>
      <c r="R116" s="1">
        <v>89.1666666666667</v>
      </c>
      <c r="S116" s="1">
        <v>6</v>
      </c>
      <c r="T116" s="1">
        <f t="shared" si="5"/>
        <v>0.24983611470097958</v>
      </c>
      <c r="U116" s="1">
        <f t="shared" si="6"/>
        <v>3.1559626154220748E-2</v>
      </c>
      <c r="V116" s="1">
        <f t="shared" si="7"/>
        <v>0.2382049409076436</v>
      </c>
      <c r="W116" s="1">
        <f t="shared" si="8"/>
        <v>8.6737465115843487E-2</v>
      </c>
      <c r="X116" s="1">
        <f t="shared" si="9"/>
        <v>0.39366185312131252</v>
      </c>
      <c r="Y116" s="1">
        <v>2.1017999999999999</v>
      </c>
      <c r="Z116">
        <v>36.305624999999999</v>
      </c>
      <c r="AA116" s="1"/>
      <c r="AB116" s="1"/>
      <c r="AC116" s="1"/>
      <c r="AD116" s="1"/>
      <c r="AE116" s="1"/>
    </row>
    <row r="117" spans="1:31" x14ac:dyDescent="0.2">
      <c r="A117" s="1"/>
      <c r="B117" s="1"/>
      <c r="C117" s="1"/>
      <c r="D117" s="1">
        <v>3</v>
      </c>
      <c r="E117" s="1" t="s">
        <v>23</v>
      </c>
      <c r="F117" s="1">
        <v>5.9490999999999996</v>
      </c>
      <c r="G117" s="1">
        <v>1.2867999999999999</v>
      </c>
      <c r="H117" s="1">
        <v>0.14280000000000001</v>
      </c>
      <c r="I117" s="1">
        <v>0.9718</v>
      </c>
      <c r="J117" s="1">
        <v>0.6583</v>
      </c>
      <c r="K117" s="1">
        <v>24.2</v>
      </c>
      <c r="L117" s="1">
        <v>13.7</v>
      </c>
      <c r="M117" s="1">
        <v>3.93</v>
      </c>
      <c r="N117" s="1">
        <v>3.71</v>
      </c>
      <c r="O117" s="1">
        <v>9.6999999999999993</v>
      </c>
      <c r="P117" s="1">
        <v>4</v>
      </c>
      <c r="Q117" s="1">
        <v>6.15</v>
      </c>
      <c r="R117" s="1">
        <v>91.25</v>
      </c>
      <c r="S117" s="1">
        <v>4</v>
      </c>
      <c r="T117" s="1">
        <f t="shared" si="5"/>
        <v>0.21630162545595133</v>
      </c>
      <c r="U117" s="1">
        <f t="shared" si="6"/>
        <v>2.4003630801297679E-2</v>
      </c>
      <c r="V117" s="1">
        <f t="shared" si="7"/>
        <v>0.16335243986485351</v>
      </c>
      <c r="W117" s="1">
        <f t="shared" si="8"/>
        <v>0.11065539325276093</v>
      </c>
      <c r="X117" s="1">
        <f t="shared" si="9"/>
        <v>0.47872787480459228</v>
      </c>
      <c r="Y117" s="1">
        <v>2.8479999999999999</v>
      </c>
      <c r="Z117">
        <v>40.700000000000003</v>
      </c>
      <c r="AA117" s="1"/>
      <c r="AB117" s="1"/>
      <c r="AC117" s="1"/>
      <c r="AD117" s="1"/>
      <c r="AE117" s="1"/>
    </row>
    <row r="118" spans="1:31" x14ac:dyDescent="0.2">
      <c r="A118" s="1"/>
      <c r="B118" s="1"/>
      <c r="C118" s="1"/>
      <c r="D118" s="1">
        <v>4</v>
      </c>
      <c r="E118" s="1" t="s">
        <v>23</v>
      </c>
      <c r="F118" s="1">
        <v>5.7145999999999999</v>
      </c>
      <c r="G118" s="1">
        <v>1.0839000000000001</v>
      </c>
      <c r="H118" s="1">
        <v>0.2107</v>
      </c>
      <c r="I118" s="1">
        <v>1.3474999999999999</v>
      </c>
      <c r="J118" s="1">
        <v>0.71</v>
      </c>
      <c r="K118" s="1">
        <v>12</v>
      </c>
      <c r="L118" s="1">
        <v>14.7</v>
      </c>
      <c r="M118" s="1">
        <v>4.59</v>
      </c>
      <c r="N118" s="1">
        <v>4.07</v>
      </c>
      <c r="O118" s="1">
        <v>9.4250000000000007</v>
      </c>
      <c r="P118" s="1">
        <v>4</v>
      </c>
      <c r="Q118" s="1">
        <v>6.1666666666666696</v>
      </c>
      <c r="R118" s="1">
        <v>98.6666666666667</v>
      </c>
      <c r="S118" s="1">
        <v>6</v>
      </c>
      <c r="T118" s="1">
        <f t="shared" si="5"/>
        <v>0.18967206803625802</v>
      </c>
      <c r="U118" s="1">
        <f t="shared" si="6"/>
        <v>3.6870472124033181E-2</v>
      </c>
      <c r="V118" s="1">
        <f t="shared" si="7"/>
        <v>0.23579953102579357</v>
      </c>
      <c r="W118" s="1">
        <f t="shared" si="8"/>
        <v>0.12424316662583558</v>
      </c>
      <c r="X118" s="1">
        <f t="shared" si="9"/>
        <v>0.3891435971021594</v>
      </c>
      <c r="Y118" s="1">
        <v>2.2238000000000002</v>
      </c>
      <c r="Z118">
        <v>27.4725</v>
      </c>
      <c r="AA118" s="1"/>
      <c r="AB118" s="1"/>
      <c r="AC118" s="1"/>
      <c r="AD118" s="1"/>
      <c r="AE118" s="1"/>
    </row>
    <row r="119" spans="1:31" x14ac:dyDescent="0.2">
      <c r="A119" s="1"/>
      <c r="B119" s="1"/>
      <c r="C119" s="1"/>
      <c r="D119" s="1">
        <v>5</v>
      </c>
      <c r="E119" s="1" t="s">
        <v>23</v>
      </c>
      <c r="F119" s="1">
        <v>5.0681000000000003</v>
      </c>
      <c r="G119" s="1">
        <v>1.238</v>
      </c>
      <c r="H119" s="1">
        <v>0.15260000000000001</v>
      </c>
      <c r="I119" s="1">
        <v>0.89629999999999999</v>
      </c>
      <c r="J119" s="1">
        <v>0.56389999999999996</v>
      </c>
      <c r="K119" s="1">
        <v>24.3</v>
      </c>
      <c r="L119" s="1">
        <v>18.2</v>
      </c>
      <c r="M119" s="1">
        <v>3.4</v>
      </c>
      <c r="N119" s="1">
        <v>3.97</v>
      </c>
      <c r="O119" s="1">
        <v>6.5750000000000002</v>
      </c>
      <c r="P119" s="1">
        <v>4</v>
      </c>
      <c r="Q119" s="1">
        <v>7.6</v>
      </c>
      <c r="R119" s="1">
        <v>92.5</v>
      </c>
      <c r="S119" s="1">
        <v>4</v>
      </c>
      <c r="T119" s="1">
        <f t="shared" si="5"/>
        <v>0.24427300171661961</v>
      </c>
      <c r="U119" s="1">
        <f t="shared" si="6"/>
        <v>3.0109903119512244E-2</v>
      </c>
      <c r="V119" s="1">
        <f t="shared" si="7"/>
        <v>0.17685128549160434</v>
      </c>
      <c r="W119" s="1">
        <f t="shared" si="8"/>
        <v>0.11126457646849904</v>
      </c>
      <c r="X119" s="1">
        <f t="shared" si="9"/>
        <v>0.43750123320376466</v>
      </c>
      <c r="Y119" s="1">
        <v>2.2172999999999998</v>
      </c>
      <c r="Z119">
        <v>38.067500000000003</v>
      </c>
      <c r="AA119" s="1"/>
      <c r="AB119" s="1"/>
      <c r="AC119" s="1"/>
      <c r="AD119" s="1"/>
      <c r="AE119" s="1"/>
    </row>
    <row r="120" spans="1:3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">
      <c r="A124" s="1"/>
      <c r="B124" s="1"/>
      <c r="C124" s="1"/>
      <c r="D124" s="1"/>
      <c r="E124" s="1" t="s">
        <v>26</v>
      </c>
      <c r="F124" s="1" t="s">
        <v>27</v>
      </c>
      <c r="G124" s="1" t="s">
        <v>28</v>
      </c>
      <c r="H124" s="1" t="s">
        <v>29</v>
      </c>
      <c r="I124" s="1"/>
      <c r="J124" s="1" t="s">
        <v>2</v>
      </c>
      <c r="K124" s="1" t="s">
        <v>7</v>
      </c>
      <c r="L124" s="1" t="s">
        <v>6</v>
      </c>
      <c r="M124" s="1" t="s">
        <v>8</v>
      </c>
      <c r="N124" s="1" t="s">
        <v>9</v>
      </c>
      <c r="O124" s="1" t="s">
        <v>10</v>
      </c>
      <c r="P124" s="1" t="s">
        <v>11</v>
      </c>
      <c r="Q124" s="1" t="s">
        <v>4</v>
      </c>
      <c r="R124" s="1" t="s">
        <v>12</v>
      </c>
      <c r="S124" s="1" t="s">
        <v>13</v>
      </c>
      <c r="T124" s="1" t="s">
        <v>14</v>
      </c>
      <c r="U124" s="1" t="s">
        <v>15</v>
      </c>
      <c r="V124" s="1" t="s">
        <v>16</v>
      </c>
      <c r="W124" s="1" t="s">
        <v>17</v>
      </c>
      <c r="X124" s="1" t="s">
        <v>18</v>
      </c>
      <c r="Y124" s="1" t="s">
        <v>19</v>
      </c>
      <c r="Z124" t="s">
        <v>20</v>
      </c>
      <c r="AA124" s="1" t="s">
        <v>25</v>
      </c>
      <c r="AB124" s="1" t="s">
        <v>26</v>
      </c>
      <c r="AC124" s="1" t="s">
        <v>27</v>
      </c>
      <c r="AD124" s="1" t="s">
        <v>28</v>
      </c>
      <c r="AE124" s="1" t="s">
        <v>29</v>
      </c>
    </row>
    <row r="125" spans="1:31" x14ac:dyDescent="0.2">
      <c r="A125" s="1"/>
      <c r="B125" s="1" t="s">
        <v>34</v>
      </c>
      <c r="C125" s="1" t="s">
        <v>21</v>
      </c>
      <c r="D125" s="1">
        <v>3.5417999999999998</v>
      </c>
      <c r="E125" s="1">
        <v>0.98819809136597203</v>
      </c>
      <c r="F125" s="1">
        <v>57.5</v>
      </c>
      <c r="G125" s="1">
        <v>5.5410000000000004</v>
      </c>
      <c r="H125" s="1">
        <v>2</v>
      </c>
      <c r="I125" s="1" t="s">
        <v>21</v>
      </c>
      <c r="J125" s="1">
        <v>3.5417999999999998</v>
      </c>
      <c r="K125" s="1">
        <v>37</v>
      </c>
      <c r="L125" s="1">
        <v>15.2</v>
      </c>
      <c r="M125" s="1">
        <v>4.84</v>
      </c>
      <c r="N125" s="1">
        <v>7.8</v>
      </c>
      <c r="O125" s="1">
        <v>7.7</v>
      </c>
      <c r="P125" s="1">
        <v>1</v>
      </c>
      <c r="Q125" s="1">
        <v>5.08</v>
      </c>
      <c r="R125" s="1">
        <v>75</v>
      </c>
      <c r="S125" s="1">
        <v>5</v>
      </c>
      <c r="T125" s="1">
        <v>0.29389011237224</v>
      </c>
      <c r="U125" s="1">
        <v>3.2017618160257499E-2</v>
      </c>
      <c r="V125" s="1">
        <v>0.210288553842679</v>
      </c>
      <c r="W125" s="1">
        <v>6.8326839460161506E-2</v>
      </c>
      <c r="X125" s="1">
        <v>0.39547687616466198</v>
      </c>
      <c r="AB125" s="1"/>
      <c r="AC125" s="1">
        <v>57.5</v>
      </c>
      <c r="AD125" s="1">
        <v>5.5410000000000004</v>
      </c>
      <c r="AE125" s="1">
        <v>2</v>
      </c>
    </row>
    <row r="126" spans="1:31" x14ac:dyDescent="0.2">
      <c r="A126" s="1"/>
      <c r="B126" s="1"/>
      <c r="C126" s="1" t="s">
        <v>21</v>
      </c>
      <c r="D126" s="1">
        <v>3.8580000000000001</v>
      </c>
      <c r="E126" s="1">
        <v>1.2895282529808201</v>
      </c>
      <c r="F126" s="1">
        <v>61.25</v>
      </c>
      <c r="G126" s="1">
        <v>6.6673</v>
      </c>
      <c r="H126" s="1">
        <v>4</v>
      </c>
      <c r="I126" s="1" t="s">
        <v>21</v>
      </c>
      <c r="J126" s="1">
        <v>3.8580000000000001</v>
      </c>
      <c r="K126" s="1">
        <v>44</v>
      </c>
      <c r="L126" s="1">
        <v>16.100000000000001</v>
      </c>
      <c r="M126" s="1">
        <v>5.37</v>
      </c>
      <c r="N126" s="1">
        <v>9.27</v>
      </c>
      <c r="O126" s="1">
        <v>7.58</v>
      </c>
      <c r="P126" s="1">
        <v>5</v>
      </c>
      <c r="Q126" s="1">
        <v>6.4666666666666703</v>
      </c>
      <c r="R126" s="1">
        <v>62.857142857142897</v>
      </c>
      <c r="S126" s="1">
        <v>7</v>
      </c>
      <c r="T126" s="1">
        <v>0.40155520995334398</v>
      </c>
      <c r="U126" s="1">
        <v>4.4349403836184499E-2</v>
      </c>
      <c r="V126" s="1">
        <v>0.27042509072058102</v>
      </c>
      <c r="W126" s="1">
        <v>9.1575946086055002E-2</v>
      </c>
      <c r="X126" s="1">
        <v>0.19209434940383599</v>
      </c>
      <c r="AB126" s="1"/>
      <c r="AC126" s="1">
        <v>61.25</v>
      </c>
      <c r="AD126" s="1">
        <v>6.6673</v>
      </c>
      <c r="AE126" s="1">
        <v>4</v>
      </c>
    </row>
    <row r="127" spans="1:31" x14ac:dyDescent="0.2">
      <c r="A127" s="1"/>
      <c r="B127" s="1"/>
      <c r="C127" s="1" t="s">
        <v>22</v>
      </c>
      <c r="D127" s="1">
        <v>7.4772999999999996</v>
      </c>
      <c r="E127" s="1">
        <v>7.2512805424417903E-2</v>
      </c>
      <c r="F127" s="1">
        <v>68.3333333333333</v>
      </c>
      <c r="G127" s="1">
        <v>7.35</v>
      </c>
      <c r="H127" s="1">
        <v>6</v>
      </c>
      <c r="I127" s="1" t="s">
        <v>22</v>
      </c>
      <c r="J127" s="1">
        <v>7.4772999999999996</v>
      </c>
      <c r="K127" s="1">
        <v>59.5</v>
      </c>
      <c r="L127" s="1">
        <v>11.2</v>
      </c>
      <c r="M127" s="1">
        <v>6.49</v>
      </c>
      <c r="N127" s="1">
        <v>6.04</v>
      </c>
      <c r="O127" s="1">
        <v>7.9692307692307702</v>
      </c>
      <c r="P127" s="1">
        <v>13</v>
      </c>
      <c r="Q127" s="1">
        <v>6.8</v>
      </c>
      <c r="R127" s="1">
        <v>76.25</v>
      </c>
      <c r="S127" s="1">
        <v>4</v>
      </c>
      <c r="T127" s="1">
        <v>0.32784561272116902</v>
      </c>
      <c r="U127" s="1">
        <v>2.4754924906049001E-2</v>
      </c>
      <c r="V127" s="1">
        <v>0.16246506091771101</v>
      </c>
      <c r="W127" s="1">
        <v>6.8286681021224205E-2</v>
      </c>
      <c r="X127" s="1">
        <v>0.409773581372955</v>
      </c>
      <c r="Y127" s="1">
        <v>3.0640000000000001</v>
      </c>
      <c r="Z127">
        <v>41.678750000000001</v>
      </c>
      <c r="AA127" s="1">
        <v>0.54220000000000002</v>
      </c>
      <c r="AB127" s="1">
        <v>7.2512805424417903E-2</v>
      </c>
      <c r="AC127" s="1">
        <v>68.3333333333333</v>
      </c>
      <c r="AD127" s="1">
        <v>7.35</v>
      </c>
      <c r="AE127" s="1">
        <v>6</v>
      </c>
    </row>
    <row r="128" spans="1:31" x14ac:dyDescent="0.2">
      <c r="A128" s="1"/>
      <c r="B128" s="1"/>
      <c r="C128" s="1" t="s">
        <v>22</v>
      </c>
      <c r="D128" s="1">
        <v>7.7518000000000002</v>
      </c>
      <c r="E128" s="1">
        <v>1.75185118295106E-2</v>
      </c>
      <c r="F128" s="1">
        <v>61.3333333333333</v>
      </c>
      <c r="G128" s="1">
        <v>4.6166666666666698</v>
      </c>
      <c r="H128" s="1">
        <v>6</v>
      </c>
      <c r="I128" s="1" t="s">
        <v>22</v>
      </c>
      <c r="J128" s="1">
        <v>7.7518000000000002</v>
      </c>
      <c r="K128" s="1">
        <v>57</v>
      </c>
      <c r="L128" s="1">
        <v>15.5</v>
      </c>
      <c r="M128" s="1">
        <v>5.68</v>
      </c>
      <c r="N128" s="1">
        <v>6.05</v>
      </c>
      <c r="O128" s="1">
        <v>6.96</v>
      </c>
      <c r="P128" s="1">
        <v>5</v>
      </c>
      <c r="Q128" s="1">
        <v>6.84</v>
      </c>
      <c r="R128" s="1">
        <v>85</v>
      </c>
      <c r="S128" s="1">
        <v>5</v>
      </c>
      <c r="T128" s="1">
        <v>0.29695038571686599</v>
      </c>
      <c r="U128" s="1">
        <v>2.6922779225470199E-2</v>
      </c>
      <c r="V128" s="1">
        <v>0.16018215124229199</v>
      </c>
      <c r="W128" s="1">
        <v>4.4002683247761798E-2</v>
      </c>
      <c r="X128" s="1">
        <v>0.458809566810289</v>
      </c>
      <c r="Y128" s="1">
        <v>3.5566</v>
      </c>
      <c r="Z128">
        <v>41.088333333333303</v>
      </c>
      <c r="AA128" s="1">
        <v>0.1358</v>
      </c>
      <c r="AB128" s="1">
        <v>1.75185118295106E-2</v>
      </c>
      <c r="AC128" s="1">
        <v>61.3333333333333</v>
      </c>
      <c r="AD128" s="1">
        <v>4.6166666666666698</v>
      </c>
      <c r="AE128" s="1">
        <v>6</v>
      </c>
    </row>
    <row r="129" spans="1:31" x14ac:dyDescent="0.2">
      <c r="A129" s="1"/>
      <c r="B129" s="1"/>
      <c r="C129" s="1" t="s">
        <v>22</v>
      </c>
      <c r="D129" s="1">
        <v>7.1692999999999998</v>
      </c>
      <c r="E129" s="1">
        <v>7.1694586640257798E-3</v>
      </c>
      <c r="F129" s="1">
        <v>51.6666666666667</v>
      </c>
      <c r="G129" s="1">
        <v>3.56666666666667</v>
      </c>
      <c r="H129" s="1">
        <v>3</v>
      </c>
      <c r="I129" s="1" t="s">
        <v>22</v>
      </c>
      <c r="J129" s="1">
        <v>7.1692999999999998</v>
      </c>
      <c r="K129" s="1">
        <v>53</v>
      </c>
      <c r="L129" s="1">
        <v>12.6</v>
      </c>
      <c r="M129" s="1">
        <v>6.65</v>
      </c>
      <c r="N129" s="1">
        <v>5.52</v>
      </c>
      <c r="O129" s="1">
        <v>7.0750000000000002</v>
      </c>
      <c r="P129" s="1">
        <v>4</v>
      </c>
      <c r="Q129" s="1">
        <v>6.5</v>
      </c>
      <c r="R129" s="1">
        <v>90</v>
      </c>
      <c r="S129" s="1">
        <v>5</v>
      </c>
      <c r="T129" s="1">
        <v>0.28483952408184898</v>
      </c>
      <c r="U129" s="1">
        <v>2.8370970666592301E-2</v>
      </c>
      <c r="V129" s="1">
        <v>0.18075683818503899</v>
      </c>
      <c r="W129" s="1">
        <v>3.8748552857322198E-2</v>
      </c>
      <c r="X129" s="1">
        <v>0.46487104738259</v>
      </c>
      <c r="Y129" s="1">
        <v>3.3328000000000002</v>
      </c>
      <c r="Z129">
        <v>42.963124999999998</v>
      </c>
      <c r="AA129" s="1">
        <v>5.1400000000000001E-2</v>
      </c>
      <c r="AB129" s="1">
        <v>7.1694586640257798E-3</v>
      </c>
      <c r="AC129" s="1">
        <v>51.6666666666667</v>
      </c>
      <c r="AD129" s="1">
        <v>3.56666666666667</v>
      </c>
      <c r="AE129" s="1">
        <v>3</v>
      </c>
    </row>
    <row r="130" spans="1:31" x14ac:dyDescent="0.2">
      <c r="A130" s="1"/>
      <c r="B130" s="1"/>
      <c r="C130" s="1" t="s">
        <v>22</v>
      </c>
      <c r="D130" s="1">
        <v>9.0944000000000003</v>
      </c>
      <c r="E130" s="1">
        <v>1.11937016185785E-2</v>
      </c>
      <c r="F130" s="1">
        <v>65</v>
      </c>
      <c r="G130" s="1">
        <v>3.8250000000000002</v>
      </c>
      <c r="H130" s="1">
        <v>4</v>
      </c>
      <c r="I130" s="1" t="s">
        <v>22</v>
      </c>
      <c r="J130" s="1">
        <v>9.0944000000000003</v>
      </c>
      <c r="K130" s="1">
        <v>81</v>
      </c>
      <c r="L130" s="1">
        <v>13.5</v>
      </c>
      <c r="M130" s="1">
        <v>7.12</v>
      </c>
      <c r="N130" s="1">
        <v>6.53</v>
      </c>
      <c r="O130" s="1">
        <v>7.6857142857142904</v>
      </c>
      <c r="P130" s="1">
        <v>14</v>
      </c>
      <c r="Q130" s="1">
        <v>8.65</v>
      </c>
      <c r="R130" s="1">
        <v>70</v>
      </c>
      <c r="S130" s="1">
        <v>6</v>
      </c>
      <c r="T130" s="1">
        <v>0.38754618226601001</v>
      </c>
      <c r="U130" s="1">
        <v>4.0134588318085897E-2</v>
      </c>
      <c r="V130" s="1">
        <v>0.23267065446868401</v>
      </c>
      <c r="W130" s="1">
        <v>6.5358902181562303E-2</v>
      </c>
      <c r="X130" s="1">
        <v>0.27428967276565802</v>
      </c>
      <c r="Y130" s="1">
        <v>2.4944999999999999</v>
      </c>
      <c r="Z130">
        <v>55.352083333333297</v>
      </c>
      <c r="AA130" s="1">
        <v>0.1018</v>
      </c>
      <c r="AB130" s="1">
        <v>1.11937016185785E-2</v>
      </c>
      <c r="AC130" s="1">
        <v>65</v>
      </c>
      <c r="AD130" s="1">
        <v>3.8250000000000002</v>
      </c>
      <c r="AE130" s="1">
        <v>4</v>
      </c>
    </row>
    <row r="131" spans="1:31" x14ac:dyDescent="0.2">
      <c r="A131" s="1"/>
      <c r="B131" s="1"/>
      <c r="C131" s="1" t="s">
        <v>22</v>
      </c>
      <c r="D131" s="1">
        <v>9.4209999999999994</v>
      </c>
      <c r="E131" s="1">
        <v>1.8363231079503201E-3</v>
      </c>
      <c r="F131" s="1">
        <v>45</v>
      </c>
      <c r="G131" s="1">
        <v>4.0999999999999996</v>
      </c>
      <c r="H131" s="1">
        <v>1</v>
      </c>
      <c r="I131" s="1" t="s">
        <v>22</v>
      </c>
      <c r="J131" s="1">
        <v>9.4209999999999994</v>
      </c>
      <c r="K131" s="1">
        <v>69</v>
      </c>
      <c r="L131" s="1">
        <v>8.1999999999999993</v>
      </c>
      <c r="M131" s="1">
        <v>7.83</v>
      </c>
      <c r="N131" s="1">
        <v>7.05</v>
      </c>
      <c r="O131" s="1">
        <v>7.35</v>
      </c>
      <c r="P131" s="1">
        <v>12</v>
      </c>
      <c r="Q131" s="1">
        <v>7.9</v>
      </c>
      <c r="R131" s="1">
        <v>64.1666666666667</v>
      </c>
      <c r="S131" s="1">
        <v>6</v>
      </c>
      <c r="T131" s="1">
        <v>0.356830485086509</v>
      </c>
      <c r="U131" s="1">
        <v>2.89459717652054E-2</v>
      </c>
      <c r="V131" s="1">
        <v>0.143636556628808</v>
      </c>
      <c r="W131" s="1">
        <v>6.0099777093726797E-2</v>
      </c>
      <c r="X131" s="1">
        <v>0.39177369705976001</v>
      </c>
      <c r="Y131" s="1">
        <v>3.6909000000000001</v>
      </c>
      <c r="Z131">
        <v>37.526000000000003</v>
      </c>
      <c r="AA131" s="1">
        <v>1.7299999999999999E-2</v>
      </c>
      <c r="AB131" s="1">
        <v>1.8363231079503201E-3</v>
      </c>
      <c r="AC131" s="1">
        <v>45</v>
      </c>
      <c r="AD131" s="1">
        <v>4.0999999999999996</v>
      </c>
      <c r="AE131" s="1">
        <v>1</v>
      </c>
    </row>
    <row r="132" spans="1:31" x14ac:dyDescent="0.2">
      <c r="A132" s="1"/>
      <c r="B132" s="1"/>
      <c r="C132" s="1" t="s">
        <v>22</v>
      </c>
      <c r="D132" s="1">
        <v>8.5427999999999997</v>
      </c>
      <c r="E132" s="1">
        <v>2.0637261787704302E-2</v>
      </c>
      <c r="F132" s="1">
        <v>52.3333333333333</v>
      </c>
      <c r="G132" s="1">
        <v>4.9666666666666703</v>
      </c>
      <c r="H132" s="1">
        <v>3</v>
      </c>
      <c r="I132" s="1" t="s">
        <v>22</v>
      </c>
      <c r="J132" s="1">
        <v>8.5427999999999997</v>
      </c>
      <c r="K132" s="1">
        <v>66</v>
      </c>
      <c r="L132" s="1">
        <v>12.5</v>
      </c>
      <c r="M132" s="1">
        <v>7.88</v>
      </c>
      <c r="N132" s="1">
        <v>7.11</v>
      </c>
      <c r="O132" s="1">
        <v>5.9124999999999996</v>
      </c>
      <c r="P132" s="1">
        <v>8</v>
      </c>
      <c r="Q132" s="1">
        <v>6.9666666666666703</v>
      </c>
      <c r="R132" s="1">
        <v>81.6666666666667</v>
      </c>
      <c r="S132" s="1">
        <v>4</v>
      </c>
      <c r="T132" s="1">
        <v>0.32089010628833597</v>
      </c>
      <c r="U132" s="1">
        <v>1.5217493093599301E-2</v>
      </c>
      <c r="V132" s="1">
        <v>9.0895256824460299E-2</v>
      </c>
      <c r="W132" s="1">
        <v>7.0890106288336405E-2</v>
      </c>
      <c r="X132" s="1">
        <v>0.50210703750526697</v>
      </c>
      <c r="Y132" s="1">
        <v>4.2893999999999997</v>
      </c>
      <c r="Z132">
        <v>42.220833333333303</v>
      </c>
      <c r="AA132" s="1">
        <v>0.17630000000000001</v>
      </c>
      <c r="AB132" s="1">
        <v>2.0637261787704302E-2</v>
      </c>
      <c r="AC132" s="1">
        <v>52.3333333333333</v>
      </c>
      <c r="AD132" s="1">
        <v>4.9666666666666703</v>
      </c>
      <c r="AE132" s="1">
        <v>3</v>
      </c>
    </row>
    <row r="133" spans="1:31" x14ac:dyDescent="0.2">
      <c r="A133" s="1"/>
      <c r="B133" s="1"/>
      <c r="C133" s="1" t="s">
        <v>22</v>
      </c>
      <c r="D133" s="1">
        <v>6.9816000000000003</v>
      </c>
      <c r="E133" s="1">
        <v>0.15254382949467199</v>
      </c>
      <c r="F133" s="1">
        <v>46.25</v>
      </c>
      <c r="G133" s="1">
        <v>5.8</v>
      </c>
      <c r="H133" s="1">
        <v>4</v>
      </c>
      <c r="I133" s="1" t="s">
        <v>22</v>
      </c>
      <c r="J133" s="1">
        <v>6.9816000000000003</v>
      </c>
      <c r="K133" s="1">
        <v>66.5</v>
      </c>
      <c r="L133" s="1">
        <v>15.7</v>
      </c>
      <c r="M133" s="1">
        <v>6.2</v>
      </c>
      <c r="N133" s="1">
        <v>5.95</v>
      </c>
      <c r="O133" s="1">
        <v>5.4666666666666703</v>
      </c>
      <c r="P133" s="1">
        <v>3</v>
      </c>
      <c r="Q133" s="1">
        <v>8.2750000000000004</v>
      </c>
      <c r="R133" s="1">
        <v>65</v>
      </c>
      <c r="S133" s="1">
        <v>4</v>
      </c>
      <c r="T133" s="1">
        <v>0.31174802337572999</v>
      </c>
      <c r="U133" s="1">
        <v>2.43640426263321E-2</v>
      </c>
      <c r="V133" s="1">
        <v>0.134539360605019</v>
      </c>
      <c r="W133" s="1">
        <v>5.7794774836713698E-2</v>
      </c>
      <c r="X133" s="1">
        <v>0.47155379855620499</v>
      </c>
      <c r="Y133" s="1">
        <v>3.2921999999999998</v>
      </c>
      <c r="Z133">
        <v>41.765000000000001</v>
      </c>
      <c r="AA133" s="1">
        <v>1.0649999999999999</v>
      </c>
      <c r="AB133" s="1">
        <v>0.15254382949467199</v>
      </c>
      <c r="AC133" s="1">
        <v>46.25</v>
      </c>
      <c r="AD133" s="1">
        <v>5.8</v>
      </c>
      <c r="AE133" s="1">
        <v>4</v>
      </c>
    </row>
    <row r="134" spans="1:31" x14ac:dyDescent="0.2">
      <c r="A134" s="1"/>
      <c r="B134" s="1"/>
      <c r="C134" s="1" t="s">
        <v>22</v>
      </c>
      <c r="D134" s="1">
        <v>7.8642000000000003</v>
      </c>
      <c r="E134" s="1">
        <v>5.9408458584471399E-2</v>
      </c>
      <c r="F134" s="1">
        <v>65</v>
      </c>
      <c r="G134" s="1">
        <v>5.65</v>
      </c>
      <c r="H134" s="1">
        <v>7</v>
      </c>
      <c r="I134" s="1" t="s">
        <v>22</v>
      </c>
      <c r="J134" s="1">
        <v>7.8642000000000003</v>
      </c>
      <c r="K134" s="1">
        <v>52.5</v>
      </c>
      <c r="L134" s="1">
        <v>14.5</v>
      </c>
      <c r="M134" s="1">
        <v>6.37</v>
      </c>
      <c r="N134" s="1">
        <v>6.4</v>
      </c>
      <c r="O134" s="1">
        <v>5.7666666666666702</v>
      </c>
      <c r="P134" s="1">
        <v>6</v>
      </c>
      <c r="Q134" s="1">
        <v>6.16</v>
      </c>
      <c r="R134" s="1">
        <v>77</v>
      </c>
      <c r="S134" s="1">
        <v>5</v>
      </c>
      <c r="T134" s="1">
        <v>0.248315149665573</v>
      </c>
      <c r="U134" s="1">
        <v>2.2824953587141698E-2</v>
      </c>
      <c r="V134" s="1">
        <v>0.12926934716818</v>
      </c>
      <c r="W134" s="1">
        <v>5.0787111212837903E-2</v>
      </c>
      <c r="X134" s="1">
        <v>0.48939497978179602</v>
      </c>
      <c r="Y134" s="1">
        <v>3.8487</v>
      </c>
      <c r="Z134">
        <v>41.657499999999999</v>
      </c>
      <c r="AA134" s="1">
        <v>0.4672</v>
      </c>
      <c r="AB134" s="1">
        <v>5.9408458584471399E-2</v>
      </c>
      <c r="AC134" s="1">
        <v>65</v>
      </c>
      <c r="AD134" s="1">
        <v>5.65</v>
      </c>
      <c r="AE134" s="1">
        <v>7</v>
      </c>
    </row>
    <row r="135" spans="1:31" x14ac:dyDescent="0.2">
      <c r="A135" s="1"/>
      <c r="B135" s="1"/>
      <c r="C135" s="1" t="s">
        <v>22</v>
      </c>
      <c r="D135" s="1">
        <v>7.1384999999999996</v>
      </c>
      <c r="E135" s="1">
        <v>3.14491840022414E-2</v>
      </c>
      <c r="F135" s="1">
        <v>45</v>
      </c>
      <c r="G135" s="1">
        <v>4.875</v>
      </c>
      <c r="H135" s="1">
        <v>4</v>
      </c>
      <c r="I135" s="1" t="s">
        <v>22</v>
      </c>
      <c r="J135" s="1">
        <v>7.1384999999999996</v>
      </c>
      <c r="K135" s="1">
        <v>61</v>
      </c>
      <c r="L135" s="1">
        <v>15.2</v>
      </c>
      <c r="M135" s="1">
        <v>6.52</v>
      </c>
      <c r="N135" s="1">
        <v>6.77</v>
      </c>
      <c r="O135" s="1">
        <v>6.1</v>
      </c>
      <c r="P135" s="1">
        <v>6.1</v>
      </c>
      <c r="Q135" s="1">
        <v>7.96</v>
      </c>
      <c r="R135" s="1">
        <v>63</v>
      </c>
      <c r="S135" s="1">
        <v>5</v>
      </c>
      <c r="T135" s="1">
        <v>0.43158926945436699</v>
      </c>
      <c r="U135" s="1">
        <v>3.5665756111227798E-2</v>
      </c>
      <c r="V135" s="1">
        <v>0.192757582125096</v>
      </c>
      <c r="W135" s="1">
        <v>5.35826854381172E-2</v>
      </c>
      <c r="X135" s="1">
        <v>0.25495552286895001</v>
      </c>
      <c r="Y135" s="1">
        <v>1.82</v>
      </c>
      <c r="Z135">
        <v>45.893749999999997</v>
      </c>
      <c r="AA135" s="1">
        <v>0.22450000000000001</v>
      </c>
      <c r="AB135" s="1">
        <v>3.14491840022414E-2</v>
      </c>
      <c r="AC135" s="1">
        <v>45</v>
      </c>
      <c r="AD135" s="1">
        <v>4.875</v>
      </c>
      <c r="AE135" s="1">
        <v>4</v>
      </c>
    </row>
    <row r="136" spans="1:31" x14ac:dyDescent="0.2">
      <c r="A136" s="1"/>
      <c r="B136" s="1"/>
      <c r="C136" s="1" t="s">
        <v>22</v>
      </c>
      <c r="D136" s="1">
        <v>9.4715000000000007</v>
      </c>
      <c r="E136" s="1">
        <v>3.2244100723222299E-2</v>
      </c>
      <c r="F136" s="1">
        <v>53</v>
      </c>
      <c r="G136" s="1">
        <v>6.125</v>
      </c>
      <c r="H136" s="1">
        <v>7</v>
      </c>
      <c r="I136" s="1" t="s">
        <v>22</v>
      </c>
      <c r="J136" s="1">
        <v>9.4715000000000007</v>
      </c>
      <c r="K136" s="1">
        <v>56</v>
      </c>
      <c r="L136" s="1">
        <v>13</v>
      </c>
      <c r="M136" s="1">
        <v>6.4</v>
      </c>
      <c r="N136" s="1">
        <v>6.22</v>
      </c>
      <c r="O136" s="1">
        <v>5.7874999999999996</v>
      </c>
      <c r="P136" s="1">
        <v>8</v>
      </c>
      <c r="Q136" s="1">
        <v>8.34</v>
      </c>
      <c r="R136" s="1">
        <v>66</v>
      </c>
      <c r="S136" s="1">
        <v>5</v>
      </c>
      <c r="T136" s="1">
        <v>0.26454099139523801</v>
      </c>
      <c r="U136" s="1">
        <v>2.64477643456686E-2</v>
      </c>
      <c r="V136" s="1">
        <v>0.13371694029456799</v>
      </c>
      <c r="W136" s="1">
        <v>6.03283534814971E-2</v>
      </c>
      <c r="X136" s="1">
        <v>0.48272184975980598</v>
      </c>
      <c r="Y136" s="1">
        <v>4.5720999999999998</v>
      </c>
      <c r="Z136">
        <v>38.574375000000003</v>
      </c>
      <c r="AA136" s="1">
        <v>0.3054</v>
      </c>
      <c r="AB136" s="1">
        <v>3.2244100723222299E-2</v>
      </c>
      <c r="AC136" s="1">
        <v>53</v>
      </c>
      <c r="AD136" s="1">
        <v>6.125</v>
      </c>
      <c r="AE136" s="1">
        <v>7</v>
      </c>
    </row>
    <row r="137" spans="1:31" x14ac:dyDescent="0.2">
      <c r="A137" s="1"/>
      <c r="B137" s="1"/>
      <c r="C137" s="1" t="s">
        <v>22</v>
      </c>
      <c r="D137" s="1">
        <v>9.6569000000000003</v>
      </c>
      <c r="E137" s="1">
        <v>1.3099441849869E-2</v>
      </c>
      <c r="F137" s="1">
        <v>57.5</v>
      </c>
      <c r="G137" s="1">
        <v>4.75</v>
      </c>
      <c r="H137" s="1">
        <v>4</v>
      </c>
      <c r="I137" s="1" t="s">
        <v>22</v>
      </c>
      <c r="J137" s="1">
        <v>9.6569000000000003</v>
      </c>
      <c r="K137" s="1">
        <v>66</v>
      </c>
      <c r="L137" s="1">
        <v>14.3</v>
      </c>
      <c r="M137" s="1">
        <v>6.7</v>
      </c>
      <c r="N137" s="1">
        <v>7.06</v>
      </c>
      <c r="O137" s="1">
        <v>7.5750000000000002</v>
      </c>
      <c r="P137" s="1">
        <v>4</v>
      </c>
      <c r="Q137" s="1">
        <v>7.98</v>
      </c>
      <c r="R137" s="1">
        <v>71</v>
      </c>
      <c r="S137" s="1">
        <v>5</v>
      </c>
      <c r="T137" s="1">
        <v>0.33203201855668002</v>
      </c>
      <c r="U137" s="1">
        <v>2.7835019519721602E-2</v>
      </c>
      <c r="V137" s="1">
        <v>0.15461483498845399</v>
      </c>
      <c r="W137" s="1">
        <v>5.2076753409479197E-2</v>
      </c>
      <c r="X137" s="1">
        <v>0.42034193167579698</v>
      </c>
      <c r="Y137" s="1">
        <v>4.0591999999999997</v>
      </c>
      <c r="Z137">
        <v>43.944166666666703</v>
      </c>
      <c r="AA137" s="1">
        <v>0.1265</v>
      </c>
      <c r="AB137" s="1">
        <v>1.3099441849869E-2</v>
      </c>
      <c r="AC137" s="1">
        <v>57.5</v>
      </c>
      <c r="AD137" s="1">
        <v>4.75</v>
      </c>
      <c r="AE137" s="1">
        <v>4</v>
      </c>
    </row>
    <row r="138" spans="1:31" x14ac:dyDescent="0.2">
      <c r="A138" s="1"/>
      <c r="B138" s="1"/>
      <c r="C138" s="1" t="s">
        <v>22</v>
      </c>
      <c r="D138" s="1">
        <v>4.9985999999999997</v>
      </c>
      <c r="E138" s="1">
        <v>1.9465450326091299E-2</v>
      </c>
      <c r="F138" s="1">
        <v>45</v>
      </c>
      <c r="G138" s="1">
        <v>2.9</v>
      </c>
      <c r="H138" s="1">
        <v>4</v>
      </c>
      <c r="I138" s="1" t="s">
        <v>22</v>
      </c>
      <c r="J138" s="1">
        <v>4.9985999999999997</v>
      </c>
      <c r="K138" s="1">
        <v>55</v>
      </c>
      <c r="L138" s="1">
        <v>19.5</v>
      </c>
      <c r="M138" s="1">
        <v>5.5</v>
      </c>
      <c r="N138" s="1">
        <v>5.34</v>
      </c>
      <c r="O138" s="1">
        <v>3.84</v>
      </c>
      <c r="P138" s="1">
        <v>5</v>
      </c>
      <c r="Q138" s="1">
        <v>7.94</v>
      </c>
      <c r="R138" s="1">
        <v>75</v>
      </c>
      <c r="S138" s="1">
        <v>6</v>
      </c>
      <c r="T138" s="1">
        <v>0.40459328612011403</v>
      </c>
      <c r="U138" s="1">
        <v>5.2334653703036901E-2</v>
      </c>
      <c r="V138" s="1">
        <v>0.26293362141399601</v>
      </c>
      <c r="W138" s="1">
        <v>6.4778137878606007E-2</v>
      </c>
      <c r="X138" s="1">
        <v>0.195894850558156</v>
      </c>
      <c r="Y138" s="1">
        <v>0.97919999999999996</v>
      </c>
      <c r="Z138">
        <v>42.169375000000002</v>
      </c>
      <c r="AA138" s="1">
        <v>9.7299999999999998E-2</v>
      </c>
      <c r="AB138" s="1">
        <v>1.9465450326091299E-2</v>
      </c>
      <c r="AC138" s="1">
        <v>45</v>
      </c>
      <c r="AD138" s="1">
        <v>2.9</v>
      </c>
      <c r="AE138" s="1">
        <v>4</v>
      </c>
    </row>
    <row r="139" spans="1:31" x14ac:dyDescent="0.2">
      <c r="A139" s="1"/>
      <c r="B139" s="1"/>
      <c r="C139" s="1" t="s">
        <v>22</v>
      </c>
      <c r="D139" s="1">
        <v>4.1840999999999999</v>
      </c>
      <c r="E139" s="1">
        <v>2.6433402643340299E-2</v>
      </c>
      <c r="F139" s="1">
        <v>50</v>
      </c>
      <c r="G139" s="1">
        <v>3.82</v>
      </c>
      <c r="H139" s="1">
        <v>5</v>
      </c>
      <c r="I139" s="1" t="s">
        <v>22</v>
      </c>
      <c r="J139" s="1">
        <v>4.1840999999999999</v>
      </c>
      <c r="K139" s="1">
        <v>44</v>
      </c>
      <c r="L139" s="1">
        <v>14.5</v>
      </c>
      <c r="M139" s="1">
        <v>5.24</v>
      </c>
      <c r="N139" s="1">
        <v>4.75</v>
      </c>
      <c r="O139" s="1">
        <v>10.033333333333299</v>
      </c>
      <c r="P139" s="1">
        <v>3</v>
      </c>
      <c r="Q139" s="1">
        <v>6.1</v>
      </c>
      <c r="R139" s="1">
        <v>83.75</v>
      </c>
      <c r="S139" s="1">
        <v>4</v>
      </c>
      <c r="T139" s="1">
        <v>0.28395592839559303</v>
      </c>
      <c r="U139" s="1">
        <v>2.74611027461103E-2</v>
      </c>
      <c r="V139" s="1">
        <v>0.186420018642002</v>
      </c>
      <c r="W139" s="1">
        <v>4.54817045481705E-2</v>
      </c>
      <c r="X139" s="1">
        <v>0.43024784302478403</v>
      </c>
      <c r="Y139" s="1">
        <v>1.8002</v>
      </c>
      <c r="Z139">
        <v>37.078749999999999</v>
      </c>
      <c r="AA139" s="1">
        <v>0.1106</v>
      </c>
      <c r="AB139" s="1">
        <v>2.6433402643340299E-2</v>
      </c>
      <c r="AC139" s="1">
        <v>50</v>
      </c>
      <c r="AD139" s="1">
        <v>3.82</v>
      </c>
      <c r="AE139" s="1">
        <v>5</v>
      </c>
    </row>
    <row r="140" spans="1:31" x14ac:dyDescent="0.2">
      <c r="A140" s="1"/>
      <c r="B140" s="1"/>
      <c r="C140" s="1" t="s">
        <v>23</v>
      </c>
      <c r="D140" s="1">
        <v>2.5703299999999998</v>
      </c>
      <c r="E140" s="1">
        <v>5.8202643240362097E-2</v>
      </c>
      <c r="F140" s="1">
        <v>67.5</v>
      </c>
      <c r="G140" s="1">
        <v>3.6749999999999998</v>
      </c>
      <c r="H140" s="1">
        <v>4</v>
      </c>
      <c r="I140" s="1" t="s">
        <v>23</v>
      </c>
      <c r="J140" s="1">
        <v>2.5703299999999998</v>
      </c>
      <c r="K140" s="1">
        <v>44</v>
      </c>
      <c r="L140" s="1">
        <v>17.5</v>
      </c>
      <c r="M140" s="1">
        <v>4.83</v>
      </c>
      <c r="N140" s="1">
        <v>5.0999999999999996</v>
      </c>
      <c r="O140" s="1">
        <v>9.3666666666666707</v>
      </c>
      <c r="P140" s="1">
        <v>6</v>
      </c>
      <c r="Q140" s="1">
        <v>4.5</v>
      </c>
      <c r="R140" s="1">
        <v>93.75</v>
      </c>
      <c r="S140" s="1">
        <v>4</v>
      </c>
      <c r="T140" s="1">
        <v>0.22226717970066101</v>
      </c>
      <c r="U140" s="1">
        <v>3.2019234884236698E-2</v>
      </c>
      <c r="V140" s="1">
        <v>0.20332019623939299</v>
      </c>
      <c r="W140" s="1">
        <v>0.184735034022869</v>
      </c>
      <c r="X140" s="1">
        <v>0.35765835515284</v>
      </c>
      <c r="Y140" s="1">
        <v>0.91930000000000001</v>
      </c>
      <c r="Z140">
        <v>28.7225</v>
      </c>
      <c r="AA140" s="1">
        <v>0.14960000000000001</v>
      </c>
      <c r="AB140" s="1">
        <v>5.8202643240362097E-2</v>
      </c>
      <c r="AC140" s="1">
        <v>67.5</v>
      </c>
      <c r="AD140" s="1">
        <v>3.6749999999999998</v>
      </c>
      <c r="AE140" s="1">
        <v>4</v>
      </c>
    </row>
    <row r="141" spans="1:31" x14ac:dyDescent="0.2">
      <c r="A141" s="1"/>
      <c r="B141" s="1"/>
      <c r="C141" s="1" t="s">
        <v>23</v>
      </c>
      <c r="D141" s="1">
        <v>2.6078000000000001</v>
      </c>
      <c r="E141" s="1">
        <v>4.36766623207301E-2</v>
      </c>
      <c r="F141" s="1">
        <v>57.5</v>
      </c>
      <c r="G141" s="1">
        <v>4.5</v>
      </c>
      <c r="H141" s="1">
        <v>4</v>
      </c>
      <c r="I141" s="1" t="s">
        <v>23</v>
      </c>
      <c r="J141" s="1">
        <v>2.6078000000000001</v>
      </c>
      <c r="K141" s="1">
        <v>49.1</v>
      </c>
      <c r="L141" s="1">
        <v>17.3</v>
      </c>
      <c r="M141" s="1">
        <v>5.75</v>
      </c>
      <c r="N141" s="1">
        <v>5.51</v>
      </c>
      <c r="O141" s="1">
        <v>4.2</v>
      </c>
      <c r="P141" s="1">
        <v>3</v>
      </c>
      <c r="Q141" s="1">
        <v>4.06666666666667</v>
      </c>
      <c r="R141" s="1">
        <v>118.333333333333</v>
      </c>
      <c r="S141" s="1">
        <v>3</v>
      </c>
      <c r="T141" s="1">
        <v>0.22586087890175599</v>
      </c>
      <c r="U141" s="1">
        <v>1.3382928138660899E-2</v>
      </c>
      <c r="V141" s="1">
        <v>0.10852059206994399</v>
      </c>
      <c r="W141" s="1">
        <v>8.9960886571056095E-2</v>
      </c>
      <c r="X141" s="1">
        <v>0.562274714318583</v>
      </c>
      <c r="Y141" s="1">
        <v>1.4662999999999999</v>
      </c>
      <c r="Z141">
        <v>20.524999999999999</v>
      </c>
      <c r="AA141" s="1">
        <v>0.1139</v>
      </c>
      <c r="AB141" s="1">
        <v>4.36766623207301E-2</v>
      </c>
      <c r="AC141" s="1">
        <v>57.5</v>
      </c>
      <c r="AD141" s="1">
        <v>4.5</v>
      </c>
      <c r="AE141" s="1">
        <v>4</v>
      </c>
    </row>
    <row r="142" spans="1:31" x14ac:dyDescent="0.2">
      <c r="A142" s="1"/>
      <c r="B142" s="1"/>
      <c r="C142" s="1" t="s">
        <v>23</v>
      </c>
      <c r="D142" s="1">
        <v>3.6532</v>
      </c>
      <c r="E142" s="1">
        <v>0.15285229387933899</v>
      </c>
      <c r="F142" s="1">
        <v>54.6</v>
      </c>
      <c r="G142" s="1">
        <v>8.1333333333333293</v>
      </c>
      <c r="H142" s="1">
        <v>6</v>
      </c>
      <c r="I142" s="1" t="s">
        <v>23</v>
      </c>
      <c r="J142" s="1">
        <v>3.6532</v>
      </c>
      <c r="K142" s="1">
        <v>33</v>
      </c>
      <c r="L142" s="1">
        <v>16.3</v>
      </c>
      <c r="M142" s="1">
        <v>5.0999999999999996</v>
      </c>
      <c r="N142" s="1">
        <v>4.71</v>
      </c>
      <c r="O142" s="1">
        <v>9.0166666666666693</v>
      </c>
      <c r="P142" s="1">
        <v>6</v>
      </c>
      <c r="Q142" s="1">
        <v>6.55</v>
      </c>
      <c r="R142" s="1">
        <v>102.5</v>
      </c>
      <c r="S142" s="1">
        <v>2</v>
      </c>
      <c r="T142" s="1">
        <v>0.21167743348297399</v>
      </c>
      <c r="U142" s="1">
        <v>1.9079163473119502E-2</v>
      </c>
      <c r="V142" s="1">
        <v>0.12892806306799501</v>
      </c>
      <c r="W142" s="1">
        <v>8.3159969341946804E-2</v>
      </c>
      <c r="X142" s="1">
        <v>0.55715537063396503</v>
      </c>
      <c r="Y142" s="1">
        <v>2.0354000000000001</v>
      </c>
      <c r="Z142">
        <v>36.706249999999997</v>
      </c>
      <c r="AA142" s="1">
        <v>0.55840000000000001</v>
      </c>
      <c r="AB142" s="1">
        <v>0.15285229387933899</v>
      </c>
      <c r="AC142" s="1">
        <v>54.6</v>
      </c>
      <c r="AD142" s="1">
        <v>8.1333333333333293</v>
      </c>
      <c r="AE142" s="1">
        <v>6</v>
      </c>
    </row>
    <row r="143" spans="1:31" x14ac:dyDescent="0.2">
      <c r="A143" s="1"/>
      <c r="B143" s="1"/>
      <c r="C143" s="1" t="s">
        <v>23</v>
      </c>
      <c r="D143" s="1">
        <v>5.2853000000000003</v>
      </c>
      <c r="E143" s="1">
        <v>7.8330463739049797E-3</v>
      </c>
      <c r="F143" s="1">
        <v>41.6666666666667</v>
      </c>
      <c r="G143" s="1">
        <v>2.8333333333333299</v>
      </c>
      <c r="H143" s="1">
        <v>3</v>
      </c>
      <c r="I143" s="1" t="s">
        <v>23</v>
      </c>
      <c r="J143" s="1">
        <v>5.2853000000000003</v>
      </c>
      <c r="K143" s="1">
        <v>45.8</v>
      </c>
      <c r="L143" s="1">
        <v>15.5</v>
      </c>
      <c r="M143" s="1">
        <v>4.7</v>
      </c>
      <c r="N143" s="1">
        <v>4.82</v>
      </c>
      <c r="O143" s="1">
        <v>7.2</v>
      </c>
      <c r="P143" s="1">
        <v>5</v>
      </c>
      <c r="Q143" s="1">
        <v>7.6</v>
      </c>
      <c r="R143" s="1">
        <v>105</v>
      </c>
      <c r="S143" s="1">
        <v>2</v>
      </c>
      <c r="T143" s="1">
        <v>0.29901803114298098</v>
      </c>
      <c r="U143" s="1">
        <v>1.51363214954686E-2</v>
      </c>
      <c r="V143" s="1">
        <v>0.100751139954213</v>
      </c>
      <c r="W143" s="1">
        <v>0.113900819253401</v>
      </c>
      <c r="X143" s="1">
        <v>0.47119368815393597</v>
      </c>
      <c r="Y143" s="1">
        <v>2.4904000000000002</v>
      </c>
      <c r="Z143">
        <v>38.256250000000001</v>
      </c>
      <c r="AA143" s="1">
        <v>4.1399999999999999E-2</v>
      </c>
      <c r="AB143" s="1">
        <v>7.8330463739049797E-3</v>
      </c>
      <c r="AC143" s="1">
        <v>41.6666666666667</v>
      </c>
      <c r="AD143" s="1">
        <v>2.8333333333333299</v>
      </c>
      <c r="AE143" s="1">
        <v>3</v>
      </c>
    </row>
    <row r="144" spans="1:31" x14ac:dyDescent="0.2">
      <c r="A144" s="1"/>
      <c r="B144" s="1"/>
      <c r="C144" s="1" t="s">
        <v>23</v>
      </c>
      <c r="D144" s="1">
        <v>7.5804999999999998</v>
      </c>
      <c r="E144" s="1">
        <v>1.8296946111734099E-2</v>
      </c>
      <c r="F144" s="1">
        <v>48.75</v>
      </c>
      <c r="G144" s="1">
        <v>4.55</v>
      </c>
      <c r="H144" s="1">
        <v>4</v>
      </c>
      <c r="I144" s="1" t="s">
        <v>23</v>
      </c>
      <c r="J144" s="1">
        <v>7.5804999999999998</v>
      </c>
      <c r="K144" s="1">
        <v>28.4</v>
      </c>
      <c r="L144" s="1">
        <v>9</v>
      </c>
      <c r="M144" s="1">
        <v>5.45</v>
      </c>
      <c r="N144" s="1">
        <v>5.51</v>
      </c>
      <c r="O144" s="1">
        <v>10.98</v>
      </c>
      <c r="P144" s="1">
        <v>5</v>
      </c>
      <c r="Q144" s="1">
        <v>7</v>
      </c>
      <c r="R144" s="1">
        <v>117</v>
      </c>
      <c r="S144" s="1">
        <v>3</v>
      </c>
      <c r="T144" s="1">
        <v>0.23171294769474299</v>
      </c>
      <c r="U144" s="1">
        <v>2.1106787151243301E-2</v>
      </c>
      <c r="V144" s="1">
        <v>0.14612492579645101</v>
      </c>
      <c r="W144" s="1">
        <v>0.104729239496075</v>
      </c>
      <c r="X144" s="1">
        <v>0.481300705758195</v>
      </c>
      <c r="Y144" s="1">
        <v>3.6484999999999999</v>
      </c>
      <c r="Z144">
        <v>41.762500000000003</v>
      </c>
      <c r="AA144" s="1">
        <v>0.13869999999999999</v>
      </c>
      <c r="AB144" s="1">
        <v>1.8296946111734099E-2</v>
      </c>
      <c r="AC144" s="1">
        <v>48.75</v>
      </c>
      <c r="AD144" s="1">
        <v>4.55</v>
      </c>
      <c r="AE144" s="1">
        <v>4</v>
      </c>
    </row>
    <row r="145" spans="1:3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AA145" s="1"/>
      <c r="AB145" s="1"/>
      <c r="AC145" s="1"/>
      <c r="AD145" s="1"/>
      <c r="AE145" s="1"/>
    </row>
    <row r="146" spans="1:31" x14ac:dyDescent="0.2">
      <c r="A146" s="1"/>
      <c r="B146" s="1"/>
      <c r="C146" s="1"/>
      <c r="D146" s="1"/>
      <c r="E146" s="1">
        <f t="shared" ref="E146:H146" si="13">AVERAGE(E125:E126)</f>
        <v>1.1388631721733962</v>
      </c>
      <c r="F146" s="1">
        <f t="shared" si="13"/>
        <v>59.375</v>
      </c>
      <c r="G146" s="1">
        <f t="shared" si="13"/>
        <v>6.1041500000000006</v>
      </c>
      <c r="H146" s="1">
        <f t="shared" si="13"/>
        <v>3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="70" zoomScaleNormal="70" workbookViewId="0">
      <selection activeCell="I13" sqref="I13"/>
    </sheetView>
  </sheetViews>
  <sheetFormatPr defaultRowHeight="20.25" x14ac:dyDescent="0.2"/>
  <cols>
    <col min="1" max="16384" width="9" style="3"/>
  </cols>
  <sheetData>
    <row r="1" spans="1:30" x14ac:dyDescent="0.2">
      <c r="A1" s="3" t="s">
        <v>43</v>
      </c>
    </row>
    <row r="2" spans="1:30" x14ac:dyDescent="0.2">
      <c r="B2" s="4"/>
      <c r="C2" s="4"/>
      <c r="D2" s="4"/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6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4</v>
      </c>
      <c r="Q2" s="4" t="s">
        <v>12</v>
      </c>
      <c r="R2" s="4" t="s">
        <v>13</v>
      </c>
      <c r="S2" s="4" t="s">
        <v>20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  <c r="Z2" s="4"/>
      <c r="AA2" s="4"/>
      <c r="AB2" s="4"/>
      <c r="AC2" s="4"/>
      <c r="AD2" s="4"/>
    </row>
    <row r="3" spans="1:30" x14ac:dyDescent="0.2">
      <c r="B3" s="4" t="s">
        <v>38</v>
      </c>
      <c r="C3" s="4">
        <v>50</v>
      </c>
      <c r="D3" s="4" t="s">
        <v>21</v>
      </c>
      <c r="E3" s="5">
        <v>1.3040066666666701</v>
      </c>
      <c r="F3" s="5">
        <v>0.44595333333333298</v>
      </c>
      <c r="G3" s="5">
        <v>6.4799999999999996E-2</v>
      </c>
      <c r="H3" s="5">
        <v>0.56544666666666699</v>
      </c>
      <c r="I3" s="5">
        <v>0.19012000000000001</v>
      </c>
      <c r="J3" s="5">
        <v>23.313333333333301</v>
      </c>
      <c r="K3" s="5">
        <v>9.92</v>
      </c>
      <c r="L3" s="5">
        <v>3.8533333333333299</v>
      </c>
      <c r="M3" s="5">
        <v>3.69933333333333</v>
      </c>
      <c r="N3" s="5">
        <v>5.55499206349206</v>
      </c>
      <c r="O3" s="5">
        <v>4.7333333333333298</v>
      </c>
      <c r="P3" s="5">
        <v>3.5312222222222198</v>
      </c>
      <c r="Q3" s="5">
        <v>37.450000000000003</v>
      </c>
      <c r="R3" s="5">
        <v>4.5333333333333297</v>
      </c>
      <c r="S3" s="5">
        <v>32.55039</v>
      </c>
      <c r="T3" s="5">
        <v>0.33070395888661003</v>
      </c>
      <c r="U3" s="5">
        <v>4.8998001622606202E-2</v>
      </c>
      <c r="V3" s="5">
        <v>0.42822194711186301</v>
      </c>
      <c r="W3" s="5">
        <v>0.15702224967589101</v>
      </c>
      <c r="X3" s="5">
        <v>3.50538427030294E-2</v>
      </c>
      <c r="Y3" s="5">
        <v>3.7686666666666702E-2</v>
      </c>
      <c r="Z3" s="4"/>
      <c r="AA3" s="4"/>
      <c r="AB3" s="4"/>
      <c r="AC3" s="4"/>
      <c r="AD3" s="4"/>
    </row>
    <row r="4" spans="1:30" x14ac:dyDescent="0.2">
      <c r="B4" s="4"/>
      <c r="C4" s="4"/>
      <c r="D4" s="4" t="s">
        <v>22</v>
      </c>
      <c r="E4" s="5">
        <v>2.4480793333333302</v>
      </c>
      <c r="F4" s="5">
        <v>1.1934273333333301</v>
      </c>
      <c r="G4" s="5">
        <v>9.3939999999999996E-2</v>
      </c>
      <c r="H4" s="5">
        <v>0.80678533333333302</v>
      </c>
      <c r="I4" s="5">
        <v>0.23687333333333299</v>
      </c>
      <c r="J4" s="5">
        <v>44.9</v>
      </c>
      <c r="K4" s="5">
        <v>16.733333333333299</v>
      </c>
      <c r="L4" s="5">
        <v>5.0713333333333299</v>
      </c>
      <c r="M4" s="5">
        <v>5.0626666666666704</v>
      </c>
      <c r="N4" s="5">
        <v>6.1724634439634496</v>
      </c>
      <c r="O4" s="5">
        <v>6</v>
      </c>
      <c r="P4" s="5">
        <v>5.0575555555555498</v>
      </c>
      <c r="Q4" s="5">
        <v>71.4166666666667</v>
      </c>
      <c r="R4" s="5">
        <v>4.4000000000000004</v>
      </c>
      <c r="S4" s="5">
        <v>43.697539999999996</v>
      </c>
      <c r="T4" s="5">
        <v>0.50440730296653702</v>
      </c>
      <c r="U4" s="5">
        <v>3.8658939824113198E-2</v>
      </c>
      <c r="V4" s="5">
        <v>0.31519351163923498</v>
      </c>
      <c r="W4" s="5">
        <v>9.8276343803283706E-2</v>
      </c>
      <c r="X4" s="5">
        <v>4.3463901766831702E-2</v>
      </c>
      <c r="Y4" s="5">
        <v>0.117053333333333</v>
      </c>
      <c r="Z4" s="4"/>
      <c r="AA4" s="4"/>
      <c r="AB4" s="4"/>
      <c r="AC4" s="4"/>
      <c r="AD4" s="4"/>
    </row>
    <row r="5" spans="1:30" x14ac:dyDescent="0.2">
      <c r="B5" s="4"/>
      <c r="C5" s="4"/>
      <c r="D5" s="4" t="s">
        <v>23</v>
      </c>
      <c r="E5" s="5">
        <v>3.0723474999999998</v>
      </c>
      <c r="F5" s="5">
        <v>0.75938125000000001</v>
      </c>
      <c r="G5" s="5">
        <v>0.13118125</v>
      </c>
      <c r="H5" s="5">
        <v>1.0275562499999999</v>
      </c>
      <c r="I5" s="5">
        <v>0.19216625000000001</v>
      </c>
      <c r="J5" s="5">
        <v>26.818750000000001</v>
      </c>
      <c r="K5" s="5">
        <v>14.18125</v>
      </c>
      <c r="L5" s="5">
        <v>3.895</v>
      </c>
      <c r="M5" s="5">
        <v>4.0006250000000003</v>
      </c>
      <c r="N5" s="5">
        <v>6.6631770833333297</v>
      </c>
      <c r="O5" s="5">
        <v>5</v>
      </c>
      <c r="P5" s="5">
        <v>4.9705059523809503</v>
      </c>
      <c r="Q5" s="5">
        <v>81.7083333333333</v>
      </c>
      <c r="R5" s="5">
        <v>5.4375</v>
      </c>
      <c r="S5" s="5">
        <v>38.28801</v>
      </c>
      <c r="T5" s="5">
        <v>0.24614428526788301</v>
      </c>
      <c r="U5" s="5">
        <v>4.1787329379008302E-2</v>
      </c>
      <c r="V5" s="5">
        <v>0.33660622983555</v>
      </c>
      <c r="W5" s="5">
        <v>6.5246062262050195E-2</v>
      </c>
      <c r="X5" s="5">
        <v>0.31021609325550897</v>
      </c>
      <c r="Y5" s="5">
        <v>0.96206250000000004</v>
      </c>
      <c r="Z5" s="4"/>
      <c r="AA5" s="4"/>
      <c r="AB5" s="4"/>
      <c r="AC5" s="4"/>
      <c r="AD5" s="4"/>
    </row>
    <row r="6" spans="1:30" x14ac:dyDescent="0.2">
      <c r="B6" s="4"/>
      <c r="C6" s="4"/>
      <c r="D6" s="4" t="s">
        <v>24</v>
      </c>
      <c r="E6" s="5">
        <v>1.99331176470588</v>
      </c>
      <c r="F6" s="5">
        <v>0.56996470588235304</v>
      </c>
      <c r="G6" s="5">
        <v>0.31732941176470603</v>
      </c>
      <c r="H6" s="5">
        <v>0.58173529411764702</v>
      </c>
      <c r="I6" s="5">
        <v>0.24057058823529401</v>
      </c>
      <c r="J6" s="5">
        <v>29.288235294117602</v>
      </c>
      <c r="K6" s="5">
        <v>15.2823529411765</v>
      </c>
      <c r="L6" s="5">
        <v>4.1388235294117601</v>
      </c>
      <c r="M6" s="5">
        <v>4.0347058823529398</v>
      </c>
      <c r="N6" s="5">
        <v>8.0497899159663895</v>
      </c>
      <c r="O6" s="5">
        <v>3.4117647058823501</v>
      </c>
      <c r="P6" s="5">
        <v>4.89198879551821</v>
      </c>
      <c r="Q6" s="5">
        <v>80.103781512604996</v>
      </c>
      <c r="R6" s="5">
        <v>5.7647058823529402</v>
      </c>
      <c r="S6" s="5">
        <v>31.450810000000001</v>
      </c>
      <c r="T6" s="5">
        <v>0.287411589017464</v>
      </c>
      <c r="U6" s="5">
        <v>0.17764981045158401</v>
      </c>
      <c r="V6" s="5">
        <v>0.278039891123325</v>
      </c>
      <c r="W6" s="5">
        <v>0.11975392931442699</v>
      </c>
      <c r="X6" s="5">
        <v>0.137144780093199</v>
      </c>
      <c r="Y6" s="5">
        <v>0.283711764705882</v>
      </c>
      <c r="Z6" s="4"/>
      <c r="AA6" s="4"/>
      <c r="AB6" s="4"/>
      <c r="AC6" s="4"/>
      <c r="AD6" s="4"/>
    </row>
    <row r="7" spans="1:30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">
      <c r="B10" s="4"/>
      <c r="C10" s="4">
        <v>70</v>
      </c>
      <c r="D10" s="4"/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7</v>
      </c>
      <c r="K10" s="4" t="s">
        <v>6</v>
      </c>
      <c r="L10" s="4" t="s">
        <v>8</v>
      </c>
      <c r="M10" s="4" t="s">
        <v>9</v>
      </c>
      <c r="N10" s="4" t="s">
        <v>10</v>
      </c>
      <c r="O10" s="4" t="s">
        <v>11</v>
      </c>
      <c r="P10" s="4" t="s">
        <v>4</v>
      </c>
      <c r="Q10" s="4" t="s">
        <v>12</v>
      </c>
      <c r="R10" s="4" t="s">
        <v>13</v>
      </c>
      <c r="S10" s="4" t="s">
        <v>20</v>
      </c>
      <c r="T10" s="4" t="s">
        <v>14</v>
      </c>
      <c r="U10" s="4" t="s">
        <v>15</v>
      </c>
      <c r="V10" s="4" t="s">
        <v>16</v>
      </c>
      <c r="W10" s="4" t="s">
        <v>17</v>
      </c>
      <c r="X10" s="4" t="s">
        <v>18</v>
      </c>
      <c r="Y10" s="4" t="s">
        <v>19</v>
      </c>
      <c r="Z10" s="6" t="s">
        <v>39</v>
      </c>
      <c r="AA10" s="6" t="s">
        <v>40</v>
      </c>
      <c r="AB10" s="6" t="s">
        <v>27</v>
      </c>
      <c r="AC10" s="6" t="s">
        <v>28</v>
      </c>
      <c r="AD10" s="6" t="s">
        <v>29</v>
      </c>
    </row>
    <row r="11" spans="1:30" x14ac:dyDescent="0.2">
      <c r="B11" s="4"/>
      <c r="C11" s="4"/>
      <c r="D11" s="4" t="s">
        <v>21</v>
      </c>
      <c r="E11" s="5">
        <v>4.8253000000000004</v>
      </c>
      <c r="F11" s="5">
        <v>1.9937055555555601</v>
      </c>
      <c r="G11" s="5">
        <v>0.115583333333333</v>
      </c>
      <c r="H11" s="5">
        <v>0.72698888888888902</v>
      </c>
      <c r="I11" s="5">
        <v>0.44889444444444399</v>
      </c>
      <c r="J11" s="5">
        <v>57.0833333333333</v>
      </c>
      <c r="K11" s="5">
        <v>15.172222222222199</v>
      </c>
      <c r="L11" s="5">
        <v>5.4950000000000001</v>
      </c>
      <c r="M11" s="5">
        <v>5.8427777777777798</v>
      </c>
      <c r="N11" s="5">
        <v>5.7129894179894203</v>
      </c>
      <c r="O11" s="5">
        <v>4.3888888888888902</v>
      </c>
      <c r="P11" s="5">
        <v>5.77787037037037</v>
      </c>
      <c r="Q11" s="5">
        <v>71.853174603174594</v>
      </c>
      <c r="R11" s="5">
        <v>4.7222222222222197</v>
      </c>
      <c r="S11" s="5">
        <v>31.817139999999998</v>
      </c>
      <c r="T11" s="5">
        <v>0.43768445842975301</v>
      </c>
      <c r="U11" s="5">
        <v>2.7799025299197699E-2</v>
      </c>
      <c r="V11" s="5">
        <v>0.182838881662851</v>
      </c>
      <c r="W11" s="5">
        <v>9.1634600714367506E-2</v>
      </c>
      <c r="X11" s="5">
        <v>0.26004303389383099</v>
      </c>
      <c r="Y11" s="5">
        <v>1.54012777777778</v>
      </c>
      <c r="Z11" s="6"/>
      <c r="AA11" s="6"/>
      <c r="AB11" s="6">
        <v>59.375</v>
      </c>
      <c r="AC11" s="6">
        <v>6.1041499999999997</v>
      </c>
      <c r="AD11" s="6">
        <v>3</v>
      </c>
    </row>
    <row r="12" spans="1:30" x14ac:dyDescent="0.2">
      <c r="B12" s="4"/>
      <c r="C12" s="4"/>
      <c r="D12" s="4" t="s">
        <v>22</v>
      </c>
      <c r="E12" s="5">
        <v>8.0828812499999998</v>
      </c>
      <c r="F12" s="5">
        <v>2.4997250000000002</v>
      </c>
      <c r="G12" s="5">
        <v>0.28178124999999998</v>
      </c>
      <c r="H12" s="5">
        <v>1.2410062500000001</v>
      </c>
      <c r="I12" s="5">
        <v>0.44555624999999999</v>
      </c>
      <c r="J12" s="5">
        <v>59.05</v>
      </c>
      <c r="K12" s="5">
        <v>13.606249999999999</v>
      </c>
      <c r="L12" s="5">
        <v>6.5131249999999996</v>
      </c>
      <c r="M12" s="5">
        <v>6.25875</v>
      </c>
      <c r="N12" s="5">
        <v>7.1644757326007298</v>
      </c>
      <c r="O12" s="5">
        <v>7.0687499999999996</v>
      </c>
      <c r="P12" s="5">
        <v>7.3438541666666701</v>
      </c>
      <c r="Q12" s="5">
        <v>75.8020833333333</v>
      </c>
      <c r="R12" s="5">
        <v>4.875</v>
      </c>
      <c r="S12" s="5">
        <v>42.29627</v>
      </c>
      <c r="T12" s="5">
        <v>0.31296103426239102</v>
      </c>
      <c r="U12" s="5">
        <v>3.4377902848311499E-2</v>
      </c>
      <c r="V12" s="5">
        <v>0.15924339563065601</v>
      </c>
      <c r="W12" s="5">
        <v>5.5073065546797702E-2</v>
      </c>
      <c r="X12" s="5">
        <v>0.412998872383812</v>
      </c>
      <c r="Y12" s="5">
        <v>3.4009812500000001</v>
      </c>
      <c r="Z12" s="6">
        <v>0.26317692300000001</v>
      </c>
      <c r="AA12" s="6">
        <v>3.5808609999999998E-2</v>
      </c>
      <c r="AB12" s="6">
        <v>54.262820509999997</v>
      </c>
      <c r="AC12" s="6">
        <v>4.7957692310000004</v>
      </c>
      <c r="AD12" s="6">
        <v>4.461538462</v>
      </c>
    </row>
    <row r="13" spans="1:30" x14ac:dyDescent="0.2">
      <c r="B13" s="4"/>
      <c r="C13" s="4"/>
      <c r="D13" s="4" t="s">
        <v>23</v>
      </c>
      <c r="E13" s="5">
        <v>4.8516620000000001</v>
      </c>
      <c r="F13" s="5">
        <v>1.08646666666667</v>
      </c>
      <c r="G13" s="5">
        <v>0.13686000000000001</v>
      </c>
      <c r="H13" s="5">
        <v>0.91337999999999997</v>
      </c>
      <c r="I13" s="5">
        <v>0.517668666666667</v>
      </c>
      <c r="J13" s="5">
        <v>34.86</v>
      </c>
      <c r="K13" s="5">
        <v>15.6733333333333</v>
      </c>
      <c r="L13" s="5">
        <v>4.7053333333333303</v>
      </c>
      <c r="M13" s="5">
        <v>4.6733333333333302</v>
      </c>
      <c r="N13" s="5">
        <v>8.3384947089947108</v>
      </c>
      <c r="O13" s="5">
        <v>5.3333333333333304</v>
      </c>
      <c r="P13" s="5">
        <v>6.17288888888889</v>
      </c>
      <c r="Q13" s="5">
        <v>99.612222222222201</v>
      </c>
      <c r="R13" s="5">
        <v>4.3333333333333304</v>
      </c>
      <c r="S13" s="5">
        <v>34.814799999999998</v>
      </c>
      <c r="T13" s="5">
        <v>0.22535884518378901</v>
      </c>
      <c r="U13" s="5">
        <v>2.8001055286482199E-2</v>
      </c>
      <c r="V13" s="5">
        <v>0.189401383640914</v>
      </c>
      <c r="W13" s="5">
        <v>0.10994744898169</v>
      </c>
      <c r="X13" s="5">
        <v>0.43381089360755898</v>
      </c>
      <c r="Y13" s="5">
        <v>2.12883333333333</v>
      </c>
      <c r="Z13" s="6">
        <v>0.20039999999999999</v>
      </c>
      <c r="AA13" s="6">
        <v>5.6172317999999999E-2</v>
      </c>
      <c r="AB13" s="6">
        <v>54.003333329999997</v>
      </c>
      <c r="AC13" s="6">
        <v>4.7383333329999999</v>
      </c>
      <c r="AD13" s="6">
        <v>4.2</v>
      </c>
    </row>
    <row r="14" spans="1:30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2">
      <c r="B15" s="4" t="s">
        <v>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">
      <c r="B16" s="4"/>
      <c r="C16" s="4"/>
      <c r="D16" s="4"/>
      <c r="E16" s="4" t="s">
        <v>2</v>
      </c>
      <c r="F16" s="4" t="s">
        <v>3</v>
      </c>
      <c r="G16" s="4" t="s">
        <v>4</v>
      </c>
      <c r="H16" s="4" t="s">
        <v>5</v>
      </c>
      <c r="I16" s="4" t="s">
        <v>6</v>
      </c>
      <c r="J16" s="4" t="s">
        <v>7</v>
      </c>
      <c r="K16" s="4" t="s">
        <v>6</v>
      </c>
      <c r="L16" s="4" t="s">
        <v>8</v>
      </c>
      <c r="M16" s="4" t="s">
        <v>9</v>
      </c>
      <c r="N16" s="4" t="s">
        <v>10</v>
      </c>
      <c r="O16" s="4" t="s">
        <v>11</v>
      </c>
      <c r="P16" s="4" t="s">
        <v>4</v>
      </c>
      <c r="Q16" s="4" t="s">
        <v>12</v>
      </c>
      <c r="R16" s="4" t="s">
        <v>13</v>
      </c>
      <c r="S16" s="4" t="s">
        <v>20</v>
      </c>
      <c r="T16" s="4" t="s">
        <v>14</v>
      </c>
      <c r="U16" s="4" t="s">
        <v>15</v>
      </c>
      <c r="V16" s="4" t="s">
        <v>16</v>
      </c>
      <c r="W16" s="4" t="s">
        <v>17</v>
      </c>
      <c r="X16" s="4" t="s">
        <v>18</v>
      </c>
      <c r="Y16" s="4" t="s">
        <v>19</v>
      </c>
      <c r="Z16" s="4"/>
      <c r="AA16" s="4"/>
      <c r="AB16" s="4"/>
      <c r="AC16" s="4"/>
      <c r="AD16" s="4"/>
    </row>
    <row r="17" spans="2:30" x14ac:dyDescent="0.2">
      <c r="B17" s="4"/>
      <c r="C17" s="4">
        <v>50</v>
      </c>
      <c r="D17" s="4" t="s">
        <v>21</v>
      </c>
      <c r="E17" s="5">
        <v>1.3040066666666701</v>
      </c>
      <c r="F17" s="5">
        <v>0.85737713999999998</v>
      </c>
      <c r="G17" s="5">
        <v>0.11308804</v>
      </c>
      <c r="H17" s="5">
        <v>0.98664331999999999</v>
      </c>
      <c r="I17" s="5">
        <v>0.23305662999999999</v>
      </c>
      <c r="J17" s="5">
        <v>29.343766500000001</v>
      </c>
      <c r="K17" s="5">
        <v>13.429224100000001</v>
      </c>
      <c r="L17" s="5">
        <v>4.5511764399999999</v>
      </c>
      <c r="M17" s="5">
        <v>4.4398580699999997</v>
      </c>
      <c r="N17" s="5">
        <v>4.8568495800000004</v>
      </c>
      <c r="O17" s="5">
        <v>4.7255846100000003</v>
      </c>
      <c r="P17" s="5">
        <v>4.3580749000000001</v>
      </c>
      <c r="Q17" s="5">
        <v>33.2433786</v>
      </c>
      <c r="R17" s="5">
        <v>4.53757974</v>
      </c>
      <c r="S17" s="4">
        <v>39.808943999999997</v>
      </c>
      <c r="T17" s="5">
        <v>0.38016760999999999</v>
      </c>
      <c r="U17" s="5">
        <v>5.204479E-2</v>
      </c>
      <c r="V17" s="5">
        <v>0.45189751</v>
      </c>
      <c r="W17" s="5">
        <v>0.10781110000000001</v>
      </c>
      <c r="X17" s="5">
        <v>8.0789999999999994E-3</v>
      </c>
      <c r="Y17" s="5">
        <v>2.1425199999999998E-2</v>
      </c>
      <c r="Z17" s="4"/>
      <c r="AA17" s="4"/>
      <c r="AB17" s="4"/>
      <c r="AC17" s="4"/>
      <c r="AD17" s="4"/>
    </row>
    <row r="18" spans="2:30" x14ac:dyDescent="0.2">
      <c r="B18" s="4"/>
      <c r="C18" s="4"/>
      <c r="D18" s="4" t="s">
        <v>22</v>
      </c>
      <c r="E18" s="5">
        <v>2.4480793333333302</v>
      </c>
      <c r="F18" s="5">
        <v>1.0962198700000001</v>
      </c>
      <c r="G18" s="5">
        <v>8.5098450000000006E-2</v>
      </c>
      <c r="H18" s="5">
        <v>0.72029489999999996</v>
      </c>
      <c r="I18" s="5">
        <v>0.21361268999999999</v>
      </c>
      <c r="J18" s="5">
        <v>43.887179699999997</v>
      </c>
      <c r="K18" s="5">
        <v>16.4912481</v>
      </c>
      <c r="L18" s="5">
        <v>4.9083594599999998</v>
      </c>
      <c r="M18" s="5">
        <v>4.9172327899999999</v>
      </c>
      <c r="N18" s="5">
        <v>6.3396250299999997</v>
      </c>
      <c r="O18" s="5">
        <v>5.7768987000000003</v>
      </c>
      <c r="P18" s="5">
        <v>4.8965355300000004</v>
      </c>
      <c r="Q18" s="5">
        <v>70.397120700000002</v>
      </c>
      <c r="R18" s="5">
        <v>4.2975412200000003</v>
      </c>
      <c r="S18" s="4">
        <v>43.686091300000001</v>
      </c>
      <c r="T18" s="5">
        <v>0.52021258999999997</v>
      </c>
      <c r="U18" s="5">
        <v>3.8926229999999999E-2</v>
      </c>
      <c r="V18" s="5">
        <v>0.30176851999999998</v>
      </c>
      <c r="W18" s="5">
        <v>9.9694539999999998E-2</v>
      </c>
      <c r="X18" s="5">
        <v>3.9398130000000003E-2</v>
      </c>
      <c r="Y18" s="5">
        <v>9.6284410000000001E-2</v>
      </c>
      <c r="Z18" s="4"/>
      <c r="AA18" s="4"/>
      <c r="AB18" s="4"/>
      <c r="AC18" s="4"/>
      <c r="AD18" s="4"/>
    </row>
    <row r="19" spans="2:30" x14ac:dyDescent="0.2">
      <c r="B19" s="4"/>
      <c r="C19" s="4"/>
      <c r="D19" s="4" t="s">
        <v>23</v>
      </c>
      <c r="E19" s="5">
        <v>3.0723474999999998</v>
      </c>
      <c r="F19" s="5">
        <v>0.55263472000000002</v>
      </c>
      <c r="G19" s="5">
        <v>9.5683340000000006E-2</v>
      </c>
      <c r="H19" s="5">
        <v>0.74116506000000004</v>
      </c>
      <c r="I19" s="5">
        <v>0.14418684000000001</v>
      </c>
      <c r="J19" s="5">
        <v>22.6204106</v>
      </c>
      <c r="K19" s="5">
        <v>13.489972099999999</v>
      </c>
      <c r="L19" s="5">
        <v>3.3940654299999999</v>
      </c>
      <c r="M19" s="5">
        <v>3.5708044600000002</v>
      </c>
      <c r="N19" s="5">
        <v>6.3433364000000001</v>
      </c>
      <c r="O19" s="5">
        <v>4.5557261799999997</v>
      </c>
      <c r="P19" s="5">
        <v>4.2679742100000002</v>
      </c>
      <c r="Q19" s="5">
        <v>81.895081300000001</v>
      </c>
      <c r="R19" s="5">
        <v>4.9876684999999998</v>
      </c>
      <c r="S19" s="4">
        <v>33.238233000000001</v>
      </c>
      <c r="T19" s="5">
        <v>0.24514219000000001</v>
      </c>
      <c r="U19" s="5">
        <v>4.098417E-2</v>
      </c>
      <c r="V19" s="5">
        <v>0.33850638999999999</v>
      </c>
      <c r="W19" s="5">
        <v>6.7628019999999997E-2</v>
      </c>
      <c r="X19" s="5">
        <v>0.30763922999999999</v>
      </c>
      <c r="Y19" s="5">
        <v>0.67784036000000003</v>
      </c>
      <c r="Z19" s="4"/>
      <c r="AA19" s="4"/>
      <c r="AB19" s="4"/>
      <c r="AC19" s="4"/>
      <c r="AD19" s="4"/>
    </row>
    <row r="20" spans="2:30" x14ac:dyDescent="0.2">
      <c r="B20" s="4"/>
      <c r="C20" s="4"/>
      <c r="D20" s="4" t="s">
        <v>24</v>
      </c>
      <c r="E20" s="5">
        <v>1.99331176470588</v>
      </c>
      <c r="F20" s="5">
        <v>0.62586761999999996</v>
      </c>
      <c r="G20" s="5">
        <v>0.30422348999999999</v>
      </c>
      <c r="H20" s="5">
        <v>0.68212845</v>
      </c>
      <c r="I20" s="5">
        <v>0.27243780000000001</v>
      </c>
      <c r="J20" s="5">
        <v>30.7903947</v>
      </c>
      <c r="K20" s="5">
        <v>15.107096200000001</v>
      </c>
      <c r="L20" s="5">
        <v>4.3050657799999996</v>
      </c>
      <c r="M20" s="5">
        <v>4.1985083400000001</v>
      </c>
      <c r="N20" s="5">
        <v>8.2561640399999998</v>
      </c>
      <c r="O20" s="5">
        <v>3.72367896</v>
      </c>
      <c r="P20" s="5">
        <v>5.0457239100000004</v>
      </c>
      <c r="Q20" s="5">
        <v>82.069348500000004</v>
      </c>
      <c r="R20" s="5">
        <v>5.8885617899999998</v>
      </c>
      <c r="S20" s="4">
        <v>31.761532599999999</v>
      </c>
      <c r="T20" s="5">
        <v>0.28573120000000002</v>
      </c>
      <c r="U20" s="5">
        <v>0.14835561</v>
      </c>
      <c r="V20" s="5">
        <v>0.29995365000000002</v>
      </c>
      <c r="W20" s="5">
        <v>0.12123821</v>
      </c>
      <c r="X20" s="5">
        <v>0.14537939999999999</v>
      </c>
      <c r="Y20" s="5">
        <v>0.32685296000000003</v>
      </c>
      <c r="Z20" s="4"/>
      <c r="AA20" s="4"/>
      <c r="AB20" s="4"/>
      <c r="AC20" s="4"/>
      <c r="AD20" s="4"/>
    </row>
    <row r="21" spans="2:30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">
      <c r="B24" s="4"/>
      <c r="C24" s="4">
        <v>70</v>
      </c>
      <c r="D24" s="4"/>
      <c r="E24" s="4" t="s">
        <v>2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7</v>
      </c>
      <c r="K24" s="4" t="s">
        <v>6</v>
      </c>
      <c r="L24" s="4" t="s">
        <v>8</v>
      </c>
      <c r="M24" s="4" t="s">
        <v>9</v>
      </c>
      <c r="N24" s="4" t="s">
        <v>10</v>
      </c>
      <c r="O24" s="4" t="s">
        <v>11</v>
      </c>
      <c r="P24" s="4" t="s">
        <v>4</v>
      </c>
      <c r="Q24" s="4" t="s">
        <v>12</v>
      </c>
      <c r="R24" s="4" t="s">
        <v>13</v>
      </c>
      <c r="S24" s="4" t="s">
        <v>20</v>
      </c>
      <c r="T24" s="4" t="s">
        <v>14</v>
      </c>
      <c r="U24" s="4" t="s">
        <v>15</v>
      </c>
      <c r="V24" s="4" t="s">
        <v>16</v>
      </c>
      <c r="W24" s="4" t="s">
        <v>17</v>
      </c>
      <c r="X24" s="4" t="s">
        <v>18</v>
      </c>
      <c r="Y24" s="4" t="s">
        <v>19</v>
      </c>
      <c r="Z24" s="4"/>
      <c r="AA24" s="4" t="s">
        <v>42</v>
      </c>
      <c r="AB24" s="4" t="s">
        <v>27</v>
      </c>
      <c r="AC24" s="4" t="s">
        <v>28</v>
      </c>
      <c r="AD24" s="4" t="s">
        <v>29</v>
      </c>
    </row>
    <row r="25" spans="2:30" x14ac:dyDescent="0.2">
      <c r="B25" s="4"/>
      <c r="C25" s="4"/>
      <c r="D25" s="4" t="s">
        <v>21</v>
      </c>
      <c r="E25" s="5">
        <v>4.8253000000000004</v>
      </c>
      <c r="F25" s="4">
        <v>2.3011632500000001</v>
      </c>
      <c r="G25" s="4">
        <v>0.12439796</v>
      </c>
      <c r="H25" s="4">
        <v>0.76186248000000001</v>
      </c>
      <c r="I25" s="4">
        <v>0.56820400999999998</v>
      </c>
      <c r="J25" s="4">
        <v>63.086772799999999</v>
      </c>
      <c r="K25" s="4">
        <v>15.2592056</v>
      </c>
      <c r="L25" s="4">
        <v>5.71227939</v>
      </c>
      <c r="M25" s="4">
        <v>6.0140915599999998</v>
      </c>
      <c r="N25" s="4">
        <v>5.6321307899999997</v>
      </c>
      <c r="O25" s="4">
        <v>5.1009453000000002</v>
      </c>
      <c r="P25" s="4">
        <v>5.9776656600000004</v>
      </c>
      <c r="Q25" s="4">
        <v>71.359160099999997</v>
      </c>
      <c r="R25" s="4">
        <v>4.8682487400000003</v>
      </c>
      <c r="S25" s="4">
        <v>32.503581699999998</v>
      </c>
      <c r="T25" s="4">
        <v>0.41147454</v>
      </c>
      <c r="U25" s="4">
        <v>2.3686390000000002E-2</v>
      </c>
      <c r="V25" s="4">
        <v>0.14842591999999999</v>
      </c>
      <c r="W25" s="4">
        <v>9.3126249999999994E-2</v>
      </c>
      <c r="X25" s="4">
        <v>0.32328689999999999</v>
      </c>
      <c r="Y25" s="4">
        <v>2.1414423</v>
      </c>
      <c r="Z25" s="4"/>
      <c r="AA25" s="4"/>
      <c r="AB25" s="4"/>
      <c r="AC25" s="4"/>
      <c r="AD25" s="4"/>
    </row>
    <row r="26" spans="2:30" x14ac:dyDescent="0.2">
      <c r="B26" s="4"/>
      <c r="C26" s="4"/>
      <c r="D26" s="4" t="s">
        <v>22</v>
      </c>
      <c r="E26" s="5">
        <v>8.0828812499999998</v>
      </c>
      <c r="F26" s="4">
        <v>1.99710257</v>
      </c>
      <c r="G26" s="4">
        <v>0.17810451999999999</v>
      </c>
      <c r="H26" s="4">
        <v>1.13539591</v>
      </c>
      <c r="I26" s="4">
        <v>0.32907005</v>
      </c>
      <c r="J26" s="4">
        <v>55.102784800000002</v>
      </c>
      <c r="K26" s="4">
        <v>14.9384727</v>
      </c>
      <c r="L26" s="4">
        <v>5.9573731399999996</v>
      </c>
      <c r="M26" s="4">
        <v>5.6210927599999998</v>
      </c>
      <c r="N26" s="4">
        <v>6.6956845500000002</v>
      </c>
      <c r="O26" s="4">
        <v>5.04409448</v>
      </c>
      <c r="P26" s="4">
        <v>7.1168697500000002</v>
      </c>
      <c r="Q26" s="4">
        <v>76.939638900000006</v>
      </c>
      <c r="R26" s="4">
        <v>4.86113515</v>
      </c>
      <c r="S26" s="4">
        <v>41.528668099999997</v>
      </c>
      <c r="T26" s="4">
        <v>0.33489221000000002</v>
      </c>
      <c r="U26" s="4">
        <v>3.1511079999999997E-2</v>
      </c>
      <c r="V26" s="4">
        <v>0.19308365999999999</v>
      </c>
      <c r="W26" s="4">
        <v>5.4774410000000003E-2</v>
      </c>
      <c r="X26" s="4">
        <v>0.36696799000000002</v>
      </c>
      <c r="Y26" s="4">
        <v>2.1533256000000001</v>
      </c>
      <c r="Z26" s="4"/>
      <c r="AA26" s="4">
        <v>3.998314E-2</v>
      </c>
      <c r="AB26" s="4">
        <v>52.798818799999999</v>
      </c>
      <c r="AC26" s="4">
        <v>4.5780508600000003</v>
      </c>
      <c r="AD26" s="4">
        <v>4.55476642</v>
      </c>
    </row>
    <row r="27" spans="2:30" x14ac:dyDescent="0.2">
      <c r="B27" s="4"/>
      <c r="C27" s="4"/>
      <c r="D27" s="4" t="s">
        <v>23</v>
      </c>
      <c r="E27" s="5">
        <v>4.8516620000000001</v>
      </c>
      <c r="F27" s="4">
        <v>1.3056941900000001</v>
      </c>
      <c r="G27" s="4">
        <v>0.16972287</v>
      </c>
      <c r="H27" s="4">
        <v>1.11540057</v>
      </c>
      <c r="I27" s="4">
        <v>0.61212529000000004</v>
      </c>
      <c r="J27" s="4">
        <v>31.509581300000001</v>
      </c>
      <c r="K27" s="4">
        <v>15.208948100000001</v>
      </c>
      <c r="L27" s="4">
        <v>4.5668737799999999</v>
      </c>
      <c r="M27" s="4">
        <v>4.5804664199999996</v>
      </c>
      <c r="N27" s="4">
        <v>8.8230882899999994</v>
      </c>
      <c r="O27" s="4">
        <v>4.9199862599999999</v>
      </c>
      <c r="P27" s="4">
        <v>6.7792476300000004</v>
      </c>
      <c r="Q27" s="4">
        <v>99.327027999999999</v>
      </c>
      <c r="R27" s="4">
        <v>4.38784084</v>
      </c>
      <c r="S27" s="4">
        <v>37.6261169</v>
      </c>
      <c r="T27" s="4">
        <v>0.22305005999999999</v>
      </c>
      <c r="U27" s="4">
        <v>2.8338539999999999E-2</v>
      </c>
      <c r="V27" s="4">
        <v>0.18755004</v>
      </c>
      <c r="W27" s="4">
        <v>0.10467298999999999</v>
      </c>
      <c r="X27" s="4">
        <v>0.44188682000000001</v>
      </c>
      <c r="Y27" s="4">
        <v>2.5958813799999998</v>
      </c>
      <c r="Z27" s="4"/>
      <c r="AA27" s="4">
        <v>2.7172640000000001E-2</v>
      </c>
      <c r="AB27" s="4">
        <v>46.105656099999997</v>
      </c>
      <c r="AC27" s="4">
        <v>4.4108250699999996</v>
      </c>
      <c r="AD27" s="4">
        <v>3.8898639500000001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abSelected="1" zoomScale="55" zoomScaleNormal="55" workbookViewId="0">
      <selection activeCell="AD40" sqref="AD40"/>
    </sheetView>
  </sheetViews>
  <sheetFormatPr defaultRowHeight="20.25" x14ac:dyDescent="0.2"/>
  <cols>
    <col min="1" max="27" width="9" style="3"/>
  </cols>
  <sheetData>
    <row r="1" spans="1:27" x14ac:dyDescent="0.2">
      <c r="A1" s="7" t="s">
        <v>76</v>
      </c>
      <c r="B1" s="7"/>
      <c r="C1" s="7"/>
      <c r="D1" s="7"/>
      <c r="E1" s="7"/>
      <c r="F1" s="7"/>
      <c r="G1" s="7"/>
      <c r="H1" s="7"/>
      <c r="J1" s="4" t="s">
        <v>77</v>
      </c>
      <c r="K1" s="4"/>
      <c r="N1" s="4"/>
      <c r="O1" s="4"/>
      <c r="P1" s="4"/>
      <c r="Q1" s="4"/>
      <c r="R1" s="4"/>
      <c r="S1" s="3" t="s">
        <v>78</v>
      </c>
    </row>
    <row r="2" spans="1:27" x14ac:dyDescent="0.2">
      <c r="A2" s="7"/>
      <c r="B2" s="7"/>
      <c r="C2" s="7"/>
      <c r="D2" s="7"/>
      <c r="E2" s="7" t="s">
        <v>44</v>
      </c>
      <c r="F2" s="7" t="s">
        <v>45</v>
      </c>
      <c r="G2" s="7" t="s">
        <v>46</v>
      </c>
      <c r="H2" s="7" t="s">
        <v>47</v>
      </c>
      <c r="L2" s="4"/>
      <c r="M2" s="4"/>
      <c r="N2" s="4" t="s">
        <v>21</v>
      </c>
      <c r="O2" s="4" t="s">
        <v>22</v>
      </c>
      <c r="P2" s="4" t="s">
        <v>23</v>
      </c>
      <c r="Q2" s="4" t="s">
        <v>24</v>
      </c>
      <c r="S2" s="3" t="s">
        <v>79</v>
      </c>
      <c r="T2" s="4"/>
      <c r="U2" s="4"/>
      <c r="V2" s="3" t="s">
        <v>48</v>
      </c>
      <c r="W2" s="3" t="s">
        <v>49</v>
      </c>
      <c r="X2" s="3" t="s">
        <v>50</v>
      </c>
      <c r="Y2" s="3" t="s">
        <v>51</v>
      </c>
      <c r="Z2" s="3" t="s">
        <v>52</v>
      </c>
      <c r="AA2" s="3" t="s">
        <v>53</v>
      </c>
    </row>
    <row r="3" spans="1:27" x14ac:dyDescent="0.2">
      <c r="A3" s="7" t="s">
        <v>30</v>
      </c>
      <c r="B3" s="7">
        <v>1</v>
      </c>
      <c r="C3" s="7" t="s">
        <v>54</v>
      </c>
      <c r="D3" s="4" t="s">
        <v>55</v>
      </c>
      <c r="E3" s="7">
        <v>5</v>
      </c>
      <c r="F3" s="7">
        <v>7</v>
      </c>
      <c r="G3" s="7">
        <v>6</v>
      </c>
      <c r="H3" s="7">
        <v>5</v>
      </c>
      <c r="J3" s="4">
        <v>50</v>
      </c>
      <c r="K3" s="7">
        <v>1</v>
      </c>
      <c r="L3" s="4" t="s">
        <v>2</v>
      </c>
      <c r="M3" s="4" t="s">
        <v>55</v>
      </c>
      <c r="N3" s="4">
        <v>0.412416459534312</v>
      </c>
      <c r="O3" s="4">
        <v>0.33284598003821197</v>
      </c>
      <c r="P3" s="4">
        <v>0.58193666745296202</v>
      </c>
      <c r="Q3" s="4">
        <v>0.27067136113976598</v>
      </c>
      <c r="S3" s="3">
        <v>50</v>
      </c>
      <c r="T3" s="4" t="s">
        <v>2</v>
      </c>
      <c r="U3" s="4" t="s">
        <v>55</v>
      </c>
      <c r="V3" s="3">
        <v>-0.30491642959853799</v>
      </c>
      <c r="W3" s="3">
        <v>-0.404067122081259</v>
      </c>
      <c r="X3" s="3">
        <v>-0.209050206216291</v>
      </c>
      <c r="Y3" s="3">
        <v>-0.11308331502506801</v>
      </c>
      <c r="Z3" s="3">
        <v>0.102393047265804</v>
      </c>
      <c r="AA3" s="3">
        <v>0.21300993195734999</v>
      </c>
    </row>
    <row r="4" spans="1:27" x14ac:dyDescent="0.2">
      <c r="A4" s="7"/>
      <c r="B4" s="7">
        <v>2</v>
      </c>
      <c r="C4" s="7" t="s">
        <v>56</v>
      </c>
      <c r="D4" s="4" t="s">
        <v>55</v>
      </c>
      <c r="E4" s="7">
        <v>1</v>
      </c>
      <c r="F4" s="7">
        <v>2</v>
      </c>
      <c r="G4" s="7">
        <v>4</v>
      </c>
      <c r="H4" s="7">
        <v>5</v>
      </c>
      <c r="K4" s="7">
        <v>2</v>
      </c>
      <c r="L4" s="4" t="s">
        <v>17</v>
      </c>
      <c r="M4" s="4" t="s">
        <v>55</v>
      </c>
      <c r="N4" s="4">
        <v>0.46018658348507102</v>
      </c>
      <c r="O4" s="4">
        <v>0.21065001041550099</v>
      </c>
      <c r="P4" s="4">
        <v>0.25817625624729001</v>
      </c>
      <c r="Q4" s="4">
        <v>0.60240260715717397</v>
      </c>
      <c r="T4" s="3" t="s">
        <v>17</v>
      </c>
      <c r="U4" s="4" t="s">
        <v>55</v>
      </c>
      <c r="V4" s="3">
        <v>3.9114888636280001E-2</v>
      </c>
      <c r="W4" s="3">
        <v>0.229042872536068</v>
      </c>
      <c r="X4" s="3">
        <v>-5.8621045398477699E-2</v>
      </c>
      <c r="Y4" s="3">
        <v>0.19164492821529899</v>
      </c>
      <c r="Z4" s="3">
        <v>-9.7512342556728193E-2</v>
      </c>
      <c r="AA4" s="3">
        <v>-0.28385270357755299</v>
      </c>
    </row>
    <row r="5" spans="1:27" x14ac:dyDescent="0.2">
      <c r="A5" s="7"/>
      <c r="B5" s="7">
        <v>3</v>
      </c>
      <c r="C5" s="7" t="s">
        <v>57</v>
      </c>
      <c r="D5" s="4" t="s">
        <v>55</v>
      </c>
      <c r="E5" s="7">
        <v>3</v>
      </c>
      <c r="F5" s="7">
        <v>7</v>
      </c>
      <c r="G5" s="7">
        <v>3</v>
      </c>
      <c r="H5" s="7">
        <v>8</v>
      </c>
      <c r="K5" s="7">
        <v>3</v>
      </c>
      <c r="L5" s="4" t="s">
        <v>14</v>
      </c>
      <c r="M5" s="4" t="s">
        <v>55</v>
      </c>
      <c r="N5" s="4">
        <v>0.30260722410211499</v>
      </c>
      <c r="O5" s="4">
        <v>0.165221003573298</v>
      </c>
      <c r="P5" s="4">
        <v>0.15433382553239</v>
      </c>
      <c r="Q5" s="4">
        <v>0.117483763671106</v>
      </c>
      <c r="T5" s="3" t="s">
        <v>14</v>
      </c>
      <c r="U5" s="4" t="s">
        <v>55</v>
      </c>
      <c r="V5" s="3">
        <v>-0.15553982639778199</v>
      </c>
      <c r="W5" s="3">
        <v>0.21593363801430901</v>
      </c>
      <c r="X5" s="3">
        <v>0.141817958797674</v>
      </c>
      <c r="Y5" s="3">
        <v>0.35940247214500998</v>
      </c>
      <c r="Z5" s="3">
        <v>0.29094012871542801</v>
      </c>
      <c r="AA5" s="3">
        <v>-7.6457043740693106E-2</v>
      </c>
    </row>
    <row r="6" spans="1:27" x14ac:dyDescent="0.2">
      <c r="A6" s="7"/>
      <c r="B6" s="7">
        <v>4</v>
      </c>
      <c r="C6" s="7" t="s">
        <v>58</v>
      </c>
      <c r="D6" s="4" t="s">
        <v>55</v>
      </c>
      <c r="E6" s="7">
        <v>3</v>
      </c>
      <c r="F6" s="7">
        <v>0</v>
      </c>
      <c r="G6" s="7">
        <v>0</v>
      </c>
      <c r="H6" s="7">
        <v>9</v>
      </c>
      <c r="K6" s="7">
        <v>4</v>
      </c>
      <c r="L6" s="4" t="s">
        <v>15</v>
      </c>
      <c r="M6" s="4" t="s">
        <v>55</v>
      </c>
      <c r="N6" s="4">
        <v>0.28493382437298098</v>
      </c>
      <c r="O6" s="4">
        <v>0.196275082481704</v>
      </c>
      <c r="P6" s="4">
        <v>0.19499014937422501</v>
      </c>
      <c r="Q6" s="4">
        <v>0.99728391820255502</v>
      </c>
      <c r="T6" s="3" t="s">
        <v>15</v>
      </c>
      <c r="U6" s="4" t="s">
        <v>55</v>
      </c>
      <c r="V6" s="3">
        <v>0.14420592404042501</v>
      </c>
      <c r="W6" s="3">
        <v>0.118894374396962</v>
      </c>
      <c r="X6" s="3">
        <v>-0.48059195490627798</v>
      </c>
      <c r="Y6" s="3">
        <v>-2.57530934646805E-2</v>
      </c>
      <c r="Z6" s="3">
        <v>-0.58430320846911799</v>
      </c>
      <c r="AA6" s="3">
        <v>-0.56708336726703701</v>
      </c>
    </row>
    <row r="7" spans="1:27" x14ac:dyDescent="0.2">
      <c r="A7" s="7"/>
      <c r="B7" s="7">
        <v>5</v>
      </c>
      <c r="C7" s="7" t="s">
        <v>59</v>
      </c>
      <c r="D7" s="4" t="s">
        <v>55</v>
      </c>
      <c r="E7" s="7">
        <v>0</v>
      </c>
      <c r="F7" s="7">
        <v>4</v>
      </c>
      <c r="G7" s="7">
        <v>1</v>
      </c>
      <c r="H7" s="7">
        <v>8</v>
      </c>
      <c r="K7" s="7">
        <v>5</v>
      </c>
      <c r="L7" s="4" t="s">
        <v>16</v>
      </c>
      <c r="M7" s="4" t="s">
        <v>55</v>
      </c>
      <c r="N7" s="4">
        <v>0.111997189661676</v>
      </c>
      <c r="O7" s="4">
        <v>0.287291465465147</v>
      </c>
      <c r="P7" s="4">
        <v>0.131452662479491</v>
      </c>
      <c r="Q7" s="4">
        <v>0.605973963884469</v>
      </c>
      <c r="T7" s="3" t="s">
        <v>16</v>
      </c>
      <c r="U7" s="4" t="s">
        <v>55</v>
      </c>
      <c r="V7" s="3">
        <v>0.199198297420941</v>
      </c>
      <c r="W7" s="3">
        <v>0.143459717240768</v>
      </c>
      <c r="X7" s="3">
        <v>0.20209300468459701</v>
      </c>
      <c r="Y7" s="3">
        <v>-5.7378275216187997E-2</v>
      </c>
      <c r="Z7" s="3">
        <v>3.0161261965800101E-3</v>
      </c>
      <c r="AA7" s="3">
        <v>6.0383951358960498E-2</v>
      </c>
    </row>
    <row r="8" spans="1:27" x14ac:dyDescent="0.2">
      <c r="A8" s="7"/>
      <c r="B8" s="7">
        <v>6</v>
      </c>
      <c r="C8" s="7" t="s">
        <v>60</v>
      </c>
      <c r="D8" s="4" t="s">
        <v>55</v>
      </c>
      <c r="E8" s="7">
        <v>3</v>
      </c>
      <c r="F8" s="7">
        <v>3</v>
      </c>
      <c r="G8" s="7">
        <v>4</v>
      </c>
      <c r="H8" s="7">
        <v>6</v>
      </c>
      <c r="K8" s="7">
        <v>6</v>
      </c>
      <c r="L8" s="4" t="s">
        <v>18</v>
      </c>
      <c r="M8" s="4" t="s">
        <v>55</v>
      </c>
      <c r="N8" s="4">
        <v>0.88434058468879995</v>
      </c>
      <c r="O8" s="4">
        <v>0.46893707891453401</v>
      </c>
      <c r="P8" s="4">
        <v>0.23088089210670101</v>
      </c>
      <c r="Q8" s="4">
        <v>0.3737532523671</v>
      </c>
      <c r="T8" s="3" t="s">
        <v>18</v>
      </c>
      <c r="U8" s="4" t="s">
        <v>55</v>
      </c>
      <c r="V8" s="3">
        <v>-0.65966771790965495</v>
      </c>
      <c r="W8" s="3">
        <v>-0.948821453864099</v>
      </c>
      <c r="X8" s="3">
        <v>-0.89470762108819102</v>
      </c>
      <c r="Y8" s="3">
        <v>-0.772945886863593</v>
      </c>
      <c r="Z8" s="3">
        <v>-0.573561460638639</v>
      </c>
      <c r="AA8" s="3">
        <v>0.35817473996599197</v>
      </c>
    </row>
    <row r="9" spans="1:27" x14ac:dyDescent="0.2">
      <c r="A9" s="7"/>
      <c r="B9" s="7">
        <v>7</v>
      </c>
      <c r="C9" s="7" t="s">
        <v>61</v>
      </c>
      <c r="D9" s="3" t="s">
        <v>62</v>
      </c>
      <c r="E9" s="7">
        <v>4</v>
      </c>
      <c r="F9" s="7">
        <v>6</v>
      </c>
      <c r="G9" s="7">
        <v>7</v>
      </c>
      <c r="H9" s="7">
        <v>7</v>
      </c>
      <c r="K9" s="7">
        <v>7</v>
      </c>
      <c r="L9" s="4" t="s">
        <v>7</v>
      </c>
      <c r="M9" s="3" t="s">
        <v>62</v>
      </c>
      <c r="N9" s="4">
        <v>0.2426384533631</v>
      </c>
      <c r="O9" s="4">
        <v>0.13620387395475</v>
      </c>
      <c r="P9" s="4">
        <v>0.35083731644286598</v>
      </c>
      <c r="Q9" s="4">
        <v>0.19470304102284799</v>
      </c>
      <c r="T9" s="3" t="s">
        <v>7</v>
      </c>
      <c r="U9" s="3" t="s">
        <v>62</v>
      </c>
      <c r="V9" s="3">
        <v>-0.198596549063844</v>
      </c>
      <c r="W9" s="3">
        <v>0.12938443895804499</v>
      </c>
      <c r="X9" s="3">
        <v>-2.4056678785102901E-2</v>
      </c>
      <c r="Y9" s="3">
        <v>0.31976454122109399</v>
      </c>
      <c r="Z9" s="3">
        <v>0.17537775035178399</v>
      </c>
      <c r="AA9" s="3">
        <v>-0.15296500500433399</v>
      </c>
    </row>
    <row r="10" spans="1:27" x14ac:dyDescent="0.2">
      <c r="A10" s="7"/>
      <c r="B10" s="7">
        <v>8</v>
      </c>
      <c r="C10" s="7" t="s">
        <v>63</v>
      </c>
      <c r="D10" s="3" t="s">
        <v>62</v>
      </c>
      <c r="E10" s="7">
        <v>3</v>
      </c>
      <c r="F10" s="7">
        <v>8</v>
      </c>
      <c r="G10" s="7">
        <v>7</v>
      </c>
      <c r="H10" s="7">
        <v>7</v>
      </c>
      <c r="K10" s="7">
        <v>8</v>
      </c>
      <c r="L10" s="4" t="s">
        <v>9</v>
      </c>
      <c r="M10" s="3" t="s">
        <v>62</v>
      </c>
      <c r="N10" s="4">
        <v>0.13732579016302199</v>
      </c>
      <c r="O10" s="4">
        <v>0.121037858410474</v>
      </c>
      <c r="P10" s="4">
        <v>0.24331951793555301</v>
      </c>
      <c r="Q10" s="4">
        <v>0.139461122231928</v>
      </c>
      <c r="T10" s="3" t="s">
        <v>9</v>
      </c>
      <c r="U10" s="3" t="s">
        <v>62</v>
      </c>
      <c r="V10" s="3">
        <v>-5.1017429149982703E-2</v>
      </c>
      <c r="W10" s="3">
        <v>0.10848710786971601</v>
      </c>
      <c r="X10" s="3">
        <v>2.7939279088764601E-2</v>
      </c>
      <c r="Y10" s="3">
        <v>0.15862658119225401</v>
      </c>
      <c r="Z10" s="3">
        <v>7.8844324312224101E-2</v>
      </c>
      <c r="AA10" s="3">
        <v>-8.07927156697823E-2</v>
      </c>
    </row>
    <row r="11" spans="1:27" x14ac:dyDescent="0.2">
      <c r="A11" s="7"/>
      <c r="B11" s="7">
        <v>9</v>
      </c>
      <c r="C11" s="7" t="s">
        <v>64</v>
      </c>
      <c r="D11" s="3" t="s">
        <v>62</v>
      </c>
      <c r="E11" s="7">
        <v>0</v>
      </c>
      <c r="F11" s="7">
        <v>0</v>
      </c>
      <c r="G11" s="7">
        <v>1</v>
      </c>
      <c r="H11" s="7">
        <v>2</v>
      </c>
      <c r="K11" s="7">
        <v>9</v>
      </c>
      <c r="L11" s="4" t="s">
        <v>6</v>
      </c>
      <c r="M11" s="3" t="s">
        <v>62</v>
      </c>
      <c r="N11" s="4">
        <v>0.46065034680309402</v>
      </c>
      <c r="O11" s="4">
        <v>0.15614277244833</v>
      </c>
      <c r="P11" s="4">
        <v>0.214985520354077</v>
      </c>
      <c r="Q11" s="4">
        <v>0.17485088116192499</v>
      </c>
      <c r="T11" s="3" t="s">
        <v>6</v>
      </c>
      <c r="U11" s="3" t="s">
        <v>62</v>
      </c>
      <c r="V11" s="3">
        <v>-0.10233875921249699</v>
      </c>
      <c r="W11" s="3">
        <v>-2.25667956608595E-3</v>
      </c>
      <c r="X11" s="3">
        <v>-5.8797773586806899E-2</v>
      </c>
      <c r="Y11" s="3">
        <v>0.100105198520239</v>
      </c>
      <c r="Z11" s="3">
        <v>4.3804570481877997E-2</v>
      </c>
      <c r="AA11" s="3">
        <v>-5.6548597325971402E-2</v>
      </c>
    </row>
    <row r="12" spans="1:27" x14ac:dyDescent="0.2">
      <c r="A12" s="7"/>
      <c r="B12" s="7">
        <v>10</v>
      </c>
      <c r="C12" s="7" t="s">
        <v>65</v>
      </c>
      <c r="D12" s="3" t="s">
        <v>62</v>
      </c>
      <c r="E12" s="7">
        <v>4</v>
      </c>
      <c r="F12" s="7">
        <v>8</v>
      </c>
      <c r="G12" s="7">
        <v>8</v>
      </c>
      <c r="H12" s="7">
        <v>6</v>
      </c>
      <c r="K12" s="7">
        <v>10</v>
      </c>
      <c r="L12" s="4" t="s">
        <v>8</v>
      </c>
      <c r="M12" s="3" t="s">
        <v>62</v>
      </c>
      <c r="N12" s="4">
        <v>0.13594138984500501</v>
      </c>
      <c r="O12" s="4">
        <v>0.13089840386367199</v>
      </c>
      <c r="P12" s="4">
        <v>0.29752541983988601</v>
      </c>
      <c r="Q12" s="4">
        <v>0.14526009426344699</v>
      </c>
      <c r="T12" s="3" t="s">
        <v>8</v>
      </c>
      <c r="U12" s="3" t="s">
        <v>62</v>
      </c>
      <c r="V12" s="3">
        <v>-3.7759042703141503E-2</v>
      </c>
      <c r="W12" s="3">
        <v>0.14563571870216699</v>
      </c>
      <c r="X12" s="3">
        <v>2.7789513191521599E-2</v>
      </c>
      <c r="Y12" s="3">
        <v>0.182391777108868</v>
      </c>
      <c r="Z12" s="3">
        <v>6.54798475360506E-2</v>
      </c>
      <c r="AA12" s="3">
        <v>-0.118325084370136</v>
      </c>
    </row>
    <row r="13" spans="1:27" x14ac:dyDescent="0.2">
      <c r="A13" s="7"/>
      <c r="B13" s="7">
        <v>11</v>
      </c>
      <c r="C13" s="7" t="s">
        <v>66</v>
      </c>
      <c r="D13" s="3" t="s">
        <v>62</v>
      </c>
      <c r="E13" s="7">
        <v>1</v>
      </c>
      <c r="F13" s="7">
        <v>4</v>
      </c>
      <c r="G13" s="7">
        <v>4</v>
      </c>
      <c r="H13" s="7">
        <v>2</v>
      </c>
      <c r="K13" s="7">
        <v>11</v>
      </c>
      <c r="L13" s="4" t="s">
        <v>10</v>
      </c>
      <c r="M13" s="3" t="s">
        <v>62</v>
      </c>
      <c r="N13" s="4">
        <v>0.26528238443076702</v>
      </c>
      <c r="O13" s="4">
        <v>0.19541664263678901</v>
      </c>
      <c r="P13" s="4">
        <v>0.330681379928077</v>
      </c>
      <c r="Q13" s="4">
        <v>0.29986823761369102</v>
      </c>
      <c r="T13" s="3" t="s">
        <v>10</v>
      </c>
      <c r="U13" s="3" t="s">
        <v>62</v>
      </c>
      <c r="V13" s="3">
        <v>-0.13243235050751401</v>
      </c>
      <c r="W13" s="3">
        <v>-0.132719833639762</v>
      </c>
      <c r="X13" s="3">
        <v>-0.25923213065342599</v>
      </c>
      <c r="Y13" s="3">
        <v>-2.9262645167568198E-4</v>
      </c>
      <c r="Z13" s="3">
        <v>-0.13130766694479201</v>
      </c>
      <c r="AA13" s="3">
        <v>-0.13102007482113501</v>
      </c>
    </row>
    <row r="14" spans="1:27" x14ac:dyDescent="0.2">
      <c r="A14" s="7"/>
      <c r="B14" s="7">
        <v>12</v>
      </c>
      <c r="C14" s="7" t="s">
        <v>67</v>
      </c>
      <c r="D14" s="3" t="s">
        <v>62</v>
      </c>
      <c r="E14" s="7">
        <v>1</v>
      </c>
      <c r="F14" s="7">
        <v>3</v>
      </c>
      <c r="G14" s="7">
        <v>3</v>
      </c>
      <c r="H14" s="7">
        <v>5</v>
      </c>
      <c r="K14" s="7">
        <v>12</v>
      </c>
      <c r="L14" s="4" t="s">
        <v>11</v>
      </c>
      <c r="M14" s="3" t="s">
        <v>62</v>
      </c>
      <c r="N14" s="4">
        <v>0.281941537718708</v>
      </c>
      <c r="O14" s="4">
        <v>0.372677996249965</v>
      </c>
      <c r="P14" s="4">
        <v>0.379473319220205</v>
      </c>
      <c r="Q14" s="4">
        <v>0.539051662098741</v>
      </c>
      <c r="T14" s="3" t="s">
        <v>11</v>
      </c>
      <c r="U14" s="3" t="s">
        <v>62</v>
      </c>
      <c r="V14" s="3">
        <v>-0.100101476857286</v>
      </c>
      <c r="W14" s="3">
        <v>1.83011251151089E-2</v>
      </c>
      <c r="X14" s="3">
        <v>0.118579050315979</v>
      </c>
      <c r="Y14" s="3">
        <v>0.11818608864468901</v>
      </c>
      <c r="Z14" s="3">
        <v>0.21611525251191899</v>
      </c>
      <c r="AA14" s="3">
        <v>0.100496014620683</v>
      </c>
    </row>
    <row r="15" spans="1:27" x14ac:dyDescent="0.2">
      <c r="A15" s="7"/>
      <c r="B15" s="7">
        <v>13</v>
      </c>
      <c r="C15" s="7" t="s">
        <v>68</v>
      </c>
      <c r="D15" s="3" t="s">
        <v>62</v>
      </c>
      <c r="E15" s="7">
        <v>2</v>
      </c>
      <c r="F15" s="7">
        <v>7</v>
      </c>
      <c r="G15" s="7">
        <v>6</v>
      </c>
      <c r="H15" s="7">
        <v>2</v>
      </c>
      <c r="K15" s="7">
        <v>13</v>
      </c>
      <c r="L15" s="4" t="s">
        <v>4</v>
      </c>
      <c r="M15" s="3" t="s">
        <v>62</v>
      </c>
      <c r="N15" s="4">
        <v>0.223324516629473</v>
      </c>
      <c r="O15" s="4">
        <v>0.135722914290338</v>
      </c>
      <c r="P15" s="4">
        <v>0.32807945048860598</v>
      </c>
      <c r="Q15" s="4">
        <v>0.11034124095455</v>
      </c>
      <c r="T15" s="3" t="s">
        <v>4</v>
      </c>
      <c r="U15" s="3" t="s">
        <v>62</v>
      </c>
      <c r="V15" s="3">
        <v>-5.8182960165941898E-2</v>
      </c>
      <c r="W15" s="3">
        <v>1.0445186301518699E-2</v>
      </c>
      <c r="X15" s="3">
        <v>-7.3124598249459993E-2</v>
      </c>
      <c r="Y15" s="3">
        <v>6.8586464288050403E-2</v>
      </c>
      <c r="Z15" s="3">
        <v>-1.50054804846251E-2</v>
      </c>
      <c r="AA15" s="3">
        <v>-8.3506002661808396E-2</v>
      </c>
    </row>
    <row r="16" spans="1:27" x14ac:dyDescent="0.2">
      <c r="A16" s="7"/>
      <c r="B16" s="7">
        <v>14</v>
      </c>
      <c r="C16" s="7" t="s">
        <v>69</v>
      </c>
      <c r="D16" s="3" t="s">
        <v>62</v>
      </c>
      <c r="E16" s="7">
        <v>3</v>
      </c>
      <c r="F16" s="7">
        <v>3</v>
      </c>
      <c r="G16" s="7">
        <v>4</v>
      </c>
      <c r="H16" s="7">
        <v>4</v>
      </c>
      <c r="K16" s="7">
        <v>14</v>
      </c>
      <c r="L16" s="4" t="s">
        <v>12</v>
      </c>
      <c r="M16" s="3" t="s">
        <v>62</v>
      </c>
      <c r="N16" s="4">
        <v>0.223474963150118</v>
      </c>
      <c r="O16" s="4">
        <v>0.11644582693821701</v>
      </c>
      <c r="P16" s="4">
        <v>0.112437716777757</v>
      </c>
      <c r="Q16" s="4">
        <v>0.15158854127740901</v>
      </c>
      <c r="T16" s="3" t="s">
        <v>12</v>
      </c>
      <c r="U16" s="3" t="s">
        <v>62</v>
      </c>
      <c r="V16" s="3">
        <v>-0.358486714662132</v>
      </c>
      <c r="W16" s="3">
        <v>-0.42254953507503001</v>
      </c>
      <c r="X16" s="3">
        <v>-0.42342221130246799</v>
      </c>
      <c r="Y16" s="3">
        <v>-7.5499339092884102E-2</v>
      </c>
      <c r="Z16" s="3">
        <v>-7.6556031376897704E-2</v>
      </c>
      <c r="AA16" s="3">
        <v>-1.06283539797363E-3</v>
      </c>
    </row>
    <row r="17" spans="1:27" x14ac:dyDescent="0.2">
      <c r="A17" s="7"/>
      <c r="B17" s="7">
        <v>15</v>
      </c>
      <c r="C17" s="7" t="s">
        <v>70</v>
      </c>
      <c r="D17" s="3" t="s">
        <v>62</v>
      </c>
      <c r="E17" s="7">
        <v>2</v>
      </c>
      <c r="F17" s="7">
        <v>4</v>
      </c>
      <c r="G17" s="7">
        <v>6</v>
      </c>
      <c r="H17" s="7">
        <v>1</v>
      </c>
      <c r="K17" s="7">
        <v>15</v>
      </c>
      <c r="L17" s="4" t="s">
        <v>13</v>
      </c>
      <c r="M17" s="3" t="s">
        <v>62</v>
      </c>
      <c r="N17" s="4">
        <v>0.201943106566352</v>
      </c>
      <c r="O17" s="4">
        <v>0.16745190854841099</v>
      </c>
      <c r="P17" s="4">
        <v>0.201111107461447</v>
      </c>
      <c r="Q17" s="4">
        <v>0.15671655666742501</v>
      </c>
      <c r="T17" s="3" t="s">
        <v>13</v>
      </c>
      <c r="U17" s="3" t="s">
        <v>62</v>
      </c>
      <c r="V17" s="3">
        <v>2.7168673874047301E-2</v>
      </c>
      <c r="W17" s="3">
        <v>-4.7252181639730099E-2</v>
      </c>
      <c r="X17" s="3">
        <v>-0.129576415792238</v>
      </c>
      <c r="Y17" s="3">
        <v>-7.4325438068834404E-2</v>
      </c>
      <c r="Z17" s="3">
        <v>-0.15619521699692701</v>
      </c>
      <c r="AA17" s="3">
        <v>-8.2831391574001004E-2</v>
      </c>
    </row>
    <row r="18" spans="1:27" x14ac:dyDescent="0.2">
      <c r="A18" s="7"/>
      <c r="B18" s="7">
        <v>16</v>
      </c>
      <c r="C18" s="3" t="s">
        <v>71</v>
      </c>
      <c r="D18" s="3" t="s">
        <v>62</v>
      </c>
      <c r="E18" s="7">
        <v>0</v>
      </c>
      <c r="F18" s="7">
        <v>6</v>
      </c>
      <c r="G18" s="7">
        <v>5</v>
      </c>
      <c r="H18" s="7">
        <v>5</v>
      </c>
      <c r="K18" s="7">
        <v>16</v>
      </c>
      <c r="L18" s="4" t="s">
        <v>20</v>
      </c>
      <c r="M18" s="3" t="s">
        <v>62</v>
      </c>
      <c r="N18" s="4">
        <v>0.13270974717728301</v>
      </c>
      <c r="O18" s="4">
        <v>0.12852209287289501</v>
      </c>
      <c r="P18" s="4">
        <v>0.124729469493344</v>
      </c>
      <c r="Q18" s="4">
        <v>0.102574546396225</v>
      </c>
      <c r="T18" s="3" t="s">
        <v>20</v>
      </c>
      <c r="U18" s="3" t="s">
        <v>62</v>
      </c>
      <c r="V18" s="3">
        <v>-4.6435662744129698E-2</v>
      </c>
      <c r="W18" s="3">
        <v>8.9951607575471298E-2</v>
      </c>
      <c r="X18" s="3">
        <v>0.11244037740556299</v>
      </c>
      <c r="Y18" s="3">
        <v>0.13581995545718401</v>
      </c>
      <c r="Z18" s="3">
        <v>0.15805081835055601</v>
      </c>
      <c r="AA18" s="3">
        <v>2.2718549618892799E-2</v>
      </c>
    </row>
    <row r="19" spans="1:27" x14ac:dyDescent="0.2">
      <c r="A19" s="7"/>
      <c r="B19" s="7"/>
      <c r="C19" s="7"/>
      <c r="D19" s="7"/>
      <c r="E19" s="7"/>
      <c r="F19" s="7"/>
      <c r="G19" s="7"/>
      <c r="H19" s="7"/>
    </row>
    <row r="20" spans="1:27" x14ac:dyDescent="0.2">
      <c r="A20" s="7"/>
      <c r="B20" s="7"/>
      <c r="C20" s="7"/>
      <c r="D20" s="7"/>
      <c r="E20" s="7"/>
      <c r="F20" s="7"/>
      <c r="G20" s="7"/>
      <c r="H20" s="7"/>
    </row>
    <row r="21" spans="1:27" x14ac:dyDescent="0.2">
      <c r="A21" s="7"/>
      <c r="B21" s="7"/>
      <c r="C21" s="7"/>
      <c r="D21" s="7"/>
      <c r="E21" s="7" t="s">
        <v>44</v>
      </c>
      <c r="F21" s="7" t="s">
        <v>45</v>
      </c>
      <c r="G21" s="7" t="s">
        <v>46</v>
      </c>
      <c r="H21" s="7"/>
      <c r="K21" s="4"/>
      <c r="L21" s="4"/>
      <c r="M21" s="4"/>
      <c r="N21" s="4" t="s">
        <v>21</v>
      </c>
      <c r="O21" s="4" t="s">
        <v>22</v>
      </c>
      <c r="P21" s="4" t="s">
        <v>23</v>
      </c>
      <c r="V21" s="3" t="s">
        <v>48</v>
      </c>
      <c r="W21" s="3" t="s">
        <v>49</v>
      </c>
      <c r="X21" s="3" t="s">
        <v>51</v>
      </c>
    </row>
    <row r="22" spans="1:27" x14ac:dyDescent="0.2">
      <c r="A22" s="7" t="s">
        <v>32</v>
      </c>
      <c r="B22" s="7">
        <v>1</v>
      </c>
      <c r="C22" s="7" t="s">
        <v>54</v>
      </c>
      <c r="D22" s="4" t="s">
        <v>55</v>
      </c>
      <c r="E22" s="7">
        <v>6</v>
      </c>
      <c r="F22" s="7">
        <v>3</v>
      </c>
      <c r="G22" s="7">
        <v>3</v>
      </c>
      <c r="H22" s="7"/>
      <c r="J22" s="4">
        <v>70</v>
      </c>
      <c r="L22" s="4" t="s">
        <v>2</v>
      </c>
      <c r="M22" s="4" t="s">
        <v>55</v>
      </c>
      <c r="N22" s="4">
        <v>0.46893432742180102</v>
      </c>
      <c r="O22" s="4">
        <v>0.22058333645410499</v>
      </c>
      <c r="P22" s="4">
        <v>0.37706145624187098</v>
      </c>
      <c r="S22" s="3">
        <v>70</v>
      </c>
      <c r="T22" s="4" t="s">
        <v>2</v>
      </c>
      <c r="U22" s="4" t="s">
        <v>55</v>
      </c>
      <c r="V22" s="3">
        <v>-0.25236562664473</v>
      </c>
      <c r="W22" s="3">
        <v>-2.7242020791235699E-3</v>
      </c>
      <c r="X22" s="3">
        <v>0.24981316986202801</v>
      </c>
    </row>
    <row r="23" spans="1:27" x14ac:dyDescent="0.2">
      <c r="A23" s="7"/>
      <c r="B23" s="7">
        <v>2</v>
      </c>
      <c r="C23" s="7" t="s">
        <v>56</v>
      </c>
      <c r="D23" s="4" t="s">
        <v>55</v>
      </c>
      <c r="E23" s="7">
        <v>0</v>
      </c>
      <c r="F23" s="7">
        <v>3</v>
      </c>
      <c r="G23" s="7">
        <v>0</v>
      </c>
      <c r="H23" s="7"/>
      <c r="K23" s="4"/>
      <c r="L23" s="4" t="s">
        <v>17</v>
      </c>
      <c r="M23" s="4" t="s">
        <v>55</v>
      </c>
      <c r="N23" s="4">
        <v>0.35242670386785002</v>
      </c>
      <c r="O23" s="4">
        <v>0.17124707903001901</v>
      </c>
      <c r="P23" s="4">
        <v>0.24455406930002599</v>
      </c>
      <c r="T23" s="3" t="s">
        <v>17</v>
      </c>
      <c r="U23" s="4" t="s">
        <v>55</v>
      </c>
      <c r="V23" s="3">
        <v>0.25930810585970299</v>
      </c>
      <c r="W23" s="3">
        <v>-5.8376058472216601E-2</v>
      </c>
      <c r="X23" s="3">
        <v>-0.31294696558238</v>
      </c>
    </row>
    <row r="24" spans="1:27" x14ac:dyDescent="0.2">
      <c r="A24" s="7"/>
      <c r="B24" s="7">
        <v>3</v>
      </c>
      <c r="C24" s="7" t="s">
        <v>57</v>
      </c>
      <c r="D24" s="4" t="s">
        <v>55</v>
      </c>
      <c r="E24" s="7">
        <v>2</v>
      </c>
      <c r="F24" s="7">
        <v>4</v>
      </c>
      <c r="G24" s="7">
        <v>0</v>
      </c>
      <c r="H24" s="7"/>
      <c r="K24" s="4"/>
      <c r="L24" s="4" t="s">
        <v>14</v>
      </c>
      <c r="M24" s="4" t="s">
        <v>55</v>
      </c>
      <c r="N24" s="4">
        <v>0.207733605030504</v>
      </c>
      <c r="O24" s="4">
        <v>0.19016178956709801</v>
      </c>
      <c r="P24" s="4">
        <v>0.16481776282815699</v>
      </c>
      <c r="Q24" s="4"/>
      <c r="T24" s="3" t="s">
        <v>14</v>
      </c>
      <c r="U24" s="4" t="s">
        <v>55</v>
      </c>
      <c r="V24" s="3">
        <v>0.102606835044568</v>
      </c>
      <c r="W24" s="3">
        <v>0.29695378240654502</v>
      </c>
      <c r="X24" s="3">
        <v>0.20045469937239199</v>
      </c>
    </row>
    <row r="25" spans="1:27" x14ac:dyDescent="0.2">
      <c r="A25" s="7"/>
      <c r="B25" s="7">
        <v>4</v>
      </c>
      <c r="C25" s="7" t="s">
        <v>58</v>
      </c>
      <c r="D25" s="4" t="s">
        <v>55</v>
      </c>
      <c r="E25" s="7">
        <v>5</v>
      </c>
      <c r="F25" s="7">
        <v>0</v>
      </c>
      <c r="G25" s="7">
        <v>3</v>
      </c>
      <c r="H25" s="7"/>
      <c r="K25" s="4"/>
      <c r="L25" s="4" t="s">
        <v>15</v>
      </c>
      <c r="M25" s="4" t="s">
        <v>55</v>
      </c>
      <c r="N25" s="4">
        <v>0.483025781387935</v>
      </c>
      <c r="O25" s="4">
        <v>0.70967170860145301</v>
      </c>
      <c r="P25" s="4">
        <v>0.33146697482001702</v>
      </c>
      <c r="T25" s="3" t="s">
        <v>15</v>
      </c>
      <c r="U25" s="4" t="s">
        <v>55</v>
      </c>
      <c r="V25" s="3">
        <v>-0.14175812768230101</v>
      </c>
      <c r="W25" s="3">
        <v>-8.9421552321165998E-2</v>
      </c>
      <c r="X25" s="3">
        <v>5.3008523696558098E-2</v>
      </c>
    </row>
    <row r="26" spans="1:27" x14ac:dyDescent="0.2">
      <c r="A26" s="7"/>
      <c r="B26" s="7">
        <v>5</v>
      </c>
      <c r="C26" s="7" t="s">
        <v>59</v>
      </c>
      <c r="D26" s="4" t="s">
        <v>55</v>
      </c>
      <c r="E26" s="7">
        <v>5</v>
      </c>
      <c r="F26" s="7">
        <v>5</v>
      </c>
      <c r="G26" s="7">
        <v>3</v>
      </c>
      <c r="H26" s="7"/>
      <c r="K26" s="4"/>
      <c r="L26" s="4" t="s">
        <v>16</v>
      </c>
      <c r="M26" s="4" t="s">
        <v>55</v>
      </c>
      <c r="N26" s="4">
        <v>0.54445879656297802</v>
      </c>
      <c r="O26" s="4">
        <v>0.29686107714434101</v>
      </c>
      <c r="P26" s="4">
        <v>0.32109019007516898</v>
      </c>
      <c r="T26" s="3" t="s">
        <v>16</v>
      </c>
      <c r="U26" s="4" t="s">
        <v>55</v>
      </c>
      <c r="V26" s="3">
        <v>-0.130765702092457</v>
      </c>
      <c r="W26" s="3">
        <v>-0.116449164993829</v>
      </c>
      <c r="X26" s="3">
        <v>1.45379140102413E-2</v>
      </c>
    </row>
    <row r="27" spans="1:27" x14ac:dyDescent="0.2">
      <c r="A27" s="7"/>
      <c r="B27" s="7">
        <v>6</v>
      </c>
      <c r="C27" s="7" t="s">
        <v>60</v>
      </c>
      <c r="D27" s="4" t="s">
        <v>55</v>
      </c>
      <c r="E27" s="7">
        <v>6</v>
      </c>
      <c r="F27" s="7">
        <v>4</v>
      </c>
      <c r="G27" s="7">
        <v>3</v>
      </c>
      <c r="H27" s="7"/>
      <c r="K27" s="4"/>
      <c r="L27" s="4" t="s">
        <v>18</v>
      </c>
      <c r="M27" s="4" t="s">
        <v>55</v>
      </c>
      <c r="N27" s="4">
        <v>0.62392791315323304</v>
      </c>
      <c r="O27" s="4">
        <v>0.235640827009024</v>
      </c>
      <c r="P27" s="4">
        <v>0.21651160979664899</v>
      </c>
      <c r="T27" s="3" t="s">
        <v>18</v>
      </c>
      <c r="U27" s="4" t="s">
        <v>55</v>
      </c>
      <c r="V27" s="3">
        <v>-6.3282550595186698E-2</v>
      </c>
      <c r="W27" s="3">
        <v>-0.154997377588974</v>
      </c>
      <c r="X27" s="3">
        <v>-9.2623334959212295E-2</v>
      </c>
    </row>
    <row r="28" spans="1:27" x14ac:dyDescent="0.2">
      <c r="A28" s="7"/>
      <c r="B28" s="7">
        <v>7</v>
      </c>
      <c r="C28" s="7" t="s">
        <v>61</v>
      </c>
      <c r="D28" s="3" t="s">
        <v>62</v>
      </c>
      <c r="E28" s="7">
        <v>6</v>
      </c>
      <c r="F28" s="7">
        <v>7</v>
      </c>
      <c r="G28" s="7">
        <v>3</v>
      </c>
      <c r="H28" s="7"/>
      <c r="K28" s="4"/>
      <c r="L28" s="4" t="s">
        <v>7</v>
      </c>
      <c r="M28" s="3" t="s">
        <v>62</v>
      </c>
      <c r="N28" s="4">
        <v>0.264358808797723</v>
      </c>
      <c r="O28" s="4">
        <v>0.153481999124433</v>
      </c>
      <c r="P28" s="4">
        <v>0.31703422369693901</v>
      </c>
      <c r="T28" s="3" t="s">
        <v>7</v>
      </c>
      <c r="U28" s="3" t="s">
        <v>62</v>
      </c>
      <c r="V28" s="3">
        <v>6.75523977086111E-2</v>
      </c>
      <c r="W28" s="3">
        <v>0.333809815403869</v>
      </c>
      <c r="X28" s="3">
        <v>0.272399941975491</v>
      </c>
    </row>
    <row r="29" spans="1:27" x14ac:dyDescent="0.2">
      <c r="A29" s="7"/>
      <c r="B29" s="7">
        <v>8</v>
      </c>
      <c r="C29" s="7" t="s">
        <v>63</v>
      </c>
      <c r="D29" s="3" t="s">
        <v>62</v>
      </c>
      <c r="E29" s="7">
        <v>1</v>
      </c>
      <c r="F29" s="7">
        <v>3</v>
      </c>
      <c r="G29" s="7">
        <v>3</v>
      </c>
      <c r="H29" s="7"/>
      <c r="K29" s="4"/>
      <c r="L29" s="4" t="s">
        <v>9</v>
      </c>
      <c r="M29" s="3" t="s">
        <v>62</v>
      </c>
      <c r="N29" s="4">
        <v>0.22165178785484499</v>
      </c>
      <c r="O29" s="4">
        <v>0.104577024754871</v>
      </c>
      <c r="P29" s="4">
        <v>0.123526424703472</v>
      </c>
      <c r="T29" s="3" t="s">
        <v>9</v>
      </c>
      <c r="U29" s="3" t="s">
        <v>62</v>
      </c>
      <c r="V29" s="3">
        <v>3.3776757564937303E-2</v>
      </c>
      <c r="W29" s="3">
        <v>0.13531712627429501</v>
      </c>
      <c r="X29" s="3">
        <v>0.102006597387597</v>
      </c>
    </row>
    <row r="30" spans="1:27" x14ac:dyDescent="0.2">
      <c r="A30" s="7"/>
      <c r="B30" s="7">
        <v>9</v>
      </c>
      <c r="C30" s="7" t="s">
        <v>64</v>
      </c>
      <c r="D30" s="3" t="s">
        <v>62</v>
      </c>
      <c r="E30" s="7">
        <v>2</v>
      </c>
      <c r="F30" s="7">
        <v>1</v>
      </c>
      <c r="G30" s="7">
        <v>0</v>
      </c>
      <c r="H30" s="7"/>
      <c r="K30" s="4"/>
      <c r="L30" s="4" t="s">
        <v>6</v>
      </c>
      <c r="M30" s="3" t="s">
        <v>62</v>
      </c>
      <c r="N30" s="4">
        <v>0.13333876231867001</v>
      </c>
      <c r="O30" s="4">
        <v>0.220592533266983</v>
      </c>
      <c r="P30" s="4">
        <v>0.16058697128958399</v>
      </c>
      <c r="T30" s="3" t="s">
        <v>6</v>
      </c>
      <c r="U30" s="3" t="s">
        <v>62</v>
      </c>
      <c r="V30" s="3">
        <v>1.06211112262892E-2</v>
      </c>
      <c r="W30" s="3">
        <v>1.64950920541007E-3</v>
      </c>
      <c r="X30" s="3">
        <v>-8.9717592026977103E-3</v>
      </c>
    </row>
    <row r="31" spans="1:27" x14ac:dyDescent="0.2">
      <c r="A31" s="7"/>
      <c r="B31" s="7">
        <v>10</v>
      </c>
      <c r="C31" s="7" t="s">
        <v>65</v>
      </c>
      <c r="D31" s="3" t="s">
        <v>62</v>
      </c>
      <c r="E31" s="7">
        <v>3</v>
      </c>
      <c r="F31" s="7">
        <v>5</v>
      </c>
      <c r="G31" s="7">
        <v>3</v>
      </c>
      <c r="H31" s="7"/>
      <c r="K31" s="4"/>
      <c r="L31" s="4" t="s">
        <v>8</v>
      </c>
      <c r="M31" s="3" t="s">
        <v>62</v>
      </c>
      <c r="N31" s="4">
        <v>0.20088168965784101</v>
      </c>
      <c r="O31" s="4">
        <v>0.108709244603164</v>
      </c>
      <c r="P31" s="4">
        <v>0.15106326865900899</v>
      </c>
      <c r="T31" s="3" t="s">
        <v>8</v>
      </c>
      <c r="U31" s="3" t="s">
        <v>62</v>
      </c>
      <c r="V31" s="3">
        <v>-2.10026604793862E-2</v>
      </c>
      <c r="W31" s="3">
        <v>0.111429958388294</v>
      </c>
      <c r="X31" s="3">
        <v>0.13212340707794801</v>
      </c>
    </row>
    <row r="32" spans="1:27" x14ac:dyDescent="0.2">
      <c r="A32" s="7"/>
      <c r="B32" s="7">
        <v>11</v>
      </c>
      <c r="C32" s="7" t="s">
        <v>66</v>
      </c>
      <c r="D32" s="3" t="s">
        <v>62</v>
      </c>
      <c r="E32" s="7">
        <v>0</v>
      </c>
      <c r="F32" s="7">
        <v>0</v>
      </c>
      <c r="G32" s="7">
        <v>0</v>
      </c>
      <c r="H32" s="7"/>
      <c r="K32" s="4"/>
      <c r="L32" s="4" t="s">
        <v>10</v>
      </c>
      <c r="M32" s="3" t="s">
        <v>62</v>
      </c>
      <c r="N32" s="4">
        <v>0.22605704110859501</v>
      </c>
      <c r="O32" s="4">
        <v>0.22981395436709501</v>
      </c>
      <c r="P32" s="4">
        <v>0.223093682938452</v>
      </c>
      <c r="T32" s="3" t="s">
        <v>10</v>
      </c>
      <c r="U32" s="3" t="s">
        <v>62</v>
      </c>
      <c r="V32" s="3">
        <v>-8.6272687468727197E-2</v>
      </c>
      <c r="W32" s="3">
        <v>-0.220747778524848</v>
      </c>
      <c r="X32" s="3">
        <v>-0.13708582256688301</v>
      </c>
    </row>
    <row r="33" spans="1:27" x14ac:dyDescent="0.2">
      <c r="A33" s="7"/>
      <c r="B33" s="7">
        <v>12</v>
      </c>
      <c r="C33" s="7" t="s">
        <v>67</v>
      </c>
      <c r="D33" s="3" t="s">
        <v>62</v>
      </c>
      <c r="E33" s="7">
        <v>3</v>
      </c>
      <c r="F33" s="7">
        <v>3</v>
      </c>
      <c r="G33" s="7">
        <v>0</v>
      </c>
      <c r="H33" s="7"/>
      <c r="K33" s="4"/>
      <c r="L33" s="4" t="s">
        <v>11</v>
      </c>
      <c r="M33" s="3" t="s">
        <v>62</v>
      </c>
      <c r="N33" s="4">
        <v>0.51921430483906195</v>
      </c>
      <c r="O33" s="4">
        <v>0.493766787371965</v>
      </c>
      <c r="P33" s="4">
        <v>0.30618621784789701</v>
      </c>
      <c r="T33" s="3" t="s">
        <v>11</v>
      </c>
      <c r="U33" s="3" t="s">
        <v>62</v>
      </c>
      <c r="V33" s="3">
        <v>5.6038045422036002E-3</v>
      </c>
      <c r="W33" s="3">
        <v>1.8058105567981798E-2</v>
      </c>
      <c r="X33" s="3">
        <v>1.2455561455034901E-2</v>
      </c>
    </row>
    <row r="34" spans="1:27" x14ac:dyDescent="0.2">
      <c r="A34" s="7"/>
      <c r="B34" s="7">
        <v>13</v>
      </c>
      <c r="C34" s="7" t="s">
        <v>68</v>
      </c>
      <c r="D34" s="3" t="s">
        <v>62</v>
      </c>
      <c r="E34" s="7">
        <v>2</v>
      </c>
      <c r="F34" s="7">
        <v>3</v>
      </c>
      <c r="G34" s="7">
        <v>2</v>
      </c>
      <c r="H34" s="7"/>
      <c r="K34" s="4"/>
      <c r="L34" s="4" t="s">
        <v>4</v>
      </c>
      <c r="M34" s="3" t="s">
        <v>62</v>
      </c>
      <c r="N34" s="4">
        <v>0.16977752868236601</v>
      </c>
      <c r="O34" s="4">
        <v>0.1108801467195</v>
      </c>
      <c r="P34" s="4">
        <v>0.240908793928542</v>
      </c>
      <c r="T34" s="3" t="s">
        <v>4</v>
      </c>
      <c r="U34" s="3" t="s">
        <v>62</v>
      </c>
      <c r="V34" s="3">
        <v>-8.6998435173959304E-2</v>
      </c>
      <c r="W34" s="3">
        <v>-6.2835103741619894E-2</v>
      </c>
      <c r="X34" s="3">
        <v>2.4296147676898801E-2</v>
      </c>
    </row>
    <row r="35" spans="1:27" x14ac:dyDescent="0.2">
      <c r="A35" s="7"/>
      <c r="B35" s="7">
        <v>14</v>
      </c>
      <c r="C35" s="7" t="s">
        <v>69</v>
      </c>
      <c r="D35" s="3" t="s">
        <v>62</v>
      </c>
      <c r="E35" s="7">
        <v>2</v>
      </c>
      <c r="F35" s="7">
        <v>1</v>
      </c>
      <c r="G35" s="7">
        <v>3</v>
      </c>
      <c r="H35" s="7"/>
      <c r="K35" s="4"/>
      <c r="L35" s="4" t="s">
        <v>12</v>
      </c>
      <c r="M35" s="3" t="s">
        <v>62</v>
      </c>
      <c r="N35" s="4">
        <v>8.8445302686692595E-2</v>
      </c>
      <c r="O35" s="4">
        <v>0.121609223410222</v>
      </c>
      <c r="P35" s="4">
        <v>0.118174544351679</v>
      </c>
      <c r="T35" s="3" t="s">
        <v>12</v>
      </c>
      <c r="U35" s="3" t="s">
        <v>62</v>
      </c>
      <c r="V35" s="3">
        <v>-3.7629966241331497E-2</v>
      </c>
      <c r="W35" s="3">
        <v>-0.16385548362949201</v>
      </c>
      <c r="X35" s="3">
        <v>-0.12700863693474601</v>
      </c>
    </row>
    <row r="36" spans="1:27" x14ac:dyDescent="0.2">
      <c r="A36" s="7"/>
      <c r="B36" s="7">
        <v>15</v>
      </c>
      <c r="C36" s="7" t="s">
        <v>70</v>
      </c>
      <c r="D36" s="3" t="s">
        <v>62</v>
      </c>
      <c r="E36" s="7">
        <v>3</v>
      </c>
      <c r="F36" s="7">
        <v>3</v>
      </c>
      <c r="G36" s="7">
        <v>4</v>
      </c>
      <c r="H36" s="7"/>
      <c r="K36" s="4"/>
      <c r="L36" s="4" t="s">
        <v>13</v>
      </c>
      <c r="M36" s="3" t="s">
        <v>62</v>
      </c>
      <c r="N36" s="4">
        <v>0.17501126712006301</v>
      </c>
      <c r="O36" s="4">
        <v>0.16537964611894501</v>
      </c>
      <c r="P36" s="4">
        <v>0.33403701436418998</v>
      </c>
      <c r="T36" s="3" t="s">
        <v>13</v>
      </c>
      <c r="U36" s="3" t="s">
        <v>62</v>
      </c>
      <c r="V36" s="3">
        <v>7.31144960505853E-4</v>
      </c>
      <c r="W36" s="3">
        <v>5.19018205093906E-2</v>
      </c>
      <c r="X36" s="3">
        <v>5.1172617434808602E-2</v>
      </c>
    </row>
    <row r="37" spans="1:27" x14ac:dyDescent="0.2">
      <c r="A37" s="7"/>
      <c r="B37" s="7">
        <v>16</v>
      </c>
      <c r="C37" s="3" t="s">
        <v>71</v>
      </c>
      <c r="D37" s="3" t="s">
        <v>62</v>
      </c>
      <c r="E37" s="3">
        <v>0</v>
      </c>
      <c r="F37" s="3">
        <v>4</v>
      </c>
      <c r="G37" s="3">
        <v>2</v>
      </c>
      <c r="H37" s="7"/>
      <c r="K37" s="4"/>
      <c r="L37" s="4" t="s">
        <v>20</v>
      </c>
      <c r="M37" s="3" t="s">
        <v>62</v>
      </c>
      <c r="N37" s="4">
        <v>0.135395812595481</v>
      </c>
      <c r="O37" s="4">
        <v>0.136771525505099</v>
      </c>
      <c r="P37" s="4">
        <v>0.19959574235358399</v>
      </c>
      <c r="T37" s="3" t="s">
        <v>20</v>
      </c>
      <c r="U37" s="3" t="s">
        <v>62</v>
      </c>
      <c r="V37" s="3">
        <v>-0.121907498750632</v>
      </c>
      <c r="W37" s="3">
        <v>-7.3043736138344098E-2</v>
      </c>
      <c r="X37" s="3">
        <v>4.9302783148232901E-2</v>
      </c>
    </row>
    <row r="38" spans="1:27" x14ac:dyDescent="0.2">
      <c r="A38" s="7"/>
      <c r="B38" s="7">
        <v>17</v>
      </c>
      <c r="C38" s="7" t="s">
        <v>72</v>
      </c>
      <c r="D38" s="7"/>
      <c r="E38" s="7"/>
      <c r="F38" s="7">
        <v>2</v>
      </c>
      <c r="G38" s="7">
        <v>3</v>
      </c>
      <c r="H38" s="7"/>
      <c r="K38" s="4"/>
      <c r="L38" s="4" t="s">
        <v>42</v>
      </c>
      <c r="M38" s="4"/>
      <c r="N38" s="4"/>
      <c r="O38" s="6">
        <v>0.31285337299999999</v>
      </c>
      <c r="P38" s="6">
        <v>0.45870907399999999</v>
      </c>
      <c r="T38" s="3" t="s">
        <v>42</v>
      </c>
      <c r="X38" s="3">
        <v>0.19075796603062301</v>
      </c>
    </row>
    <row r="39" spans="1:27" x14ac:dyDescent="0.2">
      <c r="A39" s="7"/>
      <c r="B39" s="7">
        <v>18</v>
      </c>
      <c r="C39" s="7" t="s">
        <v>73</v>
      </c>
      <c r="D39" s="7"/>
      <c r="E39" s="7"/>
      <c r="F39" s="7">
        <v>1</v>
      </c>
      <c r="G39" s="7">
        <v>0</v>
      </c>
      <c r="H39" s="7"/>
      <c r="K39" s="4"/>
      <c r="L39" s="4" t="s">
        <v>28</v>
      </c>
      <c r="M39" s="4"/>
      <c r="N39" s="4"/>
      <c r="O39" s="6">
        <v>0.25239791299999997</v>
      </c>
      <c r="P39" s="6">
        <v>0.42704616699999998</v>
      </c>
      <c r="T39" s="3" t="s">
        <v>28</v>
      </c>
      <c r="X39" s="3">
        <v>1.8603637574069899E-2</v>
      </c>
    </row>
    <row r="40" spans="1:27" x14ac:dyDescent="0.2">
      <c r="A40" s="7"/>
      <c r="B40" s="7">
        <v>19</v>
      </c>
      <c r="C40" s="7" t="s">
        <v>74</v>
      </c>
      <c r="D40" s="7"/>
      <c r="E40" s="7"/>
      <c r="F40" s="7">
        <v>5</v>
      </c>
      <c r="G40" s="7">
        <v>3</v>
      </c>
      <c r="H40" s="7"/>
      <c r="K40" s="4"/>
      <c r="L40" s="4" t="s">
        <v>27</v>
      </c>
      <c r="M40" s="4"/>
      <c r="N40" s="4"/>
      <c r="O40" s="6">
        <v>0.15426542300000001</v>
      </c>
      <c r="P40" s="6">
        <v>0.179182175</v>
      </c>
      <c r="T40" s="3" t="s">
        <v>27</v>
      </c>
      <c r="X40" s="3">
        <v>6.7673001719763495E-2</v>
      </c>
    </row>
    <row r="41" spans="1:27" x14ac:dyDescent="0.2">
      <c r="A41" s="7"/>
      <c r="B41" s="3">
        <v>20</v>
      </c>
      <c r="C41" s="7" t="s">
        <v>75</v>
      </c>
      <c r="D41" s="7"/>
      <c r="E41" s="7"/>
      <c r="F41" s="7">
        <v>2</v>
      </c>
      <c r="G41" s="7">
        <v>3</v>
      </c>
      <c r="H41" s="7"/>
      <c r="K41" s="4"/>
      <c r="L41" s="4" t="s">
        <v>29</v>
      </c>
      <c r="M41" s="4"/>
      <c r="N41" s="4"/>
      <c r="O41" s="6">
        <v>0.384048257</v>
      </c>
      <c r="P41" s="6">
        <v>0.260820265</v>
      </c>
      <c r="T41" s="3" t="s">
        <v>29</v>
      </c>
      <c r="X41" s="3">
        <v>7.87367168090745E-2</v>
      </c>
    </row>
    <row r="42" spans="1:27" x14ac:dyDescent="0.2">
      <c r="A42" s="7"/>
      <c r="B42" s="7"/>
      <c r="C42" s="7"/>
      <c r="D42" s="7"/>
      <c r="E42" s="7"/>
      <c r="F42" s="7"/>
      <c r="G42" s="7"/>
      <c r="H42" s="7"/>
      <c r="K42" s="4"/>
    </row>
    <row r="43" spans="1:27" x14ac:dyDescent="0.2">
      <c r="A43" s="7"/>
      <c r="B43" s="7"/>
      <c r="C43" s="7"/>
      <c r="D43" s="7"/>
      <c r="E43" s="7"/>
      <c r="F43" s="7"/>
      <c r="G43" s="7"/>
      <c r="H43" s="7"/>
      <c r="K43" s="4"/>
      <c r="O43" s="6"/>
      <c r="P43" s="6"/>
      <c r="Q43" s="6"/>
      <c r="R43" s="6"/>
      <c r="S43" s="6"/>
    </row>
    <row r="44" spans="1:27" x14ac:dyDescent="0.2">
      <c r="A44" s="7"/>
      <c r="B44" s="7"/>
      <c r="C44" s="7"/>
      <c r="D44" s="7"/>
      <c r="E44" s="7"/>
      <c r="F44" s="7"/>
      <c r="G44" s="7"/>
      <c r="H44" s="7"/>
      <c r="K44" s="4"/>
      <c r="O44" s="6"/>
      <c r="P44" s="6"/>
      <c r="Q44" s="6"/>
      <c r="R44" s="6"/>
      <c r="S44" s="3" t="s">
        <v>80</v>
      </c>
      <c r="T44" s="4"/>
      <c r="U44" s="4"/>
      <c r="V44" s="3" t="s">
        <v>48</v>
      </c>
      <c r="W44" s="3" t="s">
        <v>49</v>
      </c>
      <c r="X44" s="3" t="s">
        <v>50</v>
      </c>
      <c r="Y44" s="3" t="s">
        <v>51</v>
      </c>
      <c r="Z44" s="3" t="s">
        <v>52</v>
      </c>
      <c r="AA44" s="3" t="s">
        <v>53</v>
      </c>
    </row>
    <row r="45" spans="1:27" x14ac:dyDescent="0.2">
      <c r="A45" s="7"/>
      <c r="B45" s="7"/>
      <c r="C45" s="7"/>
      <c r="D45" s="7"/>
      <c r="E45" s="7"/>
      <c r="F45" s="7"/>
      <c r="G45" s="7"/>
      <c r="H45" s="7"/>
      <c r="K45" s="4"/>
      <c r="O45" s="6"/>
      <c r="P45" s="6"/>
      <c r="Q45" s="6"/>
      <c r="R45" s="6"/>
      <c r="S45" s="3">
        <v>50</v>
      </c>
      <c r="T45" s="4" t="s">
        <v>2</v>
      </c>
      <c r="U45" s="4" t="s">
        <v>55</v>
      </c>
      <c r="V45" s="3">
        <f>ABS(V3)</f>
        <v>0.30491642959853799</v>
      </c>
      <c r="W45" s="3">
        <f t="shared" ref="W45:AA45" si="0">ABS(W3)</f>
        <v>0.404067122081259</v>
      </c>
      <c r="X45" s="3">
        <f t="shared" si="0"/>
        <v>0.209050206216291</v>
      </c>
      <c r="Y45" s="3">
        <f t="shared" si="0"/>
        <v>0.11308331502506801</v>
      </c>
      <c r="Z45" s="3">
        <f t="shared" si="0"/>
        <v>0.102393047265804</v>
      </c>
      <c r="AA45" s="3">
        <f t="shared" si="0"/>
        <v>0.21300993195734999</v>
      </c>
    </row>
    <row r="46" spans="1:27" x14ac:dyDescent="0.2">
      <c r="A46" s="7"/>
      <c r="B46" s="7"/>
      <c r="C46" s="7"/>
      <c r="D46" s="7"/>
      <c r="E46" s="7"/>
      <c r="F46" s="7"/>
      <c r="G46" s="7"/>
      <c r="H46" s="7"/>
      <c r="K46" s="4"/>
      <c r="O46" s="6"/>
      <c r="P46" s="6"/>
      <c r="Q46" s="6"/>
      <c r="R46" s="6"/>
      <c r="T46" s="3" t="s">
        <v>17</v>
      </c>
      <c r="U46" s="4" t="s">
        <v>55</v>
      </c>
      <c r="V46" s="3">
        <f t="shared" ref="V46:AA60" si="1">ABS(V4)</f>
        <v>3.9114888636280001E-2</v>
      </c>
      <c r="W46" s="3">
        <f t="shared" si="1"/>
        <v>0.229042872536068</v>
      </c>
      <c r="X46" s="3">
        <f t="shared" si="1"/>
        <v>5.8621045398477699E-2</v>
      </c>
      <c r="Y46" s="3">
        <f t="shared" si="1"/>
        <v>0.19164492821529899</v>
      </c>
      <c r="Z46" s="3">
        <f t="shared" si="1"/>
        <v>9.7512342556728193E-2</v>
      </c>
      <c r="AA46" s="3">
        <f t="shared" si="1"/>
        <v>0.28385270357755299</v>
      </c>
    </row>
    <row r="47" spans="1:27" x14ac:dyDescent="0.2">
      <c r="A47" s="7"/>
      <c r="B47" s="7"/>
      <c r="C47" s="7"/>
      <c r="D47" s="7"/>
      <c r="E47" s="7"/>
      <c r="F47" s="7"/>
      <c r="G47" s="7"/>
      <c r="H47" s="7"/>
      <c r="O47" s="6"/>
      <c r="P47" s="6"/>
      <c r="Q47" s="6"/>
      <c r="R47" s="6"/>
      <c r="T47" s="3" t="s">
        <v>14</v>
      </c>
      <c r="U47" s="4" t="s">
        <v>55</v>
      </c>
      <c r="V47" s="3">
        <f t="shared" si="1"/>
        <v>0.15553982639778199</v>
      </c>
      <c r="W47" s="3">
        <f t="shared" si="1"/>
        <v>0.21593363801430901</v>
      </c>
      <c r="X47" s="3">
        <f t="shared" si="1"/>
        <v>0.141817958797674</v>
      </c>
      <c r="Y47" s="3">
        <f t="shared" si="1"/>
        <v>0.35940247214500998</v>
      </c>
      <c r="Z47" s="3">
        <f t="shared" si="1"/>
        <v>0.29094012871542801</v>
      </c>
      <c r="AA47" s="3">
        <f t="shared" si="1"/>
        <v>7.6457043740693106E-2</v>
      </c>
    </row>
    <row r="48" spans="1:27" x14ac:dyDescent="0.2">
      <c r="A48" s="7"/>
      <c r="B48" s="7"/>
      <c r="C48" s="7"/>
      <c r="D48" s="7"/>
      <c r="E48" s="7"/>
      <c r="F48" s="7"/>
      <c r="G48" s="7"/>
      <c r="H48" s="7"/>
      <c r="O48" s="6"/>
      <c r="P48" s="6"/>
      <c r="Q48" s="6"/>
      <c r="R48" s="6"/>
      <c r="T48" s="3" t="s">
        <v>15</v>
      </c>
      <c r="U48" s="4" t="s">
        <v>55</v>
      </c>
      <c r="V48" s="3">
        <f t="shared" si="1"/>
        <v>0.14420592404042501</v>
      </c>
      <c r="W48" s="3">
        <f t="shared" si="1"/>
        <v>0.118894374396962</v>
      </c>
      <c r="X48" s="3">
        <f t="shared" si="1"/>
        <v>0.48059195490627798</v>
      </c>
      <c r="Y48" s="3">
        <f t="shared" si="1"/>
        <v>2.57530934646805E-2</v>
      </c>
      <c r="Z48" s="3">
        <f t="shared" si="1"/>
        <v>0.58430320846911799</v>
      </c>
      <c r="AA48" s="3">
        <f t="shared" si="1"/>
        <v>0.56708336726703701</v>
      </c>
    </row>
    <row r="49" spans="1:27" x14ac:dyDescent="0.2">
      <c r="A49" s="7"/>
      <c r="B49" s="7"/>
      <c r="C49" s="7"/>
      <c r="D49" s="7"/>
      <c r="E49" s="7"/>
      <c r="F49" s="7"/>
      <c r="G49" s="7"/>
      <c r="H49" s="7"/>
      <c r="O49" s="6"/>
      <c r="P49" s="6"/>
      <c r="Q49" s="6"/>
      <c r="R49" s="6"/>
      <c r="T49" s="3" t="s">
        <v>16</v>
      </c>
      <c r="U49" s="4" t="s">
        <v>55</v>
      </c>
      <c r="V49" s="3">
        <f t="shared" si="1"/>
        <v>0.199198297420941</v>
      </c>
      <c r="W49" s="3">
        <f t="shared" si="1"/>
        <v>0.143459717240768</v>
      </c>
      <c r="X49" s="3">
        <f t="shared" si="1"/>
        <v>0.20209300468459701</v>
      </c>
      <c r="Y49" s="3">
        <f t="shared" si="1"/>
        <v>5.7378275216187997E-2</v>
      </c>
      <c r="Z49" s="3">
        <f t="shared" si="1"/>
        <v>3.0161261965800101E-3</v>
      </c>
      <c r="AA49" s="3">
        <f t="shared" si="1"/>
        <v>6.0383951358960498E-2</v>
      </c>
    </row>
    <row r="50" spans="1:27" x14ac:dyDescent="0.2">
      <c r="A50" s="7"/>
      <c r="B50" s="7"/>
      <c r="C50" s="7"/>
      <c r="D50" s="7"/>
      <c r="E50" s="7"/>
      <c r="F50" s="7"/>
      <c r="G50" s="7"/>
      <c r="H50" s="7"/>
      <c r="O50" s="6"/>
      <c r="P50" s="6"/>
      <c r="Q50" s="6"/>
      <c r="R50" s="6"/>
      <c r="T50" s="3" t="s">
        <v>18</v>
      </c>
      <c r="U50" s="4" t="s">
        <v>55</v>
      </c>
      <c r="V50" s="3">
        <f t="shared" si="1"/>
        <v>0.65966771790965495</v>
      </c>
      <c r="W50" s="3">
        <f t="shared" si="1"/>
        <v>0.948821453864099</v>
      </c>
      <c r="X50" s="3">
        <f t="shared" si="1"/>
        <v>0.89470762108819102</v>
      </c>
      <c r="Y50" s="3">
        <f t="shared" si="1"/>
        <v>0.772945886863593</v>
      </c>
      <c r="Z50" s="3">
        <f t="shared" si="1"/>
        <v>0.573561460638639</v>
      </c>
      <c r="AA50" s="3">
        <f t="shared" si="1"/>
        <v>0.35817473996599197</v>
      </c>
    </row>
    <row r="51" spans="1:27" x14ac:dyDescent="0.2">
      <c r="A51" s="7"/>
      <c r="B51" s="7"/>
      <c r="C51" s="7"/>
      <c r="D51" s="7"/>
      <c r="E51" s="7"/>
      <c r="F51" s="7"/>
      <c r="G51" s="7"/>
      <c r="H51" s="7"/>
      <c r="K51" s="4"/>
      <c r="O51" s="6"/>
      <c r="P51" s="6"/>
      <c r="Q51" s="6"/>
      <c r="R51" s="6"/>
      <c r="T51" s="3" t="s">
        <v>7</v>
      </c>
      <c r="U51" s="3" t="s">
        <v>62</v>
      </c>
      <c r="V51" s="3">
        <f t="shared" si="1"/>
        <v>0.198596549063844</v>
      </c>
      <c r="W51" s="3">
        <f t="shared" si="1"/>
        <v>0.12938443895804499</v>
      </c>
      <c r="X51" s="3">
        <f t="shared" si="1"/>
        <v>2.4056678785102901E-2</v>
      </c>
      <c r="Y51" s="3">
        <f t="shared" si="1"/>
        <v>0.31976454122109399</v>
      </c>
      <c r="Z51" s="3">
        <f t="shared" si="1"/>
        <v>0.17537775035178399</v>
      </c>
      <c r="AA51" s="3">
        <f t="shared" si="1"/>
        <v>0.15296500500433399</v>
      </c>
    </row>
    <row r="52" spans="1:27" x14ac:dyDescent="0.2">
      <c r="A52" s="7"/>
      <c r="B52" s="7"/>
      <c r="C52" s="7"/>
      <c r="D52" s="7"/>
      <c r="E52" s="7"/>
      <c r="F52" s="7"/>
      <c r="G52" s="7"/>
      <c r="H52" s="7"/>
      <c r="K52" s="4"/>
      <c r="L52" s="4"/>
      <c r="M52" s="4"/>
      <c r="N52" s="4"/>
      <c r="T52" s="3" t="s">
        <v>9</v>
      </c>
      <c r="U52" s="3" t="s">
        <v>62</v>
      </c>
      <c r="V52" s="3">
        <f t="shared" si="1"/>
        <v>5.1017429149982703E-2</v>
      </c>
      <c r="W52" s="3">
        <f t="shared" si="1"/>
        <v>0.10848710786971601</v>
      </c>
      <c r="X52" s="3">
        <f t="shared" si="1"/>
        <v>2.7939279088764601E-2</v>
      </c>
      <c r="Y52" s="3">
        <f t="shared" si="1"/>
        <v>0.15862658119225401</v>
      </c>
      <c r="Z52" s="3">
        <f t="shared" si="1"/>
        <v>7.8844324312224101E-2</v>
      </c>
      <c r="AA52" s="3">
        <f t="shared" si="1"/>
        <v>8.07927156697823E-2</v>
      </c>
    </row>
    <row r="53" spans="1:27" x14ac:dyDescent="0.2">
      <c r="A53" s="7"/>
      <c r="B53" s="7"/>
      <c r="C53" s="7"/>
      <c r="D53" s="7"/>
      <c r="E53" s="7"/>
      <c r="F53" s="7"/>
      <c r="G53" s="7"/>
      <c r="H53" s="7"/>
      <c r="T53" s="3" t="s">
        <v>6</v>
      </c>
      <c r="U53" s="3" t="s">
        <v>62</v>
      </c>
      <c r="V53" s="3">
        <f t="shared" si="1"/>
        <v>0.10233875921249699</v>
      </c>
      <c r="W53" s="3">
        <f t="shared" si="1"/>
        <v>2.25667956608595E-3</v>
      </c>
      <c r="X53" s="3">
        <f t="shared" si="1"/>
        <v>5.8797773586806899E-2</v>
      </c>
      <c r="Y53" s="3">
        <f t="shared" si="1"/>
        <v>0.100105198520239</v>
      </c>
      <c r="Z53" s="3">
        <f t="shared" si="1"/>
        <v>4.3804570481877997E-2</v>
      </c>
      <c r="AA53" s="3">
        <f t="shared" si="1"/>
        <v>5.6548597325971402E-2</v>
      </c>
    </row>
    <row r="54" spans="1:27" x14ac:dyDescent="0.2">
      <c r="A54" s="7"/>
      <c r="B54" s="7"/>
      <c r="C54" s="7"/>
      <c r="D54" s="7"/>
      <c r="E54" s="7"/>
      <c r="F54" s="7"/>
      <c r="G54" s="7"/>
      <c r="H54" s="7"/>
      <c r="T54" s="3" t="s">
        <v>8</v>
      </c>
      <c r="U54" s="3" t="s">
        <v>62</v>
      </c>
      <c r="V54" s="3">
        <f t="shared" si="1"/>
        <v>3.7759042703141503E-2</v>
      </c>
      <c r="W54" s="3">
        <f t="shared" si="1"/>
        <v>0.14563571870216699</v>
      </c>
      <c r="X54" s="3">
        <f t="shared" si="1"/>
        <v>2.7789513191521599E-2</v>
      </c>
      <c r="Y54" s="3">
        <f t="shared" si="1"/>
        <v>0.182391777108868</v>
      </c>
      <c r="Z54" s="3">
        <f t="shared" si="1"/>
        <v>6.54798475360506E-2</v>
      </c>
      <c r="AA54" s="3">
        <f t="shared" si="1"/>
        <v>0.118325084370136</v>
      </c>
    </row>
    <row r="55" spans="1:27" x14ac:dyDescent="0.2">
      <c r="A55" s="7"/>
      <c r="B55" s="7"/>
      <c r="C55" s="7"/>
      <c r="D55" s="7"/>
      <c r="E55" s="7"/>
      <c r="F55" s="7"/>
      <c r="G55" s="7"/>
      <c r="H55" s="7"/>
      <c r="T55" s="3" t="s">
        <v>10</v>
      </c>
      <c r="U55" s="3" t="s">
        <v>62</v>
      </c>
      <c r="V55" s="3">
        <f t="shared" si="1"/>
        <v>0.13243235050751401</v>
      </c>
      <c r="W55" s="3">
        <f t="shared" si="1"/>
        <v>0.132719833639762</v>
      </c>
      <c r="X55" s="3">
        <f t="shared" si="1"/>
        <v>0.25923213065342599</v>
      </c>
      <c r="Y55" s="3">
        <f t="shared" si="1"/>
        <v>2.9262645167568198E-4</v>
      </c>
      <c r="Z55" s="3">
        <f t="shared" si="1"/>
        <v>0.13130766694479201</v>
      </c>
      <c r="AA55" s="3">
        <f t="shared" si="1"/>
        <v>0.13102007482113501</v>
      </c>
    </row>
    <row r="56" spans="1:27" x14ac:dyDescent="0.2">
      <c r="A56" s="7"/>
      <c r="B56" s="7"/>
      <c r="C56" s="7"/>
      <c r="D56" s="7"/>
      <c r="E56" s="7"/>
      <c r="F56" s="7"/>
      <c r="G56" s="7"/>
      <c r="H56" s="7"/>
      <c r="T56" s="3" t="s">
        <v>11</v>
      </c>
      <c r="U56" s="3" t="s">
        <v>62</v>
      </c>
      <c r="V56" s="3">
        <f t="shared" si="1"/>
        <v>0.100101476857286</v>
      </c>
      <c r="W56" s="3">
        <f t="shared" si="1"/>
        <v>1.83011251151089E-2</v>
      </c>
      <c r="X56" s="3">
        <f t="shared" si="1"/>
        <v>0.118579050315979</v>
      </c>
      <c r="Y56" s="3">
        <f t="shared" si="1"/>
        <v>0.11818608864468901</v>
      </c>
      <c r="Z56" s="3">
        <f t="shared" si="1"/>
        <v>0.21611525251191899</v>
      </c>
      <c r="AA56" s="3">
        <f t="shared" si="1"/>
        <v>0.100496014620683</v>
      </c>
    </row>
    <row r="57" spans="1:27" x14ac:dyDescent="0.2">
      <c r="A57" s="7"/>
      <c r="B57" s="7"/>
      <c r="C57" s="7"/>
      <c r="D57" s="7"/>
      <c r="E57" s="7"/>
      <c r="F57" s="7"/>
      <c r="G57" s="7"/>
      <c r="H57" s="7"/>
      <c r="T57" s="3" t="s">
        <v>4</v>
      </c>
      <c r="U57" s="3" t="s">
        <v>62</v>
      </c>
      <c r="V57" s="3">
        <f t="shared" si="1"/>
        <v>5.8182960165941898E-2</v>
      </c>
      <c r="W57" s="3">
        <f t="shared" si="1"/>
        <v>1.0445186301518699E-2</v>
      </c>
      <c r="X57" s="3">
        <f t="shared" si="1"/>
        <v>7.3124598249459993E-2</v>
      </c>
      <c r="Y57" s="3">
        <f t="shared" si="1"/>
        <v>6.8586464288050403E-2</v>
      </c>
      <c r="Z57" s="3">
        <f t="shared" si="1"/>
        <v>1.50054804846251E-2</v>
      </c>
      <c r="AA57" s="3">
        <f t="shared" si="1"/>
        <v>8.3506002661808396E-2</v>
      </c>
    </row>
    <row r="58" spans="1:27" x14ac:dyDescent="0.2">
      <c r="A58" s="7"/>
      <c r="B58" s="7"/>
      <c r="C58" s="7"/>
      <c r="D58" s="7"/>
      <c r="E58" s="7"/>
      <c r="F58" s="7"/>
      <c r="G58" s="7"/>
      <c r="H58" s="7"/>
      <c r="T58" s="3" t="s">
        <v>12</v>
      </c>
      <c r="U58" s="3" t="s">
        <v>62</v>
      </c>
      <c r="V58" s="3">
        <f t="shared" si="1"/>
        <v>0.358486714662132</v>
      </c>
      <c r="W58" s="3">
        <f t="shared" si="1"/>
        <v>0.42254953507503001</v>
      </c>
      <c r="X58" s="3">
        <f t="shared" si="1"/>
        <v>0.42342221130246799</v>
      </c>
      <c r="Y58" s="3">
        <f t="shared" si="1"/>
        <v>7.5499339092884102E-2</v>
      </c>
      <c r="Z58" s="3">
        <f t="shared" si="1"/>
        <v>7.6556031376897704E-2</v>
      </c>
      <c r="AA58" s="3">
        <f t="shared" si="1"/>
        <v>1.06283539797363E-3</v>
      </c>
    </row>
    <row r="59" spans="1:27" x14ac:dyDescent="0.2">
      <c r="A59" s="7"/>
      <c r="B59" s="7"/>
      <c r="C59" s="7"/>
      <c r="D59" s="7"/>
      <c r="E59" s="7"/>
      <c r="F59" s="7"/>
      <c r="G59" s="7"/>
      <c r="H59" s="7"/>
      <c r="T59" s="3" t="s">
        <v>13</v>
      </c>
      <c r="U59" s="3" t="s">
        <v>62</v>
      </c>
      <c r="V59" s="3">
        <f t="shared" si="1"/>
        <v>2.7168673874047301E-2</v>
      </c>
      <c r="W59" s="3">
        <f t="shared" si="1"/>
        <v>4.7252181639730099E-2</v>
      </c>
      <c r="X59" s="3">
        <f t="shared" si="1"/>
        <v>0.129576415792238</v>
      </c>
      <c r="Y59" s="3">
        <f t="shared" si="1"/>
        <v>7.4325438068834404E-2</v>
      </c>
      <c r="Z59" s="3">
        <f t="shared" si="1"/>
        <v>0.15619521699692701</v>
      </c>
      <c r="AA59" s="3">
        <f t="shared" si="1"/>
        <v>8.2831391574001004E-2</v>
      </c>
    </row>
    <row r="60" spans="1:27" x14ac:dyDescent="0.2">
      <c r="A60" s="7"/>
      <c r="B60" s="7"/>
      <c r="C60" s="7"/>
      <c r="D60" s="7"/>
      <c r="E60" s="7"/>
      <c r="F60" s="7"/>
      <c r="G60" s="7"/>
      <c r="H60" s="7"/>
      <c r="T60" s="3" t="s">
        <v>20</v>
      </c>
      <c r="U60" s="3" t="s">
        <v>62</v>
      </c>
      <c r="V60" s="3">
        <f t="shared" si="1"/>
        <v>4.6435662744129698E-2</v>
      </c>
      <c r="W60" s="3">
        <f t="shared" si="1"/>
        <v>8.9951607575471298E-2</v>
      </c>
      <c r="X60" s="3">
        <f t="shared" si="1"/>
        <v>0.11244037740556299</v>
      </c>
      <c r="Y60" s="3">
        <f t="shared" si="1"/>
        <v>0.13581995545718401</v>
      </c>
      <c r="Z60" s="3">
        <f t="shared" si="1"/>
        <v>0.15805081835055601</v>
      </c>
      <c r="AA60" s="3">
        <f t="shared" si="1"/>
        <v>2.2718549618892799E-2</v>
      </c>
    </row>
    <row r="61" spans="1:27" x14ac:dyDescent="0.2">
      <c r="A61" s="7"/>
      <c r="B61" s="7"/>
      <c r="C61" s="7"/>
      <c r="D61" s="7"/>
      <c r="E61" s="7"/>
      <c r="F61" s="7"/>
      <c r="G61" s="7"/>
      <c r="H61" s="7"/>
    </row>
    <row r="62" spans="1:27" x14ac:dyDescent="0.2">
      <c r="A62" s="7"/>
      <c r="B62" s="7"/>
      <c r="C62" s="7"/>
      <c r="D62" s="7"/>
      <c r="E62" s="7"/>
      <c r="F62" s="7"/>
      <c r="G62" s="7"/>
      <c r="H62" s="7"/>
    </row>
    <row r="63" spans="1:27" x14ac:dyDescent="0.2">
      <c r="A63" s="7"/>
      <c r="B63" s="7"/>
      <c r="C63" s="7"/>
      <c r="D63" s="7"/>
      <c r="E63" s="7"/>
      <c r="F63" s="7"/>
      <c r="G63" s="7"/>
      <c r="H63" s="7"/>
      <c r="V63" s="3" t="s">
        <v>48</v>
      </c>
      <c r="W63" s="3" t="s">
        <v>49</v>
      </c>
      <c r="X63" s="3" t="s">
        <v>51</v>
      </c>
    </row>
    <row r="64" spans="1:27" x14ac:dyDescent="0.2">
      <c r="A64" s="7"/>
      <c r="B64" s="7"/>
      <c r="C64" s="7"/>
      <c r="D64" s="7"/>
      <c r="E64" s="7"/>
      <c r="F64" s="7"/>
      <c r="G64" s="7"/>
      <c r="H64" s="7"/>
      <c r="S64" s="3">
        <v>70</v>
      </c>
      <c r="T64" s="4" t="s">
        <v>2</v>
      </c>
      <c r="U64" s="4" t="s">
        <v>55</v>
      </c>
      <c r="V64" s="3">
        <f>ABS(V22)</f>
        <v>0.25236562664473</v>
      </c>
      <c r="W64" s="3">
        <f t="shared" ref="W64:X64" si="2">ABS(W22)</f>
        <v>2.7242020791235699E-3</v>
      </c>
      <c r="X64" s="3">
        <f t="shared" si="2"/>
        <v>0.24981316986202801</v>
      </c>
    </row>
    <row r="65" spans="1:24" x14ac:dyDescent="0.2">
      <c r="A65" s="7"/>
      <c r="B65" s="7"/>
      <c r="C65" s="7"/>
      <c r="D65" s="7"/>
      <c r="E65" s="7"/>
      <c r="F65" s="7"/>
      <c r="G65" s="7"/>
      <c r="H65" s="7"/>
      <c r="T65" s="3" t="s">
        <v>17</v>
      </c>
      <c r="U65" s="4" t="s">
        <v>55</v>
      </c>
      <c r="V65" s="3">
        <f t="shared" ref="V65:X79" si="3">ABS(V23)</f>
        <v>0.25930810585970299</v>
      </c>
      <c r="W65" s="3">
        <f t="shared" si="3"/>
        <v>5.8376058472216601E-2</v>
      </c>
      <c r="X65" s="3">
        <f t="shared" si="3"/>
        <v>0.31294696558238</v>
      </c>
    </row>
    <row r="66" spans="1:24" x14ac:dyDescent="0.2">
      <c r="T66" s="3" t="s">
        <v>14</v>
      </c>
      <c r="U66" s="4" t="s">
        <v>55</v>
      </c>
      <c r="V66" s="3">
        <f t="shared" si="3"/>
        <v>0.102606835044568</v>
      </c>
      <c r="W66" s="3">
        <f t="shared" si="3"/>
        <v>0.29695378240654502</v>
      </c>
      <c r="X66" s="3">
        <f t="shared" si="3"/>
        <v>0.20045469937239199</v>
      </c>
    </row>
    <row r="67" spans="1:24" x14ac:dyDescent="0.2">
      <c r="T67" s="3" t="s">
        <v>15</v>
      </c>
      <c r="U67" s="4" t="s">
        <v>55</v>
      </c>
      <c r="V67" s="3">
        <f t="shared" si="3"/>
        <v>0.14175812768230101</v>
      </c>
      <c r="W67" s="3">
        <f t="shared" si="3"/>
        <v>8.9421552321165998E-2</v>
      </c>
      <c r="X67" s="3">
        <f t="shared" si="3"/>
        <v>5.3008523696558098E-2</v>
      </c>
    </row>
    <row r="68" spans="1:24" x14ac:dyDescent="0.2">
      <c r="T68" s="3" t="s">
        <v>16</v>
      </c>
      <c r="U68" s="4" t="s">
        <v>55</v>
      </c>
      <c r="V68" s="3">
        <f t="shared" si="3"/>
        <v>0.130765702092457</v>
      </c>
      <c r="W68" s="3">
        <f t="shared" si="3"/>
        <v>0.116449164993829</v>
      </c>
      <c r="X68" s="3">
        <f t="shared" si="3"/>
        <v>1.45379140102413E-2</v>
      </c>
    </row>
    <row r="69" spans="1:24" x14ac:dyDescent="0.2">
      <c r="T69" s="3" t="s">
        <v>18</v>
      </c>
      <c r="U69" s="4" t="s">
        <v>55</v>
      </c>
      <c r="V69" s="3">
        <f t="shared" si="3"/>
        <v>6.3282550595186698E-2</v>
      </c>
      <c r="W69" s="3">
        <f t="shared" si="3"/>
        <v>0.154997377588974</v>
      </c>
      <c r="X69" s="3">
        <f t="shared" si="3"/>
        <v>9.2623334959212295E-2</v>
      </c>
    </row>
    <row r="70" spans="1:24" x14ac:dyDescent="0.2">
      <c r="T70" s="3" t="s">
        <v>7</v>
      </c>
      <c r="U70" s="3" t="s">
        <v>62</v>
      </c>
      <c r="V70" s="3">
        <f t="shared" si="3"/>
        <v>6.75523977086111E-2</v>
      </c>
      <c r="W70" s="3">
        <f t="shared" si="3"/>
        <v>0.333809815403869</v>
      </c>
      <c r="X70" s="3">
        <f t="shared" si="3"/>
        <v>0.272399941975491</v>
      </c>
    </row>
    <row r="71" spans="1:24" x14ac:dyDescent="0.2">
      <c r="T71" s="3" t="s">
        <v>9</v>
      </c>
      <c r="U71" s="3" t="s">
        <v>62</v>
      </c>
      <c r="V71" s="3">
        <f t="shared" si="3"/>
        <v>3.3776757564937303E-2</v>
      </c>
      <c r="W71" s="3">
        <f t="shared" si="3"/>
        <v>0.13531712627429501</v>
      </c>
      <c r="X71" s="3">
        <f t="shared" si="3"/>
        <v>0.102006597387597</v>
      </c>
    </row>
    <row r="72" spans="1:24" x14ac:dyDescent="0.2">
      <c r="T72" s="3" t="s">
        <v>6</v>
      </c>
      <c r="U72" s="3" t="s">
        <v>62</v>
      </c>
      <c r="V72" s="3">
        <f t="shared" si="3"/>
        <v>1.06211112262892E-2</v>
      </c>
      <c r="W72" s="3">
        <f t="shared" si="3"/>
        <v>1.64950920541007E-3</v>
      </c>
      <c r="X72" s="3">
        <f t="shared" si="3"/>
        <v>8.9717592026977103E-3</v>
      </c>
    </row>
    <row r="73" spans="1:24" x14ac:dyDescent="0.2">
      <c r="T73" s="3" t="s">
        <v>8</v>
      </c>
      <c r="U73" s="3" t="s">
        <v>62</v>
      </c>
      <c r="V73" s="3">
        <f t="shared" si="3"/>
        <v>2.10026604793862E-2</v>
      </c>
      <c r="W73" s="3">
        <f t="shared" si="3"/>
        <v>0.111429958388294</v>
      </c>
      <c r="X73" s="3">
        <f t="shared" si="3"/>
        <v>0.13212340707794801</v>
      </c>
    </row>
    <row r="74" spans="1:24" x14ac:dyDescent="0.2">
      <c r="T74" s="3" t="s">
        <v>10</v>
      </c>
      <c r="U74" s="3" t="s">
        <v>62</v>
      </c>
      <c r="V74" s="3">
        <f t="shared" si="3"/>
        <v>8.6272687468727197E-2</v>
      </c>
      <c r="W74" s="3">
        <f t="shared" si="3"/>
        <v>0.220747778524848</v>
      </c>
      <c r="X74" s="3">
        <f t="shared" si="3"/>
        <v>0.13708582256688301</v>
      </c>
    </row>
    <row r="75" spans="1:24" x14ac:dyDescent="0.2">
      <c r="T75" s="3" t="s">
        <v>11</v>
      </c>
      <c r="U75" s="3" t="s">
        <v>62</v>
      </c>
      <c r="V75" s="3">
        <f t="shared" si="3"/>
        <v>5.6038045422036002E-3</v>
      </c>
      <c r="W75" s="3">
        <f t="shared" si="3"/>
        <v>1.8058105567981798E-2</v>
      </c>
      <c r="X75" s="3">
        <f t="shared" si="3"/>
        <v>1.2455561455034901E-2</v>
      </c>
    </row>
    <row r="76" spans="1:24" x14ac:dyDescent="0.2">
      <c r="T76" s="3" t="s">
        <v>4</v>
      </c>
      <c r="U76" s="3" t="s">
        <v>62</v>
      </c>
      <c r="V76" s="3">
        <f t="shared" si="3"/>
        <v>8.6998435173959304E-2</v>
      </c>
      <c r="W76" s="3">
        <f t="shared" si="3"/>
        <v>6.2835103741619894E-2</v>
      </c>
      <c r="X76" s="3">
        <f t="shared" si="3"/>
        <v>2.4296147676898801E-2</v>
      </c>
    </row>
    <row r="77" spans="1:24" x14ac:dyDescent="0.2">
      <c r="T77" s="3" t="s">
        <v>12</v>
      </c>
      <c r="U77" s="3" t="s">
        <v>62</v>
      </c>
      <c r="V77" s="3">
        <f t="shared" si="3"/>
        <v>3.7629966241331497E-2</v>
      </c>
      <c r="W77" s="3">
        <f t="shared" si="3"/>
        <v>0.16385548362949201</v>
      </c>
      <c r="X77" s="3">
        <f t="shared" si="3"/>
        <v>0.12700863693474601</v>
      </c>
    </row>
    <row r="78" spans="1:24" x14ac:dyDescent="0.2">
      <c r="T78" s="3" t="s">
        <v>13</v>
      </c>
      <c r="U78" s="3" t="s">
        <v>62</v>
      </c>
      <c r="V78" s="3">
        <f t="shared" si="3"/>
        <v>7.31144960505853E-4</v>
      </c>
      <c r="W78" s="3">
        <f t="shared" si="3"/>
        <v>5.19018205093906E-2</v>
      </c>
      <c r="X78" s="3">
        <f t="shared" si="3"/>
        <v>5.1172617434808602E-2</v>
      </c>
    </row>
    <row r="79" spans="1:24" x14ac:dyDescent="0.2">
      <c r="T79" s="3" t="s">
        <v>20</v>
      </c>
      <c r="U79" s="3" t="s">
        <v>62</v>
      </c>
      <c r="V79" s="3">
        <f t="shared" si="3"/>
        <v>0.121907498750632</v>
      </c>
      <c r="W79" s="3">
        <f t="shared" si="3"/>
        <v>7.3043736138344098E-2</v>
      </c>
      <c r="X79" s="3">
        <f t="shared" si="3"/>
        <v>4.9302783148232901E-2</v>
      </c>
    </row>
    <row r="80" spans="1:24" x14ac:dyDescent="0.2">
      <c r="T80" s="3" t="s">
        <v>42</v>
      </c>
      <c r="X80" s="3">
        <v>0.19075796603062301</v>
      </c>
    </row>
    <row r="81" spans="20:24" x14ac:dyDescent="0.2">
      <c r="T81" s="3" t="s">
        <v>28</v>
      </c>
      <c r="X81" s="3">
        <v>1.8603637574069899E-2</v>
      </c>
    </row>
    <row r="82" spans="20:24" x14ac:dyDescent="0.2">
      <c r="T82" s="3" t="s">
        <v>27</v>
      </c>
      <c r="X82" s="3">
        <v>6.7673001719763495E-2</v>
      </c>
    </row>
    <row r="83" spans="20:24" x14ac:dyDescent="0.2">
      <c r="T83" s="3" t="s">
        <v>29</v>
      </c>
      <c r="X83" s="3">
        <v>7.87367168090745E-2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2022-03-23T12:00:20Z</dcterms:created>
  <dcterms:modified xsi:type="dcterms:W3CDTF">2022-03-23T12:05:30Z</dcterms:modified>
</cp:coreProperties>
</file>