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isuke\Dropbox\MS\キチョウmeioticDRIVE\EvolLett投稿用\FinalMS\rawdata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E69" i="1"/>
  <c r="F69" i="1"/>
  <c r="G69" i="1"/>
  <c r="H69" i="1"/>
  <c r="I69" i="1"/>
  <c r="J69" i="1"/>
  <c r="C69" i="1"/>
  <c r="D43" i="1"/>
  <c r="E43" i="1"/>
  <c r="F43" i="1"/>
  <c r="G43" i="1"/>
  <c r="H43" i="1"/>
  <c r="I43" i="1"/>
  <c r="J43" i="1"/>
  <c r="C43" i="1"/>
  <c r="D68" i="1"/>
  <c r="E68" i="1"/>
  <c r="F68" i="1"/>
  <c r="G68" i="1"/>
  <c r="H68" i="1"/>
  <c r="I68" i="1"/>
  <c r="J68" i="1"/>
  <c r="C68" i="1"/>
  <c r="D61" i="1"/>
  <c r="E61" i="1"/>
  <c r="F61" i="1"/>
  <c r="G61" i="1"/>
  <c r="H61" i="1"/>
  <c r="I61" i="1"/>
  <c r="J61" i="1"/>
  <c r="C61" i="1"/>
  <c r="D54" i="1"/>
  <c r="E54" i="1"/>
  <c r="F54" i="1"/>
  <c r="G54" i="1"/>
  <c r="H54" i="1"/>
  <c r="I54" i="1"/>
  <c r="J54" i="1"/>
  <c r="C54" i="1"/>
  <c r="D42" i="1"/>
  <c r="E42" i="1"/>
  <c r="F42" i="1"/>
  <c r="G42" i="1"/>
  <c r="H42" i="1"/>
  <c r="I42" i="1"/>
  <c r="J42" i="1"/>
  <c r="C42" i="1"/>
  <c r="D34" i="1"/>
  <c r="E34" i="1"/>
  <c r="F34" i="1"/>
  <c r="G34" i="1"/>
  <c r="H34" i="1"/>
  <c r="I34" i="1"/>
  <c r="J34" i="1"/>
  <c r="C34" i="1"/>
  <c r="D27" i="1"/>
  <c r="E27" i="1"/>
  <c r="F27" i="1"/>
  <c r="G27" i="1"/>
  <c r="H27" i="1"/>
  <c r="I27" i="1"/>
  <c r="J27" i="1"/>
  <c r="C27" i="1"/>
  <c r="D23" i="1"/>
  <c r="E23" i="1"/>
  <c r="F23" i="1"/>
  <c r="G23" i="1"/>
  <c r="H23" i="1"/>
  <c r="I23" i="1"/>
  <c r="J23" i="1"/>
  <c r="C23" i="1"/>
  <c r="D16" i="1"/>
  <c r="E16" i="1"/>
  <c r="F16" i="1"/>
  <c r="G16" i="1"/>
  <c r="H16" i="1"/>
  <c r="I16" i="1"/>
  <c r="J16" i="1"/>
  <c r="C16" i="1"/>
</calcChain>
</file>

<file path=xl/sharedStrings.xml><?xml version="1.0" encoding="utf-8"?>
<sst xmlns="http://schemas.openxmlformats.org/spreadsheetml/2006/main" count="84" uniqueCount="48">
  <si>
    <t>Eggs laid</t>
    <phoneticPr fontId="1"/>
  </si>
  <si>
    <t>f,f</t>
    <phoneticPr fontId="1"/>
  </si>
  <si>
    <t>f</t>
    <phoneticPr fontId="1"/>
  </si>
  <si>
    <t>f,f,f,f,f,f,m</t>
    <phoneticPr fontId="1"/>
  </si>
  <si>
    <t>m,m</t>
    <phoneticPr fontId="1"/>
  </si>
  <si>
    <t>m,m,m,m</t>
    <phoneticPr fontId="1"/>
  </si>
  <si>
    <t>m</t>
    <phoneticPr fontId="1"/>
  </si>
  <si>
    <t>m,m,m</t>
    <phoneticPr fontId="1"/>
  </si>
  <si>
    <t>m,m</t>
    <phoneticPr fontId="1"/>
  </si>
  <si>
    <t>m,f</t>
    <phoneticPr fontId="1"/>
  </si>
  <si>
    <t>m</t>
    <phoneticPr fontId="1"/>
  </si>
  <si>
    <t>m,m,m,m,m,m,m,m,m,m,m,m</t>
    <phoneticPr fontId="1"/>
  </si>
  <si>
    <t>m,m,m,m,m,m</t>
    <phoneticPr fontId="1"/>
  </si>
  <si>
    <t>No. 19-2 (tet treated)</t>
    <phoneticPr fontId="1"/>
  </si>
  <si>
    <t>No. 19-4 (tet treated)</t>
    <phoneticPr fontId="1"/>
  </si>
  <si>
    <t>No. 19-5 (tet treated)</t>
    <phoneticPr fontId="1"/>
  </si>
  <si>
    <t>No. 19-6 (tet treated)</t>
    <phoneticPr fontId="1"/>
  </si>
  <si>
    <t>No. 19-7 (control)</t>
    <phoneticPr fontId="1"/>
  </si>
  <si>
    <t>No. 19-1 (tet treated)</t>
    <phoneticPr fontId="1"/>
  </si>
  <si>
    <t>f,f,f,f</t>
    <phoneticPr fontId="1"/>
  </si>
  <si>
    <t>f,f,f,f,f</t>
    <phoneticPr fontId="1"/>
  </si>
  <si>
    <t>f,f,f</t>
    <phoneticPr fontId="1"/>
  </si>
  <si>
    <t>No. 19-8 (control)</t>
    <phoneticPr fontId="1"/>
  </si>
  <si>
    <t>f,f,f,f,f,f,f,f,f,f</t>
    <phoneticPr fontId="1"/>
  </si>
  <si>
    <t>No. 19-9 (control)</t>
    <phoneticPr fontId="1"/>
  </si>
  <si>
    <t>f,f,f,f,f,f,f,f,f,f,f,f,f</t>
    <phoneticPr fontId="1"/>
  </si>
  <si>
    <t>f,f,f,f,f,f,f</t>
    <phoneticPr fontId="1"/>
  </si>
  <si>
    <t>f,f,f,f,f,f,f,f,f,f,f,f,f,f,f,f</t>
    <phoneticPr fontId="1"/>
  </si>
  <si>
    <t>f,f,f,f,f,f,f,f,f,f,f,f,f,f</t>
    <phoneticPr fontId="1"/>
  </si>
  <si>
    <t>Grand total</t>
    <phoneticPr fontId="1"/>
  </si>
  <si>
    <t>Grand total</t>
    <phoneticPr fontId="1"/>
  </si>
  <si>
    <t>Mothers</t>
    <phoneticPr fontId="1"/>
  </si>
  <si>
    <t>Duration of tet treatment on mothers (days)</t>
    <phoneticPr fontId="1"/>
  </si>
  <si>
    <t>Eggs died</t>
    <phoneticPr fontId="1"/>
  </si>
  <si>
    <t>1st instar larvae died</t>
    <phoneticPr fontId="1"/>
  </si>
  <si>
    <t>2nd instar larvae died</t>
    <phoneticPr fontId="1"/>
  </si>
  <si>
    <t>3rd instar larvae died</t>
    <phoneticPr fontId="1"/>
  </si>
  <si>
    <t>4th instar larvae died</t>
    <phoneticPr fontId="1"/>
  </si>
  <si>
    <t>5th instar larvae died</t>
    <phoneticPr fontId="1"/>
  </si>
  <si>
    <t>Pupae died</t>
    <phoneticPr fontId="1"/>
  </si>
  <si>
    <t>Died individuals (total)</t>
    <phoneticPr fontId="1"/>
  </si>
  <si>
    <t>Adults emerged</t>
    <phoneticPr fontId="1"/>
  </si>
  <si>
    <t>Sex</t>
    <phoneticPr fontId="1"/>
  </si>
  <si>
    <t>Timing of egg collection (days from the start)</t>
    <phoneticPr fontId="1"/>
  </si>
  <si>
    <t>Total</t>
    <phoneticPr fontId="1"/>
  </si>
  <si>
    <t>Mothers</t>
    <phoneticPr fontId="1"/>
  </si>
  <si>
    <t>Raw data for Fig. 3B and Fig. 3C</t>
    <phoneticPr fontId="1"/>
  </si>
  <si>
    <t>Survivorship data of offspring produced by tetracycline-treated CF females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</si>
</sst>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A3" sqref="A3"/>
    </sheetView>
  </sheetViews>
  <sheetFormatPr defaultRowHeight="14.25" x14ac:dyDescent="0.15"/>
  <cols>
    <col min="1" max="1" width="27.125" style="2" customWidth="1"/>
    <col min="2" max="2" width="18.25" style="14" customWidth="1"/>
    <col min="3" max="12" width="12.25" style="7" customWidth="1"/>
    <col min="13" max="13" width="28.625" style="2" customWidth="1"/>
    <col min="14" max="16384" width="9" style="2"/>
  </cols>
  <sheetData>
    <row r="1" spans="1:13" ht="15" x14ac:dyDescent="0.15">
      <c r="A1" s="21" t="s">
        <v>47</v>
      </c>
    </row>
    <row r="2" spans="1:13" x14ac:dyDescent="0.15">
      <c r="A2" s="2" t="s">
        <v>46</v>
      </c>
    </row>
    <row r="4" spans="1:13" x14ac:dyDescent="0.15">
      <c r="A4" s="1"/>
      <c r="B4" s="15"/>
      <c r="C4" s="5"/>
      <c r="D4" s="5"/>
      <c r="E4" s="5"/>
      <c r="F4" s="5"/>
      <c r="G4" s="5"/>
      <c r="H4" s="5"/>
      <c r="I4" s="5"/>
      <c r="J4" s="5"/>
      <c r="K4" s="5"/>
      <c r="L4" s="5"/>
      <c r="M4" s="1"/>
    </row>
    <row r="5" spans="1:13" ht="42.75" x14ac:dyDescent="0.15">
      <c r="A5" s="1" t="s">
        <v>31</v>
      </c>
      <c r="B5" s="16" t="s">
        <v>32</v>
      </c>
      <c r="C5" s="6" t="s">
        <v>0</v>
      </c>
      <c r="D5" s="6" t="s">
        <v>33</v>
      </c>
      <c r="E5" s="6" t="s">
        <v>34</v>
      </c>
      <c r="F5" s="6" t="s">
        <v>35</v>
      </c>
      <c r="G5" s="6" t="s">
        <v>36</v>
      </c>
      <c r="H5" s="6" t="s">
        <v>37</v>
      </c>
      <c r="I5" s="6" t="s">
        <v>38</v>
      </c>
      <c r="J5" s="6" t="s">
        <v>39</v>
      </c>
      <c r="K5" s="6" t="s">
        <v>40</v>
      </c>
      <c r="L5" s="6" t="s">
        <v>41</v>
      </c>
      <c r="M5" s="1" t="s">
        <v>42</v>
      </c>
    </row>
    <row r="6" spans="1:13" x14ac:dyDescent="0.15">
      <c r="A6" s="2" t="s">
        <v>18</v>
      </c>
      <c r="B6" s="14">
        <v>1</v>
      </c>
      <c r="C6" s="7">
        <v>15</v>
      </c>
      <c r="D6" s="7">
        <v>4</v>
      </c>
      <c r="E6" s="7">
        <v>0</v>
      </c>
      <c r="F6" s="7">
        <v>0</v>
      </c>
      <c r="G6" s="7">
        <v>0</v>
      </c>
      <c r="H6" s="7">
        <v>3</v>
      </c>
      <c r="I6" s="7">
        <v>2</v>
      </c>
      <c r="J6" s="7">
        <v>4</v>
      </c>
      <c r="K6" s="7">
        <v>13</v>
      </c>
      <c r="L6" s="7">
        <v>2</v>
      </c>
      <c r="M6" s="2" t="s">
        <v>1</v>
      </c>
    </row>
    <row r="7" spans="1:13" x14ac:dyDescent="0.15">
      <c r="B7" s="14">
        <v>2</v>
      </c>
      <c r="C7" s="7">
        <v>4</v>
      </c>
      <c r="D7" s="7">
        <v>1</v>
      </c>
      <c r="E7" s="7">
        <v>0</v>
      </c>
      <c r="F7" s="7">
        <v>0</v>
      </c>
      <c r="G7" s="7">
        <v>1</v>
      </c>
      <c r="H7" s="7">
        <v>0</v>
      </c>
      <c r="I7" s="7">
        <v>1</v>
      </c>
      <c r="J7" s="7">
        <v>0</v>
      </c>
      <c r="K7" s="7">
        <v>3</v>
      </c>
      <c r="L7" s="7">
        <v>1</v>
      </c>
      <c r="M7" s="2" t="s">
        <v>2</v>
      </c>
    </row>
    <row r="8" spans="1:13" x14ac:dyDescent="0.15">
      <c r="B8" s="14">
        <v>3</v>
      </c>
      <c r="C8" s="7">
        <v>24</v>
      </c>
      <c r="D8" s="7">
        <v>11</v>
      </c>
      <c r="E8" s="7">
        <v>2</v>
      </c>
      <c r="F8" s="7">
        <v>7</v>
      </c>
      <c r="G8" s="7">
        <v>2</v>
      </c>
      <c r="H8" s="7">
        <v>0</v>
      </c>
      <c r="I8" s="7">
        <v>1</v>
      </c>
      <c r="J8" s="7">
        <v>0</v>
      </c>
      <c r="K8" s="7">
        <v>23</v>
      </c>
      <c r="L8" s="7">
        <v>1</v>
      </c>
      <c r="M8" s="2" t="s">
        <v>2</v>
      </c>
    </row>
    <row r="9" spans="1:13" x14ac:dyDescent="0.15">
      <c r="B9" s="14">
        <v>4</v>
      </c>
      <c r="C9" s="7">
        <v>18</v>
      </c>
      <c r="D9" s="7">
        <v>6</v>
      </c>
      <c r="E9" s="7">
        <v>3</v>
      </c>
      <c r="F9" s="7">
        <v>3</v>
      </c>
      <c r="G9" s="7">
        <v>1</v>
      </c>
      <c r="H9" s="7">
        <v>0</v>
      </c>
      <c r="I9" s="7">
        <v>0</v>
      </c>
      <c r="J9" s="7">
        <v>3</v>
      </c>
      <c r="K9" s="7">
        <v>16</v>
      </c>
      <c r="L9" s="7">
        <v>2</v>
      </c>
      <c r="M9" s="2" t="s">
        <v>1</v>
      </c>
    </row>
    <row r="10" spans="1:13" x14ac:dyDescent="0.15">
      <c r="B10" s="14">
        <v>5</v>
      </c>
      <c r="C10" s="7">
        <v>40</v>
      </c>
      <c r="D10" s="7">
        <v>19</v>
      </c>
      <c r="E10" s="7">
        <v>1</v>
      </c>
      <c r="F10" s="7">
        <v>5</v>
      </c>
      <c r="G10" s="7">
        <v>0</v>
      </c>
      <c r="H10" s="7">
        <v>0</v>
      </c>
      <c r="I10" s="7">
        <v>2</v>
      </c>
      <c r="J10" s="7">
        <v>6</v>
      </c>
      <c r="K10" s="7">
        <v>33</v>
      </c>
      <c r="L10" s="7">
        <v>7</v>
      </c>
      <c r="M10" s="2" t="s">
        <v>3</v>
      </c>
    </row>
    <row r="11" spans="1:13" x14ac:dyDescent="0.15">
      <c r="B11" s="14">
        <v>7</v>
      </c>
      <c r="C11" s="7">
        <v>8</v>
      </c>
      <c r="D11" s="7">
        <v>2</v>
      </c>
      <c r="E11" s="7">
        <v>1</v>
      </c>
      <c r="F11" s="7">
        <v>0</v>
      </c>
      <c r="G11" s="7">
        <v>1</v>
      </c>
      <c r="H11" s="7">
        <v>0</v>
      </c>
      <c r="I11" s="7">
        <v>0</v>
      </c>
      <c r="J11" s="7">
        <v>2</v>
      </c>
      <c r="K11" s="7">
        <v>6</v>
      </c>
      <c r="L11" s="7">
        <v>2</v>
      </c>
      <c r="M11" s="2" t="s">
        <v>4</v>
      </c>
    </row>
    <row r="12" spans="1:13" x14ac:dyDescent="0.15">
      <c r="B12" s="14">
        <v>8</v>
      </c>
      <c r="C12" s="7">
        <v>20</v>
      </c>
      <c r="D12" s="7">
        <v>6</v>
      </c>
      <c r="E12" s="7">
        <v>2</v>
      </c>
      <c r="F12" s="7">
        <v>3</v>
      </c>
      <c r="G12" s="7">
        <v>1</v>
      </c>
      <c r="H12" s="7">
        <v>0</v>
      </c>
      <c r="I12" s="7">
        <v>4</v>
      </c>
      <c r="J12" s="7">
        <v>2</v>
      </c>
      <c r="K12" s="7">
        <v>18</v>
      </c>
      <c r="L12" s="7">
        <v>2</v>
      </c>
      <c r="M12" s="2" t="s">
        <v>4</v>
      </c>
    </row>
    <row r="13" spans="1:13" x14ac:dyDescent="0.15">
      <c r="B13" s="14">
        <v>9</v>
      </c>
      <c r="C13" s="7">
        <v>12</v>
      </c>
      <c r="D13" s="7">
        <v>2</v>
      </c>
      <c r="E13" s="7">
        <v>1</v>
      </c>
      <c r="F13" s="7">
        <v>3</v>
      </c>
      <c r="G13" s="7">
        <v>0</v>
      </c>
      <c r="H13" s="7">
        <v>1</v>
      </c>
      <c r="I13" s="7">
        <v>0</v>
      </c>
      <c r="J13" s="7">
        <v>1</v>
      </c>
      <c r="K13" s="7">
        <v>8</v>
      </c>
      <c r="L13" s="7">
        <v>4</v>
      </c>
      <c r="M13" s="2" t="s">
        <v>5</v>
      </c>
    </row>
    <row r="14" spans="1:13" x14ac:dyDescent="0.15">
      <c r="B14" s="14">
        <v>10</v>
      </c>
      <c r="C14" s="7">
        <v>14</v>
      </c>
      <c r="D14" s="7">
        <v>8</v>
      </c>
      <c r="E14" s="7">
        <v>3</v>
      </c>
      <c r="F14" s="7">
        <v>3</v>
      </c>
      <c r="G14" s="7">
        <v>0</v>
      </c>
      <c r="H14" s="7">
        <v>0</v>
      </c>
      <c r="I14" s="7">
        <v>0</v>
      </c>
      <c r="J14" s="7">
        <v>0</v>
      </c>
      <c r="K14" s="7">
        <v>14</v>
      </c>
      <c r="L14" s="7">
        <v>0</v>
      </c>
    </row>
    <row r="15" spans="1:13" x14ac:dyDescent="0.15">
      <c r="B15" s="15">
        <v>12</v>
      </c>
      <c r="C15" s="5">
        <v>4</v>
      </c>
      <c r="D15" s="5">
        <v>3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3</v>
      </c>
      <c r="L15" s="5">
        <v>1</v>
      </c>
      <c r="M15" s="1" t="s">
        <v>6</v>
      </c>
    </row>
    <row r="16" spans="1:13" x14ac:dyDescent="0.15">
      <c r="A16" s="1"/>
      <c r="B16" s="15" t="s">
        <v>44</v>
      </c>
      <c r="C16" s="5">
        <f>SUM(C6:C15)</f>
        <v>159</v>
      </c>
      <c r="D16" s="5">
        <f t="shared" ref="D16:J16" si="0">SUM(D6:D15)</f>
        <v>62</v>
      </c>
      <c r="E16" s="5">
        <f t="shared" si="0"/>
        <v>13</v>
      </c>
      <c r="F16" s="5">
        <f t="shared" si="0"/>
        <v>24</v>
      </c>
      <c r="G16" s="5">
        <f t="shared" si="0"/>
        <v>6</v>
      </c>
      <c r="H16" s="5">
        <f t="shared" si="0"/>
        <v>4</v>
      </c>
      <c r="I16" s="5">
        <f t="shared" si="0"/>
        <v>10</v>
      </c>
      <c r="J16" s="5">
        <f t="shared" si="0"/>
        <v>18</v>
      </c>
      <c r="K16" s="5">
        <v>137</v>
      </c>
      <c r="L16" s="5">
        <v>22</v>
      </c>
      <c r="M16" s="1"/>
    </row>
    <row r="17" spans="1:13" x14ac:dyDescent="0.15">
      <c r="A17" s="2" t="s">
        <v>13</v>
      </c>
      <c r="B17" s="14">
        <v>3</v>
      </c>
      <c r="C17" s="8">
        <v>4</v>
      </c>
      <c r="D17" s="8">
        <v>4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7">
        <v>4</v>
      </c>
      <c r="L17" s="7">
        <v>0</v>
      </c>
    </row>
    <row r="18" spans="1:13" x14ac:dyDescent="0.15">
      <c r="B18" s="14">
        <v>5</v>
      </c>
      <c r="C18" s="8">
        <v>10</v>
      </c>
      <c r="D18" s="8">
        <v>4</v>
      </c>
      <c r="E18" s="8">
        <v>0</v>
      </c>
      <c r="F18" s="8">
        <v>2</v>
      </c>
      <c r="G18" s="8">
        <v>1</v>
      </c>
      <c r="H18" s="8">
        <v>0</v>
      </c>
      <c r="I18" s="8">
        <v>0</v>
      </c>
      <c r="J18" s="8">
        <v>0</v>
      </c>
      <c r="K18" s="7">
        <v>7</v>
      </c>
      <c r="L18" s="7">
        <v>3</v>
      </c>
      <c r="M18" s="2" t="s">
        <v>7</v>
      </c>
    </row>
    <row r="19" spans="1:13" x14ac:dyDescent="0.15">
      <c r="B19" s="14">
        <v>7</v>
      </c>
      <c r="C19" s="8">
        <v>7</v>
      </c>
      <c r="D19" s="8">
        <v>5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7">
        <v>5</v>
      </c>
      <c r="L19" s="7">
        <v>2</v>
      </c>
      <c r="M19" s="2" t="s">
        <v>8</v>
      </c>
    </row>
    <row r="20" spans="1:13" x14ac:dyDescent="0.15">
      <c r="B20" s="14">
        <v>8</v>
      </c>
      <c r="C20" s="8">
        <v>12</v>
      </c>
      <c r="D20" s="8">
        <v>8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7">
        <v>8</v>
      </c>
      <c r="L20" s="7">
        <v>4</v>
      </c>
      <c r="M20" s="2" t="s">
        <v>5</v>
      </c>
    </row>
    <row r="21" spans="1:13" x14ac:dyDescent="0.15">
      <c r="B21" s="14">
        <v>9</v>
      </c>
      <c r="C21" s="8">
        <v>5</v>
      </c>
      <c r="D21" s="8">
        <v>4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7">
        <v>4</v>
      </c>
      <c r="L21" s="7">
        <v>1</v>
      </c>
      <c r="M21" s="2" t="s">
        <v>6</v>
      </c>
    </row>
    <row r="22" spans="1:13" x14ac:dyDescent="0.15">
      <c r="A22" s="4"/>
      <c r="B22" s="15">
        <v>10</v>
      </c>
      <c r="C22" s="10">
        <v>23</v>
      </c>
      <c r="D22" s="10">
        <v>20</v>
      </c>
      <c r="E22" s="10">
        <v>1</v>
      </c>
      <c r="F22" s="10">
        <v>0</v>
      </c>
      <c r="G22" s="10">
        <v>1</v>
      </c>
      <c r="H22" s="10">
        <v>0</v>
      </c>
      <c r="I22" s="10">
        <v>0</v>
      </c>
      <c r="J22" s="10">
        <v>0</v>
      </c>
      <c r="K22" s="5">
        <v>22</v>
      </c>
      <c r="L22" s="5">
        <v>1</v>
      </c>
      <c r="M22" s="1" t="s">
        <v>6</v>
      </c>
    </row>
    <row r="23" spans="1:13" x14ac:dyDescent="0.15">
      <c r="A23" s="1"/>
      <c r="B23" s="17" t="s">
        <v>44</v>
      </c>
      <c r="C23" s="10">
        <f>SUM(C17:C22)</f>
        <v>61</v>
      </c>
      <c r="D23" s="10">
        <f t="shared" ref="D23:J23" si="1">SUM(D17:D22)</f>
        <v>45</v>
      </c>
      <c r="E23" s="10">
        <f t="shared" si="1"/>
        <v>1</v>
      </c>
      <c r="F23" s="10">
        <f t="shared" si="1"/>
        <v>2</v>
      </c>
      <c r="G23" s="10">
        <f t="shared" si="1"/>
        <v>2</v>
      </c>
      <c r="H23" s="10">
        <f t="shared" si="1"/>
        <v>0</v>
      </c>
      <c r="I23" s="10">
        <f t="shared" si="1"/>
        <v>0</v>
      </c>
      <c r="J23" s="10">
        <f t="shared" si="1"/>
        <v>0</v>
      </c>
      <c r="K23" s="5">
        <v>50</v>
      </c>
      <c r="L23" s="5">
        <v>11</v>
      </c>
      <c r="M23" s="1"/>
    </row>
    <row r="24" spans="1:13" x14ac:dyDescent="0.15">
      <c r="A24" s="2" t="s">
        <v>14</v>
      </c>
      <c r="B24" s="14">
        <v>5</v>
      </c>
      <c r="C24" s="8">
        <v>7</v>
      </c>
      <c r="D24" s="8">
        <v>5</v>
      </c>
      <c r="E24" s="8">
        <v>0</v>
      </c>
      <c r="F24" s="8">
        <v>1</v>
      </c>
      <c r="G24" s="8">
        <v>0</v>
      </c>
      <c r="H24" s="8">
        <v>0</v>
      </c>
      <c r="I24" s="8">
        <v>0</v>
      </c>
      <c r="J24" s="8">
        <v>1</v>
      </c>
      <c r="K24" s="7">
        <v>7</v>
      </c>
      <c r="L24" s="7">
        <v>0</v>
      </c>
    </row>
    <row r="25" spans="1:13" x14ac:dyDescent="0.15">
      <c r="B25" s="14">
        <v>9</v>
      </c>
      <c r="C25" s="8">
        <v>12</v>
      </c>
      <c r="D25" s="8">
        <v>4</v>
      </c>
      <c r="E25" s="8">
        <v>0</v>
      </c>
      <c r="F25" s="8">
        <v>1</v>
      </c>
      <c r="G25" s="8">
        <v>0</v>
      </c>
      <c r="H25" s="8">
        <v>0</v>
      </c>
      <c r="I25" s="8">
        <v>2</v>
      </c>
      <c r="J25" s="8">
        <v>1</v>
      </c>
      <c r="K25" s="7">
        <v>8</v>
      </c>
      <c r="L25" s="7">
        <v>4</v>
      </c>
      <c r="M25" s="2" t="s">
        <v>5</v>
      </c>
    </row>
    <row r="26" spans="1:13" x14ac:dyDescent="0.15">
      <c r="B26" s="14">
        <v>10</v>
      </c>
      <c r="C26" s="8">
        <v>4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1</v>
      </c>
      <c r="K26" s="7">
        <v>2</v>
      </c>
      <c r="L26" s="7">
        <v>2</v>
      </c>
      <c r="M26" s="2" t="s">
        <v>4</v>
      </c>
    </row>
    <row r="27" spans="1:13" x14ac:dyDescent="0.15">
      <c r="A27" s="1"/>
      <c r="B27" s="15" t="s">
        <v>44</v>
      </c>
      <c r="C27" s="5">
        <f>SUM(C24:C26)</f>
        <v>23</v>
      </c>
      <c r="D27" s="5">
        <f t="shared" ref="D27:J27" si="2">SUM(D24:D26)</f>
        <v>10</v>
      </c>
      <c r="E27" s="5">
        <f t="shared" si="2"/>
        <v>0</v>
      </c>
      <c r="F27" s="5">
        <f t="shared" si="2"/>
        <v>2</v>
      </c>
      <c r="G27" s="5">
        <f t="shared" si="2"/>
        <v>0</v>
      </c>
      <c r="H27" s="5">
        <f t="shared" si="2"/>
        <v>0</v>
      </c>
      <c r="I27" s="5">
        <f t="shared" si="2"/>
        <v>2</v>
      </c>
      <c r="J27" s="5">
        <f t="shared" si="2"/>
        <v>3</v>
      </c>
      <c r="K27" s="5">
        <v>17</v>
      </c>
      <c r="L27" s="5">
        <v>6</v>
      </c>
      <c r="M27" s="1"/>
    </row>
    <row r="28" spans="1:13" x14ac:dyDescent="0.15">
      <c r="A28" s="2" t="s">
        <v>15</v>
      </c>
      <c r="B28" s="14">
        <v>5</v>
      </c>
      <c r="C28" s="7">
        <v>4</v>
      </c>
      <c r="D28" s="7">
        <v>3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4</v>
      </c>
      <c r="L28" s="7">
        <v>0</v>
      </c>
    </row>
    <row r="29" spans="1:13" x14ac:dyDescent="0.15">
      <c r="B29" s="14">
        <v>7</v>
      </c>
      <c r="C29" s="7">
        <v>18</v>
      </c>
      <c r="D29" s="7">
        <v>13</v>
      </c>
      <c r="E29" s="7">
        <v>0</v>
      </c>
      <c r="F29" s="7">
        <v>1</v>
      </c>
      <c r="G29" s="7">
        <v>1</v>
      </c>
      <c r="H29" s="7">
        <v>1</v>
      </c>
      <c r="I29" s="7">
        <v>1</v>
      </c>
      <c r="J29" s="7">
        <v>0</v>
      </c>
      <c r="K29" s="7">
        <v>17</v>
      </c>
      <c r="L29" s="7">
        <v>1</v>
      </c>
      <c r="M29" s="2" t="s">
        <v>2</v>
      </c>
    </row>
    <row r="30" spans="1:13" x14ac:dyDescent="0.15">
      <c r="B30" s="14">
        <v>8</v>
      </c>
      <c r="C30" s="7">
        <v>19</v>
      </c>
      <c r="D30" s="7">
        <v>14</v>
      </c>
      <c r="E30" s="7">
        <v>0</v>
      </c>
      <c r="F30" s="7">
        <v>2</v>
      </c>
      <c r="G30" s="7">
        <v>3</v>
      </c>
      <c r="H30" s="7">
        <v>0</v>
      </c>
      <c r="I30" s="7">
        <v>0</v>
      </c>
      <c r="J30" s="7">
        <v>0</v>
      </c>
      <c r="K30" s="7">
        <v>19</v>
      </c>
      <c r="L30" s="7">
        <v>0</v>
      </c>
    </row>
    <row r="31" spans="1:13" x14ac:dyDescent="0.15">
      <c r="B31" s="14">
        <v>9</v>
      </c>
      <c r="C31" s="7">
        <v>19</v>
      </c>
      <c r="D31" s="7">
        <v>7</v>
      </c>
      <c r="E31" s="7">
        <v>0</v>
      </c>
      <c r="F31" s="7">
        <v>5</v>
      </c>
      <c r="G31" s="7">
        <v>3</v>
      </c>
      <c r="H31" s="7">
        <v>0</v>
      </c>
      <c r="I31" s="7">
        <v>1</v>
      </c>
      <c r="J31" s="7">
        <v>2</v>
      </c>
      <c r="K31" s="7">
        <v>18</v>
      </c>
      <c r="L31" s="7">
        <v>1</v>
      </c>
      <c r="M31" s="2" t="s">
        <v>2</v>
      </c>
    </row>
    <row r="32" spans="1:13" x14ac:dyDescent="0.15">
      <c r="B32" s="14">
        <v>12</v>
      </c>
      <c r="C32" s="7">
        <v>9</v>
      </c>
      <c r="D32" s="7">
        <v>5</v>
      </c>
      <c r="E32" s="7">
        <v>0</v>
      </c>
      <c r="F32" s="7">
        <v>2</v>
      </c>
      <c r="G32" s="7">
        <v>0</v>
      </c>
      <c r="H32" s="7">
        <v>0</v>
      </c>
      <c r="I32" s="7">
        <v>0</v>
      </c>
      <c r="J32" s="7">
        <v>0</v>
      </c>
      <c r="K32" s="7">
        <v>7</v>
      </c>
      <c r="L32" s="7">
        <v>2</v>
      </c>
      <c r="M32" s="2" t="s">
        <v>9</v>
      </c>
    </row>
    <row r="33" spans="1:13" x14ac:dyDescent="0.15">
      <c r="B33" s="15">
        <v>15</v>
      </c>
      <c r="C33" s="5">
        <v>54</v>
      </c>
      <c r="D33" s="5">
        <v>49</v>
      </c>
      <c r="E33" s="5">
        <v>0</v>
      </c>
      <c r="F33" s="5">
        <v>3</v>
      </c>
      <c r="G33" s="5">
        <v>0</v>
      </c>
      <c r="H33" s="5">
        <v>0</v>
      </c>
      <c r="I33" s="5">
        <v>0</v>
      </c>
      <c r="J33" s="5">
        <v>1</v>
      </c>
      <c r="K33" s="5">
        <v>53</v>
      </c>
      <c r="L33" s="5">
        <v>1</v>
      </c>
      <c r="M33" s="1" t="s">
        <v>10</v>
      </c>
    </row>
    <row r="34" spans="1:13" x14ac:dyDescent="0.15">
      <c r="A34" s="1"/>
      <c r="B34" s="15" t="s">
        <v>44</v>
      </c>
      <c r="C34" s="5">
        <f>SUM(C28:C33)</f>
        <v>123</v>
      </c>
      <c r="D34" s="5">
        <f t="shared" ref="D34:J34" si="3">SUM(D28:D33)</f>
        <v>91</v>
      </c>
      <c r="E34" s="5">
        <f t="shared" si="3"/>
        <v>0</v>
      </c>
      <c r="F34" s="5">
        <f t="shared" si="3"/>
        <v>14</v>
      </c>
      <c r="G34" s="5">
        <f t="shared" si="3"/>
        <v>7</v>
      </c>
      <c r="H34" s="5">
        <f t="shared" si="3"/>
        <v>1</v>
      </c>
      <c r="I34" s="5">
        <f t="shared" si="3"/>
        <v>2</v>
      </c>
      <c r="J34" s="5">
        <f t="shared" si="3"/>
        <v>3</v>
      </c>
      <c r="K34" s="5">
        <v>118</v>
      </c>
      <c r="L34" s="5">
        <v>5</v>
      </c>
      <c r="M34" s="1"/>
    </row>
    <row r="35" spans="1:13" x14ac:dyDescent="0.15">
      <c r="A35" s="2" t="s">
        <v>16</v>
      </c>
      <c r="B35" s="14">
        <v>5</v>
      </c>
      <c r="C35" s="7">
        <v>17</v>
      </c>
      <c r="D35" s="7">
        <v>7</v>
      </c>
      <c r="E35" s="7">
        <v>0</v>
      </c>
      <c r="F35" s="7">
        <v>6</v>
      </c>
      <c r="G35" s="7">
        <v>0</v>
      </c>
      <c r="H35" s="7">
        <v>1</v>
      </c>
      <c r="I35" s="7">
        <v>0</v>
      </c>
      <c r="J35" s="7">
        <v>0</v>
      </c>
      <c r="K35" s="7">
        <v>14</v>
      </c>
      <c r="L35" s="7">
        <v>3</v>
      </c>
      <c r="M35" s="2" t="s">
        <v>7</v>
      </c>
    </row>
    <row r="36" spans="1:13" x14ac:dyDescent="0.15">
      <c r="B36" s="14">
        <v>7</v>
      </c>
      <c r="C36" s="7">
        <v>18</v>
      </c>
      <c r="D36" s="7">
        <v>10</v>
      </c>
      <c r="E36" s="7">
        <v>0</v>
      </c>
      <c r="F36" s="7">
        <v>4</v>
      </c>
      <c r="G36" s="7">
        <v>0</v>
      </c>
      <c r="H36" s="7">
        <v>0</v>
      </c>
      <c r="I36" s="7">
        <v>1</v>
      </c>
      <c r="J36" s="7">
        <v>3</v>
      </c>
      <c r="K36" s="7">
        <v>18</v>
      </c>
      <c r="L36" s="7">
        <v>0</v>
      </c>
    </row>
    <row r="37" spans="1:13" x14ac:dyDescent="0.15">
      <c r="B37" s="14">
        <v>8</v>
      </c>
      <c r="C37" s="7">
        <v>25</v>
      </c>
      <c r="D37" s="7">
        <v>14</v>
      </c>
      <c r="E37" s="7">
        <v>2</v>
      </c>
      <c r="F37" s="7">
        <v>4</v>
      </c>
      <c r="G37" s="7">
        <v>0</v>
      </c>
      <c r="H37" s="7">
        <v>3</v>
      </c>
      <c r="I37" s="7">
        <v>1</v>
      </c>
      <c r="J37" s="7">
        <v>1</v>
      </c>
      <c r="K37" s="7">
        <v>25</v>
      </c>
      <c r="L37" s="7">
        <v>0</v>
      </c>
    </row>
    <row r="38" spans="1:13" x14ac:dyDescent="0.15">
      <c r="B38" s="14">
        <v>9</v>
      </c>
      <c r="C38" s="7">
        <v>33</v>
      </c>
      <c r="D38" s="7">
        <v>8</v>
      </c>
      <c r="E38" s="7">
        <v>2</v>
      </c>
      <c r="F38" s="7">
        <v>2</v>
      </c>
      <c r="G38" s="7">
        <v>1</v>
      </c>
      <c r="H38" s="7">
        <v>3</v>
      </c>
      <c r="I38" s="7">
        <v>4</v>
      </c>
      <c r="J38" s="7">
        <v>1</v>
      </c>
      <c r="K38" s="7">
        <v>21</v>
      </c>
      <c r="L38" s="7">
        <v>12</v>
      </c>
      <c r="M38" s="2" t="s">
        <v>11</v>
      </c>
    </row>
    <row r="39" spans="1:13" x14ac:dyDescent="0.15">
      <c r="B39" s="14">
        <v>10</v>
      </c>
      <c r="C39" s="7">
        <v>29</v>
      </c>
      <c r="D39" s="7">
        <v>20</v>
      </c>
      <c r="E39" s="7">
        <v>0</v>
      </c>
      <c r="F39" s="7">
        <v>1</v>
      </c>
      <c r="G39" s="7">
        <v>2</v>
      </c>
      <c r="H39" s="7">
        <v>0</v>
      </c>
      <c r="I39" s="7">
        <v>0</v>
      </c>
      <c r="J39" s="7">
        <v>0</v>
      </c>
      <c r="K39" s="7">
        <v>23</v>
      </c>
      <c r="L39" s="7">
        <v>6</v>
      </c>
      <c r="M39" s="2" t="s">
        <v>12</v>
      </c>
    </row>
    <row r="40" spans="1:13" x14ac:dyDescent="0.15">
      <c r="B40" s="14">
        <v>12</v>
      </c>
      <c r="C40" s="7">
        <v>12</v>
      </c>
      <c r="D40" s="7">
        <v>9</v>
      </c>
      <c r="E40" s="7">
        <v>0</v>
      </c>
      <c r="F40" s="7">
        <v>1</v>
      </c>
      <c r="G40" s="7">
        <v>0</v>
      </c>
      <c r="H40" s="7">
        <v>0</v>
      </c>
      <c r="I40" s="7">
        <v>1</v>
      </c>
      <c r="J40" s="7">
        <v>1</v>
      </c>
      <c r="K40" s="7">
        <v>12</v>
      </c>
      <c r="L40" s="7">
        <v>0</v>
      </c>
    </row>
    <row r="41" spans="1:13" x14ac:dyDescent="0.15">
      <c r="B41" s="15">
        <v>13</v>
      </c>
      <c r="C41" s="5">
        <v>17</v>
      </c>
      <c r="D41" s="5">
        <v>13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13</v>
      </c>
      <c r="L41" s="5">
        <v>4</v>
      </c>
      <c r="M41" s="1" t="s">
        <v>5</v>
      </c>
    </row>
    <row r="42" spans="1:13" x14ac:dyDescent="0.15">
      <c r="A42" s="1"/>
      <c r="B42" s="15" t="s">
        <v>44</v>
      </c>
      <c r="C42" s="5">
        <f>SUM(C35:C41)</f>
        <v>151</v>
      </c>
      <c r="D42" s="5">
        <f t="shared" ref="D42:J42" si="4">SUM(D35:D41)</f>
        <v>81</v>
      </c>
      <c r="E42" s="5">
        <f t="shared" si="4"/>
        <v>4</v>
      </c>
      <c r="F42" s="5">
        <f t="shared" si="4"/>
        <v>18</v>
      </c>
      <c r="G42" s="5">
        <f t="shared" si="4"/>
        <v>3</v>
      </c>
      <c r="H42" s="5">
        <f t="shared" si="4"/>
        <v>7</v>
      </c>
      <c r="I42" s="5">
        <f t="shared" si="4"/>
        <v>7</v>
      </c>
      <c r="J42" s="5">
        <f t="shared" si="4"/>
        <v>6</v>
      </c>
      <c r="K42" s="5">
        <v>126</v>
      </c>
      <c r="L42" s="5">
        <v>25</v>
      </c>
      <c r="M42" s="1"/>
    </row>
    <row r="43" spans="1:13" x14ac:dyDescent="0.15">
      <c r="A43" s="12" t="s">
        <v>29</v>
      </c>
      <c r="B43" s="18"/>
      <c r="C43" s="13">
        <f>C16+C23+C27+C34+C42</f>
        <v>517</v>
      </c>
      <c r="D43" s="13">
        <f t="shared" ref="D43:J43" si="5">D16+D23+D27+D34+D42</f>
        <v>289</v>
      </c>
      <c r="E43" s="13">
        <f t="shared" si="5"/>
        <v>18</v>
      </c>
      <c r="F43" s="13">
        <f t="shared" si="5"/>
        <v>60</v>
      </c>
      <c r="G43" s="13">
        <f t="shared" si="5"/>
        <v>18</v>
      </c>
      <c r="H43" s="13">
        <f t="shared" si="5"/>
        <v>12</v>
      </c>
      <c r="I43" s="13">
        <f t="shared" si="5"/>
        <v>21</v>
      </c>
      <c r="J43" s="13">
        <f t="shared" si="5"/>
        <v>30</v>
      </c>
      <c r="K43" s="13">
        <v>448</v>
      </c>
      <c r="L43" s="13">
        <v>69</v>
      </c>
      <c r="M43" s="12"/>
    </row>
    <row r="44" spans="1:13" x14ac:dyDescent="0.15">
      <c r="A44" s="4"/>
      <c r="B44" s="19"/>
      <c r="C44" s="9"/>
      <c r="D44" s="9"/>
      <c r="E44" s="9"/>
      <c r="F44" s="9"/>
      <c r="G44" s="9"/>
      <c r="H44" s="9"/>
      <c r="I44" s="9"/>
      <c r="J44" s="9"/>
      <c r="K44" s="9"/>
      <c r="L44" s="9"/>
      <c r="M44" s="4"/>
    </row>
    <row r="45" spans="1:13" x14ac:dyDescent="0.15">
      <c r="A45" s="4"/>
      <c r="B45" s="19"/>
      <c r="C45" s="9"/>
      <c r="D45" s="9"/>
      <c r="E45" s="9"/>
      <c r="F45" s="9"/>
      <c r="G45" s="9"/>
      <c r="H45" s="9"/>
      <c r="I45" s="9"/>
      <c r="J45" s="9"/>
      <c r="K45" s="9"/>
      <c r="L45" s="9"/>
      <c r="M45" s="4"/>
    </row>
    <row r="46" spans="1:13" x14ac:dyDescent="0.15">
      <c r="A46" s="1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1"/>
    </row>
    <row r="47" spans="1:13" ht="42.75" x14ac:dyDescent="0.15">
      <c r="A47" s="1" t="s">
        <v>45</v>
      </c>
      <c r="B47" s="16" t="s">
        <v>43</v>
      </c>
      <c r="C47" s="6" t="s">
        <v>0</v>
      </c>
      <c r="D47" s="6" t="s">
        <v>33</v>
      </c>
      <c r="E47" s="6" t="s">
        <v>34</v>
      </c>
      <c r="F47" s="6" t="s">
        <v>35</v>
      </c>
      <c r="G47" s="6" t="s">
        <v>36</v>
      </c>
      <c r="H47" s="6" t="s">
        <v>37</v>
      </c>
      <c r="I47" s="6" t="s">
        <v>38</v>
      </c>
      <c r="J47" s="6" t="s">
        <v>39</v>
      </c>
      <c r="K47" s="6" t="s">
        <v>40</v>
      </c>
      <c r="L47" s="6" t="s">
        <v>41</v>
      </c>
      <c r="M47" s="1" t="s">
        <v>42</v>
      </c>
    </row>
    <row r="48" spans="1:13" x14ac:dyDescent="0.15">
      <c r="A48" s="2" t="s">
        <v>17</v>
      </c>
      <c r="B48" s="20">
        <v>1</v>
      </c>
      <c r="C48" s="8">
        <v>7</v>
      </c>
      <c r="D48" s="8">
        <v>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9">
        <v>5</v>
      </c>
      <c r="L48" s="9">
        <v>2</v>
      </c>
      <c r="M48" s="3" t="s">
        <v>1</v>
      </c>
    </row>
    <row r="49" spans="1:13" x14ac:dyDescent="0.15">
      <c r="B49" s="20">
        <v>3</v>
      </c>
      <c r="C49" s="8">
        <v>9</v>
      </c>
      <c r="D49" s="8">
        <v>5</v>
      </c>
      <c r="E49" s="8">
        <v>0</v>
      </c>
      <c r="F49" s="8">
        <v>0</v>
      </c>
      <c r="G49" s="8">
        <v>2</v>
      </c>
      <c r="H49" s="8">
        <v>0</v>
      </c>
      <c r="I49" s="8">
        <v>0</v>
      </c>
      <c r="J49" s="8">
        <v>0</v>
      </c>
      <c r="K49" s="8">
        <v>7</v>
      </c>
      <c r="L49" s="8">
        <v>2</v>
      </c>
      <c r="M49" s="3" t="s">
        <v>1</v>
      </c>
    </row>
    <row r="50" spans="1:13" x14ac:dyDescent="0.15">
      <c r="B50" s="20">
        <v>10</v>
      </c>
      <c r="C50" s="8">
        <v>13</v>
      </c>
      <c r="D50" s="8">
        <v>7</v>
      </c>
      <c r="E50" s="8">
        <v>0</v>
      </c>
      <c r="F50" s="8">
        <v>2</v>
      </c>
      <c r="G50" s="8">
        <v>0</v>
      </c>
      <c r="H50" s="8">
        <v>0</v>
      </c>
      <c r="I50" s="8">
        <v>0</v>
      </c>
      <c r="J50" s="8">
        <v>0</v>
      </c>
      <c r="K50" s="8">
        <v>9</v>
      </c>
      <c r="L50" s="8">
        <v>4</v>
      </c>
      <c r="M50" s="3" t="s">
        <v>19</v>
      </c>
    </row>
    <row r="51" spans="1:13" x14ac:dyDescent="0.15">
      <c r="B51" s="20">
        <v>11</v>
      </c>
      <c r="C51" s="8">
        <v>12</v>
      </c>
      <c r="D51" s="8">
        <v>6</v>
      </c>
      <c r="E51" s="8">
        <v>2</v>
      </c>
      <c r="F51" s="8">
        <v>2</v>
      </c>
      <c r="G51" s="8">
        <v>0</v>
      </c>
      <c r="H51" s="8">
        <v>0</v>
      </c>
      <c r="I51" s="8">
        <v>0</v>
      </c>
      <c r="J51" s="8">
        <v>0</v>
      </c>
      <c r="K51" s="8">
        <v>10</v>
      </c>
      <c r="L51" s="8">
        <v>2</v>
      </c>
      <c r="M51" s="3" t="s">
        <v>1</v>
      </c>
    </row>
    <row r="52" spans="1:13" x14ac:dyDescent="0.15">
      <c r="B52" s="20">
        <v>13</v>
      </c>
      <c r="C52" s="8">
        <v>35</v>
      </c>
      <c r="D52" s="8">
        <v>18</v>
      </c>
      <c r="E52" s="8">
        <v>4</v>
      </c>
      <c r="F52" s="8">
        <v>5</v>
      </c>
      <c r="G52" s="8">
        <v>3</v>
      </c>
      <c r="H52" s="8">
        <v>0</v>
      </c>
      <c r="I52" s="8">
        <v>0</v>
      </c>
      <c r="J52" s="8">
        <v>0</v>
      </c>
      <c r="K52" s="8">
        <v>30</v>
      </c>
      <c r="L52" s="8">
        <v>5</v>
      </c>
      <c r="M52" s="3" t="s">
        <v>20</v>
      </c>
    </row>
    <row r="53" spans="1:13" x14ac:dyDescent="0.15">
      <c r="B53" s="17">
        <v>14</v>
      </c>
      <c r="C53" s="10">
        <v>5</v>
      </c>
      <c r="D53" s="10">
        <v>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2</v>
      </c>
      <c r="L53" s="10">
        <v>3</v>
      </c>
      <c r="M53" s="11" t="s">
        <v>21</v>
      </c>
    </row>
    <row r="54" spans="1:13" x14ac:dyDescent="0.15">
      <c r="A54" s="1"/>
      <c r="B54" s="17" t="s">
        <v>44</v>
      </c>
      <c r="C54" s="5">
        <f>SUM(C48:C53)</f>
        <v>81</v>
      </c>
      <c r="D54" s="5">
        <f t="shared" ref="D54:J54" si="6">SUM(D48:D53)</f>
        <v>43</v>
      </c>
      <c r="E54" s="5">
        <f t="shared" si="6"/>
        <v>6</v>
      </c>
      <c r="F54" s="5">
        <f t="shared" si="6"/>
        <v>9</v>
      </c>
      <c r="G54" s="5">
        <f t="shared" si="6"/>
        <v>5</v>
      </c>
      <c r="H54" s="5">
        <f t="shared" si="6"/>
        <v>0</v>
      </c>
      <c r="I54" s="5">
        <f t="shared" si="6"/>
        <v>0</v>
      </c>
      <c r="J54" s="5">
        <f t="shared" si="6"/>
        <v>0</v>
      </c>
      <c r="K54" s="10">
        <v>63</v>
      </c>
      <c r="L54" s="10">
        <v>18</v>
      </c>
      <c r="M54" s="1"/>
    </row>
    <row r="55" spans="1:13" x14ac:dyDescent="0.15">
      <c r="A55" s="2" t="s">
        <v>22</v>
      </c>
      <c r="B55" s="20">
        <v>1</v>
      </c>
      <c r="C55" s="7">
        <v>20</v>
      </c>
      <c r="D55" s="7">
        <v>17</v>
      </c>
      <c r="E55" s="7">
        <v>0</v>
      </c>
      <c r="F55" s="7">
        <v>1</v>
      </c>
      <c r="G55" s="7">
        <v>0</v>
      </c>
      <c r="H55" s="7">
        <v>0</v>
      </c>
      <c r="I55" s="7">
        <v>0</v>
      </c>
      <c r="J55" s="7">
        <v>0</v>
      </c>
      <c r="K55" s="8">
        <v>18</v>
      </c>
      <c r="L55" s="8">
        <v>2</v>
      </c>
      <c r="M55" s="2" t="s">
        <v>1</v>
      </c>
    </row>
    <row r="56" spans="1:13" x14ac:dyDescent="0.15">
      <c r="B56" s="20">
        <v>2</v>
      </c>
      <c r="C56" s="7">
        <v>13</v>
      </c>
      <c r="D56" s="7">
        <v>12</v>
      </c>
      <c r="E56" s="7">
        <v>0</v>
      </c>
      <c r="F56" s="7">
        <v>0</v>
      </c>
      <c r="G56" s="7">
        <v>0</v>
      </c>
      <c r="H56" s="7">
        <v>0</v>
      </c>
      <c r="I56" s="7">
        <v>1</v>
      </c>
      <c r="J56" s="7">
        <v>0</v>
      </c>
      <c r="K56" s="8">
        <v>13</v>
      </c>
      <c r="L56" s="8">
        <v>0</v>
      </c>
    </row>
    <row r="57" spans="1:13" x14ac:dyDescent="0.15">
      <c r="B57" s="20">
        <v>3</v>
      </c>
      <c r="C57" s="7">
        <v>22</v>
      </c>
      <c r="D57" s="7">
        <v>22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8">
        <v>22</v>
      </c>
      <c r="L57" s="8">
        <v>0</v>
      </c>
    </row>
    <row r="58" spans="1:13" x14ac:dyDescent="0.15">
      <c r="B58" s="20">
        <v>5</v>
      </c>
      <c r="C58" s="7">
        <v>17</v>
      </c>
      <c r="D58" s="7">
        <v>16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1</v>
      </c>
      <c r="K58" s="8">
        <v>17</v>
      </c>
      <c r="L58" s="8">
        <v>0</v>
      </c>
    </row>
    <row r="59" spans="1:13" x14ac:dyDescent="0.15">
      <c r="B59" s="20">
        <v>6</v>
      </c>
      <c r="C59" s="7">
        <v>12</v>
      </c>
      <c r="D59" s="7">
        <v>11</v>
      </c>
      <c r="E59" s="7">
        <v>0</v>
      </c>
      <c r="F59" s="7">
        <v>1</v>
      </c>
      <c r="G59" s="7">
        <v>0</v>
      </c>
      <c r="H59" s="7">
        <v>0</v>
      </c>
      <c r="I59" s="7">
        <v>0</v>
      </c>
      <c r="J59" s="7">
        <v>0</v>
      </c>
      <c r="K59" s="8">
        <v>12</v>
      </c>
      <c r="L59" s="8">
        <v>0</v>
      </c>
    </row>
    <row r="60" spans="1:13" x14ac:dyDescent="0.15">
      <c r="B60" s="17">
        <v>8</v>
      </c>
      <c r="C60" s="5">
        <v>30</v>
      </c>
      <c r="D60" s="5">
        <v>15</v>
      </c>
      <c r="E60" s="5">
        <v>1</v>
      </c>
      <c r="F60" s="5">
        <v>4</v>
      </c>
      <c r="G60" s="5">
        <v>0</v>
      </c>
      <c r="H60" s="5">
        <v>0</v>
      </c>
      <c r="I60" s="5">
        <v>0</v>
      </c>
      <c r="J60" s="5">
        <v>0</v>
      </c>
      <c r="K60" s="10">
        <v>20</v>
      </c>
      <c r="L60" s="10">
        <v>10</v>
      </c>
      <c r="M60" s="1" t="s">
        <v>23</v>
      </c>
    </row>
    <row r="61" spans="1:13" x14ac:dyDescent="0.15">
      <c r="A61" s="1"/>
      <c r="B61" s="17" t="s">
        <v>44</v>
      </c>
      <c r="C61" s="5">
        <f>SUM(C55:C60)</f>
        <v>114</v>
      </c>
      <c r="D61" s="5">
        <f t="shared" ref="D61:J61" si="7">SUM(D55:D60)</f>
        <v>93</v>
      </c>
      <c r="E61" s="5">
        <f t="shared" si="7"/>
        <v>1</v>
      </c>
      <c r="F61" s="5">
        <f t="shared" si="7"/>
        <v>6</v>
      </c>
      <c r="G61" s="5">
        <f t="shared" si="7"/>
        <v>0</v>
      </c>
      <c r="H61" s="5">
        <f t="shared" si="7"/>
        <v>0</v>
      </c>
      <c r="I61" s="5">
        <f t="shared" si="7"/>
        <v>1</v>
      </c>
      <c r="J61" s="5">
        <f t="shared" si="7"/>
        <v>1</v>
      </c>
      <c r="K61" s="10">
        <v>102</v>
      </c>
      <c r="L61" s="10">
        <v>12</v>
      </c>
      <c r="M61" s="1"/>
    </row>
    <row r="62" spans="1:13" x14ac:dyDescent="0.15">
      <c r="A62" s="2" t="s">
        <v>24</v>
      </c>
      <c r="B62" s="20">
        <v>1</v>
      </c>
      <c r="C62" s="7">
        <v>17</v>
      </c>
      <c r="D62" s="7">
        <v>10</v>
      </c>
      <c r="E62" s="7">
        <v>0</v>
      </c>
      <c r="F62" s="7">
        <v>2</v>
      </c>
      <c r="G62" s="7">
        <v>2</v>
      </c>
      <c r="H62" s="7">
        <v>0</v>
      </c>
      <c r="I62" s="7">
        <v>0</v>
      </c>
      <c r="J62" s="7">
        <v>1</v>
      </c>
      <c r="K62" s="8">
        <v>15</v>
      </c>
      <c r="L62" s="8">
        <v>2</v>
      </c>
      <c r="M62" s="2" t="s">
        <v>1</v>
      </c>
    </row>
    <row r="63" spans="1:13" x14ac:dyDescent="0.15">
      <c r="B63" s="20">
        <v>2</v>
      </c>
      <c r="C63" s="7">
        <v>17</v>
      </c>
      <c r="D63" s="7">
        <v>0</v>
      </c>
      <c r="E63" s="7">
        <v>0</v>
      </c>
      <c r="F63" s="7">
        <v>2</v>
      </c>
      <c r="G63" s="7">
        <v>0</v>
      </c>
      <c r="H63" s="7">
        <v>0</v>
      </c>
      <c r="I63" s="7">
        <v>2</v>
      </c>
      <c r="J63" s="7">
        <v>0</v>
      </c>
      <c r="K63" s="8">
        <v>4</v>
      </c>
      <c r="L63" s="8">
        <v>13</v>
      </c>
      <c r="M63" s="2" t="s">
        <v>25</v>
      </c>
    </row>
    <row r="64" spans="1:13" x14ac:dyDescent="0.15">
      <c r="B64" s="20">
        <v>3</v>
      </c>
      <c r="C64" s="7">
        <v>16</v>
      </c>
      <c r="D64" s="7">
        <v>8</v>
      </c>
      <c r="E64" s="7">
        <v>0</v>
      </c>
      <c r="F64" s="7">
        <v>1</v>
      </c>
      <c r="G64" s="7">
        <v>0</v>
      </c>
      <c r="H64" s="7">
        <v>0</v>
      </c>
      <c r="I64" s="7">
        <v>0</v>
      </c>
      <c r="J64" s="7">
        <v>0</v>
      </c>
      <c r="K64" s="8">
        <v>9</v>
      </c>
      <c r="L64" s="8">
        <v>7</v>
      </c>
      <c r="M64" s="2" t="s">
        <v>26</v>
      </c>
    </row>
    <row r="65" spans="1:13" x14ac:dyDescent="0.15">
      <c r="B65" s="20">
        <v>5</v>
      </c>
      <c r="C65" s="7">
        <v>33</v>
      </c>
      <c r="D65" s="7">
        <v>8</v>
      </c>
      <c r="E65" s="7">
        <v>5</v>
      </c>
      <c r="F65" s="7">
        <v>4</v>
      </c>
      <c r="G65" s="7">
        <v>0</v>
      </c>
      <c r="H65" s="7">
        <v>0</v>
      </c>
      <c r="I65" s="7">
        <v>0</v>
      </c>
      <c r="J65" s="7">
        <v>0</v>
      </c>
      <c r="K65" s="8">
        <v>17</v>
      </c>
      <c r="L65" s="8">
        <v>16</v>
      </c>
      <c r="M65" s="2" t="s">
        <v>27</v>
      </c>
    </row>
    <row r="66" spans="1:13" x14ac:dyDescent="0.15">
      <c r="B66" s="20">
        <v>6</v>
      </c>
      <c r="C66" s="7">
        <v>22</v>
      </c>
      <c r="D66" s="7">
        <v>5</v>
      </c>
      <c r="E66" s="7">
        <v>2</v>
      </c>
      <c r="F66" s="7">
        <v>3</v>
      </c>
      <c r="G66" s="7">
        <v>0</v>
      </c>
      <c r="H66" s="7">
        <v>0</v>
      </c>
      <c r="I66" s="7">
        <v>0</v>
      </c>
      <c r="J66" s="7">
        <v>0</v>
      </c>
      <c r="K66" s="8">
        <v>10</v>
      </c>
      <c r="L66" s="8">
        <v>12</v>
      </c>
      <c r="M66" s="2" t="s">
        <v>25</v>
      </c>
    </row>
    <row r="67" spans="1:13" x14ac:dyDescent="0.15">
      <c r="B67" s="17">
        <v>8</v>
      </c>
      <c r="C67" s="5">
        <v>42</v>
      </c>
      <c r="D67" s="5">
        <v>23</v>
      </c>
      <c r="E67" s="5">
        <v>3</v>
      </c>
      <c r="F67" s="5">
        <v>2</v>
      </c>
      <c r="G67" s="5">
        <v>0</v>
      </c>
      <c r="H67" s="5">
        <v>0</v>
      </c>
      <c r="I67" s="5">
        <v>0</v>
      </c>
      <c r="J67" s="5">
        <v>0</v>
      </c>
      <c r="K67" s="10">
        <v>28</v>
      </c>
      <c r="L67" s="10">
        <v>14</v>
      </c>
      <c r="M67" s="1" t="s">
        <v>28</v>
      </c>
    </row>
    <row r="68" spans="1:13" x14ac:dyDescent="0.15">
      <c r="A68" s="1"/>
      <c r="B68" s="17" t="s">
        <v>44</v>
      </c>
      <c r="C68" s="5">
        <f>SUM(C62:C67)</f>
        <v>147</v>
      </c>
      <c r="D68" s="5">
        <f t="shared" ref="D68:J68" si="8">SUM(D62:D67)</f>
        <v>54</v>
      </c>
      <c r="E68" s="5">
        <f t="shared" si="8"/>
        <v>10</v>
      </c>
      <c r="F68" s="5">
        <f t="shared" si="8"/>
        <v>14</v>
      </c>
      <c r="G68" s="5">
        <f t="shared" si="8"/>
        <v>2</v>
      </c>
      <c r="H68" s="5">
        <f t="shared" si="8"/>
        <v>0</v>
      </c>
      <c r="I68" s="5">
        <f t="shared" si="8"/>
        <v>2</v>
      </c>
      <c r="J68" s="5">
        <f t="shared" si="8"/>
        <v>1</v>
      </c>
      <c r="K68" s="10">
        <v>83</v>
      </c>
      <c r="L68" s="10">
        <v>64</v>
      </c>
      <c r="M68" s="1"/>
    </row>
    <row r="69" spans="1:13" x14ac:dyDescent="0.15">
      <c r="A69" s="12" t="s">
        <v>30</v>
      </c>
      <c r="B69" s="18"/>
      <c r="C69" s="13">
        <f>C54+C61+C68</f>
        <v>342</v>
      </c>
      <c r="D69" s="13">
        <f t="shared" ref="D69:J69" si="9">D54+D61+D68</f>
        <v>190</v>
      </c>
      <c r="E69" s="13">
        <f t="shared" si="9"/>
        <v>17</v>
      </c>
      <c r="F69" s="13">
        <f t="shared" si="9"/>
        <v>29</v>
      </c>
      <c r="G69" s="13">
        <f t="shared" si="9"/>
        <v>7</v>
      </c>
      <c r="H69" s="13">
        <f t="shared" si="9"/>
        <v>0</v>
      </c>
      <c r="I69" s="13">
        <f t="shared" si="9"/>
        <v>3</v>
      </c>
      <c r="J69" s="13">
        <f t="shared" si="9"/>
        <v>2</v>
      </c>
      <c r="K69" s="13">
        <v>248</v>
      </c>
      <c r="L69" s="13">
        <v>94</v>
      </c>
      <c r="M69" s="12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d</cp:lastModifiedBy>
  <dcterms:created xsi:type="dcterms:W3CDTF">2017-09-07T02:46:15Z</dcterms:created>
  <dcterms:modified xsi:type="dcterms:W3CDTF">2017-10-01T04:28:53Z</dcterms:modified>
</cp:coreProperties>
</file>