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fyguo/Desktop/Ants/"/>
    </mc:Choice>
  </mc:AlternateContent>
  <xr:revisionPtr revIDLastSave="0" documentId="13_ncr:1_{660E8328-2B4C-BE46-9533-F408E7434C1F}" xr6:coauthVersionLast="45" xr6:coauthVersionMax="45" xr10:uidLastSave="{00000000-0000-0000-0000-000000000000}"/>
  <bookViews>
    <workbookView xWindow="9180" yWindow="460" windowWidth="24960" windowHeight="13840" tabRatio="500" activeTab="2" xr2:uid="{00000000-000D-0000-FFFF-FFFF00000000}"/>
  </bookViews>
  <sheets>
    <sheet name="CT152" sheetId="1" r:id="rId1"/>
    <sheet name="FT141" sheetId="2" r:id="rId2"/>
    <sheet name="Genus22" sheetId="3" r:id="rId3"/>
    <sheet name="Species9" sheetId="4" r:id="rId4"/>
    <sheet name="Reference" sheetId="5" r:id="rId5"/>
    <sheet name="Metadata" sheetId="6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2" i="1" l="1"/>
  <c r="F122" i="1"/>
  <c r="E82" i="1"/>
  <c r="F82" i="1"/>
  <c r="E52" i="1"/>
  <c r="F52" i="1"/>
  <c r="E49" i="1"/>
  <c r="F49" i="1"/>
  <c r="E31" i="1"/>
  <c r="F31" i="1"/>
</calcChain>
</file>

<file path=xl/sharedStrings.xml><?xml version="1.0" encoding="utf-8"?>
<sst xmlns="http://schemas.openxmlformats.org/spreadsheetml/2006/main" count="1989" uniqueCount="473">
  <si>
    <t>ID</t>
  </si>
  <si>
    <t>Species</t>
  </si>
  <si>
    <t>Genus</t>
  </si>
  <si>
    <t>CTmax</t>
  </si>
  <si>
    <t>CTmin</t>
  </si>
  <si>
    <t>Reference</t>
  </si>
  <si>
    <t>Anoplolepis custodiens</t>
  </si>
  <si>
    <t>Anoplolepis</t>
  </si>
  <si>
    <t>Dean 1992</t>
  </si>
  <si>
    <t>Bishop et al 2017</t>
  </si>
  <si>
    <t>Anoplolepis steingroeveri</t>
  </si>
  <si>
    <t>Aphaenogaster ashmeadi</t>
  </si>
  <si>
    <t>Aphaenogaster</t>
  </si>
  <si>
    <t>Wiescher et al 2011</t>
  </si>
  <si>
    <t>Aphaenogaster carolinensis</t>
  </si>
  <si>
    <t>Diamond &amp; Chick 2018</t>
  </si>
  <si>
    <t>Aphaenogaster floridana</t>
  </si>
  <si>
    <t>Aphaenogaster fulva</t>
  </si>
  <si>
    <t>Aphaenogaster gibbosa</t>
  </si>
  <si>
    <t>Arnan et al 2012 Oecologia</t>
  </si>
  <si>
    <t>Aphaenogaster lamellidens</t>
  </si>
  <si>
    <t>Penick et al. 2017</t>
  </si>
  <si>
    <t>Aphaenogaster longiceps</t>
  </si>
  <si>
    <t>Hemmings et al. 2016</t>
  </si>
  <si>
    <t>Aphaenogaster occidentalis</t>
  </si>
  <si>
    <t>Aphaenogaster picea</t>
  </si>
  <si>
    <t>Aphaenogaster rudis</t>
  </si>
  <si>
    <t>Aphaenogaster senilis</t>
  </si>
  <si>
    <t>Brachymyrmex depilis</t>
  </si>
  <si>
    <t>Brachymyrmex</t>
  </si>
  <si>
    <t>Brachyponera chinensis</t>
  </si>
  <si>
    <t>Brachyponera</t>
  </si>
  <si>
    <t>Camponotus aeneophilosus</t>
  </si>
  <si>
    <t>Camponotus</t>
  </si>
  <si>
    <t>Camponotus americanus</t>
  </si>
  <si>
    <t>Camponotus castaneus</t>
  </si>
  <si>
    <t>Camponotus chromaiodes</t>
  </si>
  <si>
    <t>Camponotus consobrinus</t>
  </si>
  <si>
    <t>Camponotus cruentatus</t>
  </si>
  <si>
    <t>Camponotus detritus</t>
  </si>
  <si>
    <t>Curtis 1985a,b</t>
  </si>
  <si>
    <t>Camponotus floridanus</t>
  </si>
  <si>
    <t>Camponotus foreli</t>
  </si>
  <si>
    <t>Camponotus havilandi</t>
  </si>
  <si>
    <t>Camponotus herculeanus</t>
  </si>
  <si>
    <t>Camponotus irredux</t>
  </si>
  <si>
    <t>Camponotus niveosetosus irredux</t>
  </si>
  <si>
    <t>Camponotus nearcticus</t>
  </si>
  <si>
    <t>Camponotus novaeboracensis</t>
  </si>
  <si>
    <t>Camponotus novaehollandiae</t>
  </si>
  <si>
    <t>Camponotus sp. N2 novaehollandiae gp.</t>
  </si>
  <si>
    <t>Nowrouzi et al. 2018</t>
  </si>
  <si>
    <t>Camponotus novogranadensis</t>
  </si>
  <si>
    <t>Garcia-Robledo et al 2018</t>
  </si>
  <si>
    <t>Camponotus pennsylvanicus</t>
  </si>
  <si>
    <t>Camponotus piceus</t>
  </si>
  <si>
    <t>Camponotus piliventris</t>
  </si>
  <si>
    <t>Camponotus rubrithorax</t>
  </si>
  <si>
    <t>Camponotus sericeiventris</t>
  </si>
  <si>
    <t>Camponotus subbarbatus</t>
  </si>
  <si>
    <t>Crematogaster 6</t>
  </si>
  <si>
    <t>Crematogaster</t>
  </si>
  <si>
    <t>Crematogaster auberti</t>
  </si>
  <si>
    <t>Crematogaster californica</t>
  </si>
  <si>
    <t xml:space="preserve">Crematogaster coarctata </t>
  </si>
  <si>
    <t>Crematogaster coarctata</t>
  </si>
  <si>
    <t>Crematogaster inflata</t>
  </si>
  <si>
    <t>Crematogaster lineolata</t>
  </si>
  <si>
    <t>Crematogaster natalensis</t>
  </si>
  <si>
    <t>Crematogaster sordidula</t>
  </si>
  <si>
    <t>Crematogaster sp. G</t>
  </si>
  <si>
    <t>Crematogaster un02</t>
  </si>
  <si>
    <t>Dorymyrmex bureni</t>
  </si>
  <si>
    <t>Dorymyrmex</t>
  </si>
  <si>
    <t>Dorymyrmex elegans</t>
  </si>
  <si>
    <t>Dorymyrmex flavopectus</t>
  </si>
  <si>
    <t>Wiescher et al 2012</t>
  </si>
  <si>
    <t>Dorymyrmex insanus</t>
  </si>
  <si>
    <t>Dorymyrmex pyramicus</t>
  </si>
  <si>
    <t>Formica aserva</t>
  </si>
  <si>
    <t>Formica</t>
  </si>
  <si>
    <t>Formica moki</t>
  </si>
  <si>
    <t>Formica neogagates</t>
  </si>
  <si>
    <t>Formica obscuripes</t>
  </si>
  <si>
    <t>Formica pallidefulva</t>
  </si>
  <si>
    <t>Formica pergandei</t>
  </si>
  <si>
    <t>Formica perpilosa</t>
  </si>
  <si>
    <t>Schumacher &amp; Whitford 1974</t>
  </si>
  <si>
    <t>Formica podzolica</t>
  </si>
  <si>
    <t>Formica polyctena</t>
  </si>
  <si>
    <t>Wehner &amp; Wehner 2011</t>
  </si>
  <si>
    <t>Formica subsericea</t>
  </si>
  <si>
    <t>Iridomyrmex bicknelli</t>
  </si>
  <si>
    <t>Iridomyrmex</t>
  </si>
  <si>
    <t>Iridomyrmex purpureus</t>
  </si>
  <si>
    <t>Andrew et al. 2013</t>
  </si>
  <si>
    <t>Iridomyrmex rufoniger</t>
  </si>
  <si>
    <t>Linepithema humile</t>
  </si>
  <si>
    <t>Linepithema</t>
  </si>
  <si>
    <t>Linepithema humile*</t>
  </si>
  <si>
    <t>Witt &amp; Giliomee 1999; Jumbam et al 2008</t>
  </si>
  <si>
    <t>Cerda et al 1998</t>
  </si>
  <si>
    <t>Holway et al 2002</t>
  </si>
  <si>
    <t>Liometopum luctuosum</t>
  </si>
  <si>
    <t>Liometopum</t>
  </si>
  <si>
    <t>Messor 1</t>
  </si>
  <si>
    <t>Messor</t>
  </si>
  <si>
    <t>Messor arenarius</t>
  </si>
  <si>
    <t>Messor barbarus</t>
  </si>
  <si>
    <t>Cerda et al 1998b</t>
  </si>
  <si>
    <t>Messor bouvieri</t>
  </si>
  <si>
    <t>Messor capensis</t>
  </si>
  <si>
    <t>Messor capitatus</t>
  </si>
  <si>
    <t>Messor lusitanicus</t>
  </si>
  <si>
    <t>Monomorium minimum</t>
  </si>
  <si>
    <t>Monomorium</t>
  </si>
  <si>
    <t>Monomorium viride</t>
  </si>
  <si>
    <t>Monomorium viridum</t>
  </si>
  <si>
    <t>Myrmecia croslandi</t>
  </si>
  <si>
    <t>Myrmecia</t>
  </si>
  <si>
    <t>Jayatilaka et al 2011</t>
  </si>
  <si>
    <t>Myrmecia nigrocincta</t>
  </si>
  <si>
    <t>Myrmecia pilosula</t>
  </si>
  <si>
    <t>Myrmecocystus depilis</t>
  </si>
  <si>
    <t>Myrmecocystus</t>
  </si>
  <si>
    <t>Myrmecocystus mimicus</t>
  </si>
  <si>
    <t>Myrmecocystus navajo</t>
  </si>
  <si>
    <t>Myrmecocystus romainei</t>
  </si>
  <si>
    <t>Nylanderia aff. steinheili</t>
  </si>
  <si>
    <t>Nylanderia sp. aff. steinheili</t>
  </si>
  <si>
    <t>Nylanderia</t>
  </si>
  <si>
    <t>Nylanderia faisonensis</t>
  </si>
  <si>
    <t>Nylanderia fulva</t>
  </si>
  <si>
    <t>Bentley et al. 2016</t>
  </si>
  <si>
    <t>Nylanderia glabrior</t>
  </si>
  <si>
    <t>Nylanderia sp.1</t>
  </si>
  <si>
    <t>Nylanderia sp.3</t>
  </si>
  <si>
    <t>Paratrechina arenivaga</t>
  </si>
  <si>
    <t>Nylanderia arenivaga</t>
  </si>
  <si>
    <t>Paratrechina wojciki</t>
  </si>
  <si>
    <t>Nylanderia wojciki</t>
  </si>
  <si>
    <t>Ochetellus flavipes</t>
  </si>
  <si>
    <t>Ochetellus</t>
  </si>
  <si>
    <t>Pheidole 4</t>
  </si>
  <si>
    <t>Pheidole</t>
  </si>
  <si>
    <t>Pheidole adrianoi</t>
  </si>
  <si>
    <t>Pheidole dentata</t>
  </si>
  <si>
    <t>Pheidole floridana</t>
  </si>
  <si>
    <t>Pheidole metallescens</t>
  </si>
  <si>
    <t>Pheidole morrisii</t>
  </si>
  <si>
    <t>Pheidole noda</t>
  </si>
  <si>
    <t>Pheidole nodus</t>
  </si>
  <si>
    <t>Pheidole pallidula</t>
  </si>
  <si>
    <t>Pheidole sp. A2 ampla gp.</t>
  </si>
  <si>
    <t xml:space="preserve">Pheidole ampla </t>
  </si>
  <si>
    <t>Pheidole sp. V1 variabilis gp.</t>
  </si>
  <si>
    <t>Pheidole variabilis</t>
  </si>
  <si>
    <t>Pheidole sp.2</t>
  </si>
  <si>
    <t>Pheidole sp.3</t>
  </si>
  <si>
    <t>Pheidole tenuinodis</t>
  </si>
  <si>
    <t>Pheidole un01</t>
  </si>
  <si>
    <t>Plagiolepis pygmaea</t>
  </si>
  <si>
    <t>Plagiolepis</t>
  </si>
  <si>
    <t>Plagiolepis un01</t>
  </si>
  <si>
    <t>Pogonomyrmex barbatus</t>
  </si>
  <si>
    <t>Pogonomyrmex</t>
  </si>
  <si>
    <t>Pogonomyrmex californicus</t>
  </si>
  <si>
    <t>Whitford &amp; Ettershank 1975</t>
  </si>
  <si>
    <t>Bernstein 1974</t>
  </si>
  <si>
    <t>Pogonomyrmex desertorum</t>
  </si>
  <si>
    <t>Pogonomyrmex rugosus</t>
  </si>
  <si>
    <t>Whitford &amp; Ettershank 1975; Whitford et al 1976</t>
  </si>
  <si>
    <t>Pogonomyrmex subnitidus</t>
  </si>
  <si>
    <t>Prenolepis imparis</t>
  </si>
  <si>
    <t>Prenolepis</t>
  </si>
  <si>
    <t>Solenopsis aurea</t>
  </si>
  <si>
    <t>Solenopsis</t>
  </si>
  <si>
    <t>Solenopsis geminata</t>
  </si>
  <si>
    <t>Solenopsis invicta</t>
  </si>
  <si>
    <t>Solenopsis invicta*</t>
  </si>
  <si>
    <t>Porter &amp; Tschinkel 1987; Cokendolpher &amp; Philips 1990</t>
  </si>
  <si>
    <t>Solenopsis molesta</t>
  </si>
  <si>
    <t>Solenopsis xyloni</t>
  </si>
  <si>
    <t>Tapinoma nigerrimum</t>
  </si>
  <si>
    <t>Tapinoma</t>
  </si>
  <si>
    <t>Tapinoma sessile</t>
  </si>
  <si>
    <t>Tetramorium caespitum</t>
  </si>
  <si>
    <t>Tetramorium</t>
  </si>
  <si>
    <t>Tetramorium frenchi</t>
  </si>
  <si>
    <t>Tetramorium impurum</t>
  </si>
  <si>
    <t>Tetramorium semilaeve</t>
  </si>
  <si>
    <t>Tetramorium sericeiventre</t>
  </si>
  <si>
    <t>Tetramorium sp. E</t>
  </si>
  <si>
    <t>Tetramorium immigrans</t>
  </si>
  <si>
    <t>Sampling period</t>
  </si>
  <si>
    <t>Topt</t>
  </si>
  <si>
    <t>Region</t>
  </si>
  <si>
    <t>Year-round</t>
  </si>
  <si>
    <t>South Africa</t>
  </si>
  <si>
    <t>Anoplolepis spp</t>
  </si>
  <si>
    <t>Summer</t>
  </si>
  <si>
    <t>Witt &amp; Giliomee 1999</t>
  </si>
  <si>
    <t>Florida</t>
  </si>
  <si>
    <t>May-July</t>
  </si>
  <si>
    <t>Mediterranean</t>
  </si>
  <si>
    <t>Arnan &amp; Bluthgen 2015</t>
  </si>
  <si>
    <t>Sept</t>
  </si>
  <si>
    <t>Coweeta, NC</t>
  </si>
  <si>
    <t>Lessard et al. 2009</t>
  </si>
  <si>
    <t>Aphaenogaster subterranea</t>
  </si>
  <si>
    <t>NA</t>
  </si>
  <si>
    <t>May-June</t>
  </si>
  <si>
    <t>Cerda et al 2009</t>
  </si>
  <si>
    <t>Brachymyrmex spp.</t>
  </si>
  <si>
    <t>Argentina</t>
  </si>
  <si>
    <t>Bestelmeyer 2000</t>
  </si>
  <si>
    <t>Camponotus aethiops</t>
  </si>
  <si>
    <t>Namib Desert</t>
  </si>
  <si>
    <t>Marsh 1985</t>
  </si>
  <si>
    <t>Camponotus fulvopilosus</t>
  </si>
  <si>
    <t>Camponotus lateralis</t>
  </si>
  <si>
    <t>Camponotus pilicornis</t>
  </si>
  <si>
    <t>Camponotus sylvaticus</t>
  </si>
  <si>
    <t>Crematogaster emeryana</t>
  </si>
  <si>
    <t>Mojave Desert</t>
  </si>
  <si>
    <t>Bernstein 1979 JAE</t>
  </si>
  <si>
    <t>Crematogaster melanogaster</t>
  </si>
  <si>
    <t>Crematogaster scutellaris</t>
  </si>
  <si>
    <t>France</t>
  </si>
  <si>
    <t>Soulie 1955</t>
  </si>
  <si>
    <t>Crematogaster spp.</t>
  </si>
  <si>
    <t>Dorymyrmex antarcticus (Araucomyrmex antarcticus)</t>
  </si>
  <si>
    <t>Dorymyrmex antarcticus</t>
  </si>
  <si>
    <t>Oct-Nov</t>
  </si>
  <si>
    <t>Chile</t>
  </si>
  <si>
    <t>Hunt 1974</t>
  </si>
  <si>
    <t>Dorymyrmex bicolor (Conomyrma bicolor)</t>
  </si>
  <si>
    <t>Dorymyrmex bicolor</t>
  </si>
  <si>
    <t>Dorymyrmex bituber</t>
  </si>
  <si>
    <t xml:space="preserve">Dorymyrmex insanus </t>
  </si>
  <si>
    <t>June-July</t>
  </si>
  <si>
    <t>California</t>
  </si>
  <si>
    <t>Dorymyrmex insanus (Conomyrma insana)</t>
  </si>
  <si>
    <t>Dorymyrmex spp.</t>
  </si>
  <si>
    <t>Formica altipetens</t>
  </si>
  <si>
    <t>Formica fusca</t>
  </si>
  <si>
    <t>England</t>
  </si>
  <si>
    <t>Brian, Hibble &amp; Stradling 1965</t>
  </si>
  <si>
    <t>Formica i. planipilis</t>
  </si>
  <si>
    <t>Formica planipilis</t>
  </si>
  <si>
    <t>Formica neorufibarbis</t>
  </si>
  <si>
    <t>Colorado</t>
  </si>
  <si>
    <t>Bernstein 1976</t>
  </si>
  <si>
    <t>Aug-Sept</t>
  </si>
  <si>
    <t>Montana</t>
  </si>
  <si>
    <t>O'Neill &amp; Kemp 1990</t>
  </si>
  <si>
    <t>June-August</t>
  </si>
  <si>
    <t>Chihuahuan Desert</t>
  </si>
  <si>
    <t>Holldobler &amp; Wilson 1990</t>
  </si>
  <si>
    <t>Formica ravida</t>
  </si>
  <si>
    <t>Formica rufibarbis</t>
  </si>
  <si>
    <t>Belgium</t>
  </si>
  <si>
    <t>Deffernez et al 1990</t>
  </si>
  <si>
    <t>Formica subnitens</t>
  </si>
  <si>
    <t>May-Aug</t>
  </si>
  <si>
    <t>Canada</t>
  </si>
  <si>
    <t>Ayre 1957, 1958</t>
  </si>
  <si>
    <t>Arid Australia</t>
  </si>
  <si>
    <t>Greenaway 1981</t>
  </si>
  <si>
    <t>Australia</t>
  </si>
  <si>
    <t>Iridomyrmex sp.A</t>
  </si>
  <si>
    <t>Semi-arid Australia</t>
  </si>
  <si>
    <t>Briese &amp; Macauley 1980</t>
  </si>
  <si>
    <t>Messor aegyptiacus</t>
  </si>
  <si>
    <t>Tunisia</t>
  </si>
  <si>
    <t>Heatwole &amp; Muir 1989</t>
  </si>
  <si>
    <t>May-Sept</t>
  </si>
  <si>
    <t>North Africa</t>
  </si>
  <si>
    <t>Sheata &amp; Kaschef 1971</t>
  </si>
  <si>
    <t>Spain</t>
  </si>
  <si>
    <t>Azcarate et al. 2007</t>
  </si>
  <si>
    <t>Chelaner spA.</t>
  </si>
  <si>
    <t>Chelaner spB.</t>
  </si>
  <si>
    <t>June-Sept</t>
  </si>
  <si>
    <t>Massachusetts</t>
  </si>
  <si>
    <t>Adams &amp; Traniello 1981</t>
  </si>
  <si>
    <t>Monomorium salomonis</t>
  </si>
  <si>
    <t>New Mexico</t>
  </si>
  <si>
    <t>Kay &amp; Whitford 1978</t>
  </si>
  <si>
    <t>Myrmecocystus kennedyi</t>
  </si>
  <si>
    <t>Myrmecocystus minicus/depilis</t>
  </si>
  <si>
    <t>Apirl-June</t>
  </si>
  <si>
    <t>Shaffer &amp; Whitford 1981</t>
  </si>
  <si>
    <t>Paratrechina faisonensis</t>
  </si>
  <si>
    <t>Morton &amp; Christian 1994</t>
  </si>
  <si>
    <t>Diamond et al 2012</t>
  </si>
  <si>
    <t>Pheidole capensis</t>
  </si>
  <si>
    <t>Pheidole gilvescens</t>
  </si>
  <si>
    <t>Pheidole gp1</t>
  </si>
  <si>
    <t>Pheidole gp2</t>
  </si>
  <si>
    <t>Pheidole militicida</t>
  </si>
  <si>
    <t>Winter</t>
  </si>
  <si>
    <t>Arizona</t>
  </si>
  <si>
    <t>Creighton &amp; Creighton 1959</t>
  </si>
  <si>
    <t>Holldobler &amp; Moglich 1980</t>
  </si>
  <si>
    <t>Pheidole spA.</t>
  </si>
  <si>
    <t>Pheidole spB.</t>
  </si>
  <si>
    <t>Pheidole spC.</t>
  </si>
  <si>
    <t>Pheidole xerophila</t>
  </si>
  <si>
    <t>Plagiolepis schmitzi</t>
  </si>
  <si>
    <t>Plagiolepis schmitzii</t>
  </si>
  <si>
    <t>Pogonomyrmex badius</t>
  </si>
  <si>
    <t>South Carolina</t>
  </si>
  <si>
    <t>Golley &amp; Gentry 1964</t>
  </si>
  <si>
    <t>Whitford et al 1976</t>
  </si>
  <si>
    <t>Mexico</t>
  </si>
  <si>
    <t>Garcia-Perez et al. 1994</t>
  </si>
  <si>
    <t>Pol et al. 2004</t>
  </si>
  <si>
    <t>Mid-Summer</t>
  </si>
  <si>
    <t>Holldobler &amp; Wilson 1990; Marsh 1985</t>
  </si>
  <si>
    <t>Pogonomyrmex occidentalis</t>
  </si>
  <si>
    <t>Idaho</t>
  </si>
  <si>
    <t>Cole 1934</t>
  </si>
  <si>
    <t>Rogers &amp; Lavigne 1974</t>
  </si>
  <si>
    <t>Wyoming</t>
  </si>
  <si>
    <t>Crist &amp; MacMahon 1991</t>
  </si>
  <si>
    <t>Crist &amp; Williams 1999</t>
  </si>
  <si>
    <t>Pogonomyrmex pronotalis</t>
  </si>
  <si>
    <t>Pol &amp; de Casenave 2004</t>
  </si>
  <si>
    <t>Pogonomyrmex rastratus</t>
  </si>
  <si>
    <t>Pol &amp; de Casenave 2005</t>
  </si>
  <si>
    <t>Pogonomyrmex salinus (owyheei)</t>
  </si>
  <si>
    <t>Pogonomyrmex salinus</t>
  </si>
  <si>
    <t>Oregon</t>
  </si>
  <si>
    <t>Willard &amp; Crowell 1965</t>
  </si>
  <si>
    <t>Missouri</t>
  </si>
  <si>
    <t>Talbot 1943</t>
  </si>
  <si>
    <t>Maryland</t>
  </si>
  <si>
    <t>Fellers 1989</t>
  </si>
  <si>
    <t>Solenopsis electra &amp; tridens</t>
  </si>
  <si>
    <t>Porter &amp; Tschinkel 1987</t>
  </si>
  <si>
    <t>Tapinoma antarcticum</t>
  </si>
  <si>
    <t>Tapinoma erraticum</t>
  </si>
  <si>
    <t>Tetramorium caespitum &amp; impurum</t>
  </si>
  <si>
    <t>Tetramorium forte</t>
  </si>
  <si>
    <t>Tetramorium quadrispinosum</t>
  </si>
  <si>
    <t>Tetramorium signatum</t>
  </si>
  <si>
    <t>Xiphomyrmex spp.</t>
  </si>
  <si>
    <t>GID</t>
  </si>
  <si>
    <t>Continent</t>
  </si>
  <si>
    <t>Africa</t>
  </si>
  <si>
    <t>Global</t>
  </si>
  <si>
    <t>America</t>
  </si>
  <si>
    <t>Asia-Pacific</t>
  </si>
  <si>
    <t>N.America</t>
  </si>
  <si>
    <t>SID</t>
  </si>
  <si>
    <t>Greenaway 1981, Andrew et al. 2013</t>
  </si>
  <si>
    <t>Arnan et al 2012 Ocecologia, Holway et al 2002, Witt &amp; Giliomee 1999; Jumbam et al 2008</t>
  </si>
  <si>
    <t>North America</t>
  </si>
  <si>
    <t>Bernstein 1974, 1979</t>
  </si>
  <si>
    <t>Bernstein 1974, 1979, Whitford &amp; Ettershank 1975; Whitford et al 1976</t>
  </si>
  <si>
    <t>Talbot 1943, Fellers 1989, Lessard et al. 2009</t>
  </si>
  <si>
    <t>Species name in literature</t>
  </si>
  <si>
    <t>Arn et al 2012 Ocecologia</t>
  </si>
  <si>
    <t>FTmin</t>
  </si>
  <si>
    <t>FTmax</t>
  </si>
  <si>
    <t>PCTlower</t>
  </si>
  <si>
    <t>PCTupper</t>
  </si>
  <si>
    <t>PFTlower</t>
  </si>
  <si>
    <t>PFTupper</t>
  </si>
  <si>
    <t>CT</t>
  </si>
  <si>
    <t>FT</t>
  </si>
  <si>
    <r>
      <t xml:space="preserve">1.     Adams, E. S., &amp; Traniello, J. F. (1981). Chemical interference competition by </t>
    </r>
    <r>
      <rPr>
        <i/>
        <sz val="11"/>
        <color rgb="FF222222"/>
        <rFont val="Arial"/>
        <family val="2"/>
      </rPr>
      <t>Monomorium minimum</t>
    </r>
    <r>
      <rPr>
        <sz val="11"/>
        <color rgb="FF222222"/>
        <rFont val="Arial"/>
        <family val="2"/>
      </rPr>
      <t xml:space="preserve"> (Hymenoptera: Formicidae). </t>
    </r>
    <r>
      <rPr>
        <i/>
        <sz val="11"/>
        <color rgb="FF222222"/>
        <rFont val="Arial"/>
        <family val="2"/>
      </rPr>
      <t>Oecologia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51</t>
    </r>
    <r>
      <rPr>
        <sz val="11"/>
        <color rgb="FF222222"/>
        <rFont val="Arial"/>
        <family val="2"/>
      </rPr>
      <t>, 265-270.</t>
    </r>
  </si>
  <si>
    <r>
      <t xml:space="preserve">2.     Andrew, N. R., Hart, R. A., Jung, M. P., Hemmings, Z., &amp; Terblanche, J. S. (2013). Can temperate insects take the heat? A case study of the physiological and behavioural responses in a common ant, </t>
    </r>
    <r>
      <rPr>
        <i/>
        <sz val="11"/>
        <color rgb="FF222222"/>
        <rFont val="Arial"/>
        <family val="2"/>
      </rPr>
      <t>Iridomyrmex purpureus</t>
    </r>
    <r>
      <rPr>
        <sz val="11"/>
        <color rgb="FF222222"/>
        <rFont val="Arial"/>
        <family val="2"/>
      </rPr>
      <t xml:space="preserve"> (Formicidae), with potential climate change. </t>
    </r>
    <r>
      <rPr>
        <i/>
        <sz val="11"/>
        <color rgb="FF222222"/>
        <rFont val="Arial"/>
        <family val="2"/>
      </rPr>
      <t>Journal of Insect Physiology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59</t>
    </r>
    <r>
      <rPr>
        <sz val="11"/>
        <color rgb="FF222222"/>
        <rFont val="Arial"/>
        <family val="2"/>
      </rPr>
      <t>, 870-880.</t>
    </r>
  </si>
  <si>
    <r>
      <t>3.     Arnan, X., Cerdá, X., &amp; Retana, J. (2012). Distinctive life traits and distribution along environmental gradients of dominant and subordinate Mediterranean ant species. </t>
    </r>
    <r>
      <rPr>
        <i/>
        <sz val="11"/>
        <color rgb="FF222222"/>
        <rFont val="Arial"/>
        <family val="2"/>
      </rPr>
      <t>Oecologia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170</t>
    </r>
    <r>
      <rPr>
        <sz val="11"/>
        <color rgb="FF222222"/>
        <rFont val="Arial"/>
        <family val="2"/>
      </rPr>
      <t>, 489-500.</t>
    </r>
  </si>
  <si>
    <r>
      <t>4.     Arnan, X., &amp; Blüthgen, N. (2015). Using ecophysiological traits to predict climatic and activity niches: lethal temperature and water loss in Mediterranean ants. </t>
    </r>
    <r>
      <rPr>
        <i/>
        <sz val="11"/>
        <color rgb="FF222222"/>
        <rFont val="Arial"/>
        <family val="2"/>
      </rPr>
      <t>Global Ecology and Biogeography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24</t>
    </r>
    <r>
      <rPr>
        <sz val="11"/>
        <color rgb="FF222222"/>
        <rFont val="Arial"/>
        <family val="2"/>
      </rPr>
      <t>, 1454-1464.</t>
    </r>
  </si>
  <si>
    <r>
      <t>5.     Ayre, G. L. (1958). Some meteorological factors affecting the foraging of Formica subnitens Creighton (Hymenoptera: «Formicidae»). </t>
    </r>
    <r>
      <rPr>
        <i/>
        <sz val="11"/>
        <color rgb="FF222222"/>
        <rFont val="Arial"/>
        <family val="2"/>
      </rPr>
      <t>Insectes Sociaux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5</t>
    </r>
    <r>
      <rPr>
        <sz val="11"/>
        <color rgb="FF222222"/>
        <rFont val="Arial"/>
        <family val="2"/>
      </rPr>
      <t>, 147-157.</t>
    </r>
  </si>
  <si>
    <r>
      <t xml:space="preserve">6.     Azcárate, F. M., Kovacs, E., &amp; Peco, B. (2007). Microclimatic conditions regulate surface activity in harvester ants </t>
    </r>
    <r>
      <rPr>
        <i/>
        <sz val="11"/>
        <color rgb="FF222222"/>
        <rFont val="Arial"/>
        <family val="2"/>
      </rPr>
      <t>Messor barbarus</t>
    </r>
    <r>
      <rPr>
        <sz val="11"/>
        <color rgb="FF222222"/>
        <rFont val="Arial"/>
        <family val="2"/>
      </rPr>
      <t>. </t>
    </r>
    <r>
      <rPr>
        <i/>
        <sz val="11"/>
        <color rgb="FF222222"/>
        <rFont val="Arial"/>
        <family val="2"/>
      </rPr>
      <t>Journal of Insect Behavior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20</t>
    </r>
    <r>
      <rPr>
        <sz val="11"/>
        <color rgb="FF222222"/>
        <rFont val="Arial"/>
        <family val="2"/>
      </rPr>
      <t>, 315-329.</t>
    </r>
  </si>
  <si>
    <r>
      <t>7.     Bernstein, R. A. (1974). Seasonal food abundance and foraging activity in some desert ants. </t>
    </r>
    <r>
      <rPr>
        <i/>
        <sz val="11"/>
        <color rgb="FF222222"/>
        <rFont val="Arial"/>
        <family val="2"/>
      </rPr>
      <t>The American Naturalist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108</t>
    </r>
    <r>
      <rPr>
        <sz val="11"/>
        <color rgb="FF222222"/>
        <rFont val="Arial"/>
        <family val="2"/>
      </rPr>
      <t>, 490-498.</t>
    </r>
  </si>
  <si>
    <r>
      <t>8.     Bernstein, R. A. (1979). Schedules of foraging activity in species of ants. </t>
    </r>
    <r>
      <rPr>
        <i/>
        <sz val="11"/>
        <color rgb="FF222222"/>
        <rFont val="Arial"/>
        <family val="2"/>
      </rPr>
      <t>The Journal of Animal Ecology</t>
    </r>
    <r>
      <rPr>
        <sz val="11"/>
        <color rgb="FF222222"/>
        <rFont val="Arial"/>
        <family val="2"/>
      </rPr>
      <t xml:space="preserve">, </t>
    </r>
    <r>
      <rPr>
        <b/>
        <i/>
        <sz val="11"/>
        <color rgb="FF222222"/>
        <rFont val="Arial"/>
        <family val="2"/>
      </rPr>
      <t>48</t>
    </r>
    <r>
      <rPr>
        <sz val="11"/>
        <color rgb="FF222222"/>
        <rFont val="Arial"/>
        <family val="2"/>
      </rPr>
      <t>, 921-930.</t>
    </r>
  </si>
  <si>
    <r>
      <t>9.     Bestelmeyer, B. T. (2000). The trade‐off between thermal tolerance and behavioural dominance in a subtropical South American ant community. </t>
    </r>
    <r>
      <rPr>
        <i/>
        <sz val="11"/>
        <color rgb="FF222222"/>
        <rFont val="Arial"/>
        <family val="2"/>
      </rPr>
      <t>Journal of Animal Ecology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69</t>
    </r>
    <r>
      <rPr>
        <sz val="11"/>
        <color rgb="FF222222"/>
        <rFont val="Arial"/>
        <family val="2"/>
      </rPr>
      <t>, 998-1009.</t>
    </r>
  </si>
  <si>
    <r>
      <t>10.  Brian, M. V., Hibble, J., &amp; Stradling, D. J. (1965). Ant pattern and density in a southern English heath. </t>
    </r>
    <r>
      <rPr>
        <i/>
        <sz val="11"/>
        <color rgb="FF222222"/>
        <rFont val="Arial"/>
        <family val="2"/>
      </rPr>
      <t>The Journal of Animal Ecology</t>
    </r>
    <r>
      <rPr>
        <sz val="11"/>
        <color rgb="FF222222"/>
        <rFont val="Arial"/>
        <family val="2"/>
      </rPr>
      <t xml:space="preserve">, </t>
    </r>
    <r>
      <rPr>
        <b/>
        <i/>
        <sz val="11"/>
        <color rgb="FF222222"/>
        <rFont val="Arial"/>
        <family val="2"/>
      </rPr>
      <t>34</t>
    </r>
    <r>
      <rPr>
        <sz val="11"/>
        <color rgb="FF222222"/>
        <rFont val="Arial"/>
        <family val="2"/>
      </rPr>
      <t>, 545-555.</t>
    </r>
  </si>
  <si>
    <r>
      <t>11.  Briese, D. T., &amp; Macauley, B. J. (1980). Temporal structure of an ant community in semi‐arid Australia. </t>
    </r>
    <r>
      <rPr>
        <i/>
        <sz val="11"/>
        <color rgb="FF222222"/>
        <rFont val="Arial"/>
        <family val="2"/>
      </rPr>
      <t>Austral Ecology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5</t>
    </r>
    <r>
      <rPr>
        <sz val="11"/>
        <color rgb="FF222222"/>
        <rFont val="Arial"/>
        <family val="2"/>
      </rPr>
      <t>, 121-134.</t>
    </r>
  </si>
  <si>
    <r>
      <t>12.  Cerdá, X., Retana, J., &amp; Cros, S. (1998). Critical thermal limits in Mediterranean ant species: trade‐off between mortality risk and foraging performance. </t>
    </r>
    <r>
      <rPr>
        <i/>
        <sz val="11"/>
        <color rgb="FF222222"/>
        <rFont val="Arial"/>
        <family val="2"/>
      </rPr>
      <t>Functional Ecology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12</t>
    </r>
    <r>
      <rPr>
        <sz val="11"/>
        <color rgb="FF222222"/>
        <rFont val="Arial"/>
        <family val="2"/>
      </rPr>
      <t>, 45-55.</t>
    </r>
  </si>
  <si>
    <r>
      <t>13.  Cerdá, X., Retana, J., &amp; Manzaneda, A. (1998). The role of competition by dominants and temperature in the foraging of subordinate species in Mediterranean ant communities. </t>
    </r>
    <r>
      <rPr>
        <i/>
        <sz val="11"/>
        <color rgb="FF222222"/>
        <rFont val="Arial"/>
        <family val="2"/>
      </rPr>
      <t>Oecologia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117</t>
    </r>
    <r>
      <rPr>
        <sz val="11"/>
        <color rgb="FF222222"/>
        <rFont val="Arial"/>
        <family val="2"/>
      </rPr>
      <t>, 404-412.</t>
    </r>
  </si>
  <si>
    <r>
      <t xml:space="preserve">14.  Cerdá, X., Angulo, E., Boulay, R., &amp; Lenoir, A. (2009). Individual and collective foraging decisions: a field study of worker recruitment in the gypsy ant </t>
    </r>
    <r>
      <rPr>
        <i/>
        <sz val="11"/>
        <color rgb="FF222222"/>
        <rFont val="Arial"/>
        <family val="2"/>
      </rPr>
      <t>Aphaenogaster senilis</t>
    </r>
    <r>
      <rPr>
        <sz val="11"/>
        <color rgb="FF222222"/>
        <rFont val="Arial"/>
        <family val="2"/>
      </rPr>
      <t>. </t>
    </r>
    <r>
      <rPr>
        <i/>
        <sz val="11"/>
        <color rgb="FF222222"/>
        <rFont val="Arial"/>
        <family val="2"/>
      </rPr>
      <t>Behavioral Ecology and Sociobiology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63</t>
    </r>
    <r>
      <rPr>
        <sz val="11"/>
        <color rgb="FF222222"/>
        <rFont val="Arial"/>
        <family val="2"/>
      </rPr>
      <t>, 551-562.</t>
    </r>
  </si>
  <si>
    <r>
      <t xml:space="preserve">15.  Cole, A. C. (1934). A brief account of aestivation and overwintering of the occident ant, </t>
    </r>
    <r>
      <rPr>
        <i/>
        <sz val="11"/>
        <color rgb="FF222222"/>
        <rFont val="Arial"/>
        <family val="2"/>
      </rPr>
      <t xml:space="preserve">Pogonomyrmex occidentalis </t>
    </r>
    <r>
      <rPr>
        <sz val="11"/>
        <color rgb="FF222222"/>
        <rFont val="Arial"/>
        <family val="2"/>
      </rPr>
      <t>(Cresson), in Idaho. </t>
    </r>
    <r>
      <rPr>
        <i/>
        <sz val="11"/>
        <color rgb="FF222222"/>
        <rFont val="Arial"/>
        <family val="2"/>
      </rPr>
      <t>The Canadian Entomologist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66</t>
    </r>
    <r>
      <rPr>
        <sz val="11"/>
        <color rgb="FF222222"/>
        <rFont val="Arial"/>
        <family val="2"/>
      </rPr>
      <t>, 193-198.</t>
    </r>
  </si>
  <si>
    <r>
      <t xml:space="preserve">16.  Creighton, W. S., &amp; Creighton, M. P. (1959). The habits of </t>
    </r>
    <r>
      <rPr>
        <i/>
        <sz val="11"/>
        <color rgb="FF222222"/>
        <rFont val="Arial"/>
        <family val="2"/>
      </rPr>
      <t>Pheidole militicida</t>
    </r>
    <r>
      <rPr>
        <sz val="11"/>
        <color rgb="FF222222"/>
        <rFont val="Arial"/>
        <family val="2"/>
      </rPr>
      <t xml:space="preserve"> Wheeler (Hymenoptera: Formicidae). </t>
    </r>
    <r>
      <rPr>
        <i/>
        <sz val="11"/>
        <color rgb="FF222222"/>
        <rFont val="Arial"/>
        <family val="2"/>
      </rPr>
      <t>Psyche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66</t>
    </r>
    <r>
      <rPr>
        <sz val="11"/>
        <color rgb="FF222222"/>
        <rFont val="Arial"/>
        <family val="2"/>
      </rPr>
      <t>, 1-12.</t>
    </r>
  </si>
  <si>
    <r>
      <t xml:space="preserve">17.  Crist, T. O., &amp; MacMahon, J. A. (1991). Foraging patterns of </t>
    </r>
    <r>
      <rPr>
        <i/>
        <sz val="11"/>
        <color rgb="FF222222"/>
        <rFont val="Arial"/>
        <family val="2"/>
      </rPr>
      <t xml:space="preserve">Pogonomyrmex occidentalis </t>
    </r>
    <r>
      <rPr>
        <sz val="11"/>
        <color rgb="FF222222"/>
        <rFont val="Arial"/>
        <family val="2"/>
      </rPr>
      <t>(Hymenoptera: Formicidae) in a shrub–steppe ecosystem: The roles of temperature, trunk trails, and seed resources. </t>
    </r>
    <r>
      <rPr>
        <i/>
        <sz val="11"/>
        <color rgb="FF222222"/>
        <rFont val="Arial"/>
        <family val="2"/>
      </rPr>
      <t>Environmental Entomology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20</t>
    </r>
    <r>
      <rPr>
        <sz val="11"/>
        <color rgb="FF222222"/>
        <rFont val="Arial"/>
        <family val="2"/>
      </rPr>
      <t>, 265-275.</t>
    </r>
  </si>
  <si>
    <r>
      <t xml:space="preserve">18.  Crist, T. O., &amp; Williams, J. A. (1999). Simulation of topographic and daily variation in colony activity of </t>
    </r>
    <r>
      <rPr>
        <i/>
        <sz val="11"/>
        <color rgb="FF222222"/>
        <rFont val="Arial"/>
        <family val="2"/>
      </rPr>
      <t>Pogonomyrmex occidentalis</t>
    </r>
    <r>
      <rPr>
        <sz val="11"/>
        <color rgb="FF222222"/>
        <rFont val="Arial"/>
        <family val="2"/>
      </rPr>
      <t xml:space="preserve"> (Hymenoptera: Formicidae) using a soil temperature model. </t>
    </r>
    <r>
      <rPr>
        <i/>
        <sz val="11"/>
        <color rgb="FF222222"/>
        <rFont val="Arial"/>
        <family val="2"/>
      </rPr>
      <t>Environmental Entomology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28</t>
    </r>
    <r>
      <rPr>
        <sz val="11"/>
        <color rgb="FF222222"/>
        <rFont val="Arial"/>
        <family val="2"/>
      </rPr>
      <t>, 659-668.</t>
    </r>
  </si>
  <si>
    <r>
      <t xml:space="preserve">19.  Curtis, B. A. (1985). Activity of the Namib Desert dune ant, </t>
    </r>
    <r>
      <rPr>
        <i/>
        <sz val="11"/>
        <color rgb="FF222222"/>
        <rFont val="Arial"/>
        <family val="2"/>
      </rPr>
      <t>Camponotus detritus</t>
    </r>
    <r>
      <rPr>
        <sz val="11"/>
        <color rgb="FF222222"/>
        <rFont val="Arial"/>
        <family val="2"/>
      </rPr>
      <t>. </t>
    </r>
    <r>
      <rPr>
        <i/>
        <sz val="11"/>
        <color rgb="FF222222"/>
        <rFont val="Arial"/>
        <family val="2"/>
      </rPr>
      <t>African Zoology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20</t>
    </r>
    <r>
      <rPr>
        <sz val="11"/>
        <color rgb="FF222222"/>
        <rFont val="Arial"/>
        <family val="2"/>
      </rPr>
      <t>, 41-48.</t>
    </r>
  </si>
  <si>
    <r>
      <t>20.  Dean, W. R. J. (1992). Temperatures determining activity patterns of some ant species in the southern Karoo, South Africa. </t>
    </r>
    <r>
      <rPr>
        <i/>
        <sz val="11"/>
        <color rgb="FF222222"/>
        <rFont val="Arial"/>
        <family val="2"/>
      </rPr>
      <t>Journal of the Entomological Society of southern Africa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55</t>
    </r>
    <r>
      <rPr>
        <sz val="11"/>
        <color rgb="FF222222"/>
        <rFont val="Arial"/>
        <family val="2"/>
      </rPr>
      <t>, 149-156.</t>
    </r>
  </si>
  <si>
    <r>
      <t>21.  Deffernez, L., Champagne, P., Verhaeghe, J. C., Josens, G., &amp; Loreau, M. (1990). Analysis of the spatio-temporal niche of foraging grassland ants in the field. </t>
    </r>
    <r>
      <rPr>
        <i/>
        <sz val="11"/>
        <color rgb="FF222222"/>
        <rFont val="Arial"/>
        <family val="2"/>
      </rPr>
      <t>Insectes Sociaux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37</t>
    </r>
    <r>
      <rPr>
        <sz val="11"/>
        <color rgb="FF222222"/>
        <rFont val="Arial"/>
        <family val="2"/>
      </rPr>
      <t>, 1-13.</t>
    </r>
  </si>
  <si>
    <r>
      <t>22.  Fellers, J. H. (1989). Daily and seasonal activity in woodland ants. </t>
    </r>
    <r>
      <rPr>
        <i/>
        <sz val="11"/>
        <color rgb="FF222222"/>
        <rFont val="Arial"/>
        <family val="2"/>
      </rPr>
      <t>Oecologia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78</t>
    </r>
    <r>
      <rPr>
        <sz val="11"/>
        <color rgb="FF222222"/>
        <rFont val="Arial"/>
        <family val="2"/>
      </rPr>
      <t>, 69-76.</t>
    </r>
  </si>
  <si>
    <r>
      <t xml:space="preserve">23.  Garcia-Perez, J. A., Rebeles-Manriqez, A., &amp; Peña-Sánchez, R. (1994). Seasonal changes in trails and the influence of temperature in foraging activity in a nest of the ant, </t>
    </r>
    <r>
      <rPr>
        <i/>
        <sz val="11"/>
        <color rgb="FF222222"/>
        <rFont val="Arial"/>
        <family val="2"/>
      </rPr>
      <t>Pogonomyrmex barbatus</t>
    </r>
    <r>
      <rPr>
        <sz val="11"/>
        <color rgb="FF222222"/>
        <rFont val="Arial"/>
        <family val="2"/>
      </rPr>
      <t>. </t>
    </r>
    <r>
      <rPr>
        <i/>
        <sz val="11"/>
        <color rgb="FF222222"/>
        <rFont val="Arial"/>
        <family val="2"/>
      </rPr>
      <t xml:space="preserve">The Southwestern Entomologist, </t>
    </r>
    <r>
      <rPr>
        <b/>
        <i/>
        <sz val="11"/>
        <color rgb="FF222222"/>
        <rFont val="Arial"/>
        <family val="2"/>
      </rPr>
      <t>19</t>
    </r>
    <r>
      <rPr>
        <i/>
        <sz val="11"/>
        <color rgb="FF222222"/>
        <rFont val="Arial"/>
        <family val="2"/>
      </rPr>
      <t>,</t>
    </r>
    <r>
      <rPr>
        <sz val="11"/>
        <color rgb="FF222222"/>
        <rFont val="Arial"/>
        <family val="2"/>
      </rPr>
      <t xml:space="preserve"> 181-187.</t>
    </r>
  </si>
  <si>
    <r>
      <t xml:space="preserve">24.  Golley, F. B., &amp; Gentry, J. B. (1964). Bioenergetics of the southern harvester ant, </t>
    </r>
    <r>
      <rPr>
        <i/>
        <sz val="11"/>
        <color rgb="FF222222"/>
        <rFont val="Arial"/>
        <family val="2"/>
      </rPr>
      <t>Pogonomyrmex badius</t>
    </r>
    <r>
      <rPr>
        <sz val="11"/>
        <color rgb="FF222222"/>
        <rFont val="Arial"/>
        <family val="2"/>
      </rPr>
      <t>. </t>
    </r>
    <r>
      <rPr>
        <i/>
        <sz val="11"/>
        <color rgb="FF222222"/>
        <rFont val="Arial"/>
        <family val="2"/>
      </rPr>
      <t>Ecology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45</t>
    </r>
    <r>
      <rPr>
        <sz val="11"/>
        <color rgb="FF222222"/>
        <rFont val="Arial"/>
        <family val="2"/>
      </rPr>
      <t>, 217-225.</t>
    </r>
  </si>
  <si>
    <r>
      <t xml:space="preserve">25.  Greenaway, P. (1981). Temperature limits to trailing activity in the Australian arid-zone meat ant </t>
    </r>
    <r>
      <rPr>
        <i/>
        <sz val="11"/>
        <color rgb="FF222222"/>
        <rFont val="Arial"/>
        <family val="2"/>
      </rPr>
      <t>Iridomyrmex pupureus</t>
    </r>
    <r>
      <rPr>
        <sz val="11"/>
        <color rgb="FF222222"/>
        <rFont val="Arial"/>
        <family val="2"/>
      </rPr>
      <t xml:space="preserve"> form </t>
    </r>
    <r>
      <rPr>
        <i/>
        <sz val="11"/>
        <color rgb="FF222222"/>
        <rFont val="Arial"/>
        <family val="2"/>
      </rPr>
      <t>viridiaeneus</t>
    </r>
    <r>
      <rPr>
        <sz val="11"/>
        <color rgb="FF222222"/>
        <rFont val="Arial"/>
        <family val="2"/>
      </rPr>
      <t>. </t>
    </r>
    <r>
      <rPr>
        <i/>
        <sz val="11"/>
        <color rgb="FF222222"/>
        <rFont val="Arial"/>
        <family val="2"/>
      </rPr>
      <t>Australian Journal of Zoology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29</t>
    </r>
    <r>
      <rPr>
        <sz val="11"/>
        <color rgb="FF222222"/>
        <rFont val="Arial"/>
        <family val="2"/>
      </rPr>
      <t>, 621-630.</t>
    </r>
  </si>
  <si>
    <r>
      <t>26.  Heatwole, H., &amp; Muir, R. (1989). Seasonal and daily activity of ants in the pre-Saharan steppe of Tunisia. </t>
    </r>
    <r>
      <rPr>
        <i/>
        <sz val="11"/>
        <color rgb="FF222222"/>
        <rFont val="Arial"/>
        <family val="2"/>
      </rPr>
      <t xml:space="preserve">Journal of Arid Environments, </t>
    </r>
    <r>
      <rPr>
        <b/>
        <i/>
        <sz val="11"/>
        <color rgb="FF222222"/>
        <rFont val="Arial"/>
        <family val="2"/>
      </rPr>
      <t>16</t>
    </r>
    <r>
      <rPr>
        <sz val="11"/>
        <color rgb="FF222222"/>
        <rFont val="Arial"/>
        <family val="2"/>
      </rPr>
      <t>, 49-67.</t>
    </r>
  </si>
  <si>
    <r>
      <t xml:space="preserve">27.  Hölldobler, B., and M. Möglich (1980). The foraging system of </t>
    </r>
    <r>
      <rPr>
        <i/>
        <sz val="11"/>
        <color rgb="FF222222"/>
        <rFont val="Arial"/>
        <family val="2"/>
      </rPr>
      <t>Pheidole militicida</t>
    </r>
    <r>
      <rPr>
        <sz val="11"/>
        <color rgb="FF222222"/>
        <rFont val="Arial"/>
        <family val="2"/>
      </rPr>
      <t xml:space="preserve"> (Hymenoptera: Formicidae). </t>
    </r>
    <r>
      <rPr>
        <i/>
        <sz val="11"/>
        <color rgb="FF222222"/>
        <rFont val="Arial"/>
        <family val="2"/>
      </rPr>
      <t>Insectes Sociaux,</t>
    </r>
    <r>
      <rPr>
        <sz val="11"/>
        <color rgb="FF222222"/>
        <rFont val="Arial"/>
        <family val="2"/>
      </rPr>
      <t> </t>
    </r>
    <r>
      <rPr>
        <b/>
        <i/>
        <sz val="11"/>
        <color rgb="FF222222"/>
        <rFont val="Arial"/>
        <family val="2"/>
      </rPr>
      <t>27</t>
    </r>
    <r>
      <rPr>
        <sz val="11"/>
        <color rgb="FF222222"/>
        <rFont val="Arial"/>
        <family val="2"/>
      </rPr>
      <t>, 237-264.</t>
    </r>
  </si>
  <si>
    <r>
      <t>28.  Holway, D. A., Suarez, A. V., &amp; Case, T. J. (2002). Role of abiotic factors in governing susceptibility to invasion: a test with Argentine ants. </t>
    </r>
    <r>
      <rPr>
        <i/>
        <sz val="11"/>
        <color rgb="FF222222"/>
        <rFont val="Arial"/>
        <family val="2"/>
      </rPr>
      <t>Ecology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83</t>
    </r>
    <r>
      <rPr>
        <sz val="11"/>
        <color rgb="FF222222"/>
        <rFont val="Arial"/>
        <family val="2"/>
      </rPr>
      <t>, 1610-1619.</t>
    </r>
  </si>
  <si>
    <r>
      <t>29.  Hunt, J. H. (1974). Temporal activity patterns in two competing ant species (Hymenoptera: Formicidae). </t>
    </r>
    <r>
      <rPr>
        <i/>
        <sz val="11"/>
        <color rgb="FF222222"/>
        <rFont val="Arial"/>
        <family val="2"/>
      </rPr>
      <t>Psyche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81</t>
    </r>
    <r>
      <rPr>
        <sz val="11"/>
        <color rgb="FF222222"/>
        <rFont val="Arial"/>
        <family val="2"/>
      </rPr>
      <t>, 237-242.</t>
    </r>
  </si>
  <si>
    <r>
      <t xml:space="preserve">30.  Jayatilaka, P., Narendra, A., Reid, S. F., Cooper, P., &amp; Zeil, J. (2011). Different effects of temperature on foraging activity schedules in sympatric </t>
    </r>
    <r>
      <rPr>
        <i/>
        <sz val="11"/>
        <color rgb="FF222222"/>
        <rFont val="Arial"/>
        <family val="2"/>
      </rPr>
      <t>Myrmecia</t>
    </r>
    <r>
      <rPr>
        <sz val="11"/>
        <color rgb="FF222222"/>
        <rFont val="Arial"/>
        <family val="2"/>
      </rPr>
      <t xml:space="preserve"> ants. </t>
    </r>
    <r>
      <rPr>
        <i/>
        <sz val="11"/>
        <color rgb="FF222222"/>
        <rFont val="Arial"/>
        <family val="2"/>
      </rPr>
      <t>Journal of Experimental Biology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214</t>
    </r>
    <r>
      <rPr>
        <sz val="11"/>
        <color rgb="FF222222"/>
        <rFont val="Arial"/>
        <family val="2"/>
      </rPr>
      <t>, 2730-2738.</t>
    </r>
  </si>
  <si>
    <r>
      <t>31.  Kay, C. A. R., &amp; Whitford, W. G. (1978). Critical thermal limits of desert honey ants: possible ecological implications. </t>
    </r>
    <r>
      <rPr>
        <i/>
        <sz val="11"/>
        <color rgb="FF222222"/>
        <rFont val="Arial"/>
        <family val="2"/>
      </rPr>
      <t>Physiological Zoology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51</t>
    </r>
    <r>
      <rPr>
        <sz val="11"/>
        <color rgb="FF222222"/>
        <rFont val="Arial"/>
        <family val="2"/>
      </rPr>
      <t>, 206-213.</t>
    </r>
  </si>
  <si>
    <r>
      <t>32.  Lessard, J. P., Dunn, R. R., &amp; Sanders, N. J. (2009). Temperature-mediated coexistence in temperate forest ant communities. </t>
    </r>
    <r>
      <rPr>
        <i/>
        <sz val="11"/>
        <color rgb="FF222222"/>
        <rFont val="Arial"/>
        <family val="2"/>
      </rPr>
      <t>Insectes Sociaux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56</t>
    </r>
    <r>
      <rPr>
        <sz val="11"/>
        <color rgb="FF222222"/>
        <rFont val="Arial"/>
        <family val="2"/>
      </rPr>
      <t>, 149-156.</t>
    </r>
  </si>
  <si>
    <r>
      <t xml:space="preserve">33.  Morton, S. R., &amp; Christian, K. A. (1994). Ecological observations on the spinifex ant, </t>
    </r>
    <r>
      <rPr>
        <i/>
        <sz val="11"/>
        <color rgb="FF222222"/>
        <rFont val="Arial"/>
        <family val="2"/>
      </rPr>
      <t>Ochetellus flavipes</t>
    </r>
    <r>
      <rPr>
        <sz val="11"/>
        <color rgb="FF222222"/>
        <rFont val="Arial"/>
        <family val="2"/>
      </rPr>
      <t xml:space="preserve"> (Kirby) (Hymenoptera: Formicidae), of Australia's northern arid zone. </t>
    </r>
    <r>
      <rPr>
        <i/>
        <sz val="11"/>
        <color rgb="FF222222"/>
        <rFont val="Arial"/>
        <family val="2"/>
      </rPr>
      <t>Austral Entomology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33</t>
    </r>
    <r>
      <rPr>
        <sz val="11"/>
        <color rgb="FF222222"/>
        <rFont val="Arial"/>
        <family val="2"/>
      </rPr>
      <t>, 309-316.</t>
    </r>
  </si>
  <si>
    <r>
      <t xml:space="preserve">34.  O'Neill, K. M., &amp; Kemp, W. P. (1990). Worker response to thermal constraints in the ant </t>
    </r>
    <r>
      <rPr>
        <i/>
        <sz val="11"/>
        <color rgb="FF222222"/>
        <rFont val="Arial"/>
        <family val="2"/>
      </rPr>
      <t>Formica obscuripes</t>
    </r>
    <r>
      <rPr>
        <sz val="11"/>
        <color rgb="FF222222"/>
        <rFont val="Arial"/>
        <family val="2"/>
      </rPr>
      <t xml:space="preserve"> (Hymenoptera: Formicidae). </t>
    </r>
    <r>
      <rPr>
        <i/>
        <sz val="11"/>
        <color rgb="FF222222"/>
        <rFont val="Arial"/>
        <family val="2"/>
      </rPr>
      <t>Journal of Thermal Biology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15</t>
    </r>
    <r>
      <rPr>
        <sz val="11"/>
        <color rgb="FF222222"/>
        <rFont val="Arial"/>
        <family val="2"/>
      </rPr>
      <t>, 133-140.</t>
    </r>
  </si>
  <si>
    <r>
      <t xml:space="preserve">35.  Pol, R., &amp; de Casenave, J. L. (2004). Activity patterns of harvester ants </t>
    </r>
    <r>
      <rPr>
        <i/>
        <sz val="11"/>
        <color rgb="FF222222"/>
        <rFont val="Arial"/>
        <family val="2"/>
      </rPr>
      <t>Pogonomyrmex pronotalis</t>
    </r>
    <r>
      <rPr>
        <sz val="11"/>
        <color rgb="FF222222"/>
        <rFont val="Arial"/>
        <family val="2"/>
      </rPr>
      <t xml:space="preserve"> and </t>
    </r>
    <r>
      <rPr>
        <i/>
        <sz val="11"/>
        <color rgb="FF222222"/>
        <rFont val="Arial"/>
        <family val="2"/>
      </rPr>
      <t>Pogonomyrmex rastratus</t>
    </r>
    <r>
      <rPr>
        <sz val="11"/>
        <color rgb="FF222222"/>
        <rFont val="Arial"/>
        <family val="2"/>
      </rPr>
      <t xml:space="preserve"> in the central Monte desert, Argentina. </t>
    </r>
    <r>
      <rPr>
        <i/>
        <sz val="11"/>
        <color rgb="FF222222"/>
        <rFont val="Arial"/>
        <family val="2"/>
      </rPr>
      <t>Journal of Insect Behavior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17</t>
    </r>
    <r>
      <rPr>
        <sz val="11"/>
        <color rgb="FF222222"/>
        <rFont val="Arial"/>
        <family val="2"/>
      </rPr>
      <t>, 647-661.</t>
    </r>
  </si>
  <si>
    <r>
      <t xml:space="preserve">36.  Porter, S. D., &amp; Tschinkel, W. R. (1987). Foraging in </t>
    </r>
    <r>
      <rPr>
        <i/>
        <sz val="11"/>
        <color rgb="FF222222"/>
        <rFont val="Arial"/>
        <family val="2"/>
      </rPr>
      <t>Solenopsis invicta</t>
    </r>
    <r>
      <rPr>
        <sz val="11"/>
        <color rgb="FF222222"/>
        <rFont val="Arial"/>
        <family val="2"/>
      </rPr>
      <t xml:space="preserve"> (Hymenoptera: Formicidae): effects of weather and season. </t>
    </r>
    <r>
      <rPr>
        <i/>
        <sz val="11"/>
        <color rgb="FF222222"/>
        <rFont val="Arial"/>
        <family val="2"/>
      </rPr>
      <t>Environmental Entomology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16</t>
    </r>
    <r>
      <rPr>
        <sz val="11"/>
        <color rgb="FF222222"/>
        <rFont val="Arial"/>
        <family val="2"/>
      </rPr>
      <t>, 802-808.</t>
    </r>
  </si>
  <si>
    <r>
      <t>37.  Rogers, L. E., &amp; Lavigne, R. J. (1974). Environmental effects of western harvester ants on the shortgrass plains ecosystem. </t>
    </r>
    <r>
      <rPr>
        <i/>
        <sz val="11"/>
        <color rgb="FF222222"/>
        <rFont val="Arial"/>
        <family val="2"/>
      </rPr>
      <t>Environmental Entomology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3</t>
    </r>
    <r>
      <rPr>
        <sz val="11"/>
        <color rgb="FF222222"/>
        <rFont val="Arial"/>
        <family val="2"/>
      </rPr>
      <t>, 994-997.</t>
    </r>
  </si>
  <si>
    <r>
      <t xml:space="preserve">38.  Schumacher, A., &amp; Whitford, W. G. (1974). The foraging ecology of two species of Chihuahuan desert ants: </t>
    </r>
    <r>
      <rPr>
        <i/>
        <sz val="11"/>
        <color rgb="FF222222"/>
        <rFont val="Arial"/>
        <family val="2"/>
      </rPr>
      <t>Formica perpilosa</t>
    </r>
    <r>
      <rPr>
        <sz val="11"/>
        <color rgb="FF222222"/>
        <rFont val="Arial"/>
        <family val="2"/>
      </rPr>
      <t xml:space="preserve"> and </t>
    </r>
    <r>
      <rPr>
        <i/>
        <sz val="11"/>
        <color rgb="FF222222"/>
        <rFont val="Arial"/>
        <family val="2"/>
      </rPr>
      <t>Trachyrmyrmex smithi neomexicanus</t>
    </r>
    <r>
      <rPr>
        <sz val="11"/>
        <color rgb="FF222222"/>
        <rFont val="Arial"/>
        <family val="2"/>
      </rPr>
      <t xml:space="preserve"> (Hymenoptera Formicidae). </t>
    </r>
    <r>
      <rPr>
        <i/>
        <sz val="11"/>
        <color rgb="FF222222"/>
        <rFont val="Arial"/>
        <family val="2"/>
      </rPr>
      <t>Insectes Sociaux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21</t>
    </r>
    <r>
      <rPr>
        <sz val="11"/>
        <color rgb="FF222222"/>
        <rFont val="Arial"/>
        <family val="2"/>
      </rPr>
      <t>, 317-330.</t>
    </r>
  </si>
  <si>
    <r>
      <t xml:space="preserve">39.  Shaffer Jr, D. T., &amp; Whitford, W. G. (1981). Behavioral responses of a predator, the round-tailed horned lizard, </t>
    </r>
    <r>
      <rPr>
        <i/>
        <sz val="11"/>
        <color rgb="FF222222"/>
        <rFont val="Arial"/>
        <family val="2"/>
      </rPr>
      <t>Phrynosoma modestum</t>
    </r>
    <r>
      <rPr>
        <sz val="11"/>
        <color rgb="FF222222"/>
        <rFont val="Arial"/>
        <family val="2"/>
      </rPr>
      <t xml:space="preserve"> and its prey, honey pot ants, </t>
    </r>
    <r>
      <rPr>
        <i/>
        <sz val="11"/>
        <color rgb="FF222222"/>
        <rFont val="Arial"/>
        <family val="2"/>
      </rPr>
      <t>Myrmecocystus spp</t>
    </r>
    <r>
      <rPr>
        <sz val="11"/>
        <color rgb="FF222222"/>
        <rFont val="Arial"/>
        <family val="2"/>
      </rPr>
      <t>. </t>
    </r>
    <r>
      <rPr>
        <i/>
        <sz val="11"/>
        <color rgb="FF222222"/>
        <rFont val="Arial"/>
        <family val="2"/>
      </rPr>
      <t>American Midland Naturalist</t>
    </r>
    <r>
      <rPr>
        <sz val="11"/>
        <color rgb="FF222222"/>
        <rFont val="Arial"/>
        <family val="2"/>
      </rPr>
      <t xml:space="preserve">, </t>
    </r>
    <r>
      <rPr>
        <b/>
        <i/>
        <sz val="11"/>
        <color rgb="FF222222"/>
        <rFont val="Arial"/>
        <family val="2"/>
      </rPr>
      <t>105</t>
    </r>
    <r>
      <rPr>
        <sz val="11"/>
        <color rgb="FF222222"/>
        <rFont val="Arial"/>
        <family val="2"/>
      </rPr>
      <t>, 209-216.</t>
    </r>
  </si>
  <si>
    <r>
      <t xml:space="preserve">40.  Sheata, M. N., &amp; Kaschef, A. H. (1971). Foraging activities of </t>
    </r>
    <r>
      <rPr>
        <i/>
        <sz val="11"/>
        <color rgb="FF222222"/>
        <rFont val="Arial"/>
        <family val="2"/>
      </rPr>
      <t>Messor aegyptiacus</t>
    </r>
    <r>
      <rPr>
        <sz val="11"/>
        <color rgb="FF222222"/>
        <rFont val="Arial"/>
        <family val="2"/>
      </rPr>
      <t xml:space="preserve"> emery (Hym., Formicidae). </t>
    </r>
    <r>
      <rPr>
        <i/>
        <sz val="11"/>
        <color rgb="FF222222"/>
        <rFont val="Arial"/>
        <family val="2"/>
      </rPr>
      <t>Insectes Sociaux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18</t>
    </r>
    <r>
      <rPr>
        <sz val="11"/>
        <color rgb="FF222222"/>
        <rFont val="Arial"/>
        <family val="2"/>
      </rPr>
      <t>, 215-226.</t>
    </r>
  </si>
  <si>
    <r>
      <t xml:space="preserve">41.  Soulie, J. (1955). Facteurs du milieu agissant sur l'activité des colonnes de récolte chez la fourmi </t>
    </r>
    <r>
      <rPr>
        <i/>
        <sz val="11"/>
        <color rgb="FF222222"/>
        <rFont val="Arial"/>
        <family val="2"/>
      </rPr>
      <t>Cremastogaster scutellaris</t>
    </r>
    <r>
      <rPr>
        <sz val="11"/>
        <color rgb="FF222222"/>
        <rFont val="Arial"/>
        <family val="2"/>
      </rPr>
      <t xml:space="preserve"> Ol. (Hymenoptera, Formicoidea). </t>
    </r>
    <r>
      <rPr>
        <i/>
        <sz val="11"/>
        <color rgb="FF222222"/>
        <rFont val="Arial"/>
        <family val="2"/>
      </rPr>
      <t>Insectes Sociaux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2</t>
    </r>
    <r>
      <rPr>
        <sz val="11"/>
        <color rgb="FF222222"/>
        <rFont val="Arial"/>
        <family val="2"/>
      </rPr>
      <t>, 173-177.</t>
    </r>
  </si>
  <si>
    <r>
      <t xml:space="preserve">42.  Talbot, M. (1943). Response of the ant </t>
    </r>
    <r>
      <rPr>
        <i/>
        <sz val="11"/>
        <color rgb="FF222222"/>
        <rFont val="Arial"/>
        <family val="2"/>
      </rPr>
      <t>Prenolepis imparis</t>
    </r>
    <r>
      <rPr>
        <sz val="11"/>
        <color rgb="FF222222"/>
        <rFont val="Arial"/>
        <family val="2"/>
      </rPr>
      <t xml:space="preserve"> Say to temperature and humidity changes. </t>
    </r>
    <r>
      <rPr>
        <i/>
        <sz val="11"/>
        <color rgb="FF222222"/>
        <rFont val="Arial"/>
        <family val="2"/>
      </rPr>
      <t>Ecology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24</t>
    </r>
    <r>
      <rPr>
        <sz val="11"/>
        <color rgb="FF222222"/>
        <rFont val="Arial"/>
        <family val="2"/>
      </rPr>
      <t>, 345-352.</t>
    </r>
  </si>
  <si>
    <r>
      <t>43.  Whitford, W. G., &amp; Ettershank, G. (1975). Factors affecting foraging activity in Chihuahuan desert harvester ants. </t>
    </r>
    <r>
      <rPr>
        <i/>
        <sz val="11"/>
        <color rgb="FF222222"/>
        <rFont val="Arial"/>
        <family val="2"/>
      </rPr>
      <t>Environmental Entomology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4</t>
    </r>
    <r>
      <rPr>
        <sz val="11"/>
        <color rgb="FF222222"/>
        <rFont val="Arial"/>
        <family val="2"/>
      </rPr>
      <t>, 689-696.</t>
    </r>
  </si>
  <si>
    <r>
      <t xml:space="preserve">44.  Whitford, W. G., Johnson, P., &amp; Ramirez, J. (1976). Comparative ecology of the harvester ants </t>
    </r>
    <r>
      <rPr>
        <i/>
        <sz val="11"/>
        <color rgb="FF222222"/>
        <rFont val="Arial"/>
        <family val="2"/>
      </rPr>
      <t xml:space="preserve">Pogonomyrmex barbatus </t>
    </r>
    <r>
      <rPr>
        <sz val="11"/>
        <color rgb="FF222222"/>
        <rFont val="Arial"/>
        <family val="2"/>
      </rPr>
      <t xml:space="preserve">(F. Smith) and </t>
    </r>
    <r>
      <rPr>
        <i/>
        <sz val="11"/>
        <color rgb="FF222222"/>
        <rFont val="Arial"/>
        <family val="2"/>
      </rPr>
      <t>Pogonomyrmex rugosus</t>
    </r>
    <r>
      <rPr>
        <sz val="11"/>
        <color rgb="FF222222"/>
        <rFont val="Arial"/>
        <family val="2"/>
      </rPr>
      <t xml:space="preserve"> (Emery). </t>
    </r>
    <r>
      <rPr>
        <i/>
        <sz val="11"/>
        <color rgb="FF222222"/>
        <rFont val="Arial"/>
        <family val="2"/>
      </rPr>
      <t>Insectes Sociaux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23</t>
    </r>
    <r>
      <rPr>
        <sz val="11"/>
        <color rgb="FF222222"/>
        <rFont val="Arial"/>
        <family val="2"/>
      </rPr>
      <t>, 117-131.</t>
    </r>
  </si>
  <si>
    <r>
      <t>45.  Wiescher, P. T., Pearce-Duvet, J. M., &amp; Feener, D. H. (2011). Environmental context alters ecological trade‐offs controlling ant coexistence in a spatially heterogeneous region. </t>
    </r>
    <r>
      <rPr>
        <i/>
        <sz val="11"/>
        <color rgb="FF222222"/>
        <rFont val="Arial"/>
        <family val="2"/>
      </rPr>
      <t>Ecological Entomology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36</t>
    </r>
    <r>
      <rPr>
        <sz val="11"/>
        <color rgb="FF222222"/>
        <rFont val="Arial"/>
        <family val="2"/>
      </rPr>
      <t>, 549-559.</t>
    </r>
  </si>
  <si>
    <r>
      <t>46.  Wiescher, P. T., Pearce-Duvet, J. M., &amp; Feener, D. H. (2012). Assembling an ant community: species functional traits reflect environmental filtering. </t>
    </r>
    <r>
      <rPr>
        <i/>
        <sz val="11"/>
        <color rgb="FF222222"/>
        <rFont val="Arial"/>
        <family val="2"/>
      </rPr>
      <t>Oecologia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169</t>
    </r>
    <r>
      <rPr>
        <sz val="11"/>
        <color rgb="FF222222"/>
        <rFont val="Arial"/>
        <family val="2"/>
      </rPr>
      <t>, 1063-1074.</t>
    </r>
  </si>
  <si>
    <r>
      <t xml:space="preserve">47.  Willard, J. R., &amp; Crowell, H. H. (1965). Biological activities of the harvester ant, </t>
    </r>
    <r>
      <rPr>
        <i/>
        <sz val="11"/>
        <color rgb="FF222222"/>
        <rFont val="Arial"/>
        <family val="2"/>
      </rPr>
      <t>Pogonomyrmex owyheei</t>
    </r>
    <r>
      <rPr>
        <sz val="11"/>
        <color rgb="FF222222"/>
        <rFont val="Arial"/>
        <family val="2"/>
      </rPr>
      <t>, in central Oregon. </t>
    </r>
    <r>
      <rPr>
        <i/>
        <sz val="11"/>
        <color rgb="FF222222"/>
        <rFont val="Arial"/>
        <family val="2"/>
      </rPr>
      <t>Journal of Economic Entomology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58</t>
    </r>
    <r>
      <rPr>
        <sz val="11"/>
        <color rgb="FF222222"/>
        <rFont val="Arial"/>
        <family val="2"/>
      </rPr>
      <t>, 484-489.</t>
    </r>
  </si>
  <si>
    <r>
      <t>48.  Witt, A.B.R. &amp; Giliomee, J. H. (1999). Soil-surface temperatures at which six species of ants (Hymenoptera: Formicidae) are active. </t>
    </r>
    <r>
      <rPr>
        <i/>
        <sz val="11"/>
        <color rgb="FF222222"/>
        <rFont val="Arial"/>
        <family val="2"/>
      </rPr>
      <t>African Entomology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7</t>
    </r>
    <r>
      <rPr>
        <sz val="11"/>
        <color rgb="FF222222"/>
        <rFont val="Arial"/>
        <family val="2"/>
      </rPr>
      <t>, 161-164.</t>
    </r>
  </si>
  <si>
    <r>
      <t xml:space="preserve">1.     Andrew, N. R., Hart, R. A., Jung, M. P., Hemmings, Z., &amp; Terblanche, J. S. (2013). Can temperate insects take the heat? A case study of the physiological and behavioural responses in a common ant, </t>
    </r>
    <r>
      <rPr>
        <i/>
        <sz val="11"/>
        <color rgb="FF222222"/>
        <rFont val="Arial"/>
        <family val="2"/>
      </rPr>
      <t>Iridomyrmex purpureus</t>
    </r>
    <r>
      <rPr>
        <sz val="11"/>
        <color rgb="FF222222"/>
        <rFont val="Arial"/>
        <family val="2"/>
      </rPr>
      <t xml:space="preserve"> (Formicidae), with potential climate change. </t>
    </r>
    <r>
      <rPr>
        <i/>
        <sz val="11"/>
        <color rgb="FF222222"/>
        <rFont val="Arial"/>
        <family val="2"/>
      </rPr>
      <t>Journal of Insect Physiology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59</t>
    </r>
    <r>
      <rPr>
        <sz val="11"/>
        <color rgb="FF222222"/>
        <rFont val="Arial"/>
        <family val="2"/>
      </rPr>
      <t>, 870-880.</t>
    </r>
  </si>
  <si>
    <r>
      <t>2.     Arnan, X., Cerdá, X., &amp; Retana, J. (2012). Distinctive life traits and distribution along environmental gradients of dominant and subordinate Mediterranean ant species. </t>
    </r>
    <r>
      <rPr>
        <i/>
        <sz val="11"/>
        <color rgb="FF222222"/>
        <rFont val="Arial"/>
        <family val="2"/>
      </rPr>
      <t>Oecologia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170</t>
    </r>
    <r>
      <rPr>
        <sz val="11"/>
        <color rgb="FF222222"/>
        <rFont val="Arial"/>
        <family val="2"/>
      </rPr>
      <t>, 489-500.</t>
    </r>
  </si>
  <si>
    <r>
      <t xml:space="preserve">3.     Bentley, M. T., Hahn, D. A., &amp; Oi, F. M. (2016). The thermal breadth of </t>
    </r>
    <r>
      <rPr>
        <i/>
        <sz val="11"/>
        <color rgb="FF222222"/>
        <rFont val="Arial"/>
        <family val="2"/>
      </rPr>
      <t>Nylanderia fulva</t>
    </r>
    <r>
      <rPr>
        <sz val="11"/>
        <color rgb="FF222222"/>
        <rFont val="Arial"/>
        <family val="2"/>
      </rPr>
      <t xml:space="preserve"> (Hymenoptera: Formicidae) is narrower than that of </t>
    </r>
    <r>
      <rPr>
        <i/>
        <sz val="11"/>
        <color rgb="FF222222"/>
        <rFont val="Arial"/>
        <family val="2"/>
      </rPr>
      <t>Solenopsis invicta</t>
    </r>
    <r>
      <rPr>
        <sz val="11"/>
        <color rgb="FF222222"/>
        <rFont val="Arial"/>
        <family val="2"/>
      </rPr>
      <t xml:space="preserve"> at three thermal ramping rates: 1.0, 0.12, and 0.06° C min</t>
    </r>
    <r>
      <rPr>
        <vertAlign val="superscript"/>
        <sz val="11"/>
        <color rgb="FF222222"/>
        <rFont val="Arial"/>
        <family val="2"/>
      </rPr>
      <t>− 1</t>
    </r>
    <r>
      <rPr>
        <sz val="11"/>
        <color rgb="FF222222"/>
        <rFont val="Arial"/>
        <family val="2"/>
      </rPr>
      <t>. </t>
    </r>
    <r>
      <rPr>
        <i/>
        <sz val="11"/>
        <color rgb="FF222222"/>
        <rFont val="Arial"/>
        <family val="2"/>
      </rPr>
      <t>Environmental Entomology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45</t>
    </r>
    <r>
      <rPr>
        <sz val="11"/>
        <color rgb="FF222222"/>
        <rFont val="Arial"/>
        <family val="2"/>
      </rPr>
      <t>, 1058-1062.</t>
    </r>
  </si>
  <si>
    <r>
      <t>4.     Bernstein, R. A. (1974). Seasonal food abundance and foraging activity in some desert ants. </t>
    </r>
    <r>
      <rPr>
        <i/>
        <sz val="11"/>
        <color rgb="FF222222"/>
        <rFont val="Arial"/>
        <family val="2"/>
      </rPr>
      <t>The American Naturalist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108</t>
    </r>
    <r>
      <rPr>
        <sz val="11"/>
        <color rgb="FF222222"/>
        <rFont val="Arial"/>
        <family val="2"/>
      </rPr>
      <t>, 490-498.</t>
    </r>
  </si>
  <si>
    <r>
      <t>5.     Bishop, T. R., Robertson, M. P., Rensburg, B. J., &amp; Parr, C. L. (2017). Coping with the cold: minimum temperatures and thermal tolerances dominate the ecology of mountain ants. </t>
    </r>
    <r>
      <rPr>
        <i/>
        <sz val="11"/>
        <color rgb="FF222222"/>
        <rFont val="Arial"/>
        <family val="2"/>
      </rPr>
      <t>Ecological Entomology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42</t>
    </r>
    <r>
      <rPr>
        <sz val="11"/>
        <color rgb="FF222222"/>
        <rFont val="Arial"/>
        <family val="2"/>
      </rPr>
      <t>, 105-114.</t>
    </r>
  </si>
  <si>
    <r>
      <t>6.     Cerdá, X., Retana, J., &amp; Cros, S. (1998). Critical thermal limits in Mediterranean ant species: trade‐off between mortality risk and foraging performance. </t>
    </r>
    <r>
      <rPr>
        <i/>
        <sz val="11"/>
        <color rgb="FF222222"/>
        <rFont val="Arial"/>
        <family val="2"/>
      </rPr>
      <t>Functional Ecology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12</t>
    </r>
    <r>
      <rPr>
        <sz val="11"/>
        <color rgb="FF222222"/>
        <rFont val="Arial"/>
        <family val="2"/>
      </rPr>
      <t>, 45-55.</t>
    </r>
  </si>
  <si>
    <r>
      <t>7.     Cerdá, X., Retana, J., &amp; Manzaneda, A. (1998). The role of competition by dominants and temperature in the foraging of subordinate species in Mediterranean ant communities. </t>
    </r>
    <r>
      <rPr>
        <i/>
        <sz val="11"/>
        <color rgb="FF222222"/>
        <rFont val="Arial"/>
        <family val="2"/>
      </rPr>
      <t>Oecologia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117</t>
    </r>
    <r>
      <rPr>
        <sz val="11"/>
        <color rgb="FF222222"/>
        <rFont val="Arial"/>
        <family val="2"/>
      </rPr>
      <t>, 404-412.</t>
    </r>
  </si>
  <si>
    <r>
      <t>8.     Cokendolpher, J. C., &amp; Phillips JR, S. A. (1990). Critical thermal limits and locomotor activity of the red imported fire ant (Hymenoptera: Formicidae). </t>
    </r>
    <r>
      <rPr>
        <i/>
        <sz val="11"/>
        <color rgb="FF222222"/>
        <rFont val="Arial"/>
        <family val="2"/>
      </rPr>
      <t>Environmental Entomology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19</t>
    </r>
    <r>
      <rPr>
        <sz val="11"/>
        <color rgb="FF222222"/>
        <rFont val="Arial"/>
        <family val="2"/>
      </rPr>
      <t>, 878-881.</t>
    </r>
  </si>
  <si>
    <r>
      <t xml:space="preserve">9.     Curtis, B. A. (1985). Temperature tolerances in the Namib Desert dune ant, </t>
    </r>
    <r>
      <rPr>
        <i/>
        <sz val="11"/>
        <color rgb="FF222222"/>
        <rFont val="Arial"/>
        <family val="2"/>
      </rPr>
      <t>Camponotus detritus</t>
    </r>
    <r>
      <rPr>
        <sz val="11"/>
        <color rgb="FF222222"/>
        <rFont val="Arial"/>
        <family val="2"/>
      </rPr>
      <t>. </t>
    </r>
    <r>
      <rPr>
        <i/>
        <sz val="11"/>
        <color rgb="FF222222"/>
        <rFont val="Arial"/>
        <family val="2"/>
      </rPr>
      <t>Journal of Insect Physiology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31</t>
    </r>
    <r>
      <rPr>
        <sz val="11"/>
        <color rgb="FF222222"/>
        <rFont val="Arial"/>
        <family val="2"/>
      </rPr>
      <t>, 463-466.</t>
    </r>
  </si>
  <si>
    <r>
      <t>10.  Dean, W. R. J. (1992). Temperatures determining activity patterns of some ant species in the southern Karoo, South Africa. </t>
    </r>
    <r>
      <rPr>
        <i/>
        <sz val="11"/>
        <color rgb="FF222222"/>
        <rFont val="Arial"/>
        <family val="2"/>
      </rPr>
      <t>Journal of the Entomological Society of Southern Africa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55</t>
    </r>
    <r>
      <rPr>
        <sz val="11"/>
        <color rgb="FF222222"/>
        <rFont val="Arial"/>
        <family val="2"/>
      </rPr>
      <t>, 149-156.</t>
    </r>
  </si>
  <si>
    <r>
      <t>11.  Diamond, S. E., &amp; Chick, L. D. (2018). Thermal specialist ant species have restricted, equatorial geographic ranges: implications for climate change vulnerability and risk of extinction. </t>
    </r>
    <r>
      <rPr>
        <i/>
        <sz val="11"/>
        <color rgb="FF222222"/>
        <rFont val="Arial"/>
        <family val="2"/>
      </rPr>
      <t xml:space="preserve">Ecography, </t>
    </r>
    <r>
      <rPr>
        <b/>
        <i/>
        <sz val="11"/>
        <color rgb="FF000000"/>
        <rFont val="Arial"/>
        <family val="2"/>
      </rPr>
      <t>40</t>
    </r>
    <r>
      <rPr>
        <i/>
        <sz val="11"/>
        <color rgb="FF000000"/>
        <rFont val="Arial"/>
        <family val="2"/>
      </rPr>
      <t xml:space="preserve">, </t>
    </r>
    <r>
      <rPr>
        <sz val="11"/>
        <color rgb="FF000000"/>
        <rFont val="Arial"/>
        <family val="2"/>
      </rPr>
      <t>1-3</t>
    </r>
    <r>
      <rPr>
        <i/>
        <sz val="11"/>
        <color rgb="FF000000"/>
        <rFont val="Arial"/>
        <family val="2"/>
      </rPr>
      <t>.</t>
    </r>
  </si>
  <si>
    <r>
      <t xml:space="preserve">12.  Garcia-Robledo, C., Chuquillanqui, H., Kuprewicz, E. K., &amp; Escobar‐Sarria, F. (2018). Lower thermal tolerance in nocturnal than in diurnal ants: a challenge for nocturnal ectotherms facing global warming. </t>
    </r>
    <r>
      <rPr>
        <i/>
        <sz val="11"/>
        <color rgb="FF222222"/>
        <rFont val="Arial"/>
        <family val="2"/>
      </rPr>
      <t xml:space="preserve">Ecological Entomology, </t>
    </r>
    <r>
      <rPr>
        <b/>
        <i/>
        <sz val="11"/>
        <color rgb="FF222222"/>
        <rFont val="Arial"/>
        <family val="2"/>
      </rPr>
      <t>43</t>
    </r>
    <r>
      <rPr>
        <i/>
        <sz val="11"/>
        <color rgb="FF222222"/>
        <rFont val="Arial"/>
        <family val="2"/>
      </rPr>
      <t>,</t>
    </r>
    <r>
      <rPr>
        <sz val="11"/>
        <color rgb="FF222222"/>
        <rFont val="Arial"/>
        <family val="2"/>
      </rPr>
      <t xml:space="preserve"> 162-167.</t>
    </r>
  </si>
  <si>
    <r>
      <t>13.  Hemmings, Z., &amp; Andrew, N. R. (2017). Effects of microclimate and species identity on body temperature and thermal tolerance of ants (Hymenoptera: Formicidae). </t>
    </r>
    <r>
      <rPr>
        <i/>
        <sz val="11"/>
        <color rgb="FF222222"/>
        <rFont val="Arial"/>
        <family val="2"/>
      </rPr>
      <t>Austral Entomology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56</t>
    </r>
    <r>
      <rPr>
        <sz val="11"/>
        <color rgb="FF222222"/>
        <rFont val="Arial"/>
        <family val="2"/>
      </rPr>
      <t>, 104-114.</t>
    </r>
  </si>
  <si>
    <r>
      <t>14.  Holway, D. A., Suarez, A. V., &amp; Case, T. J. (2002). Role of abiotic factors in governing susceptibility to invasion: a test with Argentine ants. </t>
    </r>
    <r>
      <rPr>
        <i/>
        <sz val="11"/>
        <color rgb="FF222222"/>
        <rFont val="Arial"/>
        <family val="2"/>
      </rPr>
      <t>Ecology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83</t>
    </r>
    <r>
      <rPr>
        <sz val="11"/>
        <color rgb="FF222222"/>
        <rFont val="Arial"/>
        <family val="2"/>
      </rPr>
      <t>, 1610-1619.</t>
    </r>
  </si>
  <si>
    <r>
      <t xml:space="preserve">15.  Jayatilaka, P., Narendra, A., Reid, S. F., Cooper, P., &amp; Zeil, J. (2011). Different effects of temperature on foraging activity schedules in sympatric </t>
    </r>
    <r>
      <rPr>
        <i/>
        <sz val="11"/>
        <color rgb="FF222222"/>
        <rFont val="Arial"/>
        <family val="2"/>
      </rPr>
      <t>Myrmecia</t>
    </r>
    <r>
      <rPr>
        <sz val="11"/>
        <color rgb="FF222222"/>
        <rFont val="Arial"/>
        <family val="2"/>
      </rPr>
      <t xml:space="preserve"> ants. </t>
    </r>
    <r>
      <rPr>
        <i/>
        <sz val="11"/>
        <color rgb="FF222222"/>
        <rFont val="Arial"/>
        <family val="2"/>
      </rPr>
      <t>Journal of Experimental Biology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214</t>
    </r>
    <r>
      <rPr>
        <sz val="11"/>
        <color rgb="FF222222"/>
        <rFont val="Arial"/>
        <family val="2"/>
      </rPr>
      <t>, 2730-2738.</t>
    </r>
  </si>
  <si>
    <r>
      <t xml:space="preserve">16.  Jumbam, K. R., Jackson, S., Terblanche, J. S., McGeoch, M. A., &amp; Chown, S. L. (2008). Acclimation effects on critical and lethal thermal limits of workers of the Argentine ant, </t>
    </r>
    <r>
      <rPr>
        <i/>
        <sz val="11"/>
        <color rgb="FF222222"/>
        <rFont val="Arial"/>
        <family val="2"/>
      </rPr>
      <t>Linepithema humile</t>
    </r>
    <r>
      <rPr>
        <sz val="11"/>
        <color rgb="FF222222"/>
        <rFont val="Arial"/>
        <family val="2"/>
      </rPr>
      <t>. </t>
    </r>
    <r>
      <rPr>
        <i/>
        <sz val="11"/>
        <color rgb="FF222222"/>
        <rFont val="Arial"/>
        <family val="2"/>
      </rPr>
      <t>Journal of Insect Physiology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54</t>
    </r>
    <r>
      <rPr>
        <sz val="11"/>
        <color rgb="FF222222"/>
        <rFont val="Arial"/>
        <family val="2"/>
      </rPr>
      <t>, 1008-1014.</t>
    </r>
  </si>
  <si>
    <r>
      <t>17.  Nowrouzi, S., Andersen, A. N., Bishop, T. R., &amp; Robson, S. K. (2018). Is thermal limitation the primary driver of elevational distributions? Not for montane rainforest ants in the Australian Wet Tropics. </t>
    </r>
    <r>
      <rPr>
        <i/>
        <sz val="11"/>
        <color rgb="FF222222"/>
        <rFont val="Arial"/>
        <family val="2"/>
      </rPr>
      <t>Oecologia</t>
    </r>
    <r>
      <rPr>
        <sz val="11"/>
        <color rgb="FF222222"/>
        <rFont val="Arial"/>
        <family val="2"/>
      </rPr>
      <t>, 1-10.</t>
    </r>
  </si>
  <si>
    <r>
      <t>18.  Penick, C. A., Diamond, S. E., Sanders, N. J., &amp; Dunn, R. R. (2017). Beyond thermal limits: comprehensive metrics of performance identify key axes of thermal adaptation in ants. </t>
    </r>
    <r>
      <rPr>
        <i/>
        <sz val="11"/>
        <color rgb="FF222222"/>
        <rFont val="Arial"/>
        <family val="2"/>
      </rPr>
      <t>Functional Ecology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31</t>
    </r>
    <r>
      <rPr>
        <sz val="11"/>
        <color rgb="FF222222"/>
        <rFont val="Arial"/>
        <family val="2"/>
      </rPr>
      <t>, 1091-1100.</t>
    </r>
  </si>
  <si>
    <r>
      <t xml:space="preserve">19.  Schumacher, A., &amp; Whitford, W. G. (1974). The foraging ecology of two species of Chihuahuan desert ants: </t>
    </r>
    <r>
      <rPr>
        <i/>
        <sz val="11"/>
        <color rgb="FF222222"/>
        <rFont val="Arial"/>
        <family val="2"/>
      </rPr>
      <t>Formica perpilosa</t>
    </r>
    <r>
      <rPr>
        <sz val="11"/>
        <color rgb="FF222222"/>
        <rFont val="Arial"/>
        <family val="2"/>
      </rPr>
      <t xml:space="preserve"> and </t>
    </r>
    <r>
      <rPr>
        <i/>
        <sz val="11"/>
        <color rgb="FF222222"/>
        <rFont val="Arial"/>
        <family val="2"/>
      </rPr>
      <t>Trachyrmyrmex smithi neomexicanus</t>
    </r>
    <r>
      <rPr>
        <sz val="11"/>
        <color rgb="FF222222"/>
        <rFont val="Arial"/>
        <family val="2"/>
      </rPr>
      <t xml:space="preserve"> (Hymenoptera Formicidae). </t>
    </r>
    <r>
      <rPr>
        <i/>
        <sz val="11"/>
        <color rgb="FF222222"/>
        <rFont val="Arial"/>
        <family val="2"/>
      </rPr>
      <t>Insectes Sociaux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21</t>
    </r>
    <r>
      <rPr>
        <sz val="11"/>
        <color rgb="FF222222"/>
        <rFont val="Arial"/>
        <family val="2"/>
      </rPr>
      <t>, 317-330.</t>
    </r>
  </si>
  <si>
    <r>
      <t xml:space="preserve">20.  Wehner, R., &amp; Wehner, S. (2011). Parallel evolution of thermophilia: daily and seasonal foraging patterns of heat‐adapted desert ants: </t>
    </r>
    <r>
      <rPr>
        <i/>
        <sz val="11"/>
        <color rgb="FF222222"/>
        <rFont val="Arial"/>
        <family val="2"/>
      </rPr>
      <t>Cataglyphis</t>
    </r>
    <r>
      <rPr>
        <sz val="11"/>
        <color rgb="FF222222"/>
        <rFont val="Arial"/>
        <family val="2"/>
      </rPr>
      <t xml:space="preserve"> and </t>
    </r>
    <r>
      <rPr>
        <i/>
        <sz val="11"/>
        <color rgb="FF222222"/>
        <rFont val="Arial"/>
        <family val="2"/>
      </rPr>
      <t xml:space="preserve">Ocymyrmex </t>
    </r>
    <r>
      <rPr>
        <sz val="11"/>
        <color rgb="FF222222"/>
        <rFont val="Arial"/>
        <family val="2"/>
      </rPr>
      <t>species. </t>
    </r>
    <r>
      <rPr>
        <i/>
        <sz val="11"/>
        <color rgb="FF222222"/>
        <rFont val="Arial"/>
        <family val="2"/>
      </rPr>
      <t>Physiological Entomology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36</t>
    </r>
    <r>
      <rPr>
        <sz val="11"/>
        <color rgb="FF222222"/>
        <rFont val="Arial"/>
        <family val="2"/>
      </rPr>
      <t>, 271-281.</t>
    </r>
  </si>
  <si>
    <r>
      <t>21.  Whitford, W. G., &amp; Ettershank, G. (1975). Factors affecting foraging activity in Chihuahuan desert harvester ants. </t>
    </r>
    <r>
      <rPr>
        <i/>
        <sz val="11"/>
        <color rgb="FF222222"/>
        <rFont val="Arial"/>
        <family val="2"/>
      </rPr>
      <t>Environmental Entomology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4</t>
    </r>
    <r>
      <rPr>
        <sz val="11"/>
        <color rgb="FF222222"/>
        <rFont val="Arial"/>
        <family val="2"/>
      </rPr>
      <t>, 689-696.</t>
    </r>
  </si>
  <si>
    <r>
      <t xml:space="preserve">22.  Whitford, W. G., Johnson, P., &amp; Ramirez, J. (1976). Comparative ecology of the harvester ants </t>
    </r>
    <r>
      <rPr>
        <i/>
        <sz val="11"/>
        <color rgb="FF222222"/>
        <rFont val="Arial"/>
        <family val="2"/>
      </rPr>
      <t>Pogonomyrmex barbatus</t>
    </r>
    <r>
      <rPr>
        <sz val="11"/>
        <color rgb="FF222222"/>
        <rFont val="Arial"/>
        <family val="2"/>
      </rPr>
      <t xml:space="preserve"> (F. Smith) and </t>
    </r>
    <r>
      <rPr>
        <i/>
        <sz val="11"/>
        <color rgb="FF222222"/>
        <rFont val="Arial"/>
        <family val="2"/>
      </rPr>
      <t>Pogonomyrmex rugosus</t>
    </r>
    <r>
      <rPr>
        <sz val="11"/>
        <color rgb="FF222222"/>
        <rFont val="Arial"/>
        <family val="2"/>
      </rPr>
      <t xml:space="preserve"> (Emery). </t>
    </r>
    <r>
      <rPr>
        <i/>
        <sz val="11"/>
        <color rgb="FF222222"/>
        <rFont val="Arial"/>
        <family val="2"/>
      </rPr>
      <t>Insectes Sociaux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23</t>
    </r>
    <r>
      <rPr>
        <sz val="11"/>
        <color rgb="FF222222"/>
        <rFont val="Arial"/>
        <family val="2"/>
      </rPr>
      <t>, 117-131.</t>
    </r>
  </si>
  <si>
    <r>
      <t>23.  Wiescher, P. T., Pearce-Duvet, J. M., &amp; Feener, D. H. (2011). Environmental context alters ecological trade‐offs controlling ant coexistence in a spatially heterogeneous region. </t>
    </r>
    <r>
      <rPr>
        <i/>
        <sz val="11"/>
        <color rgb="FF222222"/>
        <rFont val="Arial"/>
        <family val="2"/>
      </rPr>
      <t>Ecological Entomology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36</t>
    </r>
    <r>
      <rPr>
        <sz val="11"/>
        <color rgb="FF222222"/>
        <rFont val="Arial"/>
        <family val="2"/>
      </rPr>
      <t>, 549-559.</t>
    </r>
  </si>
  <si>
    <r>
      <t>24.  Wiescher, P. T., Pearce-Duvet, J. M., &amp; Feener, D. H. (2012). Assembling an ant community: species functional traits reflect environmental filtering. </t>
    </r>
    <r>
      <rPr>
        <i/>
        <sz val="11"/>
        <color rgb="FF222222"/>
        <rFont val="Arial"/>
        <family val="2"/>
      </rPr>
      <t>Oecologia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169</t>
    </r>
    <r>
      <rPr>
        <sz val="11"/>
        <color rgb="FF222222"/>
        <rFont val="Arial"/>
        <family val="2"/>
      </rPr>
      <t>, 1063-1074.</t>
    </r>
  </si>
  <si>
    <r>
      <t>25.  Witt, A.B.R. &amp; Giliomee, J. H. (1999). Soil-surface temperatures at which six species of ants (Hymenoptera: Formicidae) are active. </t>
    </r>
    <r>
      <rPr>
        <i/>
        <sz val="11"/>
        <color rgb="FF222222"/>
        <rFont val="Arial"/>
        <family val="2"/>
      </rPr>
      <t>African Entomology</t>
    </r>
    <r>
      <rPr>
        <sz val="11"/>
        <color rgb="FF222222"/>
        <rFont val="Arial"/>
        <family val="2"/>
      </rPr>
      <t>, </t>
    </r>
    <r>
      <rPr>
        <b/>
        <i/>
        <sz val="11"/>
        <color rgb="FF222222"/>
        <rFont val="Arial"/>
        <family val="2"/>
      </rPr>
      <t>7</t>
    </r>
    <r>
      <rPr>
        <sz val="11"/>
        <color rgb="FF222222"/>
        <rFont val="Arial"/>
        <family val="2"/>
      </rPr>
      <t>, 161-164.</t>
    </r>
  </si>
  <si>
    <t>N.America, Eurasia, Africa</t>
  </si>
  <si>
    <t>Eruasia, Africa</t>
  </si>
  <si>
    <t>Eruasia, Africa, Oceania</t>
  </si>
  <si>
    <t>N.America, Eurasia, Africa, Oceania</t>
  </si>
  <si>
    <t>Valid species name</t>
  </si>
  <si>
    <t>Oceania</t>
  </si>
  <si>
    <t>N.America, Eurasia</t>
  </si>
  <si>
    <t>Eurasia, America</t>
  </si>
  <si>
    <t>Monomorium spA.</t>
  </si>
  <si>
    <t>Monomorium spB.</t>
  </si>
  <si>
    <t>Tetramorium spp</t>
  </si>
  <si>
    <t>Messor spp.</t>
  </si>
  <si>
    <t>Pheidole spp.</t>
  </si>
  <si>
    <t>Plagiolepis spp.</t>
  </si>
  <si>
    <t>Variable</t>
  </si>
  <si>
    <t>Description</t>
  </si>
  <si>
    <t>Critical thermal minimum</t>
  </si>
  <si>
    <t>Critical thermal maximum</t>
  </si>
  <si>
    <t>Secondary reference</t>
  </si>
  <si>
    <t>Active hour/day</t>
  </si>
  <si>
    <t>Tpot</t>
  </si>
  <si>
    <t>Thermal optimum</t>
  </si>
  <si>
    <t>Foraging thermal minimum</t>
  </si>
  <si>
    <t>Foraging thermal maximum</t>
  </si>
  <si>
    <t>Preferred CT breadth lower limit</t>
  </si>
  <si>
    <t>Preferred CT breadthupper limit</t>
  </si>
  <si>
    <t>Preferred FT breadth lower limit</t>
  </si>
  <si>
    <t>Preferred FT breadth upper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</si>
</sst>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rgb="FF222222"/>
      <name val="Arial"/>
      <family val="2"/>
    </font>
    <font>
      <i/>
      <sz val="11"/>
      <color rgb="FF222222"/>
      <name val="Arial"/>
      <family val="2"/>
    </font>
    <font>
      <b/>
      <i/>
      <sz val="11"/>
      <color rgb="FF222222"/>
      <name val="Arial"/>
      <family val="2"/>
    </font>
    <font>
      <vertAlign val="superscript"/>
      <sz val="11"/>
      <color rgb="FF222222"/>
      <name val="Arial"/>
      <family val="2"/>
    </font>
    <font>
      <b/>
      <i/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i/>
      <sz val="11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rgb="FFE2EFDA"/>
      </top>
      <bottom style="thin">
        <color rgb="FFE2EFDA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2" fillId="0" borderId="2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10" fillId="0" borderId="0" xfId="0" applyNumberFormat="1" applyFont="1" applyBorder="1" applyAlignment="1">
      <alignment horizontal="left"/>
    </xf>
    <xf numFmtId="164" fontId="10" fillId="0" borderId="1" xfId="0" applyNumberFormat="1" applyFont="1" applyBorder="1" applyAlignment="1">
      <alignment horizontal="left"/>
    </xf>
    <xf numFmtId="164" fontId="10" fillId="0" borderId="0" xfId="0" applyNumberFormat="1" applyFont="1" applyFill="1" applyBorder="1" applyAlignment="1">
      <alignment horizontal="left"/>
    </xf>
    <xf numFmtId="0" fontId="11" fillId="0" borderId="0" xfId="0" applyFont="1" applyAlignment="1">
      <alignment horizontal="left" vertical="center" indent="2"/>
    </xf>
    <xf numFmtId="1" fontId="10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2" fontId="16" fillId="0" borderId="0" xfId="0" applyNumberFormat="1" applyFont="1" applyAlignment="1">
      <alignment horizontal="left"/>
    </xf>
    <xf numFmtId="0" fontId="16" fillId="0" borderId="0" xfId="0" applyFont="1" applyFill="1" applyAlignment="1">
      <alignment horizontal="left"/>
    </xf>
    <xf numFmtId="1" fontId="16" fillId="0" borderId="0" xfId="0" applyNumberFormat="1" applyFont="1" applyAlignment="1">
      <alignment horizontal="left"/>
    </xf>
    <xf numFmtId="0" fontId="16" fillId="0" borderId="0" xfId="0" applyFont="1"/>
    <xf numFmtId="0" fontId="18" fillId="0" borderId="0" xfId="0" applyFont="1" applyAlignment="1">
      <alignment horizontal="left"/>
    </xf>
    <xf numFmtId="164" fontId="16" fillId="0" borderId="0" xfId="0" applyNumberFormat="1" applyFont="1" applyBorder="1" applyAlignment="1">
      <alignment horizontal="left"/>
    </xf>
    <xf numFmtId="164" fontId="16" fillId="0" borderId="0" xfId="0" applyNumberFormat="1" applyFont="1" applyAlignment="1">
      <alignment horizontal="left"/>
    </xf>
    <xf numFmtId="0" fontId="16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3"/>
  <sheetViews>
    <sheetView workbookViewId="0">
      <pane ySplit="1" topLeftCell="A2" activePane="bottomLeft" state="frozen"/>
      <selection pane="bottomLeft" activeCell="F1" sqref="F1:F1048576"/>
    </sheetView>
  </sheetViews>
  <sheetFormatPr baseColWidth="10" defaultColWidth="8.83203125" defaultRowHeight="19" customHeight="1"/>
  <cols>
    <col min="1" max="1" width="8.83203125" style="2"/>
    <col min="2" max="3" width="26.6640625" style="3" customWidth="1"/>
    <col min="4" max="4" width="22.33203125" style="3" customWidth="1"/>
    <col min="5" max="16384" width="8.83203125" style="2"/>
  </cols>
  <sheetData>
    <row r="1" spans="1:8" s="1" customFormat="1" ht="19" customHeight="1">
      <c r="A1" s="1" t="s">
        <v>0</v>
      </c>
      <c r="B1" s="1" t="s">
        <v>449</v>
      </c>
      <c r="C1" s="1" t="s">
        <v>362</v>
      </c>
      <c r="D1" s="1" t="s">
        <v>2</v>
      </c>
      <c r="E1" s="1" t="s">
        <v>4</v>
      </c>
      <c r="F1" s="1" t="s">
        <v>3</v>
      </c>
      <c r="G1" s="1" t="s">
        <v>5</v>
      </c>
    </row>
    <row r="2" spans="1:8" ht="19" customHeight="1">
      <c r="A2" s="2">
        <v>1</v>
      </c>
      <c r="B2" s="3" t="s">
        <v>6</v>
      </c>
      <c r="C2" s="3" t="s">
        <v>6</v>
      </c>
      <c r="D2" s="3" t="s">
        <v>7</v>
      </c>
      <c r="E2" s="4">
        <v>7</v>
      </c>
      <c r="F2" s="4" t="s">
        <v>210</v>
      </c>
      <c r="G2" s="4" t="s">
        <v>8</v>
      </c>
    </row>
    <row r="3" spans="1:8" ht="19" customHeight="1">
      <c r="A3" s="2">
        <v>2</v>
      </c>
      <c r="B3" s="3" t="s">
        <v>6</v>
      </c>
      <c r="C3" s="3" t="s">
        <v>6</v>
      </c>
      <c r="D3" s="3" t="s">
        <v>7</v>
      </c>
      <c r="E3" s="7">
        <v>4.0999999999999996</v>
      </c>
      <c r="F3" s="6">
        <v>46.5</v>
      </c>
      <c r="G3" s="5" t="s">
        <v>9</v>
      </c>
      <c r="H3" s="5"/>
    </row>
    <row r="4" spans="1:8" ht="19" customHeight="1">
      <c r="A4" s="2">
        <v>3</v>
      </c>
      <c r="B4" s="3" t="s">
        <v>10</v>
      </c>
      <c r="C4" s="3" t="s">
        <v>10</v>
      </c>
      <c r="D4" s="3" t="s">
        <v>7</v>
      </c>
      <c r="E4" s="4">
        <v>7</v>
      </c>
      <c r="F4" s="4" t="s">
        <v>210</v>
      </c>
      <c r="G4" s="4" t="s">
        <v>8</v>
      </c>
    </row>
    <row r="5" spans="1:8" ht="19" customHeight="1">
      <c r="A5" s="2">
        <v>4</v>
      </c>
      <c r="B5" s="3" t="s">
        <v>11</v>
      </c>
      <c r="C5" s="3" t="s">
        <v>11</v>
      </c>
      <c r="D5" s="3" t="s">
        <v>12</v>
      </c>
      <c r="E5" s="2" t="s">
        <v>210</v>
      </c>
      <c r="F5" s="2">
        <v>42.3</v>
      </c>
      <c r="G5" s="2" t="s">
        <v>13</v>
      </c>
    </row>
    <row r="6" spans="1:8" ht="19" customHeight="1">
      <c r="A6" s="2">
        <v>5</v>
      </c>
      <c r="B6" s="3" t="s">
        <v>14</v>
      </c>
      <c r="C6" s="3" t="s">
        <v>14</v>
      </c>
      <c r="D6" s="3" t="s">
        <v>12</v>
      </c>
      <c r="E6" s="2">
        <v>7.01</v>
      </c>
      <c r="F6" s="2">
        <v>43.04</v>
      </c>
      <c r="G6" s="2" t="s">
        <v>15</v>
      </c>
    </row>
    <row r="7" spans="1:8" ht="19" customHeight="1">
      <c r="A7" s="2">
        <v>6</v>
      </c>
      <c r="B7" s="3" t="s">
        <v>16</v>
      </c>
      <c r="C7" s="3" t="s">
        <v>16</v>
      </c>
      <c r="D7" s="3" t="s">
        <v>12</v>
      </c>
      <c r="E7" s="2">
        <v>6.89</v>
      </c>
      <c r="F7" s="2">
        <v>44.93</v>
      </c>
      <c r="G7" s="2" t="s">
        <v>15</v>
      </c>
    </row>
    <row r="8" spans="1:8" ht="19" customHeight="1">
      <c r="A8" s="2">
        <v>7</v>
      </c>
      <c r="B8" s="3" t="s">
        <v>17</v>
      </c>
      <c r="C8" s="3" t="s">
        <v>17</v>
      </c>
      <c r="D8" s="3" t="s">
        <v>12</v>
      </c>
      <c r="E8" s="2">
        <v>6.11</v>
      </c>
      <c r="F8" s="2">
        <v>43.45</v>
      </c>
      <c r="G8" s="2" t="s">
        <v>15</v>
      </c>
    </row>
    <row r="9" spans="1:8" ht="19" customHeight="1">
      <c r="A9" s="2">
        <v>8</v>
      </c>
      <c r="B9" s="3" t="s">
        <v>18</v>
      </c>
      <c r="C9" s="3" t="s">
        <v>18</v>
      </c>
      <c r="D9" s="3" t="s">
        <v>12</v>
      </c>
      <c r="E9" s="4" t="s">
        <v>210</v>
      </c>
      <c r="F9" s="4">
        <v>42</v>
      </c>
      <c r="G9" s="4" t="s">
        <v>19</v>
      </c>
    </row>
    <row r="10" spans="1:8" ht="19" customHeight="1">
      <c r="A10" s="2">
        <v>9</v>
      </c>
      <c r="B10" s="3" t="s">
        <v>20</v>
      </c>
      <c r="C10" s="3" t="s">
        <v>20</v>
      </c>
      <c r="D10" s="3" t="s">
        <v>12</v>
      </c>
      <c r="E10" s="2">
        <v>6.59</v>
      </c>
      <c r="F10" s="2">
        <v>42.86</v>
      </c>
      <c r="G10" s="2" t="s">
        <v>15</v>
      </c>
    </row>
    <row r="11" spans="1:8" ht="19" customHeight="1">
      <c r="A11" s="2">
        <v>10</v>
      </c>
      <c r="B11" s="3" t="s">
        <v>20</v>
      </c>
      <c r="C11" s="3" t="s">
        <v>20</v>
      </c>
      <c r="D11" s="3" t="s">
        <v>12</v>
      </c>
      <c r="E11" s="2" t="s">
        <v>210</v>
      </c>
      <c r="F11" s="2">
        <v>40.799999999999997</v>
      </c>
      <c r="G11" s="2" t="s">
        <v>21</v>
      </c>
    </row>
    <row r="12" spans="1:8" ht="19" customHeight="1">
      <c r="A12" s="2">
        <v>11</v>
      </c>
      <c r="B12" s="3" t="s">
        <v>22</v>
      </c>
      <c r="C12" s="3" t="s">
        <v>22</v>
      </c>
      <c r="D12" s="3" t="s">
        <v>12</v>
      </c>
      <c r="E12" s="2">
        <v>3.27</v>
      </c>
      <c r="F12" s="2">
        <v>48.52</v>
      </c>
      <c r="G12" s="2" t="s">
        <v>23</v>
      </c>
    </row>
    <row r="13" spans="1:8" ht="19" customHeight="1">
      <c r="A13" s="2">
        <v>12</v>
      </c>
      <c r="B13" s="3" t="s">
        <v>24</v>
      </c>
      <c r="C13" s="3" t="s">
        <v>24</v>
      </c>
      <c r="D13" s="3" t="s">
        <v>12</v>
      </c>
      <c r="E13" s="2" t="s">
        <v>210</v>
      </c>
      <c r="F13" s="2">
        <v>43.99</v>
      </c>
      <c r="G13" s="2" t="s">
        <v>15</v>
      </c>
    </row>
    <row r="14" spans="1:8" ht="19" customHeight="1">
      <c r="A14" s="2">
        <v>13</v>
      </c>
      <c r="B14" s="3" t="s">
        <v>25</v>
      </c>
      <c r="C14" s="3" t="s">
        <v>25</v>
      </c>
      <c r="D14" s="3" t="s">
        <v>12</v>
      </c>
      <c r="E14" s="2">
        <v>1.5</v>
      </c>
      <c r="F14" s="2">
        <v>40.590000000000003</v>
      </c>
      <c r="G14" s="2" t="s">
        <v>15</v>
      </c>
    </row>
    <row r="15" spans="1:8" ht="19" customHeight="1">
      <c r="A15" s="2">
        <v>14</v>
      </c>
      <c r="B15" s="3" t="s">
        <v>26</v>
      </c>
      <c r="C15" s="3" t="s">
        <v>26</v>
      </c>
      <c r="D15" s="3" t="s">
        <v>12</v>
      </c>
      <c r="E15" s="2">
        <v>4.3899999999999997</v>
      </c>
      <c r="F15" s="2">
        <v>42.48</v>
      </c>
      <c r="G15" s="2" t="s">
        <v>15</v>
      </c>
    </row>
    <row r="16" spans="1:8" ht="19" customHeight="1">
      <c r="A16" s="2">
        <v>15</v>
      </c>
      <c r="B16" s="3" t="s">
        <v>26</v>
      </c>
      <c r="C16" s="3" t="s">
        <v>26</v>
      </c>
      <c r="D16" s="3" t="s">
        <v>12</v>
      </c>
      <c r="E16" s="2" t="s">
        <v>210</v>
      </c>
      <c r="F16" s="2">
        <v>41.3</v>
      </c>
      <c r="G16" s="2" t="s">
        <v>21</v>
      </c>
    </row>
    <row r="17" spans="1:8" ht="19" customHeight="1">
      <c r="A17" s="2">
        <v>16</v>
      </c>
      <c r="B17" s="3" t="s">
        <v>27</v>
      </c>
      <c r="C17" s="3" t="s">
        <v>27</v>
      </c>
      <c r="D17" s="3" t="s">
        <v>12</v>
      </c>
      <c r="E17" s="2" t="s">
        <v>210</v>
      </c>
      <c r="F17" s="2">
        <v>46</v>
      </c>
      <c r="G17" s="2" t="s">
        <v>15</v>
      </c>
    </row>
    <row r="18" spans="1:8" ht="19" customHeight="1">
      <c r="A18" s="2">
        <v>17</v>
      </c>
      <c r="B18" s="3" t="s">
        <v>28</v>
      </c>
      <c r="C18" s="3" t="s">
        <v>28</v>
      </c>
      <c r="D18" s="3" t="s">
        <v>29</v>
      </c>
      <c r="E18" s="2">
        <v>3.65</v>
      </c>
      <c r="F18" s="2">
        <v>42.93</v>
      </c>
      <c r="G18" s="2" t="s">
        <v>15</v>
      </c>
    </row>
    <row r="19" spans="1:8" ht="19" customHeight="1">
      <c r="A19" s="2">
        <v>18</v>
      </c>
      <c r="B19" s="3" t="s">
        <v>30</v>
      </c>
      <c r="C19" s="3" t="s">
        <v>30</v>
      </c>
      <c r="D19" s="3" t="s">
        <v>31</v>
      </c>
      <c r="E19" s="2" t="s">
        <v>210</v>
      </c>
      <c r="F19" s="2">
        <v>38.1</v>
      </c>
      <c r="G19" s="2" t="s">
        <v>21</v>
      </c>
    </row>
    <row r="20" spans="1:8" ht="19" customHeight="1">
      <c r="A20" s="2">
        <v>19</v>
      </c>
      <c r="B20" s="3" t="s">
        <v>32</v>
      </c>
      <c r="C20" s="3" t="s">
        <v>32</v>
      </c>
      <c r="D20" s="3" t="s">
        <v>33</v>
      </c>
      <c r="E20" s="2">
        <v>4.17</v>
      </c>
      <c r="F20" s="2">
        <v>47.12</v>
      </c>
      <c r="G20" s="2" t="s">
        <v>23</v>
      </c>
    </row>
    <row r="21" spans="1:8" ht="19" customHeight="1">
      <c r="A21" s="2">
        <v>20</v>
      </c>
      <c r="B21" s="3" t="s">
        <v>34</v>
      </c>
      <c r="C21" s="3" t="s">
        <v>34</v>
      </c>
      <c r="D21" s="3" t="s">
        <v>33</v>
      </c>
      <c r="E21" s="2">
        <v>6.99</v>
      </c>
      <c r="F21" s="2">
        <v>42.99</v>
      </c>
      <c r="G21" s="2" t="s">
        <v>15</v>
      </c>
    </row>
    <row r="22" spans="1:8" s="9" customFormat="1" ht="19" customHeight="1">
      <c r="A22" s="2">
        <v>21</v>
      </c>
      <c r="B22" s="3" t="s">
        <v>35</v>
      </c>
      <c r="C22" s="3" t="s">
        <v>35</v>
      </c>
      <c r="D22" s="3" t="s">
        <v>33</v>
      </c>
      <c r="E22" s="2">
        <v>7.68</v>
      </c>
      <c r="F22" s="2">
        <v>41.91</v>
      </c>
      <c r="G22" s="2" t="s">
        <v>15</v>
      </c>
      <c r="H22" s="2"/>
    </row>
    <row r="23" spans="1:8" s="9" customFormat="1" ht="19" customHeight="1">
      <c r="A23" s="2">
        <v>22</v>
      </c>
      <c r="B23" s="3" t="s">
        <v>36</v>
      </c>
      <c r="C23" s="3" t="s">
        <v>36</v>
      </c>
      <c r="D23" s="3" t="s">
        <v>33</v>
      </c>
      <c r="E23" s="2">
        <v>6.14</v>
      </c>
      <c r="F23" s="2">
        <v>42.54</v>
      </c>
      <c r="G23" s="2" t="s">
        <v>15</v>
      </c>
      <c r="H23" s="2"/>
    </row>
    <row r="24" spans="1:8" ht="19" customHeight="1">
      <c r="A24" s="2">
        <v>23</v>
      </c>
      <c r="B24" s="3" t="s">
        <v>37</v>
      </c>
      <c r="C24" s="3" t="s">
        <v>37</v>
      </c>
      <c r="D24" s="3" t="s">
        <v>33</v>
      </c>
      <c r="E24" s="2">
        <v>0.11</v>
      </c>
      <c r="F24" s="2">
        <v>44.75</v>
      </c>
      <c r="G24" s="2" t="s">
        <v>23</v>
      </c>
    </row>
    <row r="25" spans="1:8" ht="19" customHeight="1">
      <c r="A25" s="2">
        <v>24</v>
      </c>
      <c r="B25" s="3" t="s">
        <v>38</v>
      </c>
      <c r="C25" s="3" t="s">
        <v>38</v>
      </c>
      <c r="D25" s="3" t="s">
        <v>33</v>
      </c>
      <c r="E25" s="2" t="s">
        <v>210</v>
      </c>
      <c r="F25" s="2">
        <v>48</v>
      </c>
      <c r="G25" s="2" t="s">
        <v>15</v>
      </c>
    </row>
    <row r="26" spans="1:8" ht="19" customHeight="1">
      <c r="A26" s="2">
        <v>25</v>
      </c>
      <c r="B26" s="3" t="s">
        <v>39</v>
      </c>
      <c r="C26" s="3" t="s">
        <v>39</v>
      </c>
      <c r="D26" s="3" t="s">
        <v>33</v>
      </c>
      <c r="E26" s="4">
        <v>4.5999999999999996</v>
      </c>
      <c r="F26" s="4">
        <v>53.3</v>
      </c>
      <c r="G26" s="4" t="s">
        <v>40</v>
      </c>
    </row>
    <row r="27" spans="1:8" ht="19" customHeight="1">
      <c r="A27" s="2">
        <v>26</v>
      </c>
      <c r="B27" s="3" t="s">
        <v>41</v>
      </c>
      <c r="C27" s="3" t="s">
        <v>41</v>
      </c>
      <c r="D27" s="3" t="s">
        <v>33</v>
      </c>
      <c r="E27" s="2" t="s">
        <v>210</v>
      </c>
      <c r="F27" s="2">
        <v>40.799999999999997</v>
      </c>
      <c r="G27" s="2" t="s">
        <v>13</v>
      </c>
    </row>
    <row r="28" spans="1:8" ht="19" customHeight="1">
      <c r="A28" s="2">
        <v>27</v>
      </c>
      <c r="B28" s="3" t="s">
        <v>42</v>
      </c>
      <c r="C28" s="3" t="s">
        <v>42</v>
      </c>
      <c r="D28" s="3" t="s">
        <v>33</v>
      </c>
      <c r="E28" s="2" t="s">
        <v>210</v>
      </c>
      <c r="F28" s="2">
        <v>48</v>
      </c>
      <c r="G28" s="2" t="s">
        <v>15</v>
      </c>
    </row>
    <row r="29" spans="1:8" ht="19" customHeight="1">
      <c r="A29" s="2">
        <v>28</v>
      </c>
      <c r="B29" s="3" t="s">
        <v>43</v>
      </c>
      <c r="C29" s="3" t="s">
        <v>43</v>
      </c>
      <c r="D29" s="3" t="s">
        <v>33</v>
      </c>
      <c r="E29" s="7">
        <v>0.6</v>
      </c>
      <c r="F29" s="6">
        <v>45.5</v>
      </c>
      <c r="G29" s="5" t="s">
        <v>9</v>
      </c>
      <c r="H29" s="5"/>
    </row>
    <row r="30" spans="1:8" ht="19" customHeight="1">
      <c r="A30" s="2">
        <v>29</v>
      </c>
      <c r="B30" s="3" t="s">
        <v>44</v>
      </c>
      <c r="C30" s="3" t="s">
        <v>44</v>
      </c>
      <c r="D30" s="3" t="s">
        <v>33</v>
      </c>
      <c r="E30" s="2" t="s">
        <v>210</v>
      </c>
      <c r="F30" s="2">
        <v>42.75</v>
      </c>
      <c r="G30" s="2" t="s">
        <v>15</v>
      </c>
    </row>
    <row r="31" spans="1:8" ht="19" customHeight="1">
      <c r="A31" s="2">
        <v>30</v>
      </c>
      <c r="B31" s="3" t="s">
        <v>46</v>
      </c>
      <c r="C31" s="3" t="s">
        <v>45</v>
      </c>
      <c r="D31" s="3" t="s">
        <v>33</v>
      </c>
      <c r="E31" s="7">
        <f>(0.4+2.8)/2</f>
        <v>1.5999999999999999</v>
      </c>
      <c r="F31" s="6">
        <f>(42+45.5)/2</f>
        <v>43.75</v>
      </c>
      <c r="G31" s="5" t="s">
        <v>9</v>
      </c>
      <c r="H31" s="5"/>
    </row>
    <row r="32" spans="1:8" ht="19" customHeight="1">
      <c r="A32" s="2">
        <v>31</v>
      </c>
      <c r="B32" s="3" t="s">
        <v>47</v>
      </c>
      <c r="C32" s="3" t="s">
        <v>47</v>
      </c>
      <c r="D32" s="3" t="s">
        <v>33</v>
      </c>
      <c r="E32" s="2">
        <v>4.08</v>
      </c>
      <c r="F32" s="2">
        <v>41.51</v>
      </c>
      <c r="G32" s="2" t="s">
        <v>15</v>
      </c>
    </row>
    <row r="33" spans="1:8" ht="19" customHeight="1">
      <c r="A33" s="2">
        <v>32</v>
      </c>
      <c r="B33" s="3" t="s">
        <v>48</v>
      </c>
      <c r="C33" s="3" t="s">
        <v>48</v>
      </c>
      <c r="D33" s="3" t="s">
        <v>33</v>
      </c>
      <c r="E33" s="2" t="s">
        <v>210</v>
      </c>
      <c r="F33" s="2">
        <v>40</v>
      </c>
      <c r="G33" s="2" t="s">
        <v>15</v>
      </c>
    </row>
    <row r="34" spans="1:8" ht="19" customHeight="1">
      <c r="A34" s="2">
        <v>33</v>
      </c>
      <c r="B34" s="3" t="s">
        <v>50</v>
      </c>
      <c r="C34" s="3" t="s">
        <v>49</v>
      </c>
      <c r="D34" s="3" t="s">
        <v>33</v>
      </c>
      <c r="E34" s="2" t="s">
        <v>210</v>
      </c>
      <c r="F34" s="10">
        <v>43.5</v>
      </c>
      <c r="G34" s="2" t="s">
        <v>51</v>
      </c>
    </row>
    <row r="35" spans="1:8" ht="19" customHeight="1">
      <c r="A35" s="2">
        <v>34</v>
      </c>
      <c r="B35" s="3" t="s">
        <v>52</v>
      </c>
      <c r="C35" s="3" t="s">
        <v>52</v>
      </c>
      <c r="D35" s="3" t="s">
        <v>33</v>
      </c>
      <c r="E35" s="2" t="s">
        <v>210</v>
      </c>
      <c r="F35" s="10">
        <v>45.442647058823546</v>
      </c>
      <c r="G35" s="2" t="s">
        <v>53</v>
      </c>
    </row>
    <row r="36" spans="1:8" ht="19" customHeight="1">
      <c r="A36" s="2">
        <v>35</v>
      </c>
      <c r="B36" s="3" t="s">
        <v>54</v>
      </c>
      <c r="C36" s="3" t="s">
        <v>54</v>
      </c>
      <c r="D36" s="3" t="s">
        <v>33</v>
      </c>
      <c r="E36" s="2">
        <v>5.09</v>
      </c>
      <c r="F36" s="2">
        <v>41.83</v>
      </c>
      <c r="G36" s="2" t="s">
        <v>15</v>
      </c>
    </row>
    <row r="37" spans="1:8" ht="19" customHeight="1">
      <c r="A37" s="2">
        <v>36</v>
      </c>
      <c r="B37" s="3" t="s">
        <v>55</v>
      </c>
      <c r="C37" s="3" t="s">
        <v>55</v>
      </c>
      <c r="D37" s="3" t="s">
        <v>33</v>
      </c>
      <c r="E37" s="4" t="s">
        <v>210</v>
      </c>
      <c r="F37" s="4">
        <v>44</v>
      </c>
      <c r="G37" s="4" t="s">
        <v>19</v>
      </c>
    </row>
    <row r="38" spans="1:8" ht="19" customHeight="1">
      <c r="A38" s="2">
        <v>37</v>
      </c>
      <c r="B38" s="3" t="s">
        <v>56</v>
      </c>
      <c r="C38" s="3" t="s">
        <v>56</v>
      </c>
      <c r="D38" s="3" t="s">
        <v>33</v>
      </c>
      <c r="E38" s="2">
        <v>2.48</v>
      </c>
      <c r="F38" s="2">
        <v>46.82</v>
      </c>
      <c r="G38" s="2" t="s">
        <v>23</v>
      </c>
    </row>
    <row r="39" spans="1:8" ht="19" customHeight="1">
      <c r="A39" s="2">
        <v>38</v>
      </c>
      <c r="B39" s="3" t="s">
        <v>57</v>
      </c>
      <c r="C39" s="3" t="s">
        <v>57</v>
      </c>
      <c r="D39" s="3" t="s">
        <v>33</v>
      </c>
      <c r="E39" s="2" t="s">
        <v>210</v>
      </c>
      <c r="F39" s="10">
        <v>46.764516129032259</v>
      </c>
      <c r="G39" s="2" t="s">
        <v>53</v>
      </c>
    </row>
    <row r="40" spans="1:8" ht="19" customHeight="1">
      <c r="A40" s="2">
        <v>39</v>
      </c>
      <c r="B40" s="3" t="s">
        <v>58</v>
      </c>
      <c r="C40" s="3" t="s">
        <v>58</v>
      </c>
      <c r="D40" s="3" t="s">
        <v>33</v>
      </c>
      <c r="E40" s="2" t="s">
        <v>210</v>
      </c>
      <c r="F40" s="10">
        <v>44.642553191489355</v>
      </c>
      <c r="G40" s="2" t="s">
        <v>53</v>
      </c>
    </row>
    <row r="41" spans="1:8" ht="19" customHeight="1">
      <c r="A41" s="2">
        <v>40</v>
      </c>
      <c r="B41" s="3" t="s">
        <v>59</v>
      </c>
      <c r="C41" s="3" t="s">
        <v>59</v>
      </c>
      <c r="D41" s="3" t="s">
        <v>33</v>
      </c>
      <c r="E41" s="2">
        <v>5.05</v>
      </c>
      <c r="F41" s="2">
        <v>41.67</v>
      </c>
      <c r="G41" s="2" t="s">
        <v>15</v>
      </c>
      <c r="H41" s="9"/>
    </row>
    <row r="42" spans="1:8" ht="19" customHeight="1">
      <c r="A42" s="2">
        <v>41</v>
      </c>
      <c r="B42" s="3" t="s">
        <v>230</v>
      </c>
      <c r="C42" s="3" t="s">
        <v>60</v>
      </c>
      <c r="D42" s="3" t="s">
        <v>61</v>
      </c>
      <c r="E42" s="7">
        <v>0.3</v>
      </c>
      <c r="F42" s="6">
        <v>48.5</v>
      </c>
      <c r="G42" s="5" t="s">
        <v>9</v>
      </c>
      <c r="H42" s="5"/>
    </row>
    <row r="43" spans="1:8" ht="19" customHeight="1">
      <c r="A43" s="2">
        <v>42</v>
      </c>
      <c r="B43" s="3" t="s">
        <v>62</v>
      </c>
      <c r="C43" s="3" t="s">
        <v>62</v>
      </c>
      <c r="D43" s="3" t="s">
        <v>61</v>
      </c>
      <c r="E43" s="4" t="s">
        <v>210</v>
      </c>
      <c r="F43" s="4">
        <v>44</v>
      </c>
      <c r="G43" s="4" t="s">
        <v>19</v>
      </c>
    </row>
    <row r="44" spans="1:8" ht="19" customHeight="1">
      <c r="A44" s="2">
        <v>43</v>
      </c>
      <c r="B44" s="3" t="s">
        <v>64</v>
      </c>
      <c r="C44" s="3" t="s">
        <v>63</v>
      </c>
      <c r="D44" s="3" t="s">
        <v>61</v>
      </c>
      <c r="E44" s="2" t="s">
        <v>210</v>
      </c>
      <c r="F44" s="2">
        <v>48.47</v>
      </c>
      <c r="G44" s="2" t="s">
        <v>15</v>
      </c>
    </row>
    <row r="45" spans="1:8" ht="19" customHeight="1">
      <c r="A45" s="2">
        <v>44</v>
      </c>
      <c r="B45" s="3" t="s">
        <v>65</v>
      </c>
      <c r="C45" s="3" t="s">
        <v>65</v>
      </c>
      <c r="D45" s="3" t="s">
        <v>61</v>
      </c>
      <c r="E45" s="2" t="s">
        <v>210</v>
      </c>
      <c r="F45" s="2">
        <v>48.13</v>
      </c>
      <c r="G45" s="2" t="s">
        <v>15</v>
      </c>
    </row>
    <row r="46" spans="1:8" ht="19" customHeight="1">
      <c r="A46" s="2">
        <v>45</v>
      </c>
      <c r="B46" s="3" t="s">
        <v>66</v>
      </c>
      <c r="C46" s="3" t="s">
        <v>66</v>
      </c>
      <c r="D46" s="3" t="s">
        <v>61</v>
      </c>
      <c r="E46" s="2" t="s">
        <v>210</v>
      </c>
      <c r="F46" s="2">
        <v>47.75</v>
      </c>
      <c r="G46" s="2" t="s">
        <v>15</v>
      </c>
    </row>
    <row r="47" spans="1:8" ht="19" customHeight="1">
      <c r="A47" s="2">
        <v>46</v>
      </c>
      <c r="B47" s="3" t="s">
        <v>67</v>
      </c>
      <c r="C47" s="3" t="s">
        <v>67</v>
      </c>
      <c r="D47" s="3" t="s">
        <v>61</v>
      </c>
      <c r="E47" s="2">
        <v>6.52</v>
      </c>
      <c r="F47" s="2">
        <v>45.35</v>
      </c>
      <c r="G47" s="2" t="s">
        <v>15</v>
      </c>
    </row>
    <row r="48" spans="1:8" ht="19" customHeight="1">
      <c r="A48" s="2">
        <v>47</v>
      </c>
      <c r="B48" s="3" t="s">
        <v>67</v>
      </c>
      <c r="C48" s="3" t="s">
        <v>67</v>
      </c>
      <c r="D48" s="3" t="s">
        <v>61</v>
      </c>
      <c r="E48" s="2" t="s">
        <v>210</v>
      </c>
      <c r="F48" s="2">
        <v>47.7</v>
      </c>
      <c r="G48" s="2" t="s">
        <v>21</v>
      </c>
    </row>
    <row r="49" spans="1:8" ht="19" customHeight="1">
      <c r="A49" s="2">
        <v>48</v>
      </c>
      <c r="B49" s="3" t="s">
        <v>68</v>
      </c>
      <c r="C49" s="3" t="s">
        <v>68</v>
      </c>
      <c r="D49" s="3" t="s">
        <v>61</v>
      </c>
      <c r="E49" s="7">
        <f>(6.3+4.9)/2</f>
        <v>5.6</v>
      </c>
      <c r="F49" s="6">
        <f>(43.5+42)/2</f>
        <v>42.75</v>
      </c>
      <c r="G49" s="5" t="s">
        <v>9</v>
      </c>
    </row>
    <row r="50" spans="1:8" ht="19" customHeight="1">
      <c r="A50" s="2">
        <v>49</v>
      </c>
      <c r="B50" s="3" t="s">
        <v>69</v>
      </c>
      <c r="C50" s="3" t="s">
        <v>69</v>
      </c>
      <c r="D50" s="3" t="s">
        <v>61</v>
      </c>
      <c r="E50" s="4" t="s">
        <v>210</v>
      </c>
      <c r="F50" s="4">
        <v>40</v>
      </c>
      <c r="G50" s="4" t="s">
        <v>19</v>
      </c>
    </row>
    <row r="51" spans="1:8" ht="19" customHeight="1">
      <c r="A51" s="2">
        <v>50</v>
      </c>
      <c r="B51" s="3" t="s">
        <v>70</v>
      </c>
      <c r="C51" s="3" t="s">
        <v>70</v>
      </c>
      <c r="D51" s="3" t="s">
        <v>61</v>
      </c>
      <c r="E51" s="2" t="s">
        <v>210</v>
      </c>
      <c r="F51" s="10">
        <v>56.3</v>
      </c>
      <c r="G51" s="2" t="s">
        <v>51</v>
      </c>
    </row>
    <row r="52" spans="1:8" ht="19" customHeight="1">
      <c r="A52" s="2">
        <v>51</v>
      </c>
      <c r="B52" s="3" t="s">
        <v>230</v>
      </c>
      <c r="C52" s="3" t="s">
        <v>71</v>
      </c>
      <c r="D52" s="3" t="s">
        <v>61</v>
      </c>
      <c r="E52" s="7">
        <f>(4.3+3.5)/2</f>
        <v>3.9</v>
      </c>
      <c r="F52" s="6">
        <f>(42.2+43.6)/2</f>
        <v>42.900000000000006</v>
      </c>
      <c r="G52" s="5" t="s">
        <v>9</v>
      </c>
    </row>
    <row r="53" spans="1:8" ht="19" customHeight="1">
      <c r="A53" s="2">
        <v>52</v>
      </c>
      <c r="B53" s="3" t="s">
        <v>72</v>
      </c>
      <c r="C53" s="3" t="s">
        <v>72</v>
      </c>
      <c r="D53" s="3" t="s">
        <v>73</v>
      </c>
      <c r="E53" s="2">
        <v>7.69</v>
      </c>
      <c r="F53" s="2">
        <v>46.4</v>
      </c>
      <c r="G53" s="2" t="s">
        <v>15</v>
      </c>
    </row>
    <row r="54" spans="1:8" ht="19" customHeight="1">
      <c r="A54" s="2">
        <v>53</v>
      </c>
      <c r="B54" s="3" t="s">
        <v>72</v>
      </c>
      <c r="C54" s="3" t="s">
        <v>72</v>
      </c>
      <c r="D54" s="3" t="s">
        <v>73</v>
      </c>
      <c r="E54" s="2" t="s">
        <v>210</v>
      </c>
      <c r="F54" s="2">
        <v>47.3</v>
      </c>
      <c r="G54" s="2" t="s">
        <v>13</v>
      </c>
    </row>
    <row r="55" spans="1:8" ht="19" customHeight="1">
      <c r="A55" s="2">
        <v>54</v>
      </c>
      <c r="B55" s="3" t="s">
        <v>74</v>
      </c>
      <c r="C55" s="3" t="s">
        <v>74</v>
      </c>
      <c r="D55" s="3" t="s">
        <v>73</v>
      </c>
      <c r="E55" s="2" t="s">
        <v>210</v>
      </c>
      <c r="F55" s="2">
        <v>45.2</v>
      </c>
      <c r="G55" s="2" t="s">
        <v>13</v>
      </c>
    </row>
    <row r="56" spans="1:8" ht="19" customHeight="1">
      <c r="A56" s="2">
        <v>55</v>
      </c>
      <c r="B56" s="3" t="s">
        <v>75</v>
      </c>
      <c r="C56" s="3" t="s">
        <v>75</v>
      </c>
      <c r="D56" s="3" t="s">
        <v>73</v>
      </c>
      <c r="E56" s="2" t="s">
        <v>210</v>
      </c>
      <c r="F56" s="2">
        <v>45.6</v>
      </c>
      <c r="G56" s="2" t="s">
        <v>76</v>
      </c>
    </row>
    <row r="57" spans="1:8" ht="19" customHeight="1">
      <c r="A57" s="2">
        <v>56</v>
      </c>
      <c r="B57" s="3" t="s">
        <v>77</v>
      </c>
      <c r="C57" s="3" t="s">
        <v>77</v>
      </c>
      <c r="D57" s="3" t="s">
        <v>73</v>
      </c>
      <c r="E57" s="2" t="s">
        <v>210</v>
      </c>
      <c r="F57" s="2">
        <v>47.6</v>
      </c>
      <c r="G57" s="2" t="s">
        <v>15</v>
      </c>
    </row>
    <row r="58" spans="1:8" ht="19" customHeight="1">
      <c r="A58" s="2">
        <v>57</v>
      </c>
      <c r="B58" s="3" t="s">
        <v>77</v>
      </c>
      <c r="C58" s="3" t="s">
        <v>77</v>
      </c>
      <c r="D58" s="3" t="s">
        <v>73</v>
      </c>
      <c r="E58" s="2" t="s">
        <v>210</v>
      </c>
      <c r="F58" s="10">
        <v>48.592857142857142</v>
      </c>
      <c r="G58" s="2" t="s">
        <v>53</v>
      </c>
    </row>
    <row r="59" spans="1:8" ht="19" customHeight="1">
      <c r="A59" s="2">
        <v>58</v>
      </c>
      <c r="B59" s="3" t="s">
        <v>78</v>
      </c>
      <c r="C59" s="3" t="s">
        <v>78</v>
      </c>
      <c r="D59" s="3" t="s">
        <v>73</v>
      </c>
      <c r="E59" s="2" t="s">
        <v>210</v>
      </c>
      <c r="F59" s="10">
        <v>48.2</v>
      </c>
      <c r="G59" s="2" t="s">
        <v>53</v>
      </c>
    </row>
    <row r="60" spans="1:8" s="9" customFormat="1" ht="19" customHeight="1">
      <c r="A60" s="2">
        <v>59</v>
      </c>
      <c r="B60" s="3" t="s">
        <v>79</v>
      </c>
      <c r="C60" s="3" t="s">
        <v>79</v>
      </c>
      <c r="D60" s="3" t="s">
        <v>80</v>
      </c>
      <c r="E60" s="2" t="s">
        <v>210</v>
      </c>
      <c r="F60" s="2">
        <v>40</v>
      </c>
      <c r="G60" s="2" t="s">
        <v>15</v>
      </c>
      <c r="H60" s="2"/>
    </row>
    <row r="61" spans="1:8" ht="19" customHeight="1">
      <c r="A61" s="2">
        <v>60</v>
      </c>
      <c r="B61" s="3" t="s">
        <v>81</v>
      </c>
      <c r="C61" s="3" t="s">
        <v>81</v>
      </c>
      <c r="D61" s="3" t="s">
        <v>80</v>
      </c>
      <c r="E61" s="2" t="s">
        <v>210</v>
      </c>
      <c r="F61" s="2">
        <v>46.79</v>
      </c>
      <c r="G61" s="2" t="s">
        <v>15</v>
      </c>
    </row>
    <row r="62" spans="1:8" ht="19" customHeight="1">
      <c r="A62" s="2">
        <v>61</v>
      </c>
      <c r="B62" s="3" t="s">
        <v>82</v>
      </c>
      <c r="C62" s="3" t="s">
        <v>82</v>
      </c>
      <c r="D62" s="3" t="s">
        <v>80</v>
      </c>
      <c r="E62" s="2" t="s">
        <v>210</v>
      </c>
      <c r="F62" s="2">
        <v>40</v>
      </c>
      <c r="G62" s="2" t="s">
        <v>15</v>
      </c>
      <c r="H62" s="9"/>
    </row>
    <row r="63" spans="1:8" ht="19" customHeight="1">
      <c r="A63" s="2">
        <v>62</v>
      </c>
      <c r="B63" s="3" t="s">
        <v>83</v>
      </c>
      <c r="C63" s="3" t="s">
        <v>83</v>
      </c>
      <c r="D63" s="3" t="s">
        <v>80</v>
      </c>
      <c r="E63" s="2" t="s">
        <v>210</v>
      </c>
      <c r="F63" s="2">
        <v>41.58</v>
      </c>
      <c r="G63" s="2" t="s">
        <v>15</v>
      </c>
    </row>
    <row r="64" spans="1:8" s="9" customFormat="1" ht="19" customHeight="1">
      <c r="A64" s="2">
        <v>63</v>
      </c>
      <c r="B64" s="3" t="s">
        <v>84</v>
      </c>
      <c r="C64" s="3" t="s">
        <v>84</v>
      </c>
      <c r="D64" s="3" t="s">
        <v>80</v>
      </c>
      <c r="E64" s="2">
        <v>6.21</v>
      </c>
      <c r="F64" s="2">
        <v>45.61</v>
      </c>
      <c r="G64" s="2" t="s">
        <v>15</v>
      </c>
      <c r="H64" s="2"/>
    </row>
    <row r="65" spans="1:8" ht="19" customHeight="1">
      <c r="A65" s="2">
        <v>64</v>
      </c>
      <c r="B65" s="3" t="s">
        <v>84</v>
      </c>
      <c r="C65" s="3" t="s">
        <v>84</v>
      </c>
      <c r="D65" s="3" t="s">
        <v>80</v>
      </c>
      <c r="E65" s="2" t="s">
        <v>210</v>
      </c>
      <c r="F65" s="2">
        <v>46.9</v>
      </c>
      <c r="G65" s="2" t="s">
        <v>13</v>
      </c>
    </row>
    <row r="66" spans="1:8" ht="19" customHeight="1">
      <c r="A66" s="2">
        <v>65</v>
      </c>
      <c r="B66" s="3" t="s">
        <v>85</v>
      </c>
      <c r="C66" s="3" t="s">
        <v>85</v>
      </c>
      <c r="D66" s="3" t="s">
        <v>80</v>
      </c>
      <c r="E66" s="2" t="s">
        <v>210</v>
      </c>
      <c r="F66" s="2">
        <v>40</v>
      </c>
      <c r="G66" s="2" t="s">
        <v>15</v>
      </c>
    </row>
    <row r="67" spans="1:8" ht="19" customHeight="1">
      <c r="A67" s="2">
        <v>66</v>
      </c>
      <c r="B67" s="3" t="s">
        <v>86</v>
      </c>
      <c r="C67" s="3" t="s">
        <v>86</v>
      </c>
      <c r="D67" s="3" t="s">
        <v>80</v>
      </c>
      <c r="E67" s="4">
        <v>5.2</v>
      </c>
      <c r="F67" s="4">
        <v>45.2</v>
      </c>
      <c r="G67" s="4" t="s">
        <v>87</v>
      </c>
      <c r="H67" s="5"/>
    </row>
    <row r="68" spans="1:8" ht="19" customHeight="1">
      <c r="A68" s="2">
        <v>67</v>
      </c>
      <c r="B68" s="3" t="s">
        <v>88</v>
      </c>
      <c r="C68" s="3" t="s">
        <v>88</v>
      </c>
      <c r="D68" s="3" t="s">
        <v>80</v>
      </c>
      <c r="E68" s="2" t="s">
        <v>210</v>
      </c>
      <c r="F68" s="2">
        <v>41.63</v>
      </c>
      <c r="G68" s="2" t="s">
        <v>15</v>
      </c>
    </row>
    <row r="69" spans="1:8" ht="19" customHeight="1">
      <c r="A69" s="2">
        <v>68</v>
      </c>
      <c r="B69" s="3" t="s">
        <v>89</v>
      </c>
      <c r="C69" s="3" t="s">
        <v>89</v>
      </c>
      <c r="D69" s="3" t="s">
        <v>80</v>
      </c>
      <c r="E69" s="2" t="s">
        <v>210</v>
      </c>
      <c r="F69" s="2">
        <v>46.8</v>
      </c>
      <c r="G69" s="2" t="s">
        <v>15</v>
      </c>
    </row>
    <row r="70" spans="1:8" ht="19" customHeight="1">
      <c r="A70" s="2">
        <v>69</v>
      </c>
      <c r="B70" s="3" t="s">
        <v>89</v>
      </c>
      <c r="C70" s="3" t="s">
        <v>89</v>
      </c>
      <c r="D70" s="3" t="s">
        <v>80</v>
      </c>
      <c r="E70" s="2" t="s">
        <v>210</v>
      </c>
      <c r="F70" s="2">
        <v>46.8</v>
      </c>
      <c r="G70" s="2" t="s">
        <v>90</v>
      </c>
    </row>
    <row r="71" spans="1:8" ht="19" customHeight="1">
      <c r="A71" s="2">
        <v>70</v>
      </c>
      <c r="B71" s="3" t="s">
        <v>91</v>
      </c>
      <c r="C71" s="3" t="s">
        <v>91</v>
      </c>
      <c r="D71" s="3" t="s">
        <v>80</v>
      </c>
      <c r="E71" s="2">
        <v>4.76</v>
      </c>
      <c r="F71" s="2">
        <v>42.68</v>
      </c>
      <c r="G71" s="2" t="s">
        <v>15</v>
      </c>
    </row>
    <row r="72" spans="1:8" ht="19" customHeight="1">
      <c r="A72" s="2">
        <v>71</v>
      </c>
      <c r="B72" s="3" t="s">
        <v>91</v>
      </c>
      <c r="C72" s="3" t="s">
        <v>91</v>
      </c>
      <c r="D72" s="3" t="s">
        <v>80</v>
      </c>
      <c r="E72" s="2" t="s">
        <v>210</v>
      </c>
      <c r="F72" s="2">
        <v>46.2</v>
      </c>
      <c r="G72" s="2" t="s">
        <v>21</v>
      </c>
    </row>
    <row r="73" spans="1:8" ht="19" customHeight="1">
      <c r="A73" s="2">
        <v>72</v>
      </c>
      <c r="B73" s="3" t="s">
        <v>92</v>
      </c>
      <c r="C73" s="3" t="s">
        <v>92</v>
      </c>
      <c r="D73" s="3" t="s">
        <v>93</v>
      </c>
      <c r="E73" s="2" t="s">
        <v>210</v>
      </c>
      <c r="F73" s="2">
        <v>43.15</v>
      </c>
      <c r="G73" s="2" t="s">
        <v>23</v>
      </c>
    </row>
    <row r="74" spans="1:8" ht="19" customHeight="1">
      <c r="A74" s="2">
        <v>73</v>
      </c>
      <c r="B74" s="3" t="s">
        <v>94</v>
      </c>
      <c r="C74" s="3" t="s">
        <v>94</v>
      </c>
      <c r="D74" s="3" t="s">
        <v>93</v>
      </c>
      <c r="E74" s="2" t="s">
        <v>210</v>
      </c>
      <c r="F74" s="2">
        <v>46.1</v>
      </c>
      <c r="G74" s="2" t="s">
        <v>95</v>
      </c>
    </row>
    <row r="75" spans="1:8" ht="19" customHeight="1">
      <c r="A75" s="2">
        <v>74</v>
      </c>
      <c r="B75" s="3" t="s">
        <v>94</v>
      </c>
      <c r="C75" s="3" t="s">
        <v>94</v>
      </c>
      <c r="D75" s="3" t="s">
        <v>93</v>
      </c>
      <c r="E75" s="2">
        <v>4.22</v>
      </c>
      <c r="F75" s="2">
        <v>48.23</v>
      </c>
      <c r="G75" s="2" t="s">
        <v>23</v>
      </c>
    </row>
    <row r="76" spans="1:8" ht="19" customHeight="1">
      <c r="A76" s="2">
        <v>75</v>
      </c>
      <c r="B76" s="3" t="s">
        <v>96</v>
      </c>
      <c r="C76" s="3" t="s">
        <v>96</v>
      </c>
      <c r="D76" s="3" t="s">
        <v>93</v>
      </c>
      <c r="E76" s="2" t="s">
        <v>210</v>
      </c>
      <c r="F76" s="2">
        <v>50</v>
      </c>
      <c r="G76" s="2" t="s">
        <v>15</v>
      </c>
    </row>
    <row r="77" spans="1:8" ht="19" customHeight="1">
      <c r="A77" s="2">
        <v>76</v>
      </c>
      <c r="B77" s="3" t="s">
        <v>97</v>
      </c>
      <c r="C77" s="3" t="s">
        <v>97</v>
      </c>
      <c r="D77" s="3" t="s">
        <v>98</v>
      </c>
      <c r="E77" s="2" t="s">
        <v>210</v>
      </c>
      <c r="F77" s="2">
        <v>40.4</v>
      </c>
      <c r="G77" s="2" t="s">
        <v>21</v>
      </c>
    </row>
    <row r="78" spans="1:8" ht="19" customHeight="1">
      <c r="A78" s="2">
        <v>77</v>
      </c>
      <c r="B78" s="3" t="s">
        <v>97</v>
      </c>
      <c r="C78" s="3" t="s">
        <v>99</v>
      </c>
      <c r="D78" s="3" t="s">
        <v>98</v>
      </c>
      <c r="E78" s="4">
        <v>0.4</v>
      </c>
      <c r="F78" s="4">
        <v>39</v>
      </c>
      <c r="G78" s="4" t="s">
        <v>100</v>
      </c>
      <c r="H78" s="5"/>
    </row>
    <row r="79" spans="1:8" ht="19" customHeight="1">
      <c r="A79" s="2">
        <v>78</v>
      </c>
      <c r="B79" s="3" t="s">
        <v>97</v>
      </c>
      <c r="C79" s="3" t="s">
        <v>99</v>
      </c>
      <c r="D79" s="3" t="s">
        <v>98</v>
      </c>
      <c r="E79" s="4" t="s">
        <v>210</v>
      </c>
      <c r="F79" s="4">
        <v>40</v>
      </c>
      <c r="G79" s="4" t="s">
        <v>101</v>
      </c>
    </row>
    <row r="80" spans="1:8" ht="19" customHeight="1">
      <c r="A80" s="2">
        <v>79</v>
      </c>
      <c r="B80" s="3" t="s">
        <v>97</v>
      </c>
      <c r="C80" s="3" t="s">
        <v>99</v>
      </c>
      <c r="D80" s="3" t="s">
        <v>98</v>
      </c>
      <c r="E80" s="4" t="s">
        <v>210</v>
      </c>
      <c r="F80" s="4">
        <v>44.9</v>
      </c>
      <c r="G80" s="4" t="s">
        <v>102</v>
      </c>
      <c r="H80" s="5"/>
    </row>
    <row r="81" spans="1:8" s="5" customFormat="1" ht="19" customHeight="1">
      <c r="A81" s="2">
        <v>80</v>
      </c>
      <c r="B81" s="3" t="s">
        <v>103</v>
      </c>
      <c r="C81" s="3" t="s">
        <v>103</v>
      </c>
      <c r="D81" s="3" t="s">
        <v>104</v>
      </c>
      <c r="E81" s="2" t="s">
        <v>210</v>
      </c>
      <c r="F81" s="2">
        <v>48.09</v>
      </c>
      <c r="G81" s="2" t="s">
        <v>15</v>
      </c>
      <c r="H81" s="2"/>
    </row>
    <row r="82" spans="1:8" s="5" customFormat="1" ht="19" customHeight="1">
      <c r="A82" s="2">
        <v>81</v>
      </c>
      <c r="B82" s="3" t="s">
        <v>456</v>
      </c>
      <c r="C82" s="3" t="s">
        <v>105</v>
      </c>
      <c r="D82" s="3" t="s">
        <v>106</v>
      </c>
      <c r="E82" s="7">
        <f>(3.2+5.5)/2</f>
        <v>4.3499999999999996</v>
      </c>
      <c r="F82" s="6">
        <f>(42.7+40.9)/2</f>
        <v>41.8</v>
      </c>
      <c r="G82" s="5" t="s">
        <v>9</v>
      </c>
      <c r="H82" s="2"/>
    </row>
    <row r="83" spans="1:8" s="5" customFormat="1" ht="19" customHeight="1">
      <c r="A83" s="2">
        <v>82</v>
      </c>
      <c r="B83" s="3" t="s">
        <v>107</v>
      </c>
      <c r="C83" s="3" t="s">
        <v>107</v>
      </c>
      <c r="D83" s="3" t="s">
        <v>106</v>
      </c>
      <c r="E83" s="2" t="s">
        <v>210</v>
      </c>
      <c r="F83" s="2">
        <v>46.5</v>
      </c>
      <c r="G83" s="2" t="s">
        <v>90</v>
      </c>
      <c r="H83" s="2"/>
    </row>
    <row r="84" spans="1:8" s="5" customFormat="1" ht="19" customHeight="1">
      <c r="A84" s="2">
        <v>83</v>
      </c>
      <c r="B84" s="3" t="s">
        <v>108</v>
      </c>
      <c r="C84" s="3" t="s">
        <v>108</v>
      </c>
      <c r="D84" s="3" t="s">
        <v>106</v>
      </c>
      <c r="E84" s="4" t="s">
        <v>210</v>
      </c>
      <c r="F84" s="4">
        <v>44</v>
      </c>
      <c r="G84" s="4" t="s">
        <v>109</v>
      </c>
    </row>
    <row r="85" spans="1:8" s="5" customFormat="1" ht="19" customHeight="1">
      <c r="A85" s="2">
        <v>84</v>
      </c>
      <c r="B85" s="3" t="s">
        <v>110</v>
      </c>
      <c r="C85" s="3" t="s">
        <v>110</v>
      </c>
      <c r="D85" s="3" t="s">
        <v>106</v>
      </c>
      <c r="E85" s="2" t="s">
        <v>210</v>
      </c>
      <c r="F85" s="2">
        <v>44</v>
      </c>
      <c r="G85" s="2" t="s">
        <v>15</v>
      </c>
      <c r="H85" s="2"/>
    </row>
    <row r="86" spans="1:8" s="5" customFormat="1" ht="19" customHeight="1">
      <c r="A86" s="2">
        <v>85</v>
      </c>
      <c r="B86" s="3" t="s">
        <v>111</v>
      </c>
      <c r="C86" s="3" t="s">
        <v>111</v>
      </c>
      <c r="D86" s="3" t="s">
        <v>106</v>
      </c>
      <c r="E86" s="4">
        <v>7</v>
      </c>
      <c r="F86" s="4" t="s">
        <v>210</v>
      </c>
      <c r="G86" s="4" t="s">
        <v>8</v>
      </c>
      <c r="H86" s="2"/>
    </row>
    <row r="87" spans="1:8" s="5" customFormat="1" ht="19" customHeight="1">
      <c r="A87" s="2">
        <v>86</v>
      </c>
      <c r="B87" s="3" t="s">
        <v>112</v>
      </c>
      <c r="C87" s="3" t="s">
        <v>112</v>
      </c>
      <c r="D87" s="3" t="s">
        <v>106</v>
      </c>
      <c r="E87" s="2" t="s">
        <v>210</v>
      </c>
      <c r="F87" s="2">
        <v>44</v>
      </c>
      <c r="G87" s="2" t="s">
        <v>15</v>
      </c>
      <c r="H87" s="2"/>
    </row>
    <row r="88" spans="1:8" s="5" customFormat="1" ht="19" customHeight="1">
      <c r="A88" s="2">
        <v>87</v>
      </c>
      <c r="B88" s="3" t="s">
        <v>113</v>
      </c>
      <c r="C88" s="3" t="s">
        <v>113</v>
      </c>
      <c r="D88" s="3" t="s">
        <v>106</v>
      </c>
      <c r="E88" s="4" t="s">
        <v>210</v>
      </c>
      <c r="F88" s="4">
        <v>44</v>
      </c>
      <c r="G88" s="4" t="s">
        <v>19</v>
      </c>
      <c r="H88" s="2"/>
    </row>
    <row r="89" spans="1:8" s="5" customFormat="1" ht="19" customHeight="1">
      <c r="A89" s="2">
        <v>88</v>
      </c>
      <c r="B89" s="3" t="s">
        <v>114</v>
      </c>
      <c r="C89" s="3" t="s">
        <v>114</v>
      </c>
      <c r="D89" s="3" t="s">
        <v>115</v>
      </c>
      <c r="E89" s="2">
        <v>4.75</v>
      </c>
      <c r="F89" s="2">
        <v>44.88</v>
      </c>
      <c r="G89" s="2" t="s">
        <v>15</v>
      </c>
      <c r="H89" s="2"/>
    </row>
    <row r="90" spans="1:8" s="5" customFormat="1" ht="19" customHeight="1">
      <c r="A90" s="2">
        <v>89</v>
      </c>
      <c r="B90" s="3" t="s">
        <v>114</v>
      </c>
      <c r="C90" s="3" t="s">
        <v>114</v>
      </c>
      <c r="D90" s="3" t="s">
        <v>115</v>
      </c>
      <c r="E90" s="2" t="s">
        <v>210</v>
      </c>
      <c r="F90" s="2">
        <v>46</v>
      </c>
      <c r="G90" s="2" t="s">
        <v>21</v>
      </c>
      <c r="H90" s="2"/>
    </row>
    <row r="91" spans="1:8" s="5" customFormat="1" ht="19" customHeight="1">
      <c r="A91" s="2">
        <v>90</v>
      </c>
      <c r="B91" s="3" t="s">
        <v>117</v>
      </c>
      <c r="C91" s="3" t="s">
        <v>116</v>
      </c>
      <c r="D91" s="3" t="s">
        <v>115</v>
      </c>
      <c r="E91" s="2" t="s">
        <v>210</v>
      </c>
      <c r="F91" s="2">
        <v>47.4</v>
      </c>
      <c r="G91" s="2" t="s">
        <v>13</v>
      </c>
      <c r="H91" s="2"/>
    </row>
    <row r="92" spans="1:8" s="35" customFormat="1" ht="19" customHeight="1">
      <c r="A92" s="33">
        <v>91</v>
      </c>
      <c r="B92" s="34" t="s">
        <v>118</v>
      </c>
      <c r="C92" s="34" t="s">
        <v>118</v>
      </c>
      <c r="D92" s="34" t="s">
        <v>119</v>
      </c>
      <c r="E92" s="33">
        <v>10.4</v>
      </c>
      <c r="F92" s="33">
        <v>48.5</v>
      </c>
      <c r="G92" s="33" t="s">
        <v>120</v>
      </c>
      <c r="H92" s="33"/>
    </row>
    <row r="93" spans="1:8" s="35" customFormat="1" ht="19" customHeight="1">
      <c r="A93" s="33">
        <v>92</v>
      </c>
      <c r="B93" s="34" t="s">
        <v>121</v>
      </c>
      <c r="C93" s="34" t="s">
        <v>121</v>
      </c>
      <c r="D93" s="34" t="s">
        <v>119</v>
      </c>
      <c r="E93" s="33" t="s">
        <v>210</v>
      </c>
      <c r="F93" s="36">
        <v>46.785714285714285</v>
      </c>
      <c r="G93" s="33" t="s">
        <v>51</v>
      </c>
      <c r="H93" s="33"/>
    </row>
    <row r="94" spans="1:8" s="35" customFormat="1" ht="19" customHeight="1">
      <c r="A94" s="33">
        <v>93</v>
      </c>
      <c r="B94" s="34" t="s">
        <v>122</v>
      </c>
      <c r="C94" s="34" t="s">
        <v>122</v>
      </c>
      <c r="D94" s="34" t="s">
        <v>119</v>
      </c>
      <c r="E94" s="33">
        <v>3.68</v>
      </c>
      <c r="F94" s="33">
        <v>44.12</v>
      </c>
      <c r="G94" s="33" t="s">
        <v>23</v>
      </c>
      <c r="H94" s="33"/>
    </row>
    <row r="95" spans="1:8" s="5" customFormat="1" ht="19" customHeight="1">
      <c r="A95" s="2">
        <v>94</v>
      </c>
      <c r="B95" s="3" t="s">
        <v>123</v>
      </c>
      <c r="C95" s="3" t="s">
        <v>123</v>
      </c>
      <c r="D95" s="3" t="s">
        <v>124</v>
      </c>
      <c r="E95" s="2">
        <v>11.6</v>
      </c>
      <c r="F95" s="2">
        <v>46.7</v>
      </c>
      <c r="G95" s="2" t="s">
        <v>15</v>
      </c>
      <c r="H95" s="2"/>
    </row>
    <row r="96" spans="1:8" s="5" customFormat="1" ht="19" customHeight="1">
      <c r="A96" s="2">
        <v>95</v>
      </c>
      <c r="B96" s="3" t="s">
        <v>125</v>
      </c>
      <c r="C96" s="3" t="s">
        <v>125</v>
      </c>
      <c r="D96" s="3" t="s">
        <v>124</v>
      </c>
      <c r="E96" s="2">
        <v>11.2</v>
      </c>
      <c r="F96" s="2">
        <v>48.05</v>
      </c>
      <c r="G96" s="2" t="s">
        <v>15</v>
      </c>
      <c r="H96" s="2"/>
    </row>
    <row r="97" spans="1:8" s="5" customFormat="1" ht="19" customHeight="1">
      <c r="A97" s="2">
        <v>96</v>
      </c>
      <c r="B97" s="3" t="s">
        <v>126</v>
      </c>
      <c r="C97" s="3" t="s">
        <v>126</v>
      </c>
      <c r="D97" s="3" t="s">
        <v>124</v>
      </c>
      <c r="E97" s="9" t="s">
        <v>210</v>
      </c>
      <c r="F97" s="9">
        <v>43.7</v>
      </c>
      <c r="G97" s="9" t="s">
        <v>15</v>
      </c>
      <c r="H97" s="2"/>
    </row>
    <row r="98" spans="1:8" s="5" customFormat="1" ht="19" customHeight="1">
      <c r="A98" s="2">
        <v>97</v>
      </c>
      <c r="B98" s="3" t="s">
        <v>127</v>
      </c>
      <c r="C98" s="3" t="s">
        <v>127</v>
      </c>
      <c r="D98" s="3" t="s">
        <v>124</v>
      </c>
      <c r="E98" s="2">
        <v>10.199999999999999</v>
      </c>
      <c r="F98" s="2">
        <v>45.53</v>
      </c>
      <c r="G98" s="2" t="s">
        <v>15</v>
      </c>
      <c r="H98" s="2"/>
    </row>
    <row r="99" spans="1:8" s="5" customFormat="1" ht="19" customHeight="1">
      <c r="A99" s="2">
        <v>98</v>
      </c>
      <c r="B99" s="3" t="s">
        <v>129</v>
      </c>
      <c r="C99" s="3" t="s">
        <v>128</v>
      </c>
      <c r="D99" s="3" t="s">
        <v>130</v>
      </c>
      <c r="E99" s="2" t="s">
        <v>210</v>
      </c>
      <c r="F99" s="10">
        <v>43.104545454545445</v>
      </c>
      <c r="G99" s="2" t="s">
        <v>53</v>
      </c>
      <c r="H99" s="2"/>
    </row>
    <row r="100" spans="1:8" s="5" customFormat="1" ht="19" customHeight="1">
      <c r="A100" s="2">
        <v>99</v>
      </c>
      <c r="B100" s="3" t="s">
        <v>131</v>
      </c>
      <c r="C100" s="3" t="s">
        <v>131</v>
      </c>
      <c r="D100" s="3" t="s">
        <v>130</v>
      </c>
      <c r="E100" s="2">
        <v>4.55</v>
      </c>
      <c r="F100" s="2">
        <v>42.41</v>
      </c>
      <c r="G100" s="2" t="s">
        <v>15</v>
      </c>
      <c r="H100" s="9"/>
    </row>
    <row r="101" spans="1:8" s="5" customFormat="1" ht="19" customHeight="1">
      <c r="A101" s="2">
        <v>100</v>
      </c>
      <c r="B101" s="3" t="s">
        <v>132</v>
      </c>
      <c r="C101" s="3" t="s">
        <v>132</v>
      </c>
      <c r="D101" s="3" t="s">
        <v>130</v>
      </c>
      <c r="E101" s="2">
        <v>7.3</v>
      </c>
      <c r="F101" s="2">
        <v>41.3</v>
      </c>
      <c r="G101" s="2" t="s">
        <v>133</v>
      </c>
      <c r="H101" s="2"/>
    </row>
    <row r="102" spans="1:8" s="5" customFormat="1" ht="19" customHeight="1">
      <c r="A102" s="2">
        <v>101</v>
      </c>
      <c r="B102" s="3" t="s">
        <v>134</v>
      </c>
      <c r="C102" s="3" t="s">
        <v>134</v>
      </c>
      <c r="D102" s="3" t="s">
        <v>130</v>
      </c>
      <c r="E102" s="2" t="s">
        <v>210</v>
      </c>
      <c r="F102" s="10">
        <v>40.666666666666664</v>
      </c>
      <c r="G102" s="2" t="s">
        <v>51</v>
      </c>
      <c r="H102" s="2"/>
    </row>
    <row r="103" spans="1:8" s="5" customFormat="1" ht="19" customHeight="1">
      <c r="A103" s="2">
        <v>102</v>
      </c>
      <c r="B103" s="3" t="s">
        <v>135</v>
      </c>
      <c r="C103" s="3" t="s">
        <v>135</v>
      </c>
      <c r="D103" s="3" t="s">
        <v>130</v>
      </c>
      <c r="E103" s="2" t="s">
        <v>210</v>
      </c>
      <c r="F103" s="10">
        <v>42.203125</v>
      </c>
      <c r="G103" s="2" t="s">
        <v>53</v>
      </c>
      <c r="H103" s="2"/>
    </row>
    <row r="104" spans="1:8" ht="19" customHeight="1">
      <c r="A104" s="2">
        <v>103</v>
      </c>
      <c r="B104" s="3" t="s">
        <v>136</v>
      </c>
      <c r="C104" s="3" t="s">
        <v>136</v>
      </c>
      <c r="D104" s="3" t="s">
        <v>130</v>
      </c>
      <c r="E104" s="2" t="s">
        <v>210</v>
      </c>
      <c r="F104" s="10">
        <v>43.058064516129029</v>
      </c>
      <c r="G104" s="2" t="s">
        <v>53</v>
      </c>
    </row>
    <row r="105" spans="1:8" ht="19" customHeight="1">
      <c r="A105" s="2">
        <v>104</v>
      </c>
      <c r="B105" s="3" t="s">
        <v>138</v>
      </c>
      <c r="C105" s="3" t="s">
        <v>137</v>
      </c>
      <c r="D105" s="3" t="s">
        <v>130</v>
      </c>
      <c r="E105" s="2" t="s">
        <v>210</v>
      </c>
      <c r="F105" s="2">
        <v>42.8</v>
      </c>
      <c r="G105" s="2" t="s">
        <v>76</v>
      </c>
    </row>
    <row r="106" spans="1:8" ht="19" customHeight="1">
      <c r="A106" s="2">
        <v>105</v>
      </c>
      <c r="B106" s="3" t="s">
        <v>140</v>
      </c>
      <c r="C106" s="3" t="s">
        <v>139</v>
      </c>
      <c r="D106" s="3" t="s">
        <v>130</v>
      </c>
      <c r="E106" s="2" t="s">
        <v>210</v>
      </c>
      <c r="F106" s="2">
        <v>39.9</v>
      </c>
      <c r="G106" s="2" t="s">
        <v>13</v>
      </c>
    </row>
    <row r="107" spans="1:8" ht="19" customHeight="1">
      <c r="A107" s="2">
        <v>106</v>
      </c>
      <c r="B107" s="3" t="s">
        <v>141</v>
      </c>
      <c r="C107" s="3" t="s">
        <v>141</v>
      </c>
      <c r="D107" s="3" t="s">
        <v>142</v>
      </c>
      <c r="E107" s="2">
        <v>11.2</v>
      </c>
      <c r="F107" s="2">
        <v>44.7</v>
      </c>
      <c r="G107" s="2" t="s">
        <v>15</v>
      </c>
    </row>
    <row r="108" spans="1:8" ht="19" customHeight="1">
      <c r="A108" s="2">
        <v>107</v>
      </c>
      <c r="B108" s="3" t="s">
        <v>457</v>
      </c>
      <c r="C108" s="3" t="s">
        <v>143</v>
      </c>
      <c r="D108" s="3" t="s">
        <v>144</v>
      </c>
      <c r="E108" s="7">
        <v>2.4</v>
      </c>
      <c r="F108" s="6">
        <v>42.1</v>
      </c>
      <c r="G108" s="5" t="s">
        <v>9</v>
      </c>
    </row>
    <row r="109" spans="1:8" ht="19" customHeight="1">
      <c r="A109" s="2">
        <v>108</v>
      </c>
      <c r="B109" s="3" t="s">
        <v>145</v>
      </c>
      <c r="C109" s="3" t="s">
        <v>145</v>
      </c>
      <c r="D109" s="3" t="s">
        <v>144</v>
      </c>
      <c r="E109" s="2" t="s">
        <v>210</v>
      </c>
      <c r="F109" s="2">
        <v>44.7</v>
      </c>
      <c r="G109" s="2" t="s">
        <v>13</v>
      </c>
    </row>
    <row r="110" spans="1:8" ht="19" customHeight="1">
      <c r="A110" s="2">
        <v>109</v>
      </c>
      <c r="B110" s="3" t="s">
        <v>146</v>
      </c>
      <c r="C110" s="3" t="s">
        <v>146</v>
      </c>
      <c r="D110" s="3" t="s">
        <v>144</v>
      </c>
      <c r="E110" s="2">
        <v>7.65</v>
      </c>
      <c r="F110" s="2">
        <v>45.04</v>
      </c>
      <c r="G110" s="2" t="s">
        <v>15</v>
      </c>
    </row>
    <row r="111" spans="1:8" ht="19" customHeight="1">
      <c r="A111" s="2">
        <v>110</v>
      </c>
      <c r="B111" s="3" t="s">
        <v>146</v>
      </c>
      <c r="C111" s="3" t="s">
        <v>146</v>
      </c>
      <c r="D111" s="3" t="s">
        <v>144</v>
      </c>
      <c r="E111" s="2" t="s">
        <v>210</v>
      </c>
      <c r="F111" s="2">
        <v>42.5</v>
      </c>
      <c r="G111" s="2" t="s">
        <v>13</v>
      </c>
    </row>
    <row r="112" spans="1:8" ht="19" customHeight="1">
      <c r="A112" s="2">
        <v>111</v>
      </c>
      <c r="B112" s="3" t="s">
        <v>147</v>
      </c>
      <c r="C112" s="3" t="s">
        <v>147</v>
      </c>
      <c r="D112" s="3" t="s">
        <v>144</v>
      </c>
      <c r="E112" s="2" t="s">
        <v>210</v>
      </c>
      <c r="F112" s="2">
        <v>41.7</v>
      </c>
      <c r="G112" s="2" t="s">
        <v>13</v>
      </c>
    </row>
    <row r="113" spans="1:8" ht="19" customHeight="1">
      <c r="A113" s="2">
        <v>112</v>
      </c>
      <c r="B113" s="3" t="s">
        <v>148</v>
      </c>
      <c r="C113" s="3" t="s">
        <v>148</v>
      </c>
      <c r="D113" s="3" t="s">
        <v>144</v>
      </c>
      <c r="E113" s="2" t="s">
        <v>210</v>
      </c>
      <c r="F113" s="2">
        <v>43.7</v>
      </c>
      <c r="G113" s="2" t="s">
        <v>13</v>
      </c>
    </row>
    <row r="114" spans="1:8" ht="19" customHeight="1">
      <c r="A114" s="2">
        <v>113</v>
      </c>
      <c r="B114" s="3" t="s">
        <v>149</v>
      </c>
      <c r="C114" s="3" t="s">
        <v>149</v>
      </c>
      <c r="D114" s="3" t="s">
        <v>144</v>
      </c>
      <c r="E114" s="2" t="s">
        <v>210</v>
      </c>
      <c r="F114" s="2">
        <v>41.3</v>
      </c>
      <c r="G114" s="2" t="s">
        <v>13</v>
      </c>
    </row>
    <row r="115" spans="1:8" ht="19" customHeight="1">
      <c r="A115" s="2">
        <v>114</v>
      </c>
      <c r="B115" s="3" t="s">
        <v>151</v>
      </c>
      <c r="C115" s="3" t="s">
        <v>150</v>
      </c>
      <c r="D115" s="3" t="s">
        <v>144</v>
      </c>
      <c r="E115" s="2" t="s">
        <v>210</v>
      </c>
      <c r="F115" s="2">
        <v>39.4</v>
      </c>
      <c r="G115" s="2" t="s">
        <v>15</v>
      </c>
    </row>
    <row r="116" spans="1:8" ht="19" customHeight="1">
      <c r="A116" s="2">
        <v>115</v>
      </c>
      <c r="B116" s="3" t="s">
        <v>152</v>
      </c>
      <c r="C116" s="3" t="s">
        <v>152</v>
      </c>
      <c r="D116" s="3" t="s">
        <v>144</v>
      </c>
      <c r="E116" s="4" t="s">
        <v>210</v>
      </c>
      <c r="F116" s="4">
        <v>40</v>
      </c>
      <c r="G116" s="4" t="s">
        <v>101</v>
      </c>
    </row>
    <row r="117" spans="1:8" ht="19" customHeight="1">
      <c r="A117" s="2">
        <v>116</v>
      </c>
      <c r="B117" s="3" t="s">
        <v>154</v>
      </c>
      <c r="C117" s="3" t="s">
        <v>153</v>
      </c>
      <c r="D117" s="3" t="s">
        <v>144</v>
      </c>
      <c r="E117" s="2" t="s">
        <v>210</v>
      </c>
      <c r="F117" s="10">
        <v>44.636363636363633</v>
      </c>
      <c r="G117" s="2" t="s">
        <v>51</v>
      </c>
    </row>
    <row r="118" spans="1:8" ht="19" customHeight="1">
      <c r="A118" s="2">
        <v>117</v>
      </c>
      <c r="B118" s="3" t="s">
        <v>156</v>
      </c>
      <c r="C118" s="3" t="s">
        <v>155</v>
      </c>
      <c r="D118" s="3" t="s">
        <v>144</v>
      </c>
      <c r="E118" s="2" t="s">
        <v>210</v>
      </c>
      <c r="F118" s="10">
        <v>37</v>
      </c>
      <c r="G118" s="2" t="s">
        <v>51</v>
      </c>
    </row>
    <row r="119" spans="1:8" ht="19" customHeight="1">
      <c r="A119" s="2">
        <v>118</v>
      </c>
      <c r="B119" s="3" t="s">
        <v>157</v>
      </c>
      <c r="C119" s="3" t="s">
        <v>157</v>
      </c>
      <c r="D119" s="3" t="s">
        <v>144</v>
      </c>
      <c r="E119" s="2" t="s">
        <v>210</v>
      </c>
      <c r="F119" s="10">
        <v>39.859999999999992</v>
      </c>
      <c r="G119" s="2" t="s">
        <v>53</v>
      </c>
    </row>
    <row r="120" spans="1:8" ht="19" customHeight="1">
      <c r="A120" s="2">
        <v>119</v>
      </c>
      <c r="B120" s="3" t="s">
        <v>158</v>
      </c>
      <c r="C120" s="3" t="s">
        <v>158</v>
      </c>
      <c r="D120" s="3" t="s">
        <v>144</v>
      </c>
      <c r="E120" s="2" t="s">
        <v>210</v>
      </c>
      <c r="F120" s="10">
        <v>40.331999999999994</v>
      </c>
      <c r="G120" s="2" t="s">
        <v>53</v>
      </c>
      <c r="H120" s="5"/>
    </row>
    <row r="121" spans="1:8" ht="19" customHeight="1">
      <c r="A121" s="2">
        <v>120</v>
      </c>
      <c r="B121" s="3" t="s">
        <v>159</v>
      </c>
      <c r="C121" s="3" t="s">
        <v>159</v>
      </c>
      <c r="D121" s="3" t="s">
        <v>144</v>
      </c>
      <c r="E121" s="2">
        <v>8.5</v>
      </c>
      <c r="F121" s="2">
        <v>42.9</v>
      </c>
      <c r="G121" s="2" t="s">
        <v>15</v>
      </c>
    </row>
    <row r="122" spans="1:8" ht="19" customHeight="1">
      <c r="A122" s="2">
        <v>121</v>
      </c>
      <c r="B122" s="3" t="s">
        <v>457</v>
      </c>
      <c r="C122" s="3" t="s">
        <v>160</v>
      </c>
      <c r="D122" s="3" t="s">
        <v>144</v>
      </c>
      <c r="E122" s="7">
        <f>(5+2.5)/2</f>
        <v>3.75</v>
      </c>
      <c r="F122" s="6">
        <f>(39.8+41.5)/2</f>
        <v>40.65</v>
      </c>
      <c r="G122" s="5" t="s">
        <v>9</v>
      </c>
    </row>
    <row r="123" spans="1:8" ht="19" customHeight="1">
      <c r="A123" s="2">
        <v>122</v>
      </c>
      <c r="B123" s="3" t="s">
        <v>161</v>
      </c>
      <c r="C123" s="3" t="s">
        <v>161</v>
      </c>
      <c r="D123" s="3" t="s">
        <v>162</v>
      </c>
      <c r="E123" s="2" t="s">
        <v>210</v>
      </c>
      <c r="F123" s="2">
        <v>40</v>
      </c>
      <c r="G123" s="2" t="s">
        <v>15</v>
      </c>
    </row>
    <row r="124" spans="1:8" ht="19" customHeight="1">
      <c r="A124" s="2">
        <v>123</v>
      </c>
      <c r="B124" s="3" t="s">
        <v>458</v>
      </c>
      <c r="C124" s="3" t="s">
        <v>163</v>
      </c>
      <c r="D124" s="3" t="s">
        <v>162</v>
      </c>
      <c r="E124" s="7">
        <v>6.3</v>
      </c>
      <c r="F124" s="6">
        <v>42.9</v>
      </c>
      <c r="G124" s="5" t="s">
        <v>9</v>
      </c>
    </row>
    <row r="125" spans="1:8" ht="19" customHeight="1">
      <c r="A125" s="2">
        <v>124</v>
      </c>
      <c r="B125" s="3" t="s">
        <v>164</v>
      </c>
      <c r="C125" s="3" t="s">
        <v>164</v>
      </c>
      <c r="D125" s="3" t="s">
        <v>165</v>
      </c>
      <c r="E125" s="2" t="s">
        <v>210</v>
      </c>
      <c r="F125" s="2">
        <v>46.5</v>
      </c>
      <c r="G125" s="2" t="s">
        <v>15</v>
      </c>
    </row>
    <row r="126" spans="1:8" ht="19" customHeight="1">
      <c r="A126" s="2">
        <v>125</v>
      </c>
      <c r="B126" s="3" t="s">
        <v>164</v>
      </c>
      <c r="C126" s="3" t="s">
        <v>164</v>
      </c>
      <c r="D126" s="3" t="s">
        <v>165</v>
      </c>
      <c r="E126" s="2" t="s">
        <v>210</v>
      </c>
      <c r="F126" s="10">
        <v>51.88</v>
      </c>
      <c r="G126" s="2" t="s">
        <v>53</v>
      </c>
      <c r="H126" s="5"/>
    </row>
    <row r="127" spans="1:8" ht="19" customHeight="1">
      <c r="A127" s="2">
        <v>126</v>
      </c>
      <c r="B127" s="3" t="s">
        <v>166</v>
      </c>
      <c r="C127" s="3" t="s">
        <v>166</v>
      </c>
      <c r="D127" s="3" t="s">
        <v>165</v>
      </c>
      <c r="E127" s="2">
        <v>4.66</v>
      </c>
      <c r="F127" s="2">
        <v>52.32</v>
      </c>
      <c r="G127" s="2" t="s">
        <v>15</v>
      </c>
    </row>
    <row r="128" spans="1:8" ht="19" customHeight="1">
      <c r="A128" s="2">
        <v>127</v>
      </c>
      <c r="B128" s="3" t="s">
        <v>166</v>
      </c>
      <c r="C128" s="3" t="s">
        <v>166</v>
      </c>
      <c r="D128" s="3" t="s">
        <v>165</v>
      </c>
      <c r="E128" s="4">
        <v>4.7</v>
      </c>
      <c r="F128" s="4">
        <v>52.9</v>
      </c>
      <c r="G128" s="4" t="s">
        <v>167</v>
      </c>
    </row>
    <row r="129" spans="1:8" ht="19" customHeight="1">
      <c r="A129" s="2">
        <v>128</v>
      </c>
      <c r="B129" s="3" t="s">
        <v>166</v>
      </c>
      <c r="C129" s="3" t="s">
        <v>166</v>
      </c>
      <c r="D129" s="3" t="s">
        <v>165</v>
      </c>
      <c r="E129" s="4">
        <v>4.4000000000000004</v>
      </c>
      <c r="F129" s="4">
        <v>54.4</v>
      </c>
      <c r="G129" s="4" t="s">
        <v>168</v>
      </c>
    </row>
    <row r="130" spans="1:8" ht="19" customHeight="1">
      <c r="A130" s="2">
        <v>129</v>
      </c>
      <c r="B130" s="3" t="s">
        <v>169</v>
      </c>
      <c r="C130" s="3" t="s">
        <v>169</v>
      </c>
      <c r="D130" s="3" t="s">
        <v>165</v>
      </c>
      <c r="E130" s="4">
        <v>5</v>
      </c>
      <c r="F130" s="4">
        <v>53.3</v>
      </c>
      <c r="G130" s="4" t="s">
        <v>167</v>
      </c>
    </row>
    <row r="131" spans="1:8" ht="19" customHeight="1">
      <c r="A131" s="2">
        <v>130</v>
      </c>
      <c r="B131" s="3" t="s">
        <v>170</v>
      </c>
      <c r="C131" s="3" t="s">
        <v>170</v>
      </c>
      <c r="D131" s="3" t="s">
        <v>165</v>
      </c>
      <c r="E131" s="2">
        <v>4.7699999999999996</v>
      </c>
      <c r="F131" s="2">
        <v>52.69</v>
      </c>
      <c r="G131" s="2" t="s">
        <v>15</v>
      </c>
    </row>
    <row r="132" spans="1:8" ht="19" customHeight="1">
      <c r="A132" s="2">
        <v>131</v>
      </c>
      <c r="B132" s="3" t="s">
        <v>170</v>
      </c>
      <c r="C132" s="3" t="s">
        <v>170</v>
      </c>
      <c r="D132" s="3" t="s">
        <v>165</v>
      </c>
      <c r="E132" s="4">
        <v>4.8</v>
      </c>
      <c r="F132" s="4">
        <v>53.8</v>
      </c>
      <c r="G132" s="4" t="s">
        <v>171</v>
      </c>
      <c r="H132" s="5"/>
    </row>
    <row r="133" spans="1:8" ht="19" customHeight="1">
      <c r="A133" s="2">
        <v>132</v>
      </c>
      <c r="B133" s="3" t="s">
        <v>170</v>
      </c>
      <c r="C133" s="3" t="s">
        <v>170</v>
      </c>
      <c r="D133" s="3" t="s">
        <v>165</v>
      </c>
      <c r="E133" s="4">
        <v>4.4000000000000004</v>
      </c>
      <c r="F133" s="4">
        <v>54.4</v>
      </c>
      <c r="G133" s="4" t="s">
        <v>168</v>
      </c>
    </row>
    <row r="134" spans="1:8" ht="19" customHeight="1">
      <c r="A134" s="2">
        <v>133</v>
      </c>
      <c r="B134" s="3" t="s">
        <v>172</v>
      </c>
      <c r="C134" s="3" t="s">
        <v>172</v>
      </c>
      <c r="D134" s="3" t="s">
        <v>165</v>
      </c>
      <c r="E134" s="2" t="s">
        <v>210</v>
      </c>
      <c r="F134" s="2">
        <v>49</v>
      </c>
      <c r="G134" s="2" t="s">
        <v>15</v>
      </c>
    </row>
    <row r="135" spans="1:8" s="33" customFormat="1" ht="19" customHeight="1">
      <c r="A135" s="33">
        <v>134</v>
      </c>
      <c r="B135" s="34" t="s">
        <v>173</v>
      </c>
      <c r="C135" s="34" t="s">
        <v>173</v>
      </c>
      <c r="D135" s="34" t="s">
        <v>174</v>
      </c>
      <c r="E135" s="33">
        <v>0.97</v>
      </c>
      <c r="F135" s="33">
        <v>38.89</v>
      </c>
      <c r="G135" s="33" t="s">
        <v>15</v>
      </c>
      <c r="H135" s="37"/>
    </row>
    <row r="136" spans="1:8" ht="19" customHeight="1">
      <c r="A136" s="2">
        <v>135</v>
      </c>
      <c r="B136" s="3" t="s">
        <v>175</v>
      </c>
      <c r="C136" s="3" t="s">
        <v>175</v>
      </c>
      <c r="D136" s="3" t="s">
        <v>176</v>
      </c>
      <c r="E136" s="2" t="s">
        <v>210</v>
      </c>
      <c r="F136" s="2">
        <v>42.7</v>
      </c>
      <c r="G136" s="2" t="s">
        <v>15</v>
      </c>
    </row>
    <row r="137" spans="1:8" ht="19" customHeight="1">
      <c r="A137" s="2">
        <v>136</v>
      </c>
      <c r="B137" s="3" t="s">
        <v>177</v>
      </c>
      <c r="C137" s="3" t="s">
        <v>177</v>
      </c>
      <c r="D137" s="3" t="s">
        <v>176</v>
      </c>
      <c r="E137" s="2" t="s">
        <v>210</v>
      </c>
      <c r="F137" s="10">
        <v>44.447619047619028</v>
      </c>
      <c r="G137" s="2" t="s">
        <v>53</v>
      </c>
      <c r="H137" s="5"/>
    </row>
    <row r="138" spans="1:8" ht="19" customHeight="1">
      <c r="A138" s="2">
        <v>137</v>
      </c>
      <c r="B138" s="3" t="s">
        <v>178</v>
      </c>
      <c r="C138" s="3" t="s">
        <v>178</v>
      </c>
      <c r="D138" s="3" t="s">
        <v>176</v>
      </c>
      <c r="E138" s="2" t="s">
        <v>210</v>
      </c>
      <c r="F138" s="2">
        <v>43.7</v>
      </c>
      <c r="G138" s="2" t="s">
        <v>21</v>
      </c>
    </row>
    <row r="139" spans="1:8" ht="19" customHeight="1">
      <c r="A139" s="2">
        <v>138</v>
      </c>
      <c r="B139" s="3" t="s">
        <v>178</v>
      </c>
      <c r="C139" s="3" t="s">
        <v>178</v>
      </c>
      <c r="D139" s="3" t="s">
        <v>176</v>
      </c>
      <c r="E139" s="2">
        <v>4.0999999999999996</v>
      </c>
      <c r="F139" s="2">
        <v>45.3</v>
      </c>
      <c r="G139" s="2" t="s">
        <v>133</v>
      </c>
    </row>
    <row r="140" spans="1:8" ht="19" customHeight="1">
      <c r="A140" s="2">
        <v>139</v>
      </c>
      <c r="B140" s="3" t="s">
        <v>178</v>
      </c>
      <c r="C140" s="3" t="s">
        <v>179</v>
      </c>
      <c r="D140" s="3" t="s">
        <v>176</v>
      </c>
      <c r="E140" s="4">
        <v>3.6</v>
      </c>
      <c r="F140" s="4">
        <v>40.700000000000003</v>
      </c>
      <c r="G140" s="4" t="s">
        <v>180</v>
      </c>
    </row>
    <row r="141" spans="1:8" ht="19" customHeight="1">
      <c r="A141" s="2">
        <v>140</v>
      </c>
      <c r="B141" s="3" t="s">
        <v>181</v>
      </c>
      <c r="C141" s="3" t="s">
        <v>181</v>
      </c>
      <c r="D141" s="3" t="s">
        <v>176</v>
      </c>
      <c r="E141" s="2">
        <v>4.8099999999999996</v>
      </c>
      <c r="F141" s="2">
        <v>42.41</v>
      </c>
      <c r="G141" s="2" t="s">
        <v>15</v>
      </c>
    </row>
    <row r="142" spans="1:8" ht="19" customHeight="1">
      <c r="A142" s="2">
        <v>141</v>
      </c>
      <c r="B142" s="3" t="s">
        <v>181</v>
      </c>
      <c r="C142" s="3" t="s">
        <v>181</v>
      </c>
      <c r="D142" s="3" t="s">
        <v>176</v>
      </c>
      <c r="E142" s="2" t="s">
        <v>210</v>
      </c>
      <c r="F142" s="2">
        <v>40.299999999999997</v>
      </c>
      <c r="G142" s="2" t="s">
        <v>21</v>
      </c>
    </row>
    <row r="143" spans="1:8" ht="19" customHeight="1">
      <c r="A143" s="2">
        <v>142</v>
      </c>
      <c r="B143" s="3" t="s">
        <v>182</v>
      </c>
      <c r="C143" s="3" t="s">
        <v>182</v>
      </c>
      <c r="D143" s="3" t="s">
        <v>176</v>
      </c>
      <c r="E143" s="2" t="s">
        <v>210</v>
      </c>
      <c r="F143" s="2">
        <v>44.95</v>
      </c>
      <c r="G143" s="2" t="s">
        <v>15</v>
      </c>
    </row>
    <row r="144" spans="1:8" ht="19" customHeight="1">
      <c r="A144" s="2">
        <v>143</v>
      </c>
      <c r="B144" s="3" t="s">
        <v>183</v>
      </c>
      <c r="C144" s="3" t="s">
        <v>183</v>
      </c>
      <c r="D144" s="3" t="s">
        <v>184</v>
      </c>
      <c r="E144" s="2" t="s">
        <v>210</v>
      </c>
      <c r="F144" s="2">
        <v>42</v>
      </c>
      <c r="G144" s="2" t="s">
        <v>15</v>
      </c>
    </row>
    <row r="145" spans="1:7" ht="19" customHeight="1">
      <c r="A145" s="2">
        <v>144</v>
      </c>
      <c r="B145" s="3" t="s">
        <v>185</v>
      </c>
      <c r="C145" s="3" t="s">
        <v>185</v>
      </c>
      <c r="D145" s="3" t="s">
        <v>184</v>
      </c>
      <c r="E145" s="2">
        <v>5.42</v>
      </c>
      <c r="F145" s="2">
        <v>44.03</v>
      </c>
      <c r="G145" s="2" t="s">
        <v>15</v>
      </c>
    </row>
    <row r="146" spans="1:7" ht="19" customHeight="1">
      <c r="A146" s="2">
        <v>145</v>
      </c>
      <c r="B146" s="3" t="s">
        <v>185</v>
      </c>
      <c r="C146" s="3" t="s">
        <v>185</v>
      </c>
      <c r="D146" s="3" t="s">
        <v>184</v>
      </c>
      <c r="E146" s="2" t="s">
        <v>210</v>
      </c>
      <c r="F146" s="2">
        <v>44.4</v>
      </c>
      <c r="G146" s="2" t="s">
        <v>21</v>
      </c>
    </row>
    <row r="147" spans="1:7" ht="19" customHeight="1">
      <c r="A147" s="2">
        <v>146</v>
      </c>
      <c r="B147" s="3" t="s">
        <v>186</v>
      </c>
      <c r="C147" s="3" t="s">
        <v>186</v>
      </c>
      <c r="D147" s="3" t="s">
        <v>187</v>
      </c>
      <c r="E147" s="4" t="s">
        <v>210</v>
      </c>
      <c r="F147" s="4">
        <v>42</v>
      </c>
      <c r="G147" s="4" t="s">
        <v>19</v>
      </c>
    </row>
    <row r="148" spans="1:7" ht="19" customHeight="1">
      <c r="A148" s="2">
        <v>147</v>
      </c>
      <c r="B148" s="3" t="s">
        <v>188</v>
      </c>
      <c r="C148" s="3" t="s">
        <v>188</v>
      </c>
      <c r="D148" s="3" t="s">
        <v>187</v>
      </c>
      <c r="E148" s="7">
        <v>3.5</v>
      </c>
      <c r="F148" s="6">
        <v>42</v>
      </c>
      <c r="G148" s="5" t="s">
        <v>9</v>
      </c>
    </row>
    <row r="149" spans="1:7" ht="19" customHeight="1">
      <c r="A149" s="2">
        <v>148</v>
      </c>
      <c r="B149" s="3" t="s">
        <v>189</v>
      </c>
      <c r="C149" s="3" t="s">
        <v>189</v>
      </c>
      <c r="D149" s="3" t="s">
        <v>187</v>
      </c>
      <c r="E149" s="4" t="s">
        <v>210</v>
      </c>
      <c r="F149" s="4">
        <v>42</v>
      </c>
      <c r="G149" s="4" t="s">
        <v>19</v>
      </c>
    </row>
    <row r="150" spans="1:7" ht="19" customHeight="1">
      <c r="A150" s="2">
        <v>149</v>
      </c>
      <c r="B150" s="3" t="s">
        <v>190</v>
      </c>
      <c r="C150" s="3" t="s">
        <v>190</v>
      </c>
      <c r="D150" s="3" t="s">
        <v>187</v>
      </c>
      <c r="E150" s="4" t="s">
        <v>210</v>
      </c>
      <c r="F150" s="4">
        <v>40</v>
      </c>
      <c r="G150" s="4" t="s">
        <v>101</v>
      </c>
    </row>
    <row r="151" spans="1:7" ht="19" customHeight="1">
      <c r="A151" s="2">
        <v>150</v>
      </c>
      <c r="B151" s="3" t="s">
        <v>191</v>
      </c>
      <c r="C151" s="3" t="s">
        <v>191</v>
      </c>
      <c r="D151" s="3" t="s">
        <v>187</v>
      </c>
      <c r="E151" s="2">
        <v>11.6</v>
      </c>
      <c r="F151" s="2">
        <v>47.9</v>
      </c>
      <c r="G151" s="2" t="s">
        <v>15</v>
      </c>
    </row>
    <row r="152" spans="1:7" ht="19" customHeight="1">
      <c r="A152" s="2">
        <v>151</v>
      </c>
      <c r="B152" s="3" t="s">
        <v>191</v>
      </c>
      <c r="C152" s="3" t="s">
        <v>191</v>
      </c>
      <c r="D152" s="3" t="s">
        <v>187</v>
      </c>
      <c r="E152" s="7">
        <v>1.4</v>
      </c>
      <c r="F152" s="6">
        <v>44.1</v>
      </c>
      <c r="G152" s="5" t="s">
        <v>9</v>
      </c>
    </row>
    <row r="153" spans="1:7" ht="19" customHeight="1">
      <c r="A153" s="2">
        <v>152</v>
      </c>
      <c r="B153" s="3" t="s">
        <v>193</v>
      </c>
      <c r="C153" s="3" t="s">
        <v>192</v>
      </c>
      <c r="D153" s="3" t="s">
        <v>187</v>
      </c>
      <c r="E153" s="2" t="s">
        <v>210</v>
      </c>
      <c r="F153" s="2">
        <v>44.9</v>
      </c>
      <c r="G153" s="2" t="s">
        <v>21</v>
      </c>
    </row>
  </sheetData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2"/>
  <sheetViews>
    <sheetView zoomScale="99" workbookViewId="0">
      <pane ySplit="1" topLeftCell="A2" activePane="bottomLeft" state="frozen"/>
      <selection pane="bottomLeft" activeCell="L2" sqref="L2"/>
    </sheetView>
  </sheetViews>
  <sheetFormatPr baseColWidth="10" defaultRowHeight="17" customHeight="1"/>
  <cols>
    <col min="1" max="1" width="8.33203125" style="8" customWidth="1"/>
    <col min="2" max="2" width="22.1640625" style="12" customWidth="1"/>
    <col min="3" max="3" width="20.1640625" style="8" customWidth="1"/>
    <col min="4" max="4" width="17.6640625" style="12" customWidth="1"/>
    <col min="5" max="9" width="10.83203125" style="8"/>
    <col min="10" max="10" width="12.83203125" style="8" customWidth="1"/>
    <col min="11" max="11" width="10.83203125" style="8"/>
    <col min="12" max="12" width="10.83203125" style="32"/>
    <col min="13" max="16384" width="10.83203125" style="8"/>
  </cols>
  <sheetData>
    <row r="1" spans="1:12" ht="17" customHeight="1">
      <c r="A1" s="11" t="s">
        <v>0</v>
      </c>
      <c r="B1" s="11" t="s">
        <v>449</v>
      </c>
      <c r="C1" s="1" t="s">
        <v>362</v>
      </c>
      <c r="D1" s="11" t="s">
        <v>2</v>
      </c>
      <c r="E1" s="11" t="s">
        <v>194</v>
      </c>
      <c r="F1" s="15" t="s">
        <v>195</v>
      </c>
      <c r="G1" s="15" t="s">
        <v>364</v>
      </c>
      <c r="H1" s="15" t="s">
        <v>365</v>
      </c>
      <c r="I1" s="11" t="s">
        <v>196</v>
      </c>
      <c r="J1" s="11" t="s">
        <v>5</v>
      </c>
      <c r="K1" s="11" t="s">
        <v>463</v>
      </c>
      <c r="L1" s="31" t="s">
        <v>464</v>
      </c>
    </row>
    <row r="2" spans="1:12" ht="17" customHeight="1">
      <c r="A2" s="4">
        <v>1</v>
      </c>
      <c r="B2" s="12" t="s">
        <v>6</v>
      </c>
      <c r="C2" s="12" t="s">
        <v>6</v>
      </c>
      <c r="D2" s="12" t="s">
        <v>7</v>
      </c>
      <c r="E2" s="4" t="s">
        <v>197</v>
      </c>
      <c r="F2" s="2" t="s">
        <v>210</v>
      </c>
      <c r="G2" s="2">
        <v>10.7</v>
      </c>
      <c r="H2" s="2">
        <v>61</v>
      </c>
      <c r="I2" s="4" t="s">
        <v>198</v>
      </c>
      <c r="J2" s="4" t="s">
        <v>8</v>
      </c>
      <c r="K2" s="4"/>
      <c r="L2" s="32" t="s">
        <v>210</v>
      </c>
    </row>
    <row r="3" spans="1:12" ht="17" customHeight="1">
      <c r="A3" s="4">
        <v>2</v>
      </c>
      <c r="B3" s="12" t="s">
        <v>199</v>
      </c>
      <c r="C3" s="12" t="s">
        <v>199</v>
      </c>
      <c r="D3" s="12" t="s">
        <v>7</v>
      </c>
      <c r="E3" s="4" t="s">
        <v>200</v>
      </c>
      <c r="F3" s="2">
        <v>22</v>
      </c>
      <c r="G3" s="2">
        <v>10</v>
      </c>
      <c r="H3" s="2">
        <v>54</v>
      </c>
      <c r="I3" s="4" t="s">
        <v>198</v>
      </c>
      <c r="J3" s="4" t="s">
        <v>201</v>
      </c>
      <c r="K3" s="4" t="s">
        <v>102</v>
      </c>
      <c r="L3" s="32" t="s">
        <v>210</v>
      </c>
    </row>
    <row r="4" spans="1:12" ht="17" customHeight="1">
      <c r="A4" s="4">
        <v>3</v>
      </c>
      <c r="B4" s="12" t="s">
        <v>10</v>
      </c>
      <c r="C4" s="12" t="s">
        <v>10</v>
      </c>
      <c r="D4" s="12" t="s">
        <v>7</v>
      </c>
      <c r="E4" s="4" t="s">
        <v>197</v>
      </c>
      <c r="F4" s="2" t="s">
        <v>210</v>
      </c>
      <c r="G4" s="2">
        <v>10.199999999999999</v>
      </c>
      <c r="H4" s="2">
        <v>58.9</v>
      </c>
      <c r="I4" s="4" t="s">
        <v>198</v>
      </c>
      <c r="J4" s="4" t="s">
        <v>8</v>
      </c>
      <c r="K4" s="4"/>
      <c r="L4" s="32" t="s">
        <v>210</v>
      </c>
    </row>
    <row r="5" spans="1:12" ht="17" customHeight="1">
      <c r="A5" s="4">
        <v>4</v>
      </c>
      <c r="B5" s="12" t="s">
        <v>11</v>
      </c>
      <c r="C5" s="4" t="s">
        <v>11</v>
      </c>
      <c r="D5" s="12" t="s">
        <v>12</v>
      </c>
      <c r="E5" s="4" t="s">
        <v>200</v>
      </c>
      <c r="F5" s="2">
        <v>27.7</v>
      </c>
      <c r="G5" s="2" t="s">
        <v>210</v>
      </c>
      <c r="H5" s="2">
        <v>39.5</v>
      </c>
      <c r="I5" s="4" t="s">
        <v>202</v>
      </c>
      <c r="J5" s="4" t="s">
        <v>13</v>
      </c>
      <c r="K5" s="4"/>
      <c r="L5" s="32">
        <v>6</v>
      </c>
    </row>
    <row r="6" spans="1:12" ht="17" customHeight="1">
      <c r="A6" s="4">
        <v>5</v>
      </c>
      <c r="B6" s="12" t="s">
        <v>18</v>
      </c>
      <c r="C6" s="12" t="s">
        <v>18</v>
      </c>
      <c r="D6" s="12" t="s">
        <v>12</v>
      </c>
      <c r="E6" s="4" t="s">
        <v>203</v>
      </c>
      <c r="F6" s="2" t="s">
        <v>210</v>
      </c>
      <c r="G6" s="16">
        <v>18.600000000000001</v>
      </c>
      <c r="H6" s="16">
        <v>63.4</v>
      </c>
      <c r="I6" s="4" t="s">
        <v>204</v>
      </c>
      <c r="J6" s="4" t="s">
        <v>205</v>
      </c>
      <c r="K6" s="4"/>
      <c r="L6" s="32" t="s">
        <v>210</v>
      </c>
    </row>
    <row r="7" spans="1:12" ht="17" customHeight="1">
      <c r="A7" s="4">
        <v>6</v>
      </c>
      <c r="B7" s="12" t="s">
        <v>26</v>
      </c>
      <c r="C7" s="12" t="s">
        <v>26</v>
      </c>
      <c r="D7" s="12" t="s">
        <v>12</v>
      </c>
      <c r="E7" s="4" t="s">
        <v>206</v>
      </c>
      <c r="F7" s="2">
        <v>22</v>
      </c>
      <c r="G7" s="2">
        <v>13.8</v>
      </c>
      <c r="H7" s="2">
        <v>28</v>
      </c>
      <c r="I7" s="4" t="s">
        <v>207</v>
      </c>
      <c r="J7" s="4" t="s">
        <v>208</v>
      </c>
      <c r="K7" s="4"/>
      <c r="L7" s="32" t="s">
        <v>210</v>
      </c>
    </row>
    <row r="8" spans="1:12" ht="17" customHeight="1">
      <c r="A8" s="4">
        <v>7</v>
      </c>
      <c r="B8" s="12" t="s">
        <v>27</v>
      </c>
      <c r="C8" s="12" t="s">
        <v>27</v>
      </c>
      <c r="D8" s="12" t="s">
        <v>12</v>
      </c>
      <c r="E8" s="4" t="s">
        <v>203</v>
      </c>
      <c r="F8" s="2" t="s">
        <v>210</v>
      </c>
      <c r="G8" s="16">
        <v>13.9</v>
      </c>
      <c r="H8" s="16">
        <v>57.1</v>
      </c>
      <c r="I8" s="4" t="s">
        <v>204</v>
      </c>
      <c r="J8" s="4" t="s">
        <v>205</v>
      </c>
      <c r="K8" s="4"/>
      <c r="L8" s="32" t="s">
        <v>210</v>
      </c>
    </row>
    <row r="9" spans="1:12" ht="17" customHeight="1">
      <c r="A9" s="4">
        <v>8</v>
      </c>
      <c r="B9" s="12" t="s">
        <v>209</v>
      </c>
      <c r="C9" s="12" t="s">
        <v>209</v>
      </c>
      <c r="D9" s="12" t="s">
        <v>12</v>
      </c>
      <c r="E9" s="4" t="s">
        <v>203</v>
      </c>
      <c r="F9" s="2" t="s">
        <v>210</v>
      </c>
      <c r="G9" s="16">
        <v>14.1</v>
      </c>
      <c r="H9" s="16">
        <v>50.1</v>
      </c>
      <c r="I9" s="4" t="s">
        <v>204</v>
      </c>
      <c r="J9" s="4" t="s">
        <v>205</v>
      </c>
      <c r="K9" s="4"/>
      <c r="L9" s="32" t="s">
        <v>210</v>
      </c>
    </row>
    <row r="10" spans="1:12" ht="17" customHeight="1">
      <c r="A10" s="4">
        <v>9</v>
      </c>
      <c r="B10" s="12" t="s">
        <v>18</v>
      </c>
      <c r="C10" s="12" t="s">
        <v>18</v>
      </c>
      <c r="D10" s="12" t="s">
        <v>12</v>
      </c>
      <c r="E10" s="4" t="s">
        <v>210</v>
      </c>
      <c r="F10" s="2">
        <v>36</v>
      </c>
      <c r="G10" s="2" t="s">
        <v>210</v>
      </c>
      <c r="H10" s="2" t="s">
        <v>210</v>
      </c>
      <c r="I10" s="4" t="s">
        <v>204</v>
      </c>
      <c r="J10" s="4" t="s">
        <v>19</v>
      </c>
      <c r="K10" s="4"/>
      <c r="L10" s="32" t="s">
        <v>210</v>
      </c>
    </row>
    <row r="11" spans="1:12" ht="17" customHeight="1">
      <c r="A11" s="4">
        <v>10</v>
      </c>
      <c r="B11" s="12" t="s">
        <v>27</v>
      </c>
      <c r="C11" s="12" t="s">
        <v>27</v>
      </c>
      <c r="D11" s="12" t="s">
        <v>12</v>
      </c>
      <c r="E11" s="4" t="s">
        <v>197</v>
      </c>
      <c r="F11" s="2">
        <v>42</v>
      </c>
      <c r="G11" s="2">
        <v>16</v>
      </c>
      <c r="H11" s="2">
        <v>50</v>
      </c>
      <c r="I11" s="4" t="s">
        <v>204</v>
      </c>
      <c r="J11" s="4" t="s">
        <v>101</v>
      </c>
      <c r="K11" s="4" t="s">
        <v>363</v>
      </c>
      <c r="L11" s="32">
        <v>6</v>
      </c>
    </row>
    <row r="12" spans="1:12" ht="17" customHeight="1">
      <c r="A12" s="4">
        <v>11</v>
      </c>
      <c r="B12" s="12" t="s">
        <v>27</v>
      </c>
      <c r="C12" s="12" t="s">
        <v>27</v>
      </c>
      <c r="D12" s="12" t="s">
        <v>12</v>
      </c>
      <c r="E12" s="4" t="s">
        <v>211</v>
      </c>
      <c r="F12" s="2">
        <v>40</v>
      </c>
      <c r="G12" s="2">
        <v>19</v>
      </c>
      <c r="H12" s="2">
        <v>50</v>
      </c>
      <c r="I12" s="4" t="s">
        <v>204</v>
      </c>
      <c r="J12" s="4" t="s">
        <v>212</v>
      </c>
      <c r="K12" s="4"/>
      <c r="L12" s="32">
        <v>7</v>
      </c>
    </row>
    <row r="13" spans="1:12" s="14" customFormat="1" ht="17" customHeight="1">
      <c r="A13" s="4">
        <v>12</v>
      </c>
      <c r="B13" s="13" t="s">
        <v>213</v>
      </c>
      <c r="C13" s="13" t="s">
        <v>213</v>
      </c>
      <c r="D13" s="13" t="s">
        <v>29</v>
      </c>
      <c r="E13" s="2" t="s">
        <v>197</v>
      </c>
      <c r="F13" s="2">
        <v>33</v>
      </c>
      <c r="G13" s="2">
        <v>11</v>
      </c>
      <c r="H13" s="2">
        <v>46</v>
      </c>
      <c r="I13" s="2" t="s">
        <v>214</v>
      </c>
      <c r="J13" s="2" t="s">
        <v>215</v>
      </c>
      <c r="K13" s="2"/>
      <c r="L13" s="32" t="s">
        <v>210</v>
      </c>
    </row>
    <row r="14" spans="1:12" ht="17" customHeight="1">
      <c r="A14" s="4">
        <v>13</v>
      </c>
      <c r="B14" s="12" t="s">
        <v>216</v>
      </c>
      <c r="C14" s="12" t="s">
        <v>216</v>
      </c>
      <c r="D14" s="12" t="s">
        <v>33</v>
      </c>
      <c r="E14" s="4" t="s">
        <v>203</v>
      </c>
      <c r="F14" s="2" t="s">
        <v>210</v>
      </c>
      <c r="G14" s="16">
        <v>19.100000000000001</v>
      </c>
      <c r="H14" s="16">
        <v>55.1</v>
      </c>
      <c r="I14" s="4" t="s">
        <v>204</v>
      </c>
      <c r="J14" s="4" t="s">
        <v>205</v>
      </c>
      <c r="K14" s="4"/>
      <c r="L14" s="32" t="s">
        <v>210</v>
      </c>
    </row>
    <row r="15" spans="1:12" ht="17" customHeight="1">
      <c r="A15" s="4">
        <v>14</v>
      </c>
      <c r="B15" s="12" t="s">
        <v>36</v>
      </c>
      <c r="C15" s="12" t="s">
        <v>36</v>
      </c>
      <c r="D15" s="12" t="s">
        <v>33</v>
      </c>
      <c r="E15" s="4" t="s">
        <v>206</v>
      </c>
      <c r="F15" s="2" t="s">
        <v>210</v>
      </c>
      <c r="G15" s="2">
        <v>15.6</v>
      </c>
      <c r="H15" s="2" t="s">
        <v>210</v>
      </c>
      <c r="I15" s="4" t="s">
        <v>207</v>
      </c>
      <c r="J15" s="4" t="s">
        <v>208</v>
      </c>
      <c r="K15" s="4"/>
      <c r="L15" s="32" t="s">
        <v>210</v>
      </c>
    </row>
    <row r="16" spans="1:12" ht="17" customHeight="1">
      <c r="A16" s="4">
        <v>15</v>
      </c>
      <c r="B16" s="12" t="s">
        <v>38</v>
      </c>
      <c r="C16" s="12" t="s">
        <v>38</v>
      </c>
      <c r="D16" s="12" t="s">
        <v>33</v>
      </c>
      <c r="E16" s="4" t="s">
        <v>197</v>
      </c>
      <c r="F16" s="2">
        <v>40</v>
      </c>
      <c r="G16" s="2">
        <v>14</v>
      </c>
      <c r="H16" s="2">
        <v>48</v>
      </c>
      <c r="I16" s="4" t="s">
        <v>204</v>
      </c>
      <c r="J16" s="4" t="s">
        <v>101</v>
      </c>
      <c r="K16" s="4" t="s">
        <v>363</v>
      </c>
      <c r="L16" s="32" t="s">
        <v>210</v>
      </c>
    </row>
    <row r="17" spans="1:12" ht="17" customHeight="1">
      <c r="A17" s="4">
        <v>16</v>
      </c>
      <c r="B17" s="12" t="s">
        <v>38</v>
      </c>
      <c r="C17" s="12" t="s">
        <v>38</v>
      </c>
      <c r="D17" s="12" t="s">
        <v>33</v>
      </c>
      <c r="E17" s="4" t="s">
        <v>203</v>
      </c>
      <c r="F17" s="2" t="s">
        <v>210</v>
      </c>
      <c r="G17" s="16">
        <v>18</v>
      </c>
      <c r="H17" s="16">
        <v>68.7</v>
      </c>
      <c r="I17" s="4" t="s">
        <v>204</v>
      </c>
      <c r="J17" s="4" t="s">
        <v>205</v>
      </c>
      <c r="K17" s="4"/>
      <c r="L17" s="32" t="s">
        <v>210</v>
      </c>
    </row>
    <row r="18" spans="1:12" ht="17" customHeight="1">
      <c r="A18" s="4">
        <v>17</v>
      </c>
      <c r="B18" s="12" t="s">
        <v>39</v>
      </c>
      <c r="C18" s="12" t="s">
        <v>39</v>
      </c>
      <c r="D18" s="12" t="s">
        <v>33</v>
      </c>
      <c r="E18" s="4" t="s">
        <v>197</v>
      </c>
      <c r="F18" s="2">
        <v>33</v>
      </c>
      <c r="G18" s="2">
        <v>10</v>
      </c>
      <c r="H18" s="2">
        <v>55</v>
      </c>
      <c r="I18" s="4" t="s">
        <v>217</v>
      </c>
      <c r="J18" s="4" t="s">
        <v>40</v>
      </c>
      <c r="K18" s="4" t="s">
        <v>218</v>
      </c>
      <c r="L18" s="32">
        <v>10</v>
      </c>
    </row>
    <row r="19" spans="1:12" ht="17" customHeight="1">
      <c r="A19" s="4">
        <v>18</v>
      </c>
      <c r="B19" s="12" t="s">
        <v>41</v>
      </c>
      <c r="C19" s="12" t="s">
        <v>41</v>
      </c>
      <c r="D19" s="12" t="s">
        <v>33</v>
      </c>
      <c r="E19" s="4" t="s">
        <v>200</v>
      </c>
      <c r="F19" s="2">
        <v>23.5</v>
      </c>
      <c r="G19" s="2" t="s">
        <v>210</v>
      </c>
      <c r="H19" s="2">
        <v>36.5</v>
      </c>
      <c r="I19" s="4" t="s">
        <v>202</v>
      </c>
      <c r="J19" s="4" t="s">
        <v>13</v>
      </c>
      <c r="K19" s="4"/>
      <c r="L19" s="32">
        <v>6</v>
      </c>
    </row>
    <row r="20" spans="1:12" ht="17" customHeight="1">
      <c r="A20" s="4">
        <v>19</v>
      </c>
      <c r="B20" s="12" t="s">
        <v>42</v>
      </c>
      <c r="C20" s="12" t="s">
        <v>42</v>
      </c>
      <c r="D20" s="12" t="s">
        <v>33</v>
      </c>
      <c r="E20" s="4" t="s">
        <v>197</v>
      </c>
      <c r="F20" s="2">
        <v>44</v>
      </c>
      <c r="G20" s="2">
        <v>16</v>
      </c>
      <c r="H20" s="2">
        <v>52</v>
      </c>
      <c r="I20" s="4" t="s">
        <v>204</v>
      </c>
      <c r="J20" s="4" t="s">
        <v>101</v>
      </c>
      <c r="K20" s="4" t="s">
        <v>363</v>
      </c>
      <c r="L20" s="32" t="s">
        <v>210</v>
      </c>
    </row>
    <row r="21" spans="1:12" ht="17" customHeight="1">
      <c r="A21" s="4">
        <v>20</v>
      </c>
      <c r="B21" s="12" t="s">
        <v>219</v>
      </c>
      <c r="C21" s="12" t="s">
        <v>219</v>
      </c>
      <c r="D21" s="12" t="s">
        <v>33</v>
      </c>
      <c r="E21" s="4" t="s">
        <v>197</v>
      </c>
      <c r="F21" s="2" t="s">
        <v>210</v>
      </c>
      <c r="G21" s="2">
        <v>16.399999999999999</v>
      </c>
      <c r="H21" s="2">
        <v>60.8</v>
      </c>
      <c r="I21" s="4" t="s">
        <v>198</v>
      </c>
      <c r="J21" s="4" t="s">
        <v>8</v>
      </c>
      <c r="K21" s="4"/>
      <c r="L21" s="32" t="s">
        <v>210</v>
      </c>
    </row>
    <row r="22" spans="1:12" ht="17" customHeight="1">
      <c r="A22" s="4">
        <v>21</v>
      </c>
      <c r="B22" s="12" t="s">
        <v>220</v>
      </c>
      <c r="C22" s="12" t="s">
        <v>220</v>
      </c>
      <c r="D22" s="12" t="s">
        <v>33</v>
      </c>
      <c r="E22" s="4" t="s">
        <v>203</v>
      </c>
      <c r="F22" s="2" t="s">
        <v>210</v>
      </c>
      <c r="G22" s="16">
        <v>17.600000000000001</v>
      </c>
      <c r="H22" s="16">
        <v>39.6</v>
      </c>
      <c r="I22" s="4" t="s">
        <v>204</v>
      </c>
      <c r="J22" s="4" t="s">
        <v>205</v>
      </c>
      <c r="K22" s="4"/>
      <c r="L22" s="32" t="s">
        <v>210</v>
      </c>
    </row>
    <row r="23" spans="1:12" ht="17" customHeight="1">
      <c r="A23" s="4">
        <v>22</v>
      </c>
      <c r="B23" s="12" t="s">
        <v>55</v>
      </c>
      <c r="C23" s="12" t="s">
        <v>55</v>
      </c>
      <c r="D23" s="12" t="s">
        <v>33</v>
      </c>
      <c r="E23" s="4" t="s">
        <v>210</v>
      </c>
      <c r="F23" s="2">
        <v>30</v>
      </c>
      <c r="G23" s="2" t="s">
        <v>210</v>
      </c>
      <c r="H23" s="2" t="s">
        <v>210</v>
      </c>
      <c r="I23" s="4" t="s">
        <v>204</v>
      </c>
      <c r="J23" s="4" t="s">
        <v>19</v>
      </c>
      <c r="K23" s="4"/>
      <c r="L23" s="32" t="s">
        <v>210</v>
      </c>
    </row>
    <row r="24" spans="1:12" ht="17" customHeight="1">
      <c r="A24" s="4">
        <v>23</v>
      </c>
      <c r="B24" s="12" t="s">
        <v>221</v>
      </c>
      <c r="C24" s="12" t="s">
        <v>221</v>
      </c>
      <c r="D24" s="12" t="s">
        <v>33</v>
      </c>
      <c r="E24" s="4" t="s">
        <v>203</v>
      </c>
      <c r="F24" s="2" t="s">
        <v>210</v>
      </c>
      <c r="G24" s="16">
        <v>21.1</v>
      </c>
      <c r="H24" s="16">
        <v>36.299999999999997</v>
      </c>
      <c r="I24" s="4" t="s">
        <v>204</v>
      </c>
      <c r="J24" s="4" t="s">
        <v>205</v>
      </c>
      <c r="K24" s="4"/>
      <c r="L24" s="32" t="s">
        <v>210</v>
      </c>
    </row>
    <row r="25" spans="1:12" ht="17" customHeight="1">
      <c r="A25" s="4">
        <v>24</v>
      </c>
      <c r="B25" s="12" t="s">
        <v>222</v>
      </c>
      <c r="C25" s="12" t="s">
        <v>222</v>
      </c>
      <c r="D25" s="12" t="s">
        <v>33</v>
      </c>
      <c r="E25" s="4" t="s">
        <v>203</v>
      </c>
      <c r="F25" s="2" t="s">
        <v>210</v>
      </c>
      <c r="G25" s="16">
        <v>15.8</v>
      </c>
      <c r="H25" s="16">
        <v>58.3</v>
      </c>
      <c r="I25" s="4" t="s">
        <v>204</v>
      </c>
      <c r="J25" s="4" t="s">
        <v>205</v>
      </c>
      <c r="K25" s="4"/>
      <c r="L25" s="32" t="s">
        <v>210</v>
      </c>
    </row>
    <row r="26" spans="1:12" ht="17" customHeight="1">
      <c r="A26" s="4">
        <v>25</v>
      </c>
      <c r="B26" s="12" t="s">
        <v>62</v>
      </c>
      <c r="C26" s="12" t="s">
        <v>62</v>
      </c>
      <c r="D26" s="12" t="s">
        <v>61</v>
      </c>
      <c r="E26" s="4" t="s">
        <v>210</v>
      </c>
      <c r="F26" s="2">
        <v>24</v>
      </c>
      <c r="G26" s="2" t="s">
        <v>210</v>
      </c>
      <c r="H26" s="2" t="s">
        <v>210</v>
      </c>
      <c r="I26" s="4" t="s">
        <v>204</v>
      </c>
      <c r="J26" s="4" t="s">
        <v>19</v>
      </c>
      <c r="K26" s="4"/>
      <c r="L26" s="32" t="s">
        <v>210</v>
      </c>
    </row>
    <row r="27" spans="1:12" ht="17" customHeight="1">
      <c r="A27" s="4">
        <v>26</v>
      </c>
      <c r="B27" s="12" t="s">
        <v>223</v>
      </c>
      <c r="C27" s="12" t="s">
        <v>223</v>
      </c>
      <c r="D27" s="12" t="s">
        <v>61</v>
      </c>
      <c r="E27" s="4" t="s">
        <v>197</v>
      </c>
      <c r="F27" s="2" t="s">
        <v>210</v>
      </c>
      <c r="G27" s="2">
        <v>14.4</v>
      </c>
      <c r="H27" s="2">
        <v>62.2</v>
      </c>
      <c r="I27" s="4" t="s">
        <v>224</v>
      </c>
      <c r="J27" s="4" t="s">
        <v>225</v>
      </c>
      <c r="K27" s="4"/>
      <c r="L27" s="32" t="s">
        <v>210</v>
      </c>
    </row>
    <row r="28" spans="1:12" ht="17" customHeight="1">
      <c r="A28" s="4">
        <v>27</v>
      </c>
      <c r="B28" s="12" t="s">
        <v>226</v>
      </c>
      <c r="C28" s="12" t="s">
        <v>226</v>
      </c>
      <c r="D28" s="12" t="s">
        <v>61</v>
      </c>
      <c r="E28" s="4" t="s">
        <v>197</v>
      </c>
      <c r="F28" s="2" t="s">
        <v>210</v>
      </c>
      <c r="G28" s="2">
        <v>18</v>
      </c>
      <c r="H28" s="2">
        <v>45.8</v>
      </c>
      <c r="I28" s="4" t="s">
        <v>198</v>
      </c>
      <c r="J28" s="4" t="s">
        <v>8</v>
      </c>
      <c r="K28" s="4"/>
      <c r="L28" s="32" t="s">
        <v>210</v>
      </c>
    </row>
    <row r="29" spans="1:12" ht="17" customHeight="1">
      <c r="A29" s="4">
        <v>28</v>
      </c>
      <c r="B29" s="12" t="s">
        <v>227</v>
      </c>
      <c r="C29" s="12" t="s">
        <v>227</v>
      </c>
      <c r="D29" s="12" t="s">
        <v>61</v>
      </c>
      <c r="E29" s="4" t="s">
        <v>197</v>
      </c>
      <c r="F29" s="2">
        <v>25</v>
      </c>
      <c r="G29" s="2">
        <v>11</v>
      </c>
      <c r="H29" s="2">
        <v>40</v>
      </c>
      <c r="I29" s="4" t="s">
        <v>228</v>
      </c>
      <c r="J29" s="4" t="s">
        <v>229</v>
      </c>
      <c r="K29" s="4" t="s">
        <v>225</v>
      </c>
      <c r="L29" s="32">
        <v>10</v>
      </c>
    </row>
    <row r="30" spans="1:12" ht="17" customHeight="1">
      <c r="A30" s="4">
        <v>29</v>
      </c>
      <c r="B30" s="12" t="s">
        <v>227</v>
      </c>
      <c r="C30" s="12" t="s">
        <v>227</v>
      </c>
      <c r="D30" s="12" t="s">
        <v>61</v>
      </c>
      <c r="E30" s="4" t="s">
        <v>203</v>
      </c>
      <c r="F30" s="2" t="s">
        <v>210</v>
      </c>
      <c r="G30" s="16">
        <v>13.9</v>
      </c>
      <c r="H30" s="16">
        <v>68.400000000000006</v>
      </c>
      <c r="I30" s="4" t="s">
        <v>204</v>
      </c>
      <c r="J30" s="4" t="s">
        <v>205</v>
      </c>
      <c r="K30" s="4"/>
      <c r="L30" s="32" t="s">
        <v>210</v>
      </c>
    </row>
    <row r="31" spans="1:12" ht="17" customHeight="1">
      <c r="A31" s="4">
        <v>30</v>
      </c>
      <c r="B31" s="12" t="s">
        <v>69</v>
      </c>
      <c r="C31" s="12" t="s">
        <v>69</v>
      </c>
      <c r="D31" s="12" t="s">
        <v>61</v>
      </c>
      <c r="E31" s="4" t="s">
        <v>210</v>
      </c>
      <c r="F31" s="2">
        <v>20</v>
      </c>
      <c r="G31" s="2" t="s">
        <v>210</v>
      </c>
      <c r="H31" s="2" t="s">
        <v>210</v>
      </c>
      <c r="I31" s="4" t="s">
        <v>204</v>
      </c>
      <c r="J31" s="4" t="s">
        <v>19</v>
      </c>
      <c r="K31" s="4"/>
      <c r="L31" s="32" t="s">
        <v>210</v>
      </c>
    </row>
    <row r="32" spans="1:12" ht="17" customHeight="1">
      <c r="A32" s="4">
        <v>31</v>
      </c>
      <c r="B32" s="12" t="s">
        <v>230</v>
      </c>
      <c r="C32" s="12" t="s">
        <v>230</v>
      </c>
      <c r="D32" s="12" t="s">
        <v>61</v>
      </c>
      <c r="E32" s="2" t="s">
        <v>197</v>
      </c>
      <c r="F32" s="2">
        <v>33</v>
      </c>
      <c r="G32" s="2">
        <v>18</v>
      </c>
      <c r="H32" s="2">
        <v>39</v>
      </c>
      <c r="I32" s="4" t="s">
        <v>214</v>
      </c>
      <c r="J32" s="4" t="s">
        <v>215</v>
      </c>
      <c r="K32" s="4"/>
      <c r="L32" s="32" t="s">
        <v>210</v>
      </c>
    </row>
    <row r="33" spans="1:12" ht="17" customHeight="1">
      <c r="A33" s="4">
        <v>32</v>
      </c>
      <c r="B33" s="12" t="s">
        <v>232</v>
      </c>
      <c r="C33" s="12" t="s">
        <v>231</v>
      </c>
      <c r="D33" s="12" t="s">
        <v>73</v>
      </c>
      <c r="E33" s="4" t="s">
        <v>233</v>
      </c>
      <c r="F33" s="2">
        <v>25</v>
      </c>
      <c r="G33" s="2">
        <v>10</v>
      </c>
      <c r="H33" s="2">
        <v>40</v>
      </c>
      <c r="I33" s="4" t="s">
        <v>234</v>
      </c>
      <c r="J33" s="4" t="s">
        <v>235</v>
      </c>
      <c r="K33" s="4" t="s">
        <v>225</v>
      </c>
      <c r="L33" s="32">
        <v>8</v>
      </c>
    </row>
    <row r="34" spans="1:12" ht="17" customHeight="1">
      <c r="A34" s="4">
        <v>33</v>
      </c>
      <c r="B34" s="12" t="s">
        <v>237</v>
      </c>
      <c r="C34" s="12" t="s">
        <v>236</v>
      </c>
      <c r="D34" s="12" t="s">
        <v>73</v>
      </c>
      <c r="E34" s="4" t="s">
        <v>197</v>
      </c>
      <c r="F34" s="2" t="s">
        <v>210</v>
      </c>
      <c r="G34" s="2">
        <v>25.5</v>
      </c>
      <c r="H34" s="2">
        <v>39.4</v>
      </c>
      <c r="I34" s="4" t="s">
        <v>224</v>
      </c>
      <c r="J34" s="4" t="s">
        <v>225</v>
      </c>
      <c r="K34" s="4"/>
      <c r="L34" s="32" t="s">
        <v>210</v>
      </c>
    </row>
    <row r="35" spans="1:12" ht="17" customHeight="1">
      <c r="A35" s="4">
        <v>34</v>
      </c>
      <c r="B35" s="12" t="s">
        <v>238</v>
      </c>
      <c r="C35" s="12" t="s">
        <v>238</v>
      </c>
      <c r="D35" s="12" t="s">
        <v>73</v>
      </c>
      <c r="E35" s="2" t="s">
        <v>197</v>
      </c>
      <c r="F35" s="2">
        <v>35</v>
      </c>
      <c r="G35" s="2">
        <v>15</v>
      </c>
      <c r="H35" s="2">
        <v>46</v>
      </c>
      <c r="I35" s="4" t="s">
        <v>214</v>
      </c>
      <c r="J35" s="4" t="s">
        <v>215</v>
      </c>
      <c r="K35" s="4"/>
      <c r="L35" s="32" t="s">
        <v>210</v>
      </c>
    </row>
    <row r="36" spans="1:12" ht="17" customHeight="1">
      <c r="A36" s="4">
        <v>35</v>
      </c>
      <c r="B36" s="12" t="s">
        <v>72</v>
      </c>
      <c r="C36" s="12" t="s">
        <v>72</v>
      </c>
      <c r="D36" s="12" t="s">
        <v>73</v>
      </c>
      <c r="E36" s="4" t="s">
        <v>200</v>
      </c>
      <c r="F36" s="2">
        <v>33</v>
      </c>
      <c r="G36" s="2" t="s">
        <v>210</v>
      </c>
      <c r="H36" s="2">
        <v>46.5</v>
      </c>
      <c r="I36" s="4" t="s">
        <v>202</v>
      </c>
      <c r="J36" s="4" t="s">
        <v>13</v>
      </c>
      <c r="K36" s="4"/>
      <c r="L36" s="32">
        <v>6</v>
      </c>
    </row>
    <row r="37" spans="1:12" ht="17" customHeight="1">
      <c r="A37" s="4">
        <v>36</v>
      </c>
      <c r="B37" s="12" t="s">
        <v>74</v>
      </c>
      <c r="C37" s="12" t="s">
        <v>74</v>
      </c>
      <c r="D37" s="12" t="s">
        <v>73</v>
      </c>
      <c r="E37" s="4" t="s">
        <v>200</v>
      </c>
      <c r="F37" s="2">
        <v>30.3</v>
      </c>
      <c r="G37" s="2" t="s">
        <v>210</v>
      </c>
      <c r="H37" s="2">
        <v>45.5</v>
      </c>
      <c r="I37" s="4" t="s">
        <v>202</v>
      </c>
      <c r="J37" s="4" t="s">
        <v>13</v>
      </c>
      <c r="K37" s="4"/>
      <c r="L37" s="32">
        <v>6</v>
      </c>
    </row>
    <row r="38" spans="1:12" ht="17" customHeight="1">
      <c r="A38" s="4">
        <v>37</v>
      </c>
      <c r="B38" s="12" t="s">
        <v>75</v>
      </c>
      <c r="C38" s="12" t="s">
        <v>75</v>
      </c>
      <c r="D38" s="12" t="s">
        <v>73</v>
      </c>
      <c r="E38" s="4" t="s">
        <v>200</v>
      </c>
      <c r="F38" s="2" t="s">
        <v>210</v>
      </c>
      <c r="G38" s="2" t="s">
        <v>210</v>
      </c>
      <c r="H38" s="2">
        <v>45.5</v>
      </c>
      <c r="I38" s="4" t="s">
        <v>202</v>
      </c>
      <c r="J38" s="4" t="s">
        <v>76</v>
      </c>
      <c r="K38" s="4"/>
      <c r="L38" s="32" t="s">
        <v>210</v>
      </c>
    </row>
    <row r="39" spans="1:12" ht="17" customHeight="1">
      <c r="A39" s="4">
        <v>38</v>
      </c>
      <c r="B39" s="12" t="s">
        <v>77</v>
      </c>
      <c r="C39" s="12" t="s">
        <v>239</v>
      </c>
      <c r="D39" s="12" t="s">
        <v>73</v>
      </c>
      <c r="E39" s="4" t="s">
        <v>240</v>
      </c>
      <c r="F39" s="2">
        <v>39.4</v>
      </c>
      <c r="G39" s="2" t="s">
        <v>210</v>
      </c>
      <c r="H39" s="2">
        <v>47</v>
      </c>
      <c r="I39" s="4" t="s">
        <v>241</v>
      </c>
      <c r="J39" s="4" t="s">
        <v>102</v>
      </c>
      <c r="K39" s="4"/>
      <c r="L39" s="32" t="s">
        <v>210</v>
      </c>
    </row>
    <row r="40" spans="1:12" ht="17" customHeight="1">
      <c r="A40" s="4">
        <v>39</v>
      </c>
      <c r="B40" s="12" t="s">
        <v>77</v>
      </c>
      <c r="C40" s="12" t="s">
        <v>242</v>
      </c>
      <c r="D40" s="12" t="s">
        <v>73</v>
      </c>
      <c r="E40" s="4" t="s">
        <v>197</v>
      </c>
      <c r="F40" s="2" t="s">
        <v>210</v>
      </c>
      <c r="G40" s="2">
        <v>20</v>
      </c>
      <c r="H40" s="2">
        <v>41.1</v>
      </c>
      <c r="I40" s="4" t="s">
        <v>224</v>
      </c>
      <c r="J40" s="4" t="s">
        <v>225</v>
      </c>
      <c r="K40" s="4"/>
      <c r="L40" s="32" t="s">
        <v>210</v>
      </c>
    </row>
    <row r="41" spans="1:12" ht="17" customHeight="1">
      <c r="A41" s="4">
        <v>40</v>
      </c>
      <c r="B41" s="12" t="s">
        <v>243</v>
      </c>
      <c r="C41" s="12" t="s">
        <v>243</v>
      </c>
      <c r="D41" s="12" t="s">
        <v>73</v>
      </c>
      <c r="E41" s="2" t="s">
        <v>197</v>
      </c>
      <c r="F41" s="2">
        <v>26</v>
      </c>
      <c r="G41" s="2">
        <v>6</v>
      </c>
      <c r="H41" s="2">
        <v>44</v>
      </c>
      <c r="I41" s="4" t="s">
        <v>214</v>
      </c>
      <c r="J41" s="4" t="s">
        <v>215</v>
      </c>
      <c r="K41" s="4"/>
      <c r="L41" s="32" t="s">
        <v>210</v>
      </c>
    </row>
    <row r="42" spans="1:12" ht="17" customHeight="1">
      <c r="A42" s="4">
        <v>41</v>
      </c>
      <c r="B42" s="12" t="s">
        <v>244</v>
      </c>
      <c r="C42" s="12" t="s">
        <v>244</v>
      </c>
      <c r="D42" s="12" t="s">
        <v>80</v>
      </c>
      <c r="E42" s="4" t="s">
        <v>197</v>
      </c>
      <c r="F42" s="2" t="s">
        <v>210</v>
      </c>
      <c r="G42" s="2">
        <v>4.4000000000000004</v>
      </c>
      <c r="H42" s="2">
        <v>47.2</v>
      </c>
      <c r="I42" s="4" t="s">
        <v>224</v>
      </c>
      <c r="J42" s="4" t="s">
        <v>225</v>
      </c>
      <c r="K42" s="4"/>
      <c r="L42" s="32" t="s">
        <v>210</v>
      </c>
    </row>
    <row r="43" spans="1:12" ht="17" customHeight="1">
      <c r="A43" s="4">
        <v>42</v>
      </c>
      <c r="B43" s="12" t="s">
        <v>245</v>
      </c>
      <c r="C43" s="12" t="s">
        <v>245</v>
      </c>
      <c r="D43" s="12" t="s">
        <v>80</v>
      </c>
      <c r="E43" s="4" t="s">
        <v>200</v>
      </c>
      <c r="F43" s="2" t="s">
        <v>210</v>
      </c>
      <c r="G43" s="2">
        <v>10</v>
      </c>
      <c r="H43" s="2">
        <v>40</v>
      </c>
      <c r="I43" s="4" t="s">
        <v>246</v>
      </c>
      <c r="J43" s="4" t="s">
        <v>247</v>
      </c>
      <c r="K43" s="4" t="s">
        <v>225</v>
      </c>
      <c r="L43" s="32" t="s">
        <v>210</v>
      </c>
    </row>
    <row r="44" spans="1:12" ht="17" customHeight="1">
      <c r="A44" s="4">
        <v>43</v>
      </c>
      <c r="B44" s="12" t="s">
        <v>249</v>
      </c>
      <c r="C44" s="12" t="s">
        <v>248</v>
      </c>
      <c r="D44" s="12" t="s">
        <v>80</v>
      </c>
      <c r="E44" s="4" t="s">
        <v>197</v>
      </c>
      <c r="F44" s="2" t="s">
        <v>210</v>
      </c>
      <c r="G44" s="2">
        <v>5.6</v>
      </c>
      <c r="H44" s="2">
        <v>47.2</v>
      </c>
      <c r="I44" s="4" t="s">
        <v>224</v>
      </c>
      <c r="J44" s="4" t="s">
        <v>225</v>
      </c>
      <c r="K44" s="4"/>
      <c r="L44" s="32" t="s">
        <v>210</v>
      </c>
    </row>
    <row r="45" spans="1:12" ht="17" customHeight="1">
      <c r="A45" s="4">
        <v>44</v>
      </c>
      <c r="B45" s="12" t="s">
        <v>250</v>
      </c>
      <c r="C45" s="12" t="s">
        <v>250</v>
      </c>
      <c r="D45" s="12" t="s">
        <v>80</v>
      </c>
      <c r="E45" s="4" t="s">
        <v>197</v>
      </c>
      <c r="F45" s="2" t="s">
        <v>210</v>
      </c>
      <c r="G45" s="2">
        <v>12</v>
      </c>
      <c r="H45" s="2">
        <v>52</v>
      </c>
      <c r="I45" s="4" t="s">
        <v>251</v>
      </c>
      <c r="J45" s="4" t="s">
        <v>252</v>
      </c>
      <c r="K45" s="4" t="s">
        <v>225</v>
      </c>
      <c r="L45" s="32" t="s">
        <v>210</v>
      </c>
    </row>
    <row r="46" spans="1:12" ht="17" customHeight="1">
      <c r="A46" s="4">
        <v>45</v>
      </c>
      <c r="B46" s="12" t="s">
        <v>83</v>
      </c>
      <c r="C46" s="12" t="s">
        <v>83</v>
      </c>
      <c r="D46" s="12" t="s">
        <v>80</v>
      </c>
      <c r="E46" s="4" t="s">
        <v>253</v>
      </c>
      <c r="F46" s="2" t="s">
        <v>210</v>
      </c>
      <c r="G46" s="2" t="s">
        <v>210</v>
      </c>
      <c r="H46" s="2">
        <v>50</v>
      </c>
      <c r="I46" s="4" t="s">
        <v>254</v>
      </c>
      <c r="J46" s="4" t="s">
        <v>255</v>
      </c>
      <c r="K46" s="4"/>
      <c r="L46" s="32">
        <v>8</v>
      </c>
    </row>
    <row r="47" spans="1:12" ht="17" customHeight="1">
      <c r="A47" s="4">
        <v>46</v>
      </c>
      <c r="B47" s="12" t="s">
        <v>84</v>
      </c>
      <c r="C47" s="12" t="s">
        <v>84</v>
      </c>
      <c r="D47" s="12" t="s">
        <v>80</v>
      </c>
      <c r="E47" s="4" t="s">
        <v>200</v>
      </c>
      <c r="F47" s="2">
        <v>36.1</v>
      </c>
      <c r="G47" s="2" t="s">
        <v>210</v>
      </c>
      <c r="H47" s="2">
        <v>44</v>
      </c>
      <c r="I47" s="4" t="s">
        <v>202</v>
      </c>
      <c r="J47" s="4" t="s">
        <v>13</v>
      </c>
      <c r="K47" s="4"/>
      <c r="L47" s="32">
        <v>6</v>
      </c>
    </row>
    <row r="48" spans="1:12" ht="17" customHeight="1">
      <c r="A48" s="4">
        <v>47</v>
      </c>
      <c r="B48" s="12" t="s">
        <v>86</v>
      </c>
      <c r="C48" s="12" t="s">
        <v>86</v>
      </c>
      <c r="D48" s="12" t="s">
        <v>80</v>
      </c>
      <c r="E48" s="4" t="s">
        <v>256</v>
      </c>
      <c r="F48" s="2">
        <v>38</v>
      </c>
      <c r="G48" s="2">
        <v>17</v>
      </c>
      <c r="H48" s="2">
        <v>58</v>
      </c>
      <c r="I48" s="4" t="s">
        <v>257</v>
      </c>
      <c r="J48" s="4" t="s">
        <v>87</v>
      </c>
      <c r="K48" s="4" t="s">
        <v>258</v>
      </c>
      <c r="L48" s="32">
        <v>8</v>
      </c>
    </row>
    <row r="49" spans="1:12" ht="17" customHeight="1">
      <c r="A49" s="4">
        <v>48</v>
      </c>
      <c r="B49" s="12" t="s">
        <v>259</v>
      </c>
      <c r="C49" s="12" t="s">
        <v>259</v>
      </c>
      <c r="D49" s="12" t="s">
        <v>80</v>
      </c>
      <c r="E49" s="4" t="s">
        <v>197</v>
      </c>
      <c r="F49" s="2" t="s">
        <v>210</v>
      </c>
      <c r="G49" s="2">
        <v>10.6</v>
      </c>
      <c r="H49" s="2">
        <v>47.8</v>
      </c>
      <c r="I49" s="4" t="s">
        <v>224</v>
      </c>
      <c r="J49" s="4" t="s">
        <v>225</v>
      </c>
      <c r="K49" s="4"/>
      <c r="L49" s="32" t="s">
        <v>210</v>
      </c>
    </row>
    <row r="50" spans="1:12" ht="17" customHeight="1">
      <c r="A50" s="4">
        <v>49</v>
      </c>
      <c r="B50" s="12" t="s">
        <v>260</v>
      </c>
      <c r="C50" s="12" t="s">
        <v>260</v>
      </c>
      <c r="D50" s="12" t="s">
        <v>80</v>
      </c>
      <c r="E50" s="4" t="s">
        <v>240</v>
      </c>
      <c r="F50" s="2">
        <v>38</v>
      </c>
      <c r="G50" s="2">
        <v>10</v>
      </c>
      <c r="H50" s="2">
        <v>55</v>
      </c>
      <c r="I50" s="4" t="s">
        <v>261</v>
      </c>
      <c r="J50" s="4" t="s">
        <v>262</v>
      </c>
      <c r="K50" s="4"/>
      <c r="L50" s="32">
        <v>8</v>
      </c>
    </row>
    <row r="51" spans="1:12" ht="17" customHeight="1">
      <c r="A51" s="4">
        <v>50</v>
      </c>
      <c r="B51" s="12" t="s">
        <v>263</v>
      </c>
      <c r="C51" s="12" t="s">
        <v>263</v>
      </c>
      <c r="D51" s="12" t="s">
        <v>80</v>
      </c>
      <c r="E51" s="4" t="s">
        <v>264</v>
      </c>
      <c r="F51" s="2">
        <v>30</v>
      </c>
      <c r="G51" s="2">
        <v>10.33</v>
      </c>
      <c r="H51" s="2">
        <v>56.7</v>
      </c>
      <c r="I51" s="4" t="s">
        <v>265</v>
      </c>
      <c r="J51" s="4" t="s">
        <v>266</v>
      </c>
      <c r="K51" s="4" t="s">
        <v>225</v>
      </c>
      <c r="L51" s="32" t="s">
        <v>210</v>
      </c>
    </row>
    <row r="52" spans="1:12" ht="17" customHeight="1">
      <c r="A52" s="4">
        <v>51</v>
      </c>
      <c r="B52" s="12" t="s">
        <v>91</v>
      </c>
      <c r="C52" s="12" t="s">
        <v>91</v>
      </c>
      <c r="D52" s="12" t="s">
        <v>80</v>
      </c>
      <c r="E52" s="4" t="s">
        <v>206</v>
      </c>
      <c r="F52" s="2">
        <v>22</v>
      </c>
      <c r="G52" s="2">
        <v>14</v>
      </c>
      <c r="H52" s="2">
        <v>27</v>
      </c>
      <c r="I52" s="4" t="s">
        <v>207</v>
      </c>
      <c r="J52" s="4" t="s">
        <v>208</v>
      </c>
      <c r="K52" s="4"/>
      <c r="L52" s="32" t="s">
        <v>210</v>
      </c>
    </row>
    <row r="53" spans="1:12" ht="17" customHeight="1">
      <c r="A53" s="4">
        <v>52</v>
      </c>
      <c r="B53" s="12" t="s">
        <v>94</v>
      </c>
      <c r="C53" s="12" t="s">
        <v>94</v>
      </c>
      <c r="D53" s="12" t="s">
        <v>93</v>
      </c>
      <c r="E53" s="4" t="s">
        <v>197</v>
      </c>
      <c r="F53" s="2" t="s">
        <v>210</v>
      </c>
      <c r="G53" s="2">
        <v>14</v>
      </c>
      <c r="H53" s="2">
        <v>45</v>
      </c>
      <c r="I53" s="4" t="s">
        <v>267</v>
      </c>
      <c r="J53" s="4" t="s">
        <v>268</v>
      </c>
      <c r="K53" s="4" t="s">
        <v>258</v>
      </c>
      <c r="L53" s="32">
        <v>7</v>
      </c>
    </row>
    <row r="54" spans="1:12" ht="17" customHeight="1">
      <c r="A54" s="4">
        <v>53</v>
      </c>
      <c r="B54" s="12" t="s">
        <v>94</v>
      </c>
      <c r="C54" s="12" t="s">
        <v>94</v>
      </c>
      <c r="D54" s="12" t="s">
        <v>93</v>
      </c>
      <c r="E54" s="4" t="s">
        <v>197</v>
      </c>
      <c r="F54" s="2">
        <v>36</v>
      </c>
      <c r="G54" s="2">
        <v>12.9</v>
      </c>
      <c r="H54" s="2">
        <v>55</v>
      </c>
      <c r="I54" s="4" t="s">
        <v>269</v>
      </c>
      <c r="J54" s="4" t="s">
        <v>95</v>
      </c>
      <c r="K54" s="4"/>
      <c r="L54" s="32" t="s">
        <v>210</v>
      </c>
    </row>
    <row r="55" spans="1:12" ht="17" customHeight="1">
      <c r="A55" s="4">
        <v>54</v>
      </c>
      <c r="B55" s="12" t="s">
        <v>270</v>
      </c>
      <c r="C55" s="12" t="s">
        <v>270</v>
      </c>
      <c r="D55" s="12" t="s">
        <v>93</v>
      </c>
      <c r="E55" s="4" t="s">
        <v>197</v>
      </c>
      <c r="F55" s="2" t="s">
        <v>210</v>
      </c>
      <c r="G55" s="2">
        <v>13</v>
      </c>
      <c r="H55" s="2">
        <v>41</v>
      </c>
      <c r="I55" s="4" t="s">
        <v>271</v>
      </c>
      <c r="J55" s="4" t="s">
        <v>272</v>
      </c>
      <c r="K55" s="4"/>
      <c r="L55" s="32">
        <v>10</v>
      </c>
    </row>
    <row r="56" spans="1:12" ht="17" customHeight="1">
      <c r="A56" s="4">
        <v>55</v>
      </c>
      <c r="B56" s="12" t="s">
        <v>97</v>
      </c>
      <c r="C56" s="12" t="s">
        <v>99</v>
      </c>
      <c r="D56" s="12" t="s">
        <v>98</v>
      </c>
      <c r="E56" s="4" t="s">
        <v>210</v>
      </c>
      <c r="F56" s="2">
        <v>20</v>
      </c>
      <c r="G56" s="2" t="s">
        <v>210</v>
      </c>
      <c r="H56" s="2" t="s">
        <v>210</v>
      </c>
      <c r="I56" s="4" t="s">
        <v>204</v>
      </c>
      <c r="J56" s="4" t="s">
        <v>19</v>
      </c>
      <c r="K56" s="4"/>
      <c r="L56" s="32" t="s">
        <v>210</v>
      </c>
    </row>
    <row r="57" spans="1:12" ht="17" customHeight="1">
      <c r="A57" s="4">
        <v>56</v>
      </c>
      <c r="B57" s="12" t="s">
        <v>97</v>
      </c>
      <c r="C57" s="12" t="s">
        <v>99</v>
      </c>
      <c r="D57" s="12" t="s">
        <v>98</v>
      </c>
      <c r="E57" s="4" t="s">
        <v>240</v>
      </c>
      <c r="F57" s="2">
        <v>34</v>
      </c>
      <c r="G57" s="2" t="s">
        <v>210</v>
      </c>
      <c r="H57" s="2">
        <v>41.6</v>
      </c>
      <c r="I57" s="4" t="s">
        <v>241</v>
      </c>
      <c r="J57" s="4" t="s">
        <v>102</v>
      </c>
      <c r="K57" s="4"/>
      <c r="L57" s="32" t="s">
        <v>210</v>
      </c>
    </row>
    <row r="58" spans="1:12" ht="17" customHeight="1">
      <c r="A58" s="4">
        <v>57</v>
      </c>
      <c r="B58" s="12" t="s">
        <v>97</v>
      </c>
      <c r="C58" s="12" t="s">
        <v>99</v>
      </c>
      <c r="D58" s="12" t="s">
        <v>98</v>
      </c>
      <c r="E58" s="4" t="s">
        <v>200</v>
      </c>
      <c r="F58" s="2">
        <v>17</v>
      </c>
      <c r="G58" s="2">
        <v>5</v>
      </c>
      <c r="H58" s="2">
        <v>44</v>
      </c>
      <c r="I58" s="4" t="s">
        <v>198</v>
      </c>
      <c r="J58" s="4" t="s">
        <v>100</v>
      </c>
      <c r="K58" s="4" t="s">
        <v>102</v>
      </c>
      <c r="L58" s="32" t="s">
        <v>210</v>
      </c>
    </row>
    <row r="59" spans="1:12" ht="17" customHeight="1">
      <c r="A59" s="4">
        <v>58</v>
      </c>
      <c r="B59" s="12" t="s">
        <v>273</v>
      </c>
      <c r="C59" s="12" t="s">
        <v>273</v>
      </c>
      <c r="D59" s="12" t="s">
        <v>106</v>
      </c>
      <c r="E59" s="4" t="s">
        <v>197</v>
      </c>
      <c r="F59" s="2" t="s">
        <v>210</v>
      </c>
      <c r="G59" s="2">
        <v>7.8</v>
      </c>
      <c r="H59" s="2">
        <v>37.700000000000003</v>
      </c>
      <c r="I59" s="4" t="s">
        <v>274</v>
      </c>
      <c r="J59" s="4" t="s">
        <v>275</v>
      </c>
      <c r="K59" s="4"/>
      <c r="L59" s="32">
        <v>7</v>
      </c>
    </row>
    <row r="60" spans="1:12" ht="17" customHeight="1">
      <c r="A60" s="4">
        <v>59</v>
      </c>
      <c r="B60" s="12" t="s">
        <v>273</v>
      </c>
      <c r="C60" s="12" t="s">
        <v>273</v>
      </c>
      <c r="D60" s="12" t="s">
        <v>106</v>
      </c>
      <c r="E60" s="4" t="s">
        <v>276</v>
      </c>
      <c r="F60" s="2">
        <v>26.5</v>
      </c>
      <c r="G60" s="2">
        <v>20.9</v>
      </c>
      <c r="H60" s="2">
        <v>38.700000000000003</v>
      </c>
      <c r="I60" s="4" t="s">
        <v>277</v>
      </c>
      <c r="J60" s="4" t="s">
        <v>278</v>
      </c>
      <c r="K60" s="4" t="s">
        <v>258</v>
      </c>
      <c r="L60" s="32">
        <v>4</v>
      </c>
    </row>
    <row r="61" spans="1:12" ht="17" customHeight="1">
      <c r="A61" s="4">
        <v>60</v>
      </c>
      <c r="B61" s="12" t="s">
        <v>107</v>
      </c>
      <c r="C61" s="12" t="s">
        <v>107</v>
      </c>
      <c r="D61" s="12" t="s">
        <v>106</v>
      </c>
      <c r="E61" s="4" t="s">
        <v>197</v>
      </c>
      <c r="F61" s="2" t="s">
        <v>210</v>
      </c>
      <c r="G61" s="2">
        <v>3.7</v>
      </c>
      <c r="H61" s="2">
        <v>32.6</v>
      </c>
      <c r="I61" s="4" t="s">
        <v>274</v>
      </c>
      <c r="J61" s="4" t="s">
        <v>275</v>
      </c>
      <c r="K61" s="4"/>
      <c r="L61" s="32">
        <v>6</v>
      </c>
    </row>
    <row r="62" spans="1:12" ht="17" customHeight="1">
      <c r="A62" s="4">
        <v>61</v>
      </c>
      <c r="B62" s="12" t="s">
        <v>108</v>
      </c>
      <c r="C62" s="12" t="s">
        <v>108</v>
      </c>
      <c r="D62" s="12" t="s">
        <v>106</v>
      </c>
      <c r="E62" s="4" t="s">
        <v>197</v>
      </c>
      <c r="F62" s="2">
        <v>18</v>
      </c>
      <c r="G62" s="2">
        <v>10</v>
      </c>
      <c r="H62" s="2">
        <v>40</v>
      </c>
      <c r="I62" s="4" t="s">
        <v>204</v>
      </c>
      <c r="J62" s="4" t="s">
        <v>109</v>
      </c>
      <c r="K62" s="4" t="s">
        <v>363</v>
      </c>
      <c r="L62" s="32">
        <v>6</v>
      </c>
    </row>
    <row r="63" spans="1:12" ht="17" customHeight="1">
      <c r="A63" s="4">
        <v>62</v>
      </c>
      <c r="B63" s="12" t="s">
        <v>108</v>
      </c>
      <c r="C63" s="12" t="s">
        <v>108</v>
      </c>
      <c r="D63" s="12" t="s">
        <v>106</v>
      </c>
      <c r="E63" s="4" t="s">
        <v>197</v>
      </c>
      <c r="F63" s="2">
        <v>27.5</v>
      </c>
      <c r="G63" s="2">
        <v>10</v>
      </c>
      <c r="H63" s="2">
        <v>45</v>
      </c>
      <c r="I63" s="4" t="s">
        <v>279</v>
      </c>
      <c r="J63" s="4" t="s">
        <v>280</v>
      </c>
      <c r="K63" s="4"/>
      <c r="L63" s="32" t="s">
        <v>210</v>
      </c>
    </row>
    <row r="64" spans="1:12" ht="17" customHeight="1">
      <c r="A64" s="4">
        <v>63</v>
      </c>
      <c r="B64" s="12" t="s">
        <v>110</v>
      </c>
      <c r="C64" s="12" t="s">
        <v>110</v>
      </c>
      <c r="D64" s="12" t="s">
        <v>106</v>
      </c>
      <c r="E64" s="4" t="s">
        <v>197</v>
      </c>
      <c r="F64" s="2">
        <v>30</v>
      </c>
      <c r="G64" s="2">
        <v>14</v>
      </c>
      <c r="H64" s="2">
        <v>46</v>
      </c>
      <c r="I64" s="4" t="s">
        <v>204</v>
      </c>
      <c r="J64" s="4" t="s">
        <v>101</v>
      </c>
      <c r="K64" s="4" t="s">
        <v>363</v>
      </c>
      <c r="L64" s="32" t="s">
        <v>210</v>
      </c>
    </row>
    <row r="65" spans="1:12" ht="17" customHeight="1">
      <c r="A65" s="4">
        <v>64</v>
      </c>
      <c r="B65" s="12" t="s">
        <v>110</v>
      </c>
      <c r="C65" s="12" t="s">
        <v>110</v>
      </c>
      <c r="D65" s="12" t="s">
        <v>106</v>
      </c>
      <c r="E65" s="4" t="s">
        <v>203</v>
      </c>
      <c r="F65" s="2" t="s">
        <v>210</v>
      </c>
      <c r="G65" s="16">
        <v>22.9</v>
      </c>
      <c r="H65" s="16">
        <v>45.1</v>
      </c>
      <c r="I65" s="4" t="s">
        <v>204</v>
      </c>
      <c r="J65" s="4" t="s">
        <v>205</v>
      </c>
      <c r="K65" s="4"/>
      <c r="L65" s="32" t="s">
        <v>210</v>
      </c>
    </row>
    <row r="66" spans="1:12" ht="17" customHeight="1">
      <c r="A66" s="4">
        <v>65</v>
      </c>
      <c r="B66" s="12" t="s">
        <v>111</v>
      </c>
      <c r="C66" s="12" t="s">
        <v>111</v>
      </c>
      <c r="D66" s="12" t="s">
        <v>106</v>
      </c>
      <c r="E66" s="4" t="s">
        <v>197</v>
      </c>
      <c r="F66" s="2" t="s">
        <v>210</v>
      </c>
      <c r="G66" s="2">
        <v>11</v>
      </c>
      <c r="H66" s="2">
        <v>44</v>
      </c>
      <c r="I66" s="4" t="s">
        <v>198</v>
      </c>
      <c r="J66" s="4" t="s">
        <v>8</v>
      </c>
      <c r="K66" s="4"/>
      <c r="L66" s="32" t="s">
        <v>210</v>
      </c>
    </row>
    <row r="67" spans="1:12" ht="17" customHeight="1">
      <c r="A67" s="4">
        <v>66</v>
      </c>
      <c r="B67" s="12" t="s">
        <v>112</v>
      </c>
      <c r="C67" s="12" t="s">
        <v>112</v>
      </c>
      <c r="D67" s="12" t="s">
        <v>106</v>
      </c>
      <c r="E67" s="4" t="s">
        <v>197</v>
      </c>
      <c r="F67" s="2">
        <v>22</v>
      </c>
      <c r="G67" s="2">
        <v>10</v>
      </c>
      <c r="H67" s="2">
        <v>46</v>
      </c>
      <c r="I67" s="4" t="s">
        <v>204</v>
      </c>
      <c r="J67" s="4" t="s">
        <v>101</v>
      </c>
      <c r="K67" s="4" t="s">
        <v>363</v>
      </c>
      <c r="L67" s="32" t="s">
        <v>210</v>
      </c>
    </row>
    <row r="68" spans="1:12" ht="17" customHeight="1">
      <c r="A68" s="4">
        <v>67</v>
      </c>
      <c r="B68" s="12" t="s">
        <v>113</v>
      </c>
      <c r="C68" s="12" t="s">
        <v>113</v>
      </c>
      <c r="D68" s="12" t="s">
        <v>106</v>
      </c>
      <c r="E68" s="4" t="s">
        <v>210</v>
      </c>
      <c r="F68" s="2">
        <v>30</v>
      </c>
      <c r="G68" s="2" t="s">
        <v>210</v>
      </c>
      <c r="H68" s="2" t="s">
        <v>210</v>
      </c>
      <c r="I68" s="4" t="s">
        <v>204</v>
      </c>
      <c r="J68" s="4" t="s">
        <v>19</v>
      </c>
      <c r="K68" s="4"/>
      <c r="L68" s="32" t="s">
        <v>210</v>
      </c>
    </row>
    <row r="69" spans="1:12" ht="17" customHeight="1">
      <c r="A69" s="4">
        <v>68</v>
      </c>
      <c r="B69" s="12" t="s">
        <v>453</v>
      </c>
      <c r="C69" s="12" t="s">
        <v>281</v>
      </c>
      <c r="D69" s="12" t="s">
        <v>115</v>
      </c>
      <c r="E69" s="4" t="s">
        <v>197</v>
      </c>
      <c r="F69" s="2">
        <v>23</v>
      </c>
      <c r="G69" s="2">
        <v>10</v>
      </c>
      <c r="H69" s="2">
        <v>35</v>
      </c>
      <c r="I69" s="4" t="s">
        <v>271</v>
      </c>
      <c r="J69" s="4" t="s">
        <v>272</v>
      </c>
      <c r="K69" s="4" t="s">
        <v>258</v>
      </c>
      <c r="L69" s="32">
        <v>6</v>
      </c>
    </row>
    <row r="70" spans="1:12" ht="17" customHeight="1">
      <c r="A70" s="4">
        <v>69</v>
      </c>
      <c r="B70" s="12" t="s">
        <v>454</v>
      </c>
      <c r="C70" s="12" t="s">
        <v>282</v>
      </c>
      <c r="D70" s="12" t="s">
        <v>115</v>
      </c>
      <c r="E70" s="4" t="s">
        <v>197</v>
      </c>
      <c r="F70" s="2">
        <v>34</v>
      </c>
      <c r="G70" s="2">
        <v>17</v>
      </c>
      <c r="H70" s="2">
        <v>42</v>
      </c>
      <c r="I70" s="4" t="s">
        <v>271</v>
      </c>
      <c r="J70" s="4" t="s">
        <v>272</v>
      </c>
      <c r="K70" s="4"/>
      <c r="L70" s="32">
        <v>6</v>
      </c>
    </row>
    <row r="71" spans="1:12" ht="17" customHeight="1">
      <c r="A71" s="4">
        <v>70</v>
      </c>
      <c r="B71" s="12" t="s">
        <v>114</v>
      </c>
      <c r="C71" s="13" t="s">
        <v>114</v>
      </c>
      <c r="D71" s="12" t="s">
        <v>115</v>
      </c>
      <c r="E71" s="4" t="s">
        <v>283</v>
      </c>
      <c r="F71" s="2" t="s">
        <v>210</v>
      </c>
      <c r="G71" s="2" t="s">
        <v>210</v>
      </c>
      <c r="H71" s="2">
        <v>40</v>
      </c>
      <c r="I71" s="4" t="s">
        <v>284</v>
      </c>
      <c r="J71" s="4" t="s">
        <v>285</v>
      </c>
      <c r="K71" s="4" t="s">
        <v>258</v>
      </c>
      <c r="L71" s="32" t="s">
        <v>210</v>
      </c>
    </row>
    <row r="72" spans="1:12" ht="17" customHeight="1">
      <c r="A72" s="4">
        <v>71</v>
      </c>
      <c r="B72" s="12" t="s">
        <v>286</v>
      </c>
      <c r="C72" s="12" t="s">
        <v>286</v>
      </c>
      <c r="D72" s="12" t="s">
        <v>115</v>
      </c>
      <c r="E72" s="4" t="s">
        <v>197</v>
      </c>
      <c r="F72" s="2" t="s">
        <v>210</v>
      </c>
      <c r="G72" s="2">
        <v>6</v>
      </c>
      <c r="H72" s="2">
        <v>42.1</v>
      </c>
      <c r="I72" s="4" t="s">
        <v>274</v>
      </c>
      <c r="J72" s="4" t="s">
        <v>275</v>
      </c>
      <c r="K72" s="4"/>
      <c r="L72" s="32">
        <v>7</v>
      </c>
    </row>
    <row r="73" spans="1:12" ht="17" customHeight="1">
      <c r="A73" s="4">
        <v>72</v>
      </c>
      <c r="B73" s="12" t="s">
        <v>117</v>
      </c>
      <c r="C73" s="12" t="s">
        <v>116</v>
      </c>
      <c r="D73" s="12" t="s">
        <v>115</v>
      </c>
      <c r="E73" s="4" t="s">
        <v>200</v>
      </c>
      <c r="F73" s="2">
        <v>31.3</v>
      </c>
      <c r="G73" s="2" t="s">
        <v>210</v>
      </c>
      <c r="H73" s="2">
        <v>45.8</v>
      </c>
      <c r="I73" s="4" t="s">
        <v>202</v>
      </c>
      <c r="J73" s="4" t="s">
        <v>13</v>
      </c>
      <c r="K73" s="4"/>
      <c r="L73" s="32">
        <v>6</v>
      </c>
    </row>
    <row r="74" spans="1:12" s="39" customFormat="1" ht="17" customHeight="1">
      <c r="A74" s="33">
        <v>73</v>
      </c>
      <c r="B74" s="34" t="s">
        <v>118</v>
      </c>
      <c r="C74" s="34" t="s">
        <v>118</v>
      </c>
      <c r="D74" s="34" t="s">
        <v>119</v>
      </c>
      <c r="E74" s="33" t="s">
        <v>197</v>
      </c>
      <c r="F74" s="33">
        <v>27</v>
      </c>
      <c r="G74" s="33">
        <v>10</v>
      </c>
      <c r="H74" s="33">
        <v>40</v>
      </c>
      <c r="I74" s="33" t="s">
        <v>269</v>
      </c>
      <c r="J74" s="33" t="s">
        <v>120</v>
      </c>
      <c r="K74" s="33"/>
      <c r="L74" s="38">
        <v>4</v>
      </c>
    </row>
    <row r="75" spans="1:12" ht="17" customHeight="1">
      <c r="A75" s="4">
        <v>74</v>
      </c>
      <c r="B75" s="12" t="s">
        <v>123</v>
      </c>
      <c r="C75" s="12" t="s">
        <v>123</v>
      </c>
      <c r="D75" s="12" t="s">
        <v>124</v>
      </c>
      <c r="E75" s="4" t="s">
        <v>197</v>
      </c>
      <c r="F75" s="2" t="s">
        <v>210</v>
      </c>
      <c r="G75" s="2">
        <v>13</v>
      </c>
      <c r="H75" s="2">
        <v>60</v>
      </c>
      <c r="I75" s="4" t="s">
        <v>287</v>
      </c>
      <c r="J75" s="4" t="s">
        <v>288</v>
      </c>
      <c r="K75" s="4" t="s">
        <v>218</v>
      </c>
      <c r="L75" s="32" t="s">
        <v>210</v>
      </c>
    </row>
    <row r="76" spans="1:12" ht="17" customHeight="1">
      <c r="A76" s="4">
        <v>75</v>
      </c>
      <c r="B76" s="12" t="s">
        <v>289</v>
      </c>
      <c r="C76" s="12" t="s">
        <v>289</v>
      </c>
      <c r="D76" s="12" t="s">
        <v>124</v>
      </c>
      <c r="E76" s="4" t="s">
        <v>197</v>
      </c>
      <c r="F76" s="2" t="s">
        <v>210</v>
      </c>
      <c r="G76" s="2">
        <v>35.6</v>
      </c>
      <c r="H76" s="2">
        <v>57.2</v>
      </c>
      <c r="I76" s="4" t="s">
        <v>224</v>
      </c>
      <c r="J76" s="4" t="s">
        <v>225</v>
      </c>
      <c r="K76" s="4"/>
      <c r="L76" s="32" t="s">
        <v>210</v>
      </c>
    </row>
    <row r="77" spans="1:12" ht="17" customHeight="1">
      <c r="A77" s="4">
        <v>76</v>
      </c>
      <c r="B77" s="12" t="s">
        <v>125</v>
      </c>
      <c r="C77" s="12" t="s">
        <v>125</v>
      </c>
      <c r="D77" s="12" t="s">
        <v>124</v>
      </c>
      <c r="E77" s="4" t="s">
        <v>197</v>
      </c>
      <c r="F77" s="2" t="s">
        <v>210</v>
      </c>
      <c r="G77" s="2">
        <v>13</v>
      </c>
      <c r="H77" s="2">
        <v>60</v>
      </c>
      <c r="I77" s="4" t="s">
        <v>287</v>
      </c>
      <c r="J77" s="4" t="s">
        <v>288</v>
      </c>
      <c r="K77" s="4" t="s">
        <v>218</v>
      </c>
      <c r="L77" s="32" t="s">
        <v>210</v>
      </c>
    </row>
    <row r="78" spans="1:12" ht="17" customHeight="1">
      <c r="A78" s="4">
        <v>77</v>
      </c>
      <c r="B78" s="12" t="s">
        <v>290</v>
      </c>
      <c r="C78" s="12" t="s">
        <v>290</v>
      </c>
      <c r="D78" s="12" t="s">
        <v>124</v>
      </c>
      <c r="E78" s="4" t="s">
        <v>291</v>
      </c>
      <c r="F78" s="2">
        <v>35</v>
      </c>
      <c r="G78" s="2" t="s">
        <v>210</v>
      </c>
      <c r="H78" s="2">
        <v>43</v>
      </c>
      <c r="I78" s="4" t="s">
        <v>287</v>
      </c>
      <c r="J78" s="4" t="s">
        <v>292</v>
      </c>
      <c r="K78" s="4"/>
      <c r="L78" s="32">
        <v>9</v>
      </c>
    </row>
    <row r="79" spans="1:12" ht="17" customHeight="1">
      <c r="A79" s="4">
        <v>78</v>
      </c>
      <c r="B79" s="12" t="s">
        <v>127</v>
      </c>
      <c r="C79" s="12" t="s">
        <v>127</v>
      </c>
      <c r="D79" s="12" t="s">
        <v>124</v>
      </c>
      <c r="E79" s="4" t="s">
        <v>197</v>
      </c>
      <c r="F79" s="2" t="s">
        <v>210</v>
      </c>
      <c r="G79" s="2">
        <v>13</v>
      </c>
      <c r="H79" s="2">
        <v>60</v>
      </c>
      <c r="I79" s="4" t="s">
        <v>287</v>
      </c>
      <c r="J79" s="4" t="s">
        <v>288</v>
      </c>
      <c r="K79" s="4" t="s">
        <v>218</v>
      </c>
      <c r="L79" s="32" t="s">
        <v>210</v>
      </c>
    </row>
    <row r="80" spans="1:12" ht="17" customHeight="1">
      <c r="A80" s="4">
        <v>79</v>
      </c>
      <c r="B80" s="12" t="s">
        <v>138</v>
      </c>
      <c r="C80" s="12" t="s">
        <v>137</v>
      </c>
      <c r="D80" s="12" t="s">
        <v>130</v>
      </c>
      <c r="E80" s="4" t="s">
        <v>200</v>
      </c>
      <c r="F80" s="2" t="s">
        <v>210</v>
      </c>
      <c r="G80" s="2" t="s">
        <v>210</v>
      </c>
      <c r="H80" s="2">
        <v>37.25</v>
      </c>
      <c r="I80" s="4" t="s">
        <v>202</v>
      </c>
      <c r="J80" s="4" t="s">
        <v>76</v>
      </c>
      <c r="K80" s="4"/>
      <c r="L80" s="32" t="s">
        <v>210</v>
      </c>
    </row>
    <row r="81" spans="1:12" ht="17" customHeight="1">
      <c r="A81" s="4">
        <v>80</v>
      </c>
      <c r="B81" s="12" t="s">
        <v>131</v>
      </c>
      <c r="C81" s="12" t="s">
        <v>293</v>
      </c>
      <c r="D81" s="12" t="s">
        <v>130</v>
      </c>
      <c r="E81" s="4" t="s">
        <v>206</v>
      </c>
      <c r="F81" s="2">
        <v>24</v>
      </c>
      <c r="G81" s="2">
        <v>13</v>
      </c>
      <c r="H81" s="2">
        <v>27</v>
      </c>
      <c r="I81" s="4" t="s">
        <v>207</v>
      </c>
      <c r="J81" s="4" t="s">
        <v>208</v>
      </c>
      <c r="K81" s="4"/>
      <c r="L81" s="32" t="s">
        <v>210</v>
      </c>
    </row>
    <row r="82" spans="1:12" ht="17" customHeight="1">
      <c r="A82" s="4">
        <v>81</v>
      </c>
      <c r="B82" s="12" t="s">
        <v>140</v>
      </c>
      <c r="C82" s="12" t="s">
        <v>139</v>
      </c>
      <c r="D82" s="12" t="s">
        <v>130</v>
      </c>
      <c r="E82" s="4" t="s">
        <v>200</v>
      </c>
      <c r="F82" s="2">
        <v>23.4</v>
      </c>
      <c r="G82" s="2" t="s">
        <v>210</v>
      </c>
      <c r="H82" s="2">
        <v>36.700000000000003</v>
      </c>
      <c r="I82" s="4" t="s">
        <v>202</v>
      </c>
      <c r="J82" s="4" t="s">
        <v>13</v>
      </c>
      <c r="K82" s="4"/>
      <c r="L82" s="32">
        <v>6</v>
      </c>
    </row>
    <row r="83" spans="1:12" ht="17" customHeight="1">
      <c r="A83" s="4">
        <v>82</v>
      </c>
      <c r="B83" s="13" t="s">
        <v>141</v>
      </c>
      <c r="C83" s="13" t="s">
        <v>141</v>
      </c>
      <c r="D83" s="13" t="s">
        <v>142</v>
      </c>
      <c r="E83" s="2" t="s">
        <v>197</v>
      </c>
      <c r="F83" s="2">
        <v>32</v>
      </c>
      <c r="G83" s="2">
        <v>18</v>
      </c>
      <c r="H83" s="2">
        <v>54</v>
      </c>
      <c r="I83" s="2" t="s">
        <v>269</v>
      </c>
      <c r="J83" s="2" t="s">
        <v>294</v>
      </c>
      <c r="K83" s="2" t="s">
        <v>295</v>
      </c>
      <c r="L83" s="32">
        <v>7</v>
      </c>
    </row>
    <row r="84" spans="1:12" ht="17" customHeight="1">
      <c r="A84" s="4">
        <v>83</v>
      </c>
      <c r="B84" s="12" t="s">
        <v>145</v>
      </c>
      <c r="C84" s="12" t="s">
        <v>145</v>
      </c>
      <c r="D84" s="12" t="s">
        <v>144</v>
      </c>
      <c r="E84" s="4" t="s">
        <v>200</v>
      </c>
      <c r="F84" s="2">
        <v>26.4</v>
      </c>
      <c r="G84" s="2" t="s">
        <v>210</v>
      </c>
      <c r="H84" s="2">
        <v>39.5</v>
      </c>
      <c r="I84" s="4" t="s">
        <v>202</v>
      </c>
      <c r="J84" s="4" t="s">
        <v>13</v>
      </c>
      <c r="K84" s="4"/>
      <c r="L84" s="32">
        <v>6</v>
      </c>
    </row>
    <row r="85" spans="1:12" ht="17" customHeight="1">
      <c r="A85" s="4">
        <v>84</v>
      </c>
      <c r="B85" s="12" t="s">
        <v>296</v>
      </c>
      <c r="C85" s="12" t="s">
        <v>296</v>
      </c>
      <c r="D85" s="12" t="s">
        <v>144</v>
      </c>
      <c r="E85" s="4" t="s">
        <v>197</v>
      </c>
      <c r="F85" s="2" t="s">
        <v>210</v>
      </c>
      <c r="G85" s="2">
        <v>16</v>
      </c>
      <c r="H85" s="2">
        <v>47.8</v>
      </c>
      <c r="I85" s="4" t="s">
        <v>198</v>
      </c>
      <c r="J85" s="4" t="s">
        <v>8</v>
      </c>
      <c r="K85" s="4"/>
      <c r="L85" s="32" t="s">
        <v>210</v>
      </c>
    </row>
    <row r="86" spans="1:12" ht="17" customHeight="1">
      <c r="A86" s="4">
        <v>85</v>
      </c>
      <c r="B86" s="12" t="s">
        <v>146</v>
      </c>
      <c r="C86" s="12" t="s">
        <v>146</v>
      </c>
      <c r="D86" s="12" t="s">
        <v>144</v>
      </c>
      <c r="E86" s="4" t="s">
        <v>200</v>
      </c>
      <c r="F86" s="2">
        <v>27.4</v>
      </c>
      <c r="G86" s="2" t="s">
        <v>210</v>
      </c>
      <c r="H86" s="2">
        <v>38.799999999999997</v>
      </c>
      <c r="I86" s="4" t="s">
        <v>202</v>
      </c>
      <c r="J86" s="4" t="s">
        <v>13</v>
      </c>
      <c r="K86" s="4"/>
      <c r="L86" s="32">
        <v>6</v>
      </c>
    </row>
    <row r="87" spans="1:12" ht="17" customHeight="1">
      <c r="A87" s="4">
        <v>86</v>
      </c>
      <c r="B87" s="12" t="s">
        <v>147</v>
      </c>
      <c r="C87" s="12" t="s">
        <v>147</v>
      </c>
      <c r="D87" s="12" t="s">
        <v>144</v>
      </c>
      <c r="E87" s="4" t="s">
        <v>200</v>
      </c>
      <c r="F87" s="2">
        <v>25.7</v>
      </c>
      <c r="G87" s="2" t="s">
        <v>210</v>
      </c>
      <c r="H87" s="2">
        <v>39.5</v>
      </c>
      <c r="I87" s="4" t="s">
        <v>202</v>
      </c>
      <c r="J87" s="4" t="s">
        <v>13</v>
      </c>
      <c r="K87" s="4"/>
      <c r="L87" s="32">
        <v>6</v>
      </c>
    </row>
    <row r="88" spans="1:12" ht="17" customHeight="1">
      <c r="A88" s="4">
        <v>87</v>
      </c>
      <c r="B88" s="12" t="s">
        <v>297</v>
      </c>
      <c r="C88" s="12" t="s">
        <v>297</v>
      </c>
      <c r="D88" s="12" t="s">
        <v>144</v>
      </c>
      <c r="E88" s="4" t="s">
        <v>197</v>
      </c>
      <c r="F88" s="2" t="s">
        <v>210</v>
      </c>
      <c r="G88" s="2">
        <v>23.3</v>
      </c>
      <c r="H88" s="2">
        <v>29.4</v>
      </c>
      <c r="I88" s="4" t="s">
        <v>224</v>
      </c>
      <c r="J88" s="4" t="s">
        <v>225</v>
      </c>
      <c r="K88" s="4"/>
      <c r="L88" s="32" t="s">
        <v>210</v>
      </c>
    </row>
    <row r="89" spans="1:12" ht="17" customHeight="1">
      <c r="A89" s="4">
        <v>88</v>
      </c>
      <c r="B89" s="12" t="s">
        <v>298</v>
      </c>
      <c r="C89" s="12" t="s">
        <v>298</v>
      </c>
      <c r="D89" s="12" t="s">
        <v>144</v>
      </c>
      <c r="E89" s="2" t="s">
        <v>197</v>
      </c>
      <c r="F89" s="2">
        <v>23</v>
      </c>
      <c r="G89" s="2">
        <v>8</v>
      </c>
      <c r="H89" s="2">
        <v>37</v>
      </c>
      <c r="I89" s="4" t="s">
        <v>214</v>
      </c>
      <c r="J89" s="4" t="s">
        <v>215</v>
      </c>
      <c r="K89" s="4"/>
      <c r="L89" s="32" t="s">
        <v>210</v>
      </c>
    </row>
    <row r="90" spans="1:12" ht="17" customHeight="1">
      <c r="A90" s="4">
        <v>89</v>
      </c>
      <c r="B90" s="12" t="s">
        <v>299</v>
      </c>
      <c r="C90" s="12" t="s">
        <v>299</v>
      </c>
      <c r="D90" s="12" t="s">
        <v>144</v>
      </c>
      <c r="E90" s="2" t="s">
        <v>197</v>
      </c>
      <c r="F90" s="2">
        <v>26</v>
      </c>
      <c r="G90" s="2">
        <v>10</v>
      </c>
      <c r="H90" s="2">
        <v>36</v>
      </c>
      <c r="I90" s="4" t="s">
        <v>214</v>
      </c>
      <c r="J90" s="4" t="s">
        <v>215</v>
      </c>
      <c r="K90" s="4"/>
      <c r="L90" s="32" t="s">
        <v>210</v>
      </c>
    </row>
    <row r="91" spans="1:12" ht="17" customHeight="1">
      <c r="A91" s="4">
        <v>90</v>
      </c>
      <c r="B91" s="12" t="s">
        <v>148</v>
      </c>
      <c r="C91" s="12" t="s">
        <v>148</v>
      </c>
      <c r="D91" s="12" t="s">
        <v>144</v>
      </c>
      <c r="E91" s="4" t="s">
        <v>200</v>
      </c>
      <c r="F91" s="2">
        <v>28.7</v>
      </c>
      <c r="G91" s="2" t="s">
        <v>210</v>
      </c>
      <c r="H91" s="2">
        <v>40.799999999999997</v>
      </c>
      <c r="I91" s="4" t="s">
        <v>202</v>
      </c>
      <c r="J91" s="4" t="s">
        <v>13</v>
      </c>
      <c r="K91" s="4"/>
      <c r="L91" s="32">
        <v>6</v>
      </c>
    </row>
    <row r="92" spans="1:12" ht="17" customHeight="1">
      <c r="A92" s="4">
        <v>91</v>
      </c>
      <c r="B92" s="12" t="s">
        <v>300</v>
      </c>
      <c r="C92" s="12" t="s">
        <v>300</v>
      </c>
      <c r="D92" s="12" t="s">
        <v>144</v>
      </c>
      <c r="E92" s="4" t="s">
        <v>301</v>
      </c>
      <c r="F92" s="2">
        <v>32.200000000000003</v>
      </c>
      <c r="G92" s="2">
        <v>15.6</v>
      </c>
      <c r="H92" s="2" t="s">
        <v>210</v>
      </c>
      <c r="I92" s="4" t="s">
        <v>302</v>
      </c>
      <c r="J92" s="4" t="s">
        <v>303</v>
      </c>
      <c r="K92" s="4" t="s">
        <v>225</v>
      </c>
      <c r="L92" s="32">
        <v>4</v>
      </c>
    </row>
    <row r="93" spans="1:12" ht="17" customHeight="1">
      <c r="A93" s="4">
        <v>92</v>
      </c>
      <c r="B93" s="12" t="s">
        <v>300</v>
      </c>
      <c r="C93" s="12" t="s">
        <v>300</v>
      </c>
      <c r="D93" s="12" t="s">
        <v>144</v>
      </c>
      <c r="E93" s="4" t="s">
        <v>301</v>
      </c>
      <c r="F93" s="2">
        <v>31</v>
      </c>
      <c r="G93" s="2">
        <v>16</v>
      </c>
      <c r="H93" s="2">
        <v>33</v>
      </c>
      <c r="I93" s="4" t="s">
        <v>287</v>
      </c>
      <c r="J93" s="4" t="s">
        <v>304</v>
      </c>
      <c r="K93" s="4" t="s">
        <v>258</v>
      </c>
      <c r="L93" s="32" t="s">
        <v>210</v>
      </c>
    </row>
    <row r="94" spans="1:12" ht="17" customHeight="1">
      <c r="A94" s="4">
        <v>93</v>
      </c>
      <c r="B94" s="12" t="s">
        <v>149</v>
      </c>
      <c r="C94" s="12" t="s">
        <v>149</v>
      </c>
      <c r="D94" s="12" t="s">
        <v>144</v>
      </c>
      <c r="E94" s="4" t="s">
        <v>200</v>
      </c>
      <c r="F94" s="2">
        <v>24.9</v>
      </c>
      <c r="G94" s="2" t="s">
        <v>210</v>
      </c>
      <c r="H94" s="2">
        <v>39.5</v>
      </c>
      <c r="I94" s="4" t="s">
        <v>202</v>
      </c>
      <c r="J94" s="4" t="s">
        <v>13</v>
      </c>
      <c r="K94" s="4"/>
      <c r="L94" s="32">
        <v>6</v>
      </c>
    </row>
    <row r="95" spans="1:12" ht="17" customHeight="1">
      <c r="A95" s="4">
        <v>94</v>
      </c>
      <c r="B95" s="12" t="s">
        <v>152</v>
      </c>
      <c r="C95" s="12" t="s">
        <v>152</v>
      </c>
      <c r="D95" s="12" t="s">
        <v>144</v>
      </c>
      <c r="E95" s="4" t="s">
        <v>197</v>
      </c>
      <c r="F95" s="2">
        <v>24</v>
      </c>
      <c r="G95" s="2">
        <v>10</v>
      </c>
      <c r="H95" s="2">
        <v>46</v>
      </c>
      <c r="I95" s="4" t="s">
        <v>204</v>
      </c>
      <c r="J95" s="4" t="s">
        <v>101</v>
      </c>
      <c r="K95" s="4" t="s">
        <v>363</v>
      </c>
      <c r="L95" s="32">
        <v>8</v>
      </c>
    </row>
    <row r="96" spans="1:12" ht="17" customHeight="1">
      <c r="A96" s="4">
        <v>95</v>
      </c>
      <c r="B96" s="12" t="s">
        <v>152</v>
      </c>
      <c r="C96" s="12" t="s">
        <v>152</v>
      </c>
      <c r="D96" s="12" t="s">
        <v>144</v>
      </c>
      <c r="E96" s="4" t="s">
        <v>203</v>
      </c>
      <c r="F96" s="2" t="s">
        <v>210</v>
      </c>
      <c r="G96" s="16">
        <v>13.5</v>
      </c>
      <c r="H96" s="16">
        <v>69.099999999999994</v>
      </c>
      <c r="I96" s="4" t="s">
        <v>204</v>
      </c>
      <c r="J96" s="4" t="s">
        <v>205</v>
      </c>
      <c r="K96" s="4"/>
      <c r="L96" s="32" t="s">
        <v>210</v>
      </c>
    </row>
    <row r="97" spans="1:12" ht="17" customHeight="1">
      <c r="A97" s="4">
        <v>96</v>
      </c>
      <c r="B97" s="12" t="s">
        <v>305</v>
      </c>
      <c r="C97" s="12" t="s">
        <v>305</v>
      </c>
      <c r="D97" s="12" t="s">
        <v>144</v>
      </c>
      <c r="E97" s="4" t="s">
        <v>197</v>
      </c>
      <c r="F97" s="2">
        <v>20</v>
      </c>
      <c r="G97" s="2">
        <v>7</v>
      </c>
      <c r="H97" s="2">
        <v>33</v>
      </c>
      <c r="I97" s="4" t="s">
        <v>271</v>
      </c>
      <c r="J97" s="4" t="s">
        <v>272</v>
      </c>
      <c r="K97" s="4" t="s">
        <v>258</v>
      </c>
      <c r="L97" s="32">
        <v>6</v>
      </c>
    </row>
    <row r="98" spans="1:12" ht="17" customHeight="1">
      <c r="A98" s="4">
        <v>97</v>
      </c>
      <c r="B98" s="12" t="s">
        <v>306</v>
      </c>
      <c r="C98" s="12" t="s">
        <v>306</v>
      </c>
      <c r="D98" s="12" t="s">
        <v>144</v>
      </c>
      <c r="E98" s="4" t="s">
        <v>197</v>
      </c>
      <c r="F98" s="2">
        <v>32</v>
      </c>
      <c r="G98" s="2">
        <v>18</v>
      </c>
      <c r="H98" s="2">
        <v>38</v>
      </c>
      <c r="I98" s="4" t="s">
        <v>271</v>
      </c>
      <c r="J98" s="4" t="s">
        <v>272</v>
      </c>
      <c r="K98" s="4"/>
      <c r="L98" s="32">
        <v>6</v>
      </c>
    </row>
    <row r="99" spans="1:12" ht="17" customHeight="1">
      <c r="A99" s="4">
        <v>98</v>
      </c>
      <c r="B99" s="12" t="s">
        <v>307</v>
      </c>
      <c r="C99" s="12" t="s">
        <v>307</v>
      </c>
      <c r="D99" s="12" t="s">
        <v>144</v>
      </c>
      <c r="E99" s="4" t="s">
        <v>197</v>
      </c>
      <c r="F99" s="2">
        <v>17</v>
      </c>
      <c r="G99" s="2">
        <v>11</v>
      </c>
      <c r="H99" s="2">
        <v>32</v>
      </c>
      <c r="I99" s="4" t="s">
        <v>271</v>
      </c>
      <c r="J99" s="4" t="s">
        <v>272</v>
      </c>
      <c r="K99" s="4"/>
      <c r="L99" s="32">
        <v>6</v>
      </c>
    </row>
    <row r="100" spans="1:12" ht="17" customHeight="1">
      <c r="A100" s="4">
        <v>99</v>
      </c>
      <c r="B100" s="12" t="s">
        <v>308</v>
      </c>
      <c r="C100" s="12" t="s">
        <v>308</v>
      </c>
      <c r="D100" s="12" t="s">
        <v>144</v>
      </c>
      <c r="E100" s="4" t="s">
        <v>197</v>
      </c>
      <c r="F100" s="2" t="s">
        <v>210</v>
      </c>
      <c r="G100" s="2">
        <v>14.4</v>
      </c>
      <c r="H100" s="2">
        <v>33.299999999999997</v>
      </c>
      <c r="I100" s="4" t="s">
        <v>224</v>
      </c>
      <c r="J100" s="4" t="s">
        <v>225</v>
      </c>
      <c r="K100" s="4"/>
      <c r="L100" s="32" t="s">
        <v>210</v>
      </c>
    </row>
    <row r="101" spans="1:12" ht="17" customHeight="1">
      <c r="A101" s="4">
        <v>100</v>
      </c>
      <c r="B101" s="12" t="s">
        <v>161</v>
      </c>
      <c r="C101" s="12" t="s">
        <v>161</v>
      </c>
      <c r="D101" s="12" t="s">
        <v>162</v>
      </c>
      <c r="E101" s="4" t="s">
        <v>197</v>
      </c>
      <c r="F101" s="2">
        <v>22</v>
      </c>
      <c r="G101" s="2">
        <v>10</v>
      </c>
      <c r="H101" s="2">
        <v>36</v>
      </c>
      <c r="I101" s="4" t="s">
        <v>204</v>
      </c>
      <c r="J101" s="4" t="s">
        <v>101</v>
      </c>
      <c r="K101" s="4" t="s">
        <v>363</v>
      </c>
      <c r="L101" s="32" t="s">
        <v>210</v>
      </c>
    </row>
    <row r="102" spans="1:12" ht="17" customHeight="1">
      <c r="A102" s="4">
        <v>101</v>
      </c>
      <c r="B102" s="12" t="s">
        <v>161</v>
      </c>
      <c r="C102" s="12" t="s">
        <v>161</v>
      </c>
      <c r="D102" s="12" t="s">
        <v>162</v>
      </c>
      <c r="E102" s="4" t="s">
        <v>203</v>
      </c>
      <c r="F102" s="2" t="s">
        <v>210</v>
      </c>
      <c r="G102" s="16">
        <v>13.9</v>
      </c>
      <c r="H102" s="16">
        <v>69.2</v>
      </c>
      <c r="I102" s="4" t="s">
        <v>204</v>
      </c>
      <c r="J102" s="4" t="s">
        <v>205</v>
      </c>
      <c r="K102" s="4"/>
      <c r="L102" s="32" t="s">
        <v>210</v>
      </c>
    </row>
    <row r="103" spans="1:12" ht="17" customHeight="1">
      <c r="A103" s="4">
        <v>102</v>
      </c>
      <c r="B103" s="12" t="s">
        <v>310</v>
      </c>
      <c r="C103" s="12" t="s">
        <v>309</v>
      </c>
      <c r="D103" s="12" t="s">
        <v>162</v>
      </c>
      <c r="E103" s="4" t="s">
        <v>197</v>
      </c>
      <c r="F103" s="2" t="s">
        <v>210</v>
      </c>
      <c r="G103" s="2">
        <v>13</v>
      </c>
      <c r="H103" s="2">
        <v>36.299999999999997</v>
      </c>
      <c r="I103" s="4" t="s">
        <v>274</v>
      </c>
      <c r="J103" s="4" t="s">
        <v>275</v>
      </c>
      <c r="K103" s="4"/>
      <c r="L103" s="32">
        <v>5</v>
      </c>
    </row>
    <row r="104" spans="1:12" ht="17" customHeight="1">
      <c r="A104" s="4">
        <v>103</v>
      </c>
      <c r="B104" s="12" t="s">
        <v>311</v>
      </c>
      <c r="C104" s="12" t="s">
        <v>311</v>
      </c>
      <c r="D104" s="12" t="s">
        <v>165</v>
      </c>
      <c r="E104" s="4" t="s">
        <v>197</v>
      </c>
      <c r="F104" s="2" t="s">
        <v>210</v>
      </c>
      <c r="G104" s="2">
        <v>20</v>
      </c>
      <c r="H104" s="2">
        <v>47.8</v>
      </c>
      <c r="I104" s="4" t="s">
        <v>312</v>
      </c>
      <c r="J104" s="4" t="s">
        <v>313</v>
      </c>
      <c r="K104" s="4" t="s">
        <v>225</v>
      </c>
      <c r="L104" s="32">
        <v>7</v>
      </c>
    </row>
    <row r="105" spans="1:12" ht="17" customHeight="1">
      <c r="A105" s="4">
        <v>104</v>
      </c>
      <c r="B105" s="12" t="s">
        <v>164</v>
      </c>
      <c r="C105" s="12" t="s">
        <v>164</v>
      </c>
      <c r="D105" s="12" t="s">
        <v>165</v>
      </c>
      <c r="E105" s="4" t="s">
        <v>276</v>
      </c>
      <c r="F105" s="2">
        <v>35</v>
      </c>
      <c r="G105" s="2">
        <v>20</v>
      </c>
      <c r="H105" s="2">
        <v>55</v>
      </c>
      <c r="I105" s="4" t="s">
        <v>287</v>
      </c>
      <c r="J105" s="4" t="s">
        <v>314</v>
      </c>
      <c r="K105" s="4"/>
      <c r="L105" s="32">
        <v>10</v>
      </c>
    </row>
    <row r="106" spans="1:12" ht="17" customHeight="1">
      <c r="A106" s="4">
        <v>105</v>
      </c>
      <c r="B106" s="12" t="s">
        <v>164</v>
      </c>
      <c r="C106" s="12" t="s">
        <v>164</v>
      </c>
      <c r="D106" s="12" t="s">
        <v>165</v>
      </c>
      <c r="E106" s="4" t="s">
        <v>210</v>
      </c>
      <c r="F106" s="2" t="s">
        <v>210</v>
      </c>
      <c r="G106" s="2" t="s">
        <v>210</v>
      </c>
      <c r="H106" s="2">
        <v>46</v>
      </c>
      <c r="I106" s="4" t="s">
        <v>315</v>
      </c>
      <c r="J106" s="4" t="s">
        <v>316</v>
      </c>
      <c r="K106" s="4" t="s">
        <v>317</v>
      </c>
      <c r="L106" s="32" t="s">
        <v>210</v>
      </c>
    </row>
    <row r="107" spans="1:12" ht="17" customHeight="1">
      <c r="A107" s="4">
        <v>106</v>
      </c>
      <c r="B107" s="12" t="s">
        <v>166</v>
      </c>
      <c r="C107" s="12" t="s">
        <v>166</v>
      </c>
      <c r="D107" s="12" t="s">
        <v>165</v>
      </c>
      <c r="E107" s="4" t="s">
        <v>197</v>
      </c>
      <c r="F107" s="2" t="s">
        <v>210</v>
      </c>
      <c r="G107" s="2">
        <v>32.799999999999997</v>
      </c>
      <c r="H107" s="2">
        <v>52.8</v>
      </c>
      <c r="I107" s="4" t="s">
        <v>241</v>
      </c>
      <c r="J107" s="4" t="s">
        <v>168</v>
      </c>
      <c r="K107" s="4" t="s">
        <v>258</v>
      </c>
      <c r="L107" s="32">
        <v>5</v>
      </c>
    </row>
    <row r="108" spans="1:12" ht="17" customHeight="1">
      <c r="A108" s="4">
        <v>107</v>
      </c>
      <c r="B108" s="12" t="s">
        <v>166</v>
      </c>
      <c r="C108" s="12" t="s">
        <v>166</v>
      </c>
      <c r="D108" s="12" t="s">
        <v>165</v>
      </c>
      <c r="E108" s="4" t="s">
        <v>197</v>
      </c>
      <c r="F108" s="2" t="s">
        <v>210</v>
      </c>
      <c r="G108" s="2">
        <v>32.200000000000003</v>
      </c>
      <c r="H108" s="2">
        <v>54.4</v>
      </c>
      <c r="I108" s="4" t="s">
        <v>224</v>
      </c>
      <c r="J108" s="4" t="s">
        <v>225</v>
      </c>
      <c r="K108" s="4"/>
      <c r="L108" s="32" t="s">
        <v>210</v>
      </c>
    </row>
    <row r="109" spans="1:12" ht="17" customHeight="1">
      <c r="A109" s="4">
        <v>108</v>
      </c>
      <c r="B109" s="12" t="s">
        <v>166</v>
      </c>
      <c r="C109" s="12" t="s">
        <v>166</v>
      </c>
      <c r="D109" s="12" t="s">
        <v>165</v>
      </c>
      <c r="E109" s="4" t="s">
        <v>318</v>
      </c>
      <c r="F109" s="2">
        <v>45</v>
      </c>
      <c r="G109" s="2">
        <v>20</v>
      </c>
      <c r="H109" s="2">
        <v>60</v>
      </c>
      <c r="I109" s="4" t="s">
        <v>287</v>
      </c>
      <c r="J109" s="4" t="s">
        <v>167</v>
      </c>
      <c r="K109" s="4" t="s">
        <v>258</v>
      </c>
      <c r="L109" s="32" t="s">
        <v>210</v>
      </c>
    </row>
    <row r="110" spans="1:12" ht="17" customHeight="1">
      <c r="A110" s="4">
        <v>109</v>
      </c>
      <c r="B110" s="12" t="s">
        <v>169</v>
      </c>
      <c r="C110" s="12" t="s">
        <v>169</v>
      </c>
      <c r="D110" s="12" t="s">
        <v>165</v>
      </c>
      <c r="E110" s="4" t="s">
        <v>318</v>
      </c>
      <c r="F110" s="2">
        <v>45</v>
      </c>
      <c r="G110" s="2">
        <v>25</v>
      </c>
      <c r="H110" s="2">
        <v>50</v>
      </c>
      <c r="I110" s="4" t="s">
        <v>287</v>
      </c>
      <c r="J110" s="4" t="s">
        <v>167</v>
      </c>
      <c r="K110" s="4" t="s">
        <v>319</v>
      </c>
      <c r="L110" s="32" t="s">
        <v>210</v>
      </c>
    </row>
    <row r="111" spans="1:12" ht="17" customHeight="1">
      <c r="A111" s="4">
        <v>110</v>
      </c>
      <c r="B111" s="12" t="s">
        <v>320</v>
      </c>
      <c r="C111" s="12" t="s">
        <v>320</v>
      </c>
      <c r="D111" s="12" t="s">
        <v>165</v>
      </c>
      <c r="E111" s="4" t="s">
        <v>197</v>
      </c>
      <c r="F111" s="2" t="s">
        <v>210</v>
      </c>
      <c r="G111" s="2">
        <v>26.7</v>
      </c>
      <c r="H111" s="2">
        <v>54.4</v>
      </c>
      <c r="I111" s="4" t="s">
        <v>224</v>
      </c>
      <c r="J111" s="4" t="s">
        <v>225</v>
      </c>
      <c r="K111" s="4"/>
      <c r="L111" s="32" t="s">
        <v>210</v>
      </c>
    </row>
    <row r="112" spans="1:12" ht="17" customHeight="1">
      <c r="A112" s="4">
        <v>111</v>
      </c>
      <c r="B112" s="12" t="s">
        <v>320</v>
      </c>
      <c r="C112" s="12" t="s">
        <v>320</v>
      </c>
      <c r="D112" s="12" t="s">
        <v>165</v>
      </c>
      <c r="E112" s="4" t="s">
        <v>210</v>
      </c>
      <c r="F112" s="2" t="s">
        <v>210</v>
      </c>
      <c r="G112" s="2">
        <v>10</v>
      </c>
      <c r="H112" s="2">
        <v>47.8</v>
      </c>
      <c r="I112" s="4" t="s">
        <v>321</v>
      </c>
      <c r="J112" s="4" t="s">
        <v>322</v>
      </c>
      <c r="K112" s="4" t="s">
        <v>225</v>
      </c>
      <c r="L112" s="32" t="s">
        <v>210</v>
      </c>
    </row>
    <row r="113" spans="1:12" ht="17" customHeight="1">
      <c r="A113" s="4">
        <v>112</v>
      </c>
      <c r="B113" s="12" t="s">
        <v>320</v>
      </c>
      <c r="C113" s="12" t="s">
        <v>320</v>
      </c>
      <c r="D113" s="12" t="s">
        <v>165</v>
      </c>
      <c r="E113" s="4" t="s">
        <v>210</v>
      </c>
      <c r="F113" s="2" t="s">
        <v>210</v>
      </c>
      <c r="G113" s="2">
        <v>28</v>
      </c>
      <c r="H113" s="2">
        <v>50</v>
      </c>
      <c r="I113" s="4" t="s">
        <v>251</v>
      </c>
      <c r="J113" s="4" t="s">
        <v>323</v>
      </c>
      <c r="K113" s="4" t="s">
        <v>258</v>
      </c>
      <c r="L113" s="32" t="s">
        <v>210</v>
      </c>
    </row>
    <row r="114" spans="1:12" ht="17" customHeight="1">
      <c r="A114" s="4">
        <v>113</v>
      </c>
      <c r="B114" s="12" t="s">
        <v>320</v>
      </c>
      <c r="C114" s="12" t="s">
        <v>320</v>
      </c>
      <c r="D114" s="12" t="s">
        <v>165</v>
      </c>
      <c r="E114" s="4" t="s">
        <v>197</v>
      </c>
      <c r="F114" s="2">
        <v>48</v>
      </c>
      <c r="G114" s="2">
        <v>25</v>
      </c>
      <c r="H114" s="2">
        <v>57</v>
      </c>
      <c r="I114" s="4" t="s">
        <v>324</v>
      </c>
      <c r="J114" s="4" t="s">
        <v>325</v>
      </c>
      <c r="K114" s="4" t="s">
        <v>317</v>
      </c>
      <c r="L114" s="32">
        <v>6</v>
      </c>
    </row>
    <row r="115" spans="1:12" ht="17" customHeight="1">
      <c r="A115" s="4">
        <v>114</v>
      </c>
      <c r="B115" s="12" t="s">
        <v>320</v>
      </c>
      <c r="C115" s="12" t="s">
        <v>320</v>
      </c>
      <c r="D115" s="12" t="s">
        <v>165</v>
      </c>
      <c r="E115" s="4" t="s">
        <v>240</v>
      </c>
      <c r="F115" s="2">
        <v>35</v>
      </c>
      <c r="G115" s="2">
        <v>5</v>
      </c>
      <c r="H115" s="2">
        <v>55</v>
      </c>
      <c r="I115" s="4" t="s">
        <v>251</v>
      </c>
      <c r="J115" s="4" t="s">
        <v>326</v>
      </c>
      <c r="K115" s="4"/>
      <c r="L115" s="32">
        <v>8</v>
      </c>
    </row>
    <row r="116" spans="1:12" ht="17" customHeight="1">
      <c r="A116" s="4">
        <v>115</v>
      </c>
      <c r="B116" s="12" t="s">
        <v>327</v>
      </c>
      <c r="C116" s="12" t="s">
        <v>327</v>
      </c>
      <c r="D116" s="12" t="s">
        <v>165</v>
      </c>
      <c r="E116" s="4" t="s">
        <v>197</v>
      </c>
      <c r="F116" s="2">
        <v>40</v>
      </c>
      <c r="G116" s="2">
        <v>20</v>
      </c>
      <c r="H116" s="2">
        <v>59</v>
      </c>
      <c r="I116" s="4" t="s">
        <v>214</v>
      </c>
      <c r="J116" s="4" t="s">
        <v>328</v>
      </c>
      <c r="K116" s="4"/>
      <c r="L116" s="32">
        <v>8</v>
      </c>
    </row>
    <row r="117" spans="1:12" ht="17" customHeight="1">
      <c r="A117" s="4">
        <v>116</v>
      </c>
      <c r="B117" s="12" t="s">
        <v>329</v>
      </c>
      <c r="C117" s="12" t="s">
        <v>329</v>
      </c>
      <c r="D117" s="12" t="s">
        <v>165</v>
      </c>
      <c r="E117" s="4" t="s">
        <v>197</v>
      </c>
      <c r="F117" s="2">
        <v>35</v>
      </c>
      <c r="G117" s="2">
        <v>18</v>
      </c>
      <c r="H117" s="2">
        <v>58</v>
      </c>
      <c r="I117" s="4" t="s">
        <v>214</v>
      </c>
      <c r="J117" s="4" t="s">
        <v>330</v>
      </c>
      <c r="K117" s="4"/>
      <c r="L117" s="32">
        <v>9</v>
      </c>
    </row>
    <row r="118" spans="1:12" ht="17" customHeight="1">
      <c r="A118" s="4">
        <v>117</v>
      </c>
      <c r="B118" s="12" t="s">
        <v>170</v>
      </c>
      <c r="C118" s="12" t="s">
        <v>170</v>
      </c>
      <c r="D118" s="12" t="s">
        <v>165</v>
      </c>
      <c r="E118" s="4" t="s">
        <v>197</v>
      </c>
      <c r="F118" s="2" t="s">
        <v>210</v>
      </c>
      <c r="G118" s="2">
        <v>22.2</v>
      </c>
      <c r="H118" s="2">
        <v>46.1</v>
      </c>
      <c r="I118" s="4" t="s">
        <v>241</v>
      </c>
      <c r="J118" s="4" t="s">
        <v>168</v>
      </c>
      <c r="K118" s="4" t="s">
        <v>258</v>
      </c>
      <c r="L118" s="32">
        <v>7</v>
      </c>
    </row>
    <row r="119" spans="1:12" ht="17" customHeight="1">
      <c r="A119" s="4">
        <v>118</v>
      </c>
      <c r="B119" s="12" t="s">
        <v>170</v>
      </c>
      <c r="C119" s="12" t="s">
        <v>170</v>
      </c>
      <c r="D119" s="12" t="s">
        <v>165</v>
      </c>
      <c r="E119" s="4" t="s">
        <v>197</v>
      </c>
      <c r="F119" s="2" t="s">
        <v>210</v>
      </c>
      <c r="G119" s="2">
        <v>27.2</v>
      </c>
      <c r="H119" s="2">
        <v>46.1</v>
      </c>
      <c r="I119" s="4" t="s">
        <v>224</v>
      </c>
      <c r="J119" s="4" t="s">
        <v>225</v>
      </c>
      <c r="K119" s="4"/>
      <c r="L119" s="32" t="s">
        <v>210</v>
      </c>
    </row>
    <row r="120" spans="1:12" ht="17" customHeight="1">
      <c r="A120" s="4">
        <v>119</v>
      </c>
      <c r="B120" s="12" t="s">
        <v>170</v>
      </c>
      <c r="C120" s="12" t="s">
        <v>170</v>
      </c>
      <c r="D120" s="12" t="s">
        <v>165</v>
      </c>
      <c r="E120" s="4" t="s">
        <v>276</v>
      </c>
      <c r="F120" s="2">
        <v>40</v>
      </c>
      <c r="G120" s="2">
        <v>20</v>
      </c>
      <c r="H120" s="2">
        <v>55</v>
      </c>
      <c r="I120" s="4" t="s">
        <v>287</v>
      </c>
      <c r="J120" s="4" t="s">
        <v>171</v>
      </c>
      <c r="K120" s="4" t="s">
        <v>258</v>
      </c>
      <c r="L120" s="32">
        <v>7</v>
      </c>
    </row>
    <row r="121" spans="1:12" ht="17" customHeight="1">
      <c r="A121" s="4">
        <v>120</v>
      </c>
      <c r="B121" s="12" t="s">
        <v>332</v>
      </c>
      <c r="C121" s="12" t="s">
        <v>331</v>
      </c>
      <c r="D121" s="12" t="s">
        <v>165</v>
      </c>
      <c r="E121" s="4" t="s">
        <v>197</v>
      </c>
      <c r="F121" s="2" t="s">
        <v>210</v>
      </c>
      <c r="G121" s="2">
        <v>13.3</v>
      </c>
      <c r="H121" s="2">
        <v>42.2</v>
      </c>
      <c r="I121" s="4" t="s">
        <v>224</v>
      </c>
      <c r="J121" s="4" t="s">
        <v>225</v>
      </c>
      <c r="K121" s="4"/>
      <c r="L121" s="32" t="s">
        <v>210</v>
      </c>
    </row>
    <row r="122" spans="1:12" ht="17" customHeight="1">
      <c r="A122" s="4">
        <v>121</v>
      </c>
      <c r="B122" s="12" t="s">
        <v>332</v>
      </c>
      <c r="C122" s="12" t="s">
        <v>331</v>
      </c>
      <c r="D122" s="12" t="s">
        <v>165</v>
      </c>
      <c r="E122" s="4" t="s">
        <v>200</v>
      </c>
      <c r="F122" s="2" t="s">
        <v>210</v>
      </c>
      <c r="G122" s="2">
        <v>20</v>
      </c>
      <c r="H122" s="2">
        <v>50</v>
      </c>
      <c r="I122" s="4" t="s">
        <v>333</v>
      </c>
      <c r="J122" s="4" t="s">
        <v>334</v>
      </c>
      <c r="K122" s="4" t="s">
        <v>225</v>
      </c>
      <c r="L122" s="32" t="s">
        <v>210</v>
      </c>
    </row>
    <row r="123" spans="1:12" s="39" customFormat="1" ht="17" customHeight="1">
      <c r="A123" s="33">
        <v>122</v>
      </c>
      <c r="B123" s="34" t="s">
        <v>173</v>
      </c>
      <c r="C123" s="34" t="s">
        <v>173</v>
      </c>
      <c r="D123" s="34" t="s">
        <v>174</v>
      </c>
      <c r="E123" s="33" t="s">
        <v>197</v>
      </c>
      <c r="F123" s="33">
        <v>12.8</v>
      </c>
      <c r="G123" s="33">
        <v>1.7</v>
      </c>
      <c r="H123" s="33">
        <v>23.9</v>
      </c>
      <c r="I123" s="33" t="s">
        <v>335</v>
      </c>
      <c r="J123" s="33" t="s">
        <v>336</v>
      </c>
      <c r="K123" s="33" t="s">
        <v>258</v>
      </c>
      <c r="L123" s="38" t="s">
        <v>210</v>
      </c>
    </row>
    <row r="124" spans="1:12" s="39" customFormat="1" ht="17" customHeight="1">
      <c r="A124" s="33">
        <v>123</v>
      </c>
      <c r="B124" s="34" t="s">
        <v>173</v>
      </c>
      <c r="C124" s="34" t="s">
        <v>173</v>
      </c>
      <c r="D124" s="34" t="s">
        <v>174</v>
      </c>
      <c r="E124" s="33" t="s">
        <v>197</v>
      </c>
      <c r="F124" s="33" t="s">
        <v>210</v>
      </c>
      <c r="G124" s="33">
        <v>2</v>
      </c>
      <c r="H124" s="33" t="s">
        <v>210</v>
      </c>
      <c r="I124" s="33" t="s">
        <v>337</v>
      </c>
      <c r="J124" s="33" t="s">
        <v>338</v>
      </c>
      <c r="K124" s="33"/>
      <c r="L124" s="38">
        <v>8</v>
      </c>
    </row>
    <row r="125" spans="1:12" s="39" customFormat="1" ht="17" customHeight="1">
      <c r="A125" s="33">
        <v>124</v>
      </c>
      <c r="B125" s="34" t="s">
        <v>173</v>
      </c>
      <c r="C125" s="34" t="s">
        <v>173</v>
      </c>
      <c r="D125" s="34" t="s">
        <v>174</v>
      </c>
      <c r="E125" s="33" t="s">
        <v>206</v>
      </c>
      <c r="F125" s="33">
        <v>22</v>
      </c>
      <c r="G125" s="33">
        <v>14</v>
      </c>
      <c r="H125" s="33">
        <v>25</v>
      </c>
      <c r="I125" s="33" t="s">
        <v>207</v>
      </c>
      <c r="J125" s="33" t="s">
        <v>208</v>
      </c>
      <c r="K125" s="33"/>
      <c r="L125" s="38" t="s">
        <v>210</v>
      </c>
    </row>
    <row r="126" spans="1:12" ht="17" customHeight="1">
      <c r="A126" s="4">
        <v>125</v>
      </c>
      <c r="B126" s="12" t="s">
        <v>339</v>
      </c>
      <c r="C126" s="12" t="s">
        <v>339</v>
      </c>
      <c r="D126" s="12" t="s">
        <v>176</v>
      </c>
      <c r="E126" s="2" t="s">
        <v>197</v>
      </c>
      <c r="F126" s="2">
        <v>28</v>
      </c>
      <c r="G126" s="2">
        <v>14</v>
      </c>
      <c r="H126" s="2">
        <v>44</v>
      </c>
      <c r="I126" s="4" t="s">
        <v>214</v>
      </c>
      <c r="J126" s="4" t="s">
        <v>215</v>
      </c>
      <c r="K126" s="4"/>
      <c r="L126" s="32" t="s">
        <v>210</v>
      </c>
    </row>
    <row r="127" spans="1:12" ht="17" customHeight="1">
      <c r="A127" s="4">
        <v>126</v>
      </c>
      <c r="B127" s="12" t="s">
        <v>178</v>
      </c>
      <c r="C127" s="12" t="s">
        <v>179</v>
      </c>
      <c r="D127" s="12" t="s">
        <v>176</v>
      </c>
      <c r="E127" s="4" t="s">
        <v>197</v>
      </c>
      <c r="F127" s="2">
        <v>35</v>
      </c>
      <c r="G127" s="2">
        <v>12</v>
      </c>
      <c r="H127" s="2">
        <v>51</v>
      </c>
      <c r="I127" s="4" t="s">
        <v>202</v>
      </c>
      <c r="J127" s="4" t="s">
        <v>340</v>
      </c>
      <c r="K127" s="4" t="s">
        <v>258</v>
      </c>
      <c r="L127" s="32" t="s">
        <v>210</v>
      </c>
    </row>
    <row r="128" spans="1:12" ht="17" customHeight="1">
      <c r="A128" s="4">
        <v>127</v>
      </c>
      <c r="B128" s="12" t="s">
        <v>182</v>
      </c>
      <c r="C128" s="12" t="s">
        <v>182</v>
      </c>
      <c r="D128" s="12" t="s">
        <v>176</v>
      </c>
      <c r="E128" s="4" t="s">
        <v>197</v>
      </c>
      <c r="F128" s="2" t="s">
        <v>210</v>
      </c>
      <c r="G128" s="2">
        <v>21.1</v>
      </c>
      <c r="H128" s="2">
        <v>43.3</v>
      </c>
      <c r="I128" s="4" t="s">
        <v>224</v>
      </c>
      <c r="J128" s="4" t="s">
        <v>225</v>
      </c>
      <c r="K128" s="4"/>
      <c r="L128" s="32" t="s">
        <v>210</v>
      </c>
    </row>
    <row r="129" spans="1:12" ht="17" customHeight="1">
      <c r="A129" s="4">
        <v>128</v>
      </c>
      <c r="B129" s="12" t="s">
        <v>341</v>
      </c>
      <c r="C129" s="12" t="s">
        <v>341</v>
      </c>
      <c r="D129" s="12" t="s">
        <v>184</v>
      </c>
      <c r="E129" s="4" t="s">
        <v>233</v>
      </c>
      <c r="F129" s="2">
        <v>36</v>
      </c>
      <c r="G129" s="2">
        <v>16</v>
      </c>
      <c r="H129" s="2">
        <v>50</v>
      </c>
      <c r="I129" s="4" t="s">
        <v>234</v>
      </c>
      <c r="J129" s="4" t="s">
        <v>235</v>
      </c>
      <c r="K129" s="4" t="s">
        <v>258</v>
      </c>
      <c r="L129" s="32">
        <v>8</v>
      </c>
    </row>
    <row r="130" spans="1:12" ht="17" customHeight="1">
      <c r="A130" s="4">
        <v>129</v>
      </c>
      <c r="B130" s="12" t="s">
        <v>342</v>
      </c>
      <c r="C130" s="12" t="s">
        <v>342</v>
      </c>
      <c r="D130" s="12" t="s">
        <v>184</v>
      </c>
      <c r="E130" s="4" t="s">
        <v>240</v>
      </c>
      <c r="F130" s="2">
        <v>26</v>
      </c>
      <c r="G130" s="2">
        <v>8</v>
      </c>
      <c r="H130" s="2">
        <v>50</v>
      </c>
      <c r="I130" s="4" t="s">
        <v>261</v>
      </c>
      <c r="J130" s="4" t="s">
        <v>262</v>
      </c>
      <c r="K130" s="4"/>
      <c r="L130" s="32">
        <v>10</v>
      </c>
    </row>
    <row r="131" spans="1:12" ht="17" customHeight="1">
      <c r="A131" s="4">
        <v>130</v>
      </c>
      <c r="B131" s="12" t="s">
        <v>183</v>
      </c>
      <c r="C131" s="12" t="s">
        <v>183</v>
      </c>
      <c r="D131" s="12" t="s">
        <v>184</v>
      </c>
      <c r="E131" s="4" t="s">
        <v>197</v>
      </c>
      <c r="F131" s="2">
        <v>24</v>
      </c>
      <c r="G131" s="2">
        <v>10</v>
      </c>
      <c r="H131" s="2">
        <v>46</v>
      </c>
      <c r="I131" s="4" t="s">
        <v>204</v>
      </c>
      <c r="J131" s="4" t="s">
        <v>101</v>
      </c>
      <c r="K131" s="4" t="s">
        <v>363</v>
      </c>
      <c r="L131" s="32">
        <v>8</v>
      </c>
    </row>
    <row r="132" spans="1:12" ht="17" customHeight="1">
      <c r="A132" s="4">
        <v>131</v>
      </c>
      <c r="B132" s="12" t="s">
        <v>183</v>
      </c>
      <c r="C132" s="12" t="s">
        <v>183</v>
      </c>
      <c r="D132" s="12" t="s">
        <v>184</v>
      </c>
      <c r="E132" s="4" t="s">
        <v>203</v>
      </c>
      <c r="F132" s="2" t="s">
        <v>210</v>
      </c>
      <c r="G132" s="16">
        <v>18.399999999999999</v>
      </c>
      <c r="H132" s="16">
        <v>52.1</v>
      </c>
      <c r="I132" s="4" t="s">
        <v>204</v>
      </c>
      <c r="J132" s="4" t="s">
        <v>205</v>
      </c>
      <c r="K132" s="4"/>
      <c r="L132" s="32" t="s">
        <v>210</v>
      </c>
    </row>
    <row r="133" spans="1:12" ht="17" customHeight="1">
      <c r="A133" s="4">
        <v>132</v>
      </c>
      <c r="B133" s="12" t="s">
        <v>185</v>
      </c>
      <c r="C133" s="12" t="s">
        <v>185</v>
      </c>
      <c r="D133" s="12" t="s">
        <v>184</v>
      </c>
      <c r="E133" s="4" t="s">
        <v>197</v>
      </c>
      <c r="F133" s="2" t="s">
        <v>210</v>
      </c>
      <c r="G133" s="2">
        <v>6.1</v>
      </c>
      <c r="H133" s="2">
        <v>35</v>
      </c>
      <c r="I133" s="4" t="s">
        <v>224</v>
      </c>
      <c r="J133" s="4" t="s">
        <v>225</v>
      </c>
      <c r="K133" s="4"/>
      <c r="L133" s="32" t="s">
        <v>210</v>
      </c>
    </row>
    <row r="134" spans="1:12" ht="17" customHeight="1">
      <c r="A134" s="4">
        <v>133</v>
      </c>
      <c r="B134" s="12" t="s">
        <v>186</v>
      </c>
      <c r="C134" s="12" t="s">
        <v>186</v>
      </c>
      <c r="D134" s="12" t="s">
        <v>187</v>
      </c>
      <c r="E134" s="4" t="s">
        <v>210</v>
      </c>
      <c r="F134" s="2">
        <v>26</v>
      </c>
      <c r="G134" s="2" t="s">
        <v>210</v>
      </c>
      <c r="H134" s="2" t="s">
        <v>210</v>
      </c>
      <c r="I134" s="4" t="s">
        <v>204</v>
      </c>
      <c r="J134" s="4" t="s">
        <v>19</v>
      </c>
      <c r="K134" s="4"/>
      <c r="L134" s="32" t="s">
        <v>210</v>
      </c>
    </row>
    <row r="135" spans="1:12" ht="17" customHeight="1">
      <c r="A135" s="4">
        <v>134</v>
      </c>
      <c r="B135" s="12" t="s">
        <v>186</v>
      </c>
      <c r="C135" s="12" t="s">
        <v>186</v>
      </c>
      <c r="D135" s="12" t="s">
        <v>187</v>
      </c>
      <c r="E135" s="4" t="s">
        <v>200</v>
      </c>
      <c r="F135" s="2" t="s">
        <v>210</v>
      </c>
      <c r="G135" s="2">
        <v>10</v>
      </c>
      <c r="H135" s="2">
        <v>40</v>
      </c>
      <c r="I135" s="4" t="s">
        <v>246</v>
      </c>
      <c r="J135" s="4" t="s">
        <v>247</v>
      </c>
      <c r="K135" s="4" t="s">
        <v>258</v>
      </c>
      <c r="L135" s="32" t="s">
        <v>210</v>
      </c>
    </row>
    <row r="136" spans="1:12" ht="17" customHeight="1">
      <c r="A136" s="4">
        <v>135</v>
      </c>
      <c r="B136" s="12" t="s">
        <v>343</v>
      </c>
      <c r="C136" s="12" t="s">
        <v>343</v>
      </c>
      <c r="D136" s="12" t="s">
        <v>187</v>
      </c>
      <c r="E136" s="4" t="s">
        <v>240</v>
      </c>
      <c r="F136" s="2">
        <v>28</v>
      </c>
      <c r="G136" s="2">
        <v>8</v>
      </c>
      <c r="H136" s="2">
        <v>50</v>
      </c>
      <c r="I136" s="4" t="s">
        <v>261</v>
      </c>
      <c r="J136" s="4" t="s">
        <v>262</v>
      </c>
      <c r="K136" s="4"/>
      <c r="L136" s="32">
        <v>12</v>
      </c>
    </row>
    <row r="137" spans="1:12" ht="17" customHeight="1">
      <c r="A137" s="4">
        <v>136</v>
      </c>
      <c r="B137" s="12" t="s">
        <v>344</v>
      </c>
      <c r="C137" s="12" t="s">
        <v>344</v>
      </c>
      <c r="D137" s="12" t="s">
        <v>187</v>
      </c>
      <c r="E137" s="4" t="s">
        <v>203</v>
      </c>
      <c r="F137" s="2" t="s">
        <v>210</v>
      </c>
      <c r="G137" s="16">
        <v>18.600000000000001</v>
      </c>
      <c r="H137" s="16">
        <v>39.200000000000003</v>
      </c>
      <c r="I137" s="4" t="s">
        <v>204</v>
      </c>
      <c r="J137" s="4" t="s">
        <v>205</v>
      </c>
      <c r="K137" s="4"/>
      <c r="L137" s="32" t="s">
        <v>210</v>
      </c>
    </row>
    <row r="138" spans="1:12" ht="17" customHeight="1">
      <c r="A138" s="4">
        <v>137</v>
      </c>
      <c r="B138" s="12" t="s">
        <v>189</v>
      </c>
      <c r="C138" s="12" t="s">
        <v>189</v>
      </c>
      <c r="D138" s="12" t="s">
        <v>187</v>
      </c>
      <c r="E138" s="4" t="s">
        <v>210</v>
      </c>
      <c r="F138" s="2">
        <v>24</v>
      </c>
      <c r="G138" s="2" t="s">
        <v>210</v>
      </c>
      <c r="H138" s="2" t="s">
        <v>210</v>
      </c>
      <c r="I138" s="4" t="s">
        <v>204</v>
      </c>
      <c r="J138" s="4" t="s">
        <v>19</v>
      </c>
      <c r="K138" s="4"/>
      <c r="L138" s="32" t="s">
        <v>210</v>
      </c>
    </row>
    <row r="139" spans="1:12" ht="17" customHeight="1">
      <c r="A139" s="4">
        <v>138</v>
      </c>
      <c r="B139" s="12" t="s">
        <v>191</v>
      </c>
      <c r="C139" s="12" t="s">
        <v>345</v>
      </c>
      <c r="D139" s="12" t="s">
        <v>187</v>
      </c>
      <c r="E139" s="4" t="s">
        <v>200</v>
      </c>
      <c r="F139" s="2">
        <v>42</v>
      </c>
      <c r="G139" s="2">
        <v>20</v>
      </c>
      <c r="H139" s="2">
        <v>54</v>
      </c>
      <c r="I139" s="4" t="s">
        <v>198</v>
      </c>
      <c r="J139" s="4" t="s">
        <v>201</v>
      </c>
      <c r="K139" s="4" t="s">
        <v>102</v>
      </c>
      <c r="L139" s="32" t="s">
        <v>210</v>
      </c>
    </row>
    <row r="140" spans="1:12" ht="17" customHeight="1">
      <c r="A140" s="4">
        <v>139</v>
      </c>
      <c r="B140" s="12" t="s">
        <v>190</v>
      </c>
      <c r="C140" s="12" t="s">
        <v>190</v>
      </c>
      <c r="D140" s="12" t="s">
        <v>187</v>
      </c>
      <c r="E140" s="4" t="s">
        <v>197</v>
      </c>
      <c r="F140" s="2">
        <v>24</v>
      </c>
      <c r="G140" s="2">
        <v>12</v>
      </c>
      <c r="H140" s="2">
        <v>46</v>
      </c>
      <c r="I140" s="4" t="s">
        <v>204</v>
      </c>
      <c r="J140" s="4" t="s">
        <v>101</v>
      </c>
      <c r="K140" s="4" t="s">
        <v>363</v>
      </c>
      <c r="L140" s="32">
        <v>8</v>
      </c>
    </row>
    <row r="141" spans="1:12" ht="17" customHeight="1">
      <c r="A141" s="4">
        <v>140</v>
      </c>
      <c r="B141" s="12" t="s">
        <v>346</v>
      </c>
      <c r="C141" s="12" t="s">
        <v>346</v>
      </c>
      <c r="D141" s="12" t="s">
        <v>187</v>
      </c>
      <c r="E141" s="4" t="s">
        <v>197</v>
      </c>
      <c r="F141" s="2" t="s">
        <v>210</v>
      </c>
      <c r="G141" s="2">
        <v>15</v>
      </c>
      <c r="H141" s="2">
        <v>44</v>
      </c>
      <c r="I141" s="4" t="s">
        <v>198</v>
      </c>
      <c r="J141" s="4" t="s">
        <v>8</v>
      </c>
      <c r="K141" s="4"/>
      <c r="L141" s="32" t="s">
        <v>210</v>
      </c>
    </row>
    <row r="142" spans="1:12" ht="17" customHeight="1">
      <c r="A142" s="4">
        <v>141</v>
      </c>
      <c r="B142" s="12" t="s">
        <v>455</v>
      </c>
      <c r="C142" s="12" t="s">
        <v>347</v>
      </c>
      <c r="D142" s="12" t="s">
        <v>187</v>
      </c>
      <c r="E142" s="4" t="s">
        <v>197</v>
      </c>
      <c r="F142" s="2" t="s">
        <v>210</v>
      </c>
      <c r="G142" s="2">
        <v>12</v>
      </c>
      <c r="H142" s="2">
        <v>32</v>
      </c>
      <c r="I142" s="4" t="s">
        <v>271</v>
      </c>
      <c r="J142" s="4" t="s">
        <v>272</v>
      </c>
      <c r="K142" s="4"/>
      <c r="L142" s="32">
        <v>6</v>
      </c>
    </row>
  </sheetData>
  <sortState xmlns:xlrd2="http://schemas.microsoft.com/office/spreadsheetml/2017/richdata2" ref="A2:M144">
    <sortCondition ref="A2:A14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23"/>
  <sheetViews>
    <sheetView tabSelected="1" workbookViewId="0">
      <selection activeCell="H1" sqref="H1"/>
    </sheetView>
  </sheetViews>
  <sheetFormatPr baseColWidth="10" defaultRowHeight="15" customHeight="1"/>
  <cols>
    <col min="1" max="1" width="8.6640625" style="2" customWidth="1"/>
    <col min="2" max="2" width="12.6640625" style="2" customWidth="1"/>
    <col min="3" max="7" width="8.6640625" style="2" customWidth="1"/>
    <col min="8" max="8" width="9.1640625" style="15" customWidth="1"/>
    <col min="9" max="11" width="9.1640625" style="2" customWidth="1"/>
    <col min="12" max="12" width="22.6640625" style="2" customWidth="1"/>
    <col min="13" max="13" width="7.33203125" style="2" customWidth="1"/>
    <col min="14" max="14" width="7.33203125" style="15" customWidth="1"/>
    <col min="15" max="15" width="7.33203125" style="2" customWidth="1"/>
    <col min="16" max="16" width="7.33203125" style="15" customWidth="1"/>
    <col min="17" max="22" width="7.33203125" style="2" customWidth="1"/>
    <col min="23" max="23" width="7.33203125" style="15" customWidth="1"/>
    <col min="24" max="28" width="7.33203125" style="2" customWidth="1"/>
    <col min="29" max="29" width="7.33203125" style="15" customWidth="1"/>
    <col min="30" max="31" width="8.6640625" style="16" customWidth="1"/>
    <col min="32" max="37" width="8.6640625" style="2" customWidth="1"/>
    <col min="38" max="38" width="7.1640625" style="2" customWidth="1"/>
    <col min="39" max="16384" width="10.83203125" style="2"/>
  </cols>
  <sheetData>
    <row r="1" spans="1:40" s="15" customFormat="1" ht="15" customHeight="1">
      <c r="A1" s="15" t="s">
        <v>348</v>
      </c>
      <c r="B1" s="15" t="s">
        <v>2</v>
      </c>
      <c r="C1" s="15" t="s">
        <v>4</v>
      </c>
      <c r="D1" s="15" t="s">
        <v>3</v>
      </c>
      <c r="E1" s="15" t="s">
        <v>195</v>
      </c>
      <c r="F1" s="15" t="s">
        <v>364</v>
      </c>
      <c r="G1" s="15" t="s">
        <v>365</v>
      </c>
      <c r="H1" s="15" t="s">
        <v>366</v>
      </c>
      <c r="I1" s="15" t="s">
        <v>367</v>
      </c>
      <c r="J1" s="15" t="s">
        <v>368</v>
      </c>
      <c r="K1" s="15" t="s">
        <v>369</v>
      </c>
      <c r="L1" s="15" t="s">
        <v>349</v>
      </c>
      <c r="AD1" s="28"/>
      <c r="AE1" s="18"/>
      <c r="AF1" s="18"/>
      <c r="AG1" s="18"/>
      <c r="AH1" s="28"/>
      <c r="AI1" s="27"/>
      <c r="AJ1" s="27"/>
      <c r="AK1" s="27"/>
      <c r="AN1" s="29"/>
    </row>
    <row r="2" spans="1:40" ht="15" customHeight="1">
      <c r="A2" s="2">
        <v>1</v>
      </c>
      <c r="B2" s="13" t="s">
        <v>7</v>
      </c>
      <c r="C2" s="2">
        <v>4.3</v>
      </c>
      <c r="D2" s="2">
        <v>46.5</v>
      </c>
      <c r="E2" s="2">
        <v>22</v>
      </c>
      <c r="F2" s="2">
        <v>10</v>
      </c>
      <c r="G2" s="2">
        <v>61</v>
      </c>
      <c r="H2" s="2">
        <v>14.6</v>
      </c>
      <c r="I2" s="2">
        <v>39.299999999999997</v>
      </c>
      <c r="J2" s="2">
        <v>17</v>
      </c>
      <c r="K2" s="2">
        <v>49.6</v>
      </c>
      <c r="L2" s="2" t="s">
        <v>350</v>
      </c>
      <c r="AF2" s="16"/>
      <c r="AG2" s="16"/>
      <c r="AH2" s="16"/>
      <c r="AI2" s="16"/>
      <c r="AJ2" s="16"/>
      <c r="AK2" s="16"/>
    </row>
    <row r="3" spans="1:40" ht="15" customHeight="1">
      <c r="A3" s="2">
        <v>2</v>
      </c>
      <c r="B3" s="13" t="s">
        <v>12</v>
      </c>
      <c r="C3" s="2">
        <v>3</v>
      </c>
      <c r="D3" s="2">
        <v>45.5</v>
      </c>
      <c r="E3" s="2">
        <v>33.5</v>
      </c>
      <c r="F3" s="2">
        <v>13.8</v>
      </c>
      <c r="G3" s="2">
        <v>59.9</v>
      </c>
      <c r="H3" s="2">
        <v>20.8</v>
      </c>
      <c r="I3" s="2">
        <v>42</v>
      </c>
      <c r="J3" s="2">
        <v>25.3</v>
      </c>
      <c r="K3" s="2">
        <v>52.2</v>
      </c>
      <c r="L3" s="2" t="s">
        <v>351</v>
      </c>
      <c r="R3" s="5"/>
      <c r="S3" s="5"/>
      <c r="T3" s="5"/>
      <c r="U3" s="5"/>
      <c r="X3" s="5"/>
      <c r="Y3" s="5"/>
      <c r="Z3" s="5"/>
      <c r="AA3" s="5"/>
      <c r="AF3" s="16"/>
      <c r="AG3" s="16"/>
      <c r="AH3" s="16"/>
      <c r="AI3" s="16"/>
      <c r="AJ3" s="16"/>
      <c r="AK3" s="16"/>
    </row>
    <row r="4" spans="1:40" ht="15" customHeight="1">
      <c r="A4" s="2">
        <v>3</v>
      </c>
      <c r="B4" s="13" t="s">
        <v>29</v>
      </c>
      <c r="C4" s="2">
        <v>3.7</v>
      </c>
      <c r="D4" s="2">
        <v>42.9</v>
      </c>
      <c r="E4" s="2">
        <v>33</v>
      </c>
      <c r="F4" s="2">
        <v>11</v>
      </c>
      <c r="G4" s="2">
        <v>46</v>
      </c>
      <c r="H4" s="2">
        <v>20.8</v>
      </c>
      <c r="I4" s="2">
        <v>40</v>
      </c>
      <c r="J4" s="2">
        <v>23.8</v>
      </c>
      <c r="K4" s="2">
        <v>42.2</v>
      </c>
      <c r="L4" s="2" t="s">
        <v>352</v>
      </c>
      <c r="O4" s="17"/>
      <c r="P4" s="18"/>
      <c r="Q4" s="16"/>
      <c r="AF4" s="16"/>
      <c r="AG4" s="16"/>
      <c r="AH4" s="16"/>
      <c r="AI4" s="16"/>
      <c r="AJ4" s="16"/>
      <c r="AK4" s="16"/>
    </row>
    <row r="5" spans="1:40" ht="15" customHeight="1">
      <c r="A5" s="2">
        <v>4</v>
      </c>
      <c r="B5" s="13" t="s">
        <v>33</v>
      </c>
      <c r="C5" s="2">
        <v>1.6</v>
      </c>
      <c r="D5" s="2">
        <v>47.5</v>
      </c>
      <c r="E5" s="2">
        <v>34.1</v>
      </c>
      <c r="F5" s="2">
        <v>13.4</v>
      </c>
      <c r="G5" s="2">
        <v>61.9</v>
      </c>
      <c r="H5" s="2">
        <v>20.6</v>
      </c>
      <c r="I5" s="2">
        <v>43.6</v>
      </c>
      <c r="J5" s="2">
        <v>25.5</v>
      </c>
      <c r="K5" s="2">
        <v>53.8</v>
      </c>
      <c r="L5" s="2" t="s">
        <v>351</v>
      </c>
      <c r="O5" s="17"/>
      <c r="P5" s="18"/>
      <c r="Q5" s="16"/>
      <c r="AF5" s="16"/>
      <c r="AG5" s="16"/>
      <c r="AH5" s="16"/>
      <c r="AI5" s="16"/>
      <c r="AJ5" s="16"/>
      <c r="AK5" s="16"/>
    </row>
    <row r="6" spans="1:40" ht="15" customHeight="1">
      <c r="A6" s="2">
        <v>5</v>
      </c>
      <c r="B6" s="13" t="s">
        <v>61</v>
      </c>
      <c r="C6" s="2">
        <v>1.4</v>
      </c>
      <c r="D6" s="2">
        <v>50.8</v>
      </c>
      <c r="E6" s="2">
        <v>25.5</v>
      </c>
      <c r="F6" s="2">
        <v>12.1</v>
      </c>
      <c r="G6" s="2">
        <v>64.5</v>
      </c>
      <c r="H6" s="2">
        <v>15.5</v>
      </c>
      <c r="I6" s="2">
        <v>43.4</v>
      </c>
      <c r="J6" s="2">
        <v>19.899999999999999</v>
      </c>
      <c r="K6" s="2">
        <v>53.1</v>
      </c>
      <c r="L6" s="2" t="s">
        <v>351</v>
      </c>
      <c r="O6" s="19"/>
      <c r="P6" s="20"/>
      <c r="Q6" s="21"/>
      <c r="R6" s="19"/>
      <c r="S6" s="22"/>
      <c r="T6" s="22"/>
      <c r="U6" s="22"/>
      <c r="Y6" s="16"/>
      <c r="Z6" s="16"/>
      <c r="AA6" s="16"/>
      <c r="AF6" s="16"/>
      <c r="AG6" s="16"/>
      <c r="AH6" s="16"/>
      <c r="AI6" s="16"/>
      <c r="AJ6" s="16"/>
      <c r="AK6" s="16"/>
    </row>
    <row r="7" spans="1:40" ht="15" customHeight="1">
      <c r="A7" s="2">
        <v>6</v>
      </c>
      <c r="B7" s="13" t="s">
        <v>73</v>
      </c>
      <c r="C7" s="2">
        <v>7.7</v>
      </c>
      <c r="D7" s="2">
        <v>48.3</v>
      </c>
      <c r="E7" s="2">
        <v>31.5</v>
      </c>
      <c r="F7" s="2">
        <v>7.5</v>
      </c>
      <c r="G7" s="2">
        <v>46.8</v>
      </c>
      <c r="H7" s="2">
        <v>21.6</v>
      </c>
      <c r="I7" s="2">
        <v>43.4</v>
      </c>
      <c r="J7" s="2">
        <v>21.5</v>
      </c>
      <c r="K7" s="2">
        <v>42.3</v>
      </c>
      <c r="L7" s="2" t="s">
        <v>352</v>
      </c>
      <c r="O7" s="17"/>
      <c r="P7" s="18"/>
      <c r="Q7" s="16"/>
      <c r="R7" s="17"/>
      <c r="X7" s="22"/>
      <c r="Y7" s="22"/>
      <c r="Z7" s="22"/>
      <c r="AA7" s="22"/>
      <c r="AF7" s="16"/>
      <c r="AG7" s="16"/>
      <c r="AH7" s="16"/>
      <c r="AI7" s="16"/>
      <c r="AJ7" s="16"/>
      <c r="AK7" s="16"/>
    </row>
    <row r="8" spans="1:40" ht="15" customHeight="1">
      <c r="A8" s="2">
        <v>7</v>
      </c>
      <c r="B8" s="13" t="s">
        <v>80</v>
      </c>
      <c r="C8" s="2">
        <v>4.8</v>
      </c>
      <c r="D8" s="2">
        <v>46.8</v>
      </c>
      <c r="E8" s="2">
        <v>32.799999999999997</v>
      </c>
      <c r="F8" s="2">
        <v>6.6</v>
      </c>
      <c r="G8" s="2">
        <v>56.5</v>
      </c>
      <c r="H8" s="2">
        <v>21.2</v>
      </c>
      <c r="I8" s="2">
        <v>42.7</v>
      </c>
      <c r="J8" s="2">
        <v>21.9</v>
      </c>
      <c r="K8" s="2">
        <v>49.6</v>
      </c>
      <c r="L8" s="2" t="s">
        <v>445</v>
      </c>
      <c r="O8" s="23"/>
      <c r="P8" s="24"/>
      <c r="Q8" s="24"/>
      <c r="R8" s="23"/>
      <c r="S8" s="24"/>
      <c r="T8" s="24"/>
      <c r="U8" s="24"/>
      <c r="V8" s="16"/>
      <c r="W8" s="18"/>
      <c r="AF8" s="16"/>
      <c r="AG8" s="16"/>
      <c r="AH8" s="16"/>
      <c r="AI8" s="16"/>
      <c r="AJ8" s="16"/>
      <c r="AK8" s="16"/>
    </row>
    <row r="9" spans="1:40" ht="15" customHeight="1">
      <c r="A9" s="2">
        <v>8</v>
      </c>
      <c r="B9" s="13" t="s">
        <v>93</v>
      </c>
      <c r="C9" s="2">
        <v>4.2</v>
      </c>
      <c r="D9" s="2">
        <v>49.8</v>
      </c>
      <c r="E9" s="2">
        <v>36</v>
      </c>
      <c r="F9" s="2">
        <v>12.9</v>
      </c>
      <c r="G9" s="2">
        <v>54.2</v>
      </c>
      <c r="H9" s="2">
        <v>22.8</v>
      </c>
      <c r="I9" s="2">
        <v>45.8</v>
      </c>
      <c r="J9" s="2">
        <v>26.4</v>
      </c>
      <c r="K9" s="2">
        <v>48.9</v>
      </c>
      <c r="L9" s="2" t="s">
        <v>353</v>
      </c>
      <c r="X9" s="23"/>
      <c r="Y9" s="24"/>
      <c r="Z9" s="24"/>
      <c r="AA9" s="24"/>
      <c r="AB9" s="16"/>
      <c r="AC9" s="18"/>
      <c r="AF9" s="16"/>
      <c r="AG9" s="16"/>
      <c r="AH9" s="16"/>
      <c r="AI9" s="16"/>
      <c r="AJ9" s="16"/>
      <c r="AK9" s="16"/>
    </row>
    <row r="10" spans="1:40" ht="15" customHeight="1">
      <c r="A10" s="2">
        <v>9</v>
      </c>
      <c r="B10" s="13" t="s">
        <v>98</v>
      </c>
      <c r="C10" s="2">
        <v>0.4</v>
      </c>
      <c r="D10" s="2">
        <v>43.7</v>
      </c>
      <c r="E10" s="2">
        <v>23.7</v>
      </c>
      <c r="F10" s="2">
        <v>5</v>
      </c>
      <c r="G10" s="2">
        <v>44</v>
      </c>
      <c r="H10" s="2">
        <v>14</v>
      </c>
      <c r="I10" s="2">
        <v>37.799999999999997</v>
      </c>
      <c r="J10" s="2">
        <v>15.9</v>
      </c>
      <c r="K10" s="2">
        <v>38.1</v>
      </c>
      <c r="L10" s="2" t="s">
        <v>352</v>
      </c>
      <c r="O10" s="22"/>
      <c r="P10" s="25"/>
      <c r="Q10" s="22"/>
      <c r="R10" s="22"/>
      <c r="S10" s="22"/>
      <c r="T10" s="22"/>
      <c r="U10" s="22"/>
      <c r="AF10" s="16"/>
      <c r="AG10" s="16"/>
      <c r="AH10" s="16"/>
      <c r="AI10" s="16"/>
      <c r="AJ10" s="16"/>
      <c r="AK10" s="16"/>
    </row>
    <row r="11" spans="1:40" ht="15" customHeight="1">
      <c r="A11" s="2">
        <v>10</v>
      </c>
      <c r="B11" s="13" t="s">
        <v>106</v>
      </c>
      <c r="C11" s="2">
        <v>4.4000000000000004</v>
      </c>
      <c r="D11" s="2">
        <v>45.6</v>
      </c>
      <c r="E11" s="2">
        <v>25.7</v>
      </c>
      <c r="F11" s="2">
        <v>6.2</v>
      </c>
      <c r="G11" s="2">
        <v>46</v>
      </c>
      <c r="H11" s="2">
        <v>16.8</v>
      </c>
      <c r="I11" s="2">
        <v>39.799999999999997</v>
      </c>
      <c r="J11" s="2">
        <v>17.600000000000001</v>
      </c>
      <c r="K11" s="2">
        <v>40.1</v>
      </c>
      <c r="L11" s="2" t="s">
        <v>446</v>
      </c>
      <c r="X11" s="26"/>
      <c r="Y11" s="26"/>
      <c r="Z11" s="26"/>
      <c r="AA11" s="26"/>
      <c r="AF11" s="16"/>
      <c r="AG11" s="16"/>
      <c r="AH11" s="16"/>
      <c r="AI11" s="16"/>
      <c r="AJ11" s="16"/>
      <c r="AK11" s="16"/>
    </row>
    <row r="12" spans="1:40" ht="15" customHeight="1">
      <c r="A12" s="2">
        <v>11</v>
      </c>
      <c r="B12" s="13" t="s">
        <v>115</v>
      </c>
      <c r="C12" s="2">
        <v>4.8</v>
      </c>
      <c r="D12" s="2">
        <v>47.4</v>
      </c>
      <c r="E12" s="2">
        <v>29.4</v>
      </c>
      <c r="F12" s="2">
        <v>6</v>
      </c>
      <c r="G12" s="2">
        <v>44.9</v>
      </c>
      <c r="H12" s="2">
        <v>19.2</v>
      </c>
      <c r="I12" s="2">
        <v>42.1</v>
      </c>
      <c r="J12" s="2">
        <v>19.7</v>
      </c>
      <c r="K12" s="2">
        <v>40.4</v>
      </c>
      <c r="L12" s="2" t="s">
        <v>351</v>
      </c>
      <c r="O12" s="23"/>
      <c r="P12" s="24"/>
      <c r="Q12" s="24"/>
      <c r="R12" s="23"/>
      <c r="S12" s="24"/>
      <c r="T12" s="24"/>
      <c r="U12" s="24"/>
      <c r="V12" s="16"/>
      <c r="AF12" s="16"/>
      <c r="AG12" s="16"/>
      <c r="AH12" s="16"/>
      <c r="AI12" s="16"/>
      <c r="AJ12" s="16"/>
      <c r="AK12" s="16"/>
    </row>
    <row r="13" spans="1:40" s="33" customFormat="1" ht="15" customHeight="1">
      <c r="A13" s="33">
        <v>12</v>
      </c>
      <c r="B13" s="34" t="s">
        <v>119</v>
      </c>
      <c r="C13" s="33">
        <v>3.7</v>
      </c>
      <c r="D13" s="33">
        <v>48.5</v>
      </c>
      <c r="E13" s="33">
        <v>27</v>
      </c>
      <c r="F13" s="33">
        <v>10</v>
      </c>
      <c r="G13" s="33">
        <v>40</v>
      </c>
      <c r="H13" s="33">
        <v>17.3</v>
      </c>
      <c r="I13" s="33">
        <v>42.2</v>
      </c>
      <c r="J13" s="33">
        <v>19.899999999999999</v>
      </c>
      <c r="K13" s="33">
        <v>36.200000000000003</v>
      </c>
      <c r="L13" s="33" t="s">
        <v>450</v>
      </c>
      <c r="N13" s="40"/>
      <c r="P13" s="40"/>
      <c r="W13" s="40"/>
      <c r="X13" s="35"/>
      <c r="Y13" s="41"/>
      <c r="Z13" s="41"/>
      <c r="AA13" s="41"/>
      <c r="AC13" s="40"/>
      <c r="AD13" s="42"/>
      <c r="AE13" s="42"/>
      <c r="AF13" s="42"/>
      <c r="AG13" s="42"/>
      <c r="AH13" s="42"/>
      <c r="AI13" s="42"/>
      <c r="AJ13" s="42"/>
      <c r="AK13" s="42"/>
    </row>
    <row r="14" spans="1:40" ht="15" customHeight="1">
      <c r="A14" s="2">
        <v>13</v>
      </c>
      <c r="B14" s="13" t="s">
        <v>124</v>
      </c>
      <c r="C14" s="2">
        <v>10.3</v>
      </c>
      <c r="D14" s="2">
        <v>47.8</v>
      </c>
      <c r="E14" s="2">
        <v>35</v>
      </c>
      <c r="F14" s="2">
        <v>13</v>
      </c>
      <c r="G14" s="2">
        <v>60</v>
      </c>
      <c r="H14" s="2">
        <v>24.7</v>
      </c>
      <c r="I14" s="2">
        <v>44.1</v>
      </c>
      <c r="J14" s="2">
        <v>25.8</v>
      </c>
      <c r="K14" s="2">
        <v>52.7</v>
      </c>
      <c r="L14" s="2" t="s">
        <v>354</v>
      </c>
      <c r="N14" s="2"/>
      <c r="P14" s="2"/>
      <c r="W14" s="2"/>
      <c r="AC14" s="2"/>
      <c r="AF14" s="16"/>
      <c r="AG14" s="16"/>
      <c r="AH14" s="16"/>
      <c r="AI14" s="16"/>
      <c r="AJ14" s="16"/>
      <c r="AK14" s="16"/>
    </row>
    <row r="15" spans="1:40" ht="15" customHeight="1">
      <c r="A15" s="2">
        <v>14</v>
      </c>
      <c r="B15" s="13" t="s">
        <v>130</v>
      </c>
      <c r="C15" s="2">
        <v>4.5999999999999996</v>
      </c>
      <c r="D15" s="2">
        <v>43.1</v>
      </c>
      <c r="E15" s="2">
        <v>23.7</v>
      </c>
      <c r="F15" s="2">
        <v>13</v>
      </c>
      <c r="G15" s="2">
        <v>37.299999999999997</v>
      </c>
      <c r="H15" s="2">
        <v>15.7</v>
      </c>
      <c r="I15" s="2">
        <v>37.4</v>
      </c>
      <c r="J15" s="2">
        <v>19.2</v>
      </c>
      <c r="K15" s="2">
        <v>33.299999999999997</v>
      </c>
      <c r="L15" s="2" t="s">
        <v>351</v>
      </c>
      <c r="N15" s="18"/>
      <c r="AF15" s="16"/>
      <c r="AG15" s="16"/>
      <c r="AH15" s="16"/>
      <c r="AI15" s="16"/>
      <c r="AJ15" s="16"/>
      <c r="AK15" s="16"/>
    </row>
    <row r="16" spans="1:40" ht="15" customHeight="1">
      <c r="A16" s="2">
        <v>15</v>
      </c>
      <c r="B16" s="13" t="s">
        <v>142</v>
      </c>
      <c r="C16" s="2">
        <v>11.2</v>
      </c>
      <c r="D16" s="2">
        <v>44.7</v>
      </c>
      <c r="E16" s="2">
        <v>32</v>
      </c>
      <c r="F16" s="2">
        <v>18</v>
      </c>
      <c r="G16" s="2">
        <v>54</v>
      </c>
      <c r="H16" s="2">
        <v>23.3</v>
      </c>
      <c r="I16" s="2">
        <v>41</v>
      </c>
      <c r="J16" s="2">
        <v>26.2</v>
      </c>
      <c r="K16" s="2">
        <v>47.6</v>
      </c>
      <c r="L16" s="2" t="s">
        <v>353</v>
      </c>
      <c r="R16" s="22"/>
      <c r="S16" s="22"/>
      <c r="T16" s="22"/>
      <c r="U16" s="22"/>
      <c r="X16" s="22"/>
      <c r="Y16" s="22"/>
      <c r="Z16" s="22"/>
      <c r="AA16" s="22"/>
      <c r="AF16" s="16"/>
      <c r="AG16" s="16"/>
      <c r="AH16" s="16"/>
      <c r="AI16" s="16"/>
      <c r="AJ16" s="16"/>
      <c r="AK16" s="16"/>
    </row>
    <row r="17" spans="1:37" ht="15" customHeight="1">
      <c r="A17" s="2">
        <v>16</v>
      </c>
      <c r="B17" s="13" t="s">
        <v>144</v>
      </c>
      <c r="C17" s="2">
        <v>2.6</v>
      </c>
      <c r="D17" s="2">
        <v>44</v>
      </c>
      <c r="E17" s="2">
        <v>26</v>
      </c>
      <c r="F17" s="2">
        <v>8.9</v>
      </c>
      <c r="G17" s="2">
        <v>48.8</v>
      </c>
      <c r="H17" s="2">
        <v>16.3</v>
      </c>
      <c r="I17" s="2">
        <v>38.700000000000003</v>
      </c>
      <c r="J17" s="2">
        <v>18.899999999999999</v>
      </c>
      <c r="K17" s="2">
        <v>42.2</v>
      </c>
      <c r="L17" s="2" t="s">
        <v>351</v>
      </c>
      <c r="O17" s="17"/>
      <c r="P17" s="18"/>
      <c r="Q17" s="16"/>
      <c r="R17" s="23"/>
      <c r="S17" s="24"/>
      <c r="T17" s="24"/>
      <c r="U17" s="24"/>
      <c r="V17" s="16"/>
      <c r="W17" s="18"/>
      <c r="X17" s="23"/>
      <c r="Y17" s="24"/>
      <c r="Z17" s="24"/>
      <c r="AA17" s="24"/>
      <c r="AB17" s="16"/>
      <c r="AC17" s="18"/>
      <c r="AF17" s="16"/>
      <c r="AG17" s="16"/>
      <c r="AH17" s="16"/>
      <c r="AI17" s="16"/>
      <c r="AJ17" s="16"/>
      <c r="AK17" s="16"/>
    </row>
    <row r="18" spans="1:37" ht="15" customHeight="1">
      <c r="A18" s="2">
        <v>17</v>
      </c>
      <c r="B18" s="13" t="s">
        <v>162</v>
      </c>
      <c r="C18" s="2">
        <v>6.3</v>
      </c>
      <c r="D18" s="2">
        <v>42.9</v>
      </c>
      <c r="E18" s="2">
        <v>22</v>
      </c>
      <c r="F18" s="2">
        <v>10.3</v>
      </c>
      <c r="G18" s="2">
        <v>66.3</v>
      </c>
      <c r="H18" s="2">
        <v>15.5</v>
      </c>
      <c r="I18" s="2">
        <v>36.799999999999997</v>
      </c>
      <c r="J18" s="2">
        <v>17.100000000000001</v>
      </c>
      <c r="K18" s="2">
        <v>53.3</v>
      </c>
      <c r="L18" s="2" t="s">
        <v>447</v>
      </c>
      <c r="X18" s="5"/>
      <c r="Y18" s="5"/>
      <c r="Z18" s="5"/>
      <c r="AA18" s="5"/>
      <c r="AF18" s="16"/>
      <c r="AG18" s="16"/>
      <c r="AH18" s="16"/>
      <c r="AI18" s="16"/>
      <c r="AJ18" s="16"/>
      <c r="AK18" s="16"/>
    </row>
    <row r="19" spans="1:37" ht="15" customHeight="1">
      <c r="A19" s="2">
        <v>18</v>
      </c>
      <c r="B19" s="13" t="s">
        <v>165</v>
      </c>
      <c r="C19" s="2">
        <v>4.5</v>
      </c>
      <c r="D19" s="2">
        <v>54.4</v>
      </c>
      <c r="E19" s="2">
        <v>40.4</v>
      </c>
      <c r="F19" s="2">
        <v>14.3</v>
      </c>
      <c r="G19" s="2">
        <v>57</v>
      </c>
      <c r="H19" s="2">
        <v>25.5</v>
      </c>
      <c r="I19" s="2">
        <v>50.3</v>
      </c>
      <c r="J19" s="2">
        <v>29.5</v>
      </c>
      <c r="K19" s="2">
        <v>52.1</v>
      </c>
      <c r="L19" s="2" t="s">
        <v>352</v>
      </c>
      <c r="R19" s="5"/>
      <c r="S19" s="5"/>
      <c r="T19" s="5"/>
      <c r="U19" s="5"/>
      <c r="AF19" s="16"/>
      <c r="AG19" s="16"/>
      <c r="AH19" s="16"/>
      <c r="AI19" s="16"/>
      <c r="AJ19" s="16"/>
      <c r="AK19" s="16"/>
    </row>
    <row r="20" spans="1:37" s="33" customFormat="1" ht="15" customHeight="1">
      <c r="A20" s="33">
        <v>19</v>
      </c>
      <c r="B20" s="34" t="s">
        <v>174</v>
      </c>
      <c r="C20" s="33">
        <v>1</v>
      </c>
      <c r="D20" s="33">
        <v>38.9</v>
      </c>
      <c r="E20" s="33">
        <v>17.399999999999999</v>
      </c>
      <c r="F20" s="33">
        <v>1.7</v>
      </c>
      <c r="G20" s="33">
        <v>25</v>
      </c>
      <c r="H20" s="33">
        <v>10.6</v>
      </c>
      <c r="I20" s="33">
        <v>32.6</v>
      </c>
      <c r="J20" s="33">
        <v>10.9</v>
      </c>
      <c r="K20" s="33">
        <v>22.8</v>
      </c>
      <c r="L20" s="33" t="s">
        <v>451</v>
      </c>
      <c r="N20" s="40"/>
      <c r="O20" s="43"/>
      <c r="P20" s="44"/>
      <c r="Q20" s="43"/>
      <c r="W20" s="40"/>
      <c r="X20" s="35"/>
      <c r="Y20" s="35"/>
      <c r="Z20" s="35"/>
      <c r="AA20" s="35"/>
      <c r="AC20" s="40"/>
      <c r="AD20" s="42"/>
      <c r="AE20" s="42"/>
      <c r="AF20" s="42"/>
      <c r="AG20" s="42"/>
      <c r="AH20" s="42"/>
      <c r="AI20" s="42"/>
      <c r="AJ20" s="42"/>
      <c r="AK20" s="42"/>
    </row>
    <row r="21" spans="1:37" ht="15" customHeight="1">
      <c r="A21" s="2">
        <v>20</v>
      </c>
      <c r="B21" s="13" t="s">
        <v>176</v>
      </c>
      <c r="C21" s="2">
        <v>3.6</v>
      </c>
      <c r="D21" s="2">
        <v>44.9</v>
      </c>
      <c r="E21" s="2">
        <v>31.5</v>
      </c>
      <c r="F21" s="2">
        <v>12</v>
      </c>
      <c r="G21" s="2">
        <v>50.4</v>
      </c>
      <c r="H21" s="2">
        <v>19.899999999999999</v>
      </c>
      <c r="I21" s="2">
        <v>41</v>
      </c>
      <c r="J21" s="2">
        <v>23.4</v>
      </c>
      <c r="K21" s="2">
        <v>44.9</v>
      </c>
      <c r="L21" s="2" t="s">
        <v>351</v>
      </c>
      <c r="N21" s="18"/>
      <c r="O21" s="23"/>
      <c r="P21" s="27"/>
      <c r="Q21" s="24"/>
      <c r="AF21" s="16"/>
      <c r="AG21" s="16"/>
      <c r="AH21" s="16"/>
      <c r="AI21" s="16"/>
      <c r="AJ21" s="16"/>
      <c r="AK21" s="16"/>
    </row>
    <row r="22" spans="1:37" ht="15" customHeight="1">
      <c r="A22" s="2">
        <v>21</v>
      </c>
      <c r="B22" s="13" t="s">
        <v>184</v>
      </c>
      <c r="C22" s="2">
        <v>5.4</v>
      </c>
      <c r="D22" s="2">
        <v>44.4</v>
      </c>
      <c r="E22" s="2">
        <v>28.7</v>
      </c>
      <c r="F22" s="2">
        <v>6.4</v>
      </c>
      <c r="G22" s="2">
        <v>52.1</v>
      </c>
      <c r="H22" s="2">
        <v>19</v>
      </c>
      <c r="I22" s="2">
        <v>39.799999999999997</v>
      </c>
      <c r="J22" s="2">
        <v>19.399999999999999</v>
      </c>
      <c r="K22" s="2">
        <v>45.2</v>
      </c>
      <c r="L22" s="2" t="s">
        <v>351</v>
      </c>
      <c r="R22" s="26"/>
      <c r="S22" s="26"/>
      <c r="T22" s="26"/>
      <c r="U22" s="26"/>
      <c r="AF22" s="16"/>
      <c r="AG22" s="16"/>
      <c r="AH22" s="16"/>
      <c r="AI22" s="16"/>
      <c r="AJ22" s="16"/>
      <c r="AK22" s="16"/>
    </row>
    <row r="23" spans="1:37" ht="15" customHeight="1">
      <c r="A23" s="2">
        <v>22</v>
      </c>
      <c r="B23" s="13" t="s">
        <v>187</v>
      </c>
      <c r="C23" s="2">
        <v>1.4</v>
      </c>
      <c r="D23" s="2">
        <v>45.9</v>
      </c>
      <c r="E23" s="2">
        <v>28.8</v>
      </c>
      <c r="F23" s="2">
        <v>9.3000000000000007</v>
      </c>
      <c r="G23" s="2">
        <v>50.9</v>
      </c>
      <c r="H23" s="2">
        <v>17.399999999999999</v>
      </c>
      <c r="I23" s="2">
        <v>40.9</v>
      </c>
      <c r="J23" s="2">
        <v>20.7</v>
      </c>
      <c r="K23" s="2">
        <v>44.4</v>
      </c>
      <c r="L23" s="2" t="s">
        <v>448</v>
      </c>
      <c r="R23" s="5"/>
      <c r="S23" s="24"/>
      <c r="T23" s="24"/>
      <c r="U23" s="24"/>
      <c r="AF23" s="16"/>
      <c r="AG23" s="16"/>
      <c r="AH23" s="16"/>
      <c r="AI23" s="16"/>
      <c r="AJ23" s="16"/>
      <c r="AK23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"/>
  <sheetViews>
    <sheetView workbookViewId="0">
      <selection activeCell="L2" sqref="L2"/>
    </sheetView>
  </sheetViews>
  <sheetFormatPr baseColWidth="10" defaultColWidth="8.83203125" defaultRowHeight="15" customHeight="1"/>
  <cols>
    <col min="1" max="1" width="8.83203125" style="2"/>
    <col min="2" max="2" width="17.6640625" style="2" customWidth="1"/>
    <col min="3" max="16384" width="8.83203125" style="2"/>
  </cols>
  <sheetData>
    <row r="1" spans="1:13" s="15" customFormat="1" ht="15" customHeight="1">
      <c r="A1" s="15" t="s">
        <v>355</v>
      </c>
      <c r="B1" s="15" t="s">
        <v>1</v>
      </c>
      <c r="C1" s="15" t="s">
        <v>4</v>
      </c>
      <c r="D1" s="15" t="s">
        <v>3</v>
      </c>
      <c r="E1" s="15" t="s">
        <v>195</v>
      </c>
      <c r="F1" s="15" t="s">
        <v>364</v>
      </c>
      <c r="G1" s="15" t="s">
        <v>365</v>
      </c>
      <c r="H1" s="15" t="s">
        <v>366</v>
      </c>
      <c r="I1" s="15" t="s">
        <v>367</v>
      </c>
      <c r="J1" s="15" t="s">
        <v>368</v>
      </c>
      <c r="K1" s="15" t="s">
        <v>369</v>
      </c>
      <c r="L1" s="15" t="s">
        <v>349</v>
      </c>
      <c r="M1" s="15" t="s">
        <v>5</v>
      </c>
    </row>
    <row r="2" spans="1:13" s="33" customFormat="1" ht="15" customHeight="1">
      <c r="A2" s="33">
        <v>1</v>
      </c>
      <c r="B2" s="34" t="s">
        <v>39</v>
      </c>
      <c r="C2" s="33">
        <v>4.5999999999999996</v>
      </c>
      <c r="D2" s="33">
        <v>53.3</v>
      </c>
      <c r="E2" s="33">
        <v>33</v>
      </c>
      <c r="F2" s="33">
        <v>10</v>
      </c>
      <c r="G2" s="33">
        <v>55</v>
      </c>
      <c r="H2" s="33">
        <v>21.2</v>
      </c>
      <c r="I2" s="33">
        <v>47.4</v>
      </c>
      <c r="J2" s="33">
        <v>23.4</v>
      </c>
      <c r="K2" s="33">
        <v>48.6</v>
      </c>
      <c r="L2" s="33" t="s">
        <v>350</v>
      </c>
      <c r="M2" s="33" t="s">
        <v>40</v>
      </c>
    </row>
    <row r="3" spans="1:13" s="33" customFormat="1" ht="15" customHeight="1">
      <c r="A3" s="33">
        <v>2</v>
      </c>
      <c r="B3" s="34" t="s">
        <v>94</v>
      </c>
      <c r="C3" s="33">
        <v>4.2</v>
      </c>
      <c r="D3" s="33">
        <v>48.2</v>
      </c>
      <c r="E3" s="33">
        <v>36</v>
      </c>
      <c r="F3" s="33">
        <v>12.9</v>
      </c>
      <c r="G3" s="33">
        <v>55</v>
      </c>
      <c r="H3" s="33">
        <v>22.8</v>
      </c>
      <c r="I3" s="33">
        <v>44.6</v>
      </c>
      <c r="J3" s="33">
        <v>26.4</v>
      </c>
      <c r="K3" s="33">
        <v>49.4</v>
      </c>
      <c r="L3" s="33" t="s">
        <v>269</v>
      </c>
      <c r="M3" s="33" t="s">
        <v>356</v>
      </c>
    </row>
    <row r="4" spans="1:13" ht="15" customHeight="1">
      <c r="A4" s="2">
        <v>3</v>
      </c>
      <c r="B4" s="13" t="s">
        <v>97</v>
      </c>
      <c r="C4" s="2">
        <v>0.4</v>
      </c>
      <c r="D4" s="2">
        <v>43.7</v>
      </c>
      <c r="E4" s="2">
        <v>23.7</v>
      </c>
      <c r="F4" s="2">
        <v>5</v>
      </c>
      <c r="G4" s="2">
        <v>44</v>
      </c>
      <c r="H4" s="2">
        <v>14</v>
      </c>
      <c r="I4" s="2">
        <v>37.799999999999997</v>
      </c>
      <c r="J4" s="2">
        <v>15.9</v>
      </c>
      <c r="K4" s="2">
        <v>38.1</v>
      </c>
      <c r="L4" s="2" t="s">
        <v>351</v>
      </c>
      <c r="M4" s="2" t="s">
        <v>357</v>
      </c>
    </row>
    <row r="5" spans="1:13" s="33" customFormat="1" ht="15" customHeight="1">
      <c r="A5" s="33">
        <v>4</v>
      </c>
      <c r="B5" s="34" t="s">
        <v>118</v>
      </c>
      <c r="C5" s="33">
        <v>10.4</v>
      </c>
      <c r="D5" s="33">
        <v>48.5</v>
      </c>
      <c r="E5" s="33">
        <v>27</v>
      </c>
      <c r="F5" s="33">
        <v>10</v>
      </c>
      <c r="G5" s="33">
        <v>40</v>
      </c>
      <c r="H5" s="33">
        <v>20.100000000000001</v>
      </c>
      <c r="I5" s="33">
        <v>42.2</v>
      </c>
      <c r="J5" s="33">
        <v>19.899999999999999</v>
      </c>
      <c r="K5" s="33">
        <v>36.200000000000003</v>
      </c>
      <c r="L5" s="33" t="s">
        <v>269</v>
      </c>
      <c r="M5" s="33" t="s">
        <v>120</v>
      </c>
    </row>
    <row r="6" spans="1:13" s="33" customFormat="1" ht="15" customHeight="1">
      <c r="A6" s="33">
        <v>5</v>
      </c>
      <c r="B6" s="34" t="s">
        <v>141</v>
      </c>
      <c r="C6" s="33">
        <v>11.2</v>
      </c>
      <c r="D6" s="33">
        <v>44.7</v>
      </c>
      <c r="E6" s="33">
        <v>32</v>
      </c>
      <c r="F6" s="33">
        <v>18</v>
      </c>
      <c r="G6" s="33">
        <v>54</v>
      </c>
      <c r="H6" s="33">
        <v>23.3</v>
      </c>
      <c r="I6" s="33">
        <v>41</v>
      </c>
      <c r="J6" s="33">
        <v>26.2</v>
      </c>
      <c r="K6" s="33">
        <v>47.6</v>
      </c>
      <c r="L6" s="33" t="s">
        <v>269</v>
      </c>
      <c r="M6" s="33" t="s">
        <v>294</v>
      </c>
    </row>
    <row r="7" spans="1:13" ht="15" customHeight="1">
      <c r="A7" s="2">
        <v>6</v>
      </c>
      <c r="B7" s="13" t="s">
        <v>166</v>
      </c>
      <c r="C7" s="2">
        <v>4.4000000000000004</v>
      </c>
      <c r="D7" s="2">
        <v>54.3</v>
      </c>
      <c r="E7" s="2">
        <v>45</v>
      </c>
      <c r="F7" s="2">
        <v>21.1</v>
      </c>
      <c r="G7" s="2">
        <v>59.5</v>
      </c>
      <c r="H7" s="2">
        <v>28.1</v>
      </c>
      <c r="I7" s="2">
        <v>51.6</v>
      </c>
      <c r="J7" s="2">
        <v>35.1</v>
      </c>
      <c r="K7" s="2">
        <v>55.3</v>
      </c>
      <c r="L7" s="2" t="s">
        <v>358</v>
      </c>
      <c r="M7" s="2" t="s">
        <v>359</v>
      </c>
    </row>
    <row r="8" spans="1:13" ht="15" customHeight="1">
      <c r="A8" s="2">
        <v>7</v>
      </c>
      <c r="B8" s="13" t="s">
        <v>170</v>
      </c>
      <c r="C8" s="2">
        <v>4.5</v>
      </c>
      <c r="D8" s="2">
        <v>54.4</v>
      </c>
      <c r="E8" s="2">
        <v>40</v>
      </c>
      <c r="F8" s="2">
        <v>20</v>
      </c>
      <c r="G8" s="2">
        <v>54.2</v>
      </c>
      <c r="H8" s="2">
        <v>25.2</v>
      </c>
      <c r="I8" s="2">
        <v>50.2</v>
      </c>
      <c r="J8" s="2">
        <v>31.7</v>
      </c>
      <c r="K8" s="2">
        <v>50</v>
      </c>
      <c r="L8" s="2" t="s">
        <v>358</v>
      </c>
      <c r="M8" s="2" t="s">
        <v>360</v>
      </c>
    </row>
    <row r="9" spans="1:13" ht="15" customHeight="1">
      <c r="A9" s="2">
        <v>8</v>
      </c>
      <c r="B9" s="13" t="s">
        <v>173</v>
      </c>
      <c r="C9" s="2">
        <v>1</v>
      </c>
      <c r="D9" s="2">
        <v>38.9</v>
      </c>
      <c r="E9" s="2">
        <v>17.399999999999999</v>
      </c>
      <c r="F9" s="2">
        <v>1.7</v>
      </c>
      <c r="G9" s="2">
        <v>25</v>
      </c>
      <c r="H9" s="2">
        <v>10.6</v>
      </c>
      <c r="I9" s="2">
        <v>32.6</v>
      </c>
      <c r="J9" s="2">
        <v>10.9</v>
      </c>
      <c r="K9" s="2">
        <v>22.8</v>
      </c>
      <c r="L9" s="2" t="s">
        <v>358</v>
      </c>
      <c r="M9" s="2" t="s">
        <v>361</v>
      </c>
    </row>
    <row r="10" spans="1:13" ht="15" customHeight="1">
      <c r="A10" s="2">
        <v>9</v>
      </c>
      <c r="B10" s="13" t="s">
        <v>178</v>
      </c>
      <c r="C10" s="2">
        <v>3.6</v>
      </c>
      <c r="D10" s="2">
        <v>45.3</v>
      </c>
      <c r="E10" s="2">
        <v>35</v>
      </c>
      <c r="F10" s="2">
        <v>12</v>
      </c>
      <c r="G10" s="2">
        <v>51</v>
      </c>
      <c r="H10" s="2">
        <v>21.9</v>
      </c>
      <c r="I10" s="2">
        <v>42.3</v>
      </c>
      <c r="J10" s="2">
        <v>25.4</v>
      </c>
      <c r="K10" s="2">
        <v>46.3</v>
      </c>
      <c r="L10" s="2" t="s">
        <v>452</v>
      </c>
      <c r="M10" s="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6"/>
  <sheetViews>
    <sheetView workbookViewId="0">
      <selection activeCell="D15" sqref="D15"/>
    </sheetView>
  </sheetViews>
  <sheetFormatPr baseColWidth="10" defaultRowHeight="14"/>
  <cols>
    <col min="1" max="16384" width="10.83203125" style="8"/>
  </cols>
  <sheetData>
    <row r="1" spans="1:1">
      <c r="A1" s="8" t="s">
        <v>370</v>
      </c>
    </row>
    <row r="2" spans="1:1">
      <c r="A2" s="30" t="s">
        <v>420</v>
      </c>
    </row>
    <row r="3" spans="1:1">
      <c r="A3" s="30" t="s">
        <v>421</v>
      </c>
    </row>
    <row r="4" spans="1:1" ht="15">
      <c r="A4" s="30" t="s">
        <v>422</v>
      </c>
    </row>
    <row r="5" spans="1:1">
      <c r="A5" s="30" t="s">
        <v>423</v>
      </c>
    </row>
    <row r="6" spans="1:1">
      <c r="A6" s="30" t="s">
        <v>424</v>
      </c>
    </row>
    <row r="7" spans="1:1">
      <c r="A7" s="30" t="s">
        <v>425</v>
      </c>
    </row>
    <row r="8" spans="1:1">
      <c r="A8" s="30" t="s">
        <v>426</v>
      </c>
    </row>
    <row r="9" spans="1:1">
      <c r="A9" s="30" t="s">
        <v>427</v>
      </c>
    </row>
    <row r="10" spans="1:1">
      <c r="A10" s="30" t="s">
        <v>428</v>
      </c>
    </row>
    <row r="11" spans="1:1">
      <c r="A11" s="30" t="s">
        <v>429</v>
      </c>
    </row>
    <row r="12" spans="1:1">
      <c r="A12" s="30" t="s">
        <v>430</v>
      </c>
    </row>
    <row r="13" spans="1:1">
      <c r="A13" s="30" t="s">
        <v>431</v>
      </c>
    </row>
    <row r="14" spans="1:1">
      <c r="A14" s="30" t="s">
        <v>432</v>
      </c>
    </row>
    <row r="15" spans="1:1">
      <c r="A15" s="30" t="s">
        <v>433</v>
      </c>
    </row>
    <row r="16" spans="1:1">
      <c r="A16" s="30" t="s">
        <v>434</v>
      </c>
    </row>
    <row r="17" spans="1:1">
      <c r="A17" s="30" t="s">
        <v>435</v>
      </c>
    </row>
    <row r="18" spans="1:1">
      <c r="A18" s="30" t="s">
        <v>436</v>
      </c>
    </row>
    <row r="19" spans="1:1">
      <c r="A19" s="30" t="s">
        <v>437</v>
      </c>
    </row>
    <row r="20" spans="1:1">
      <c r="A20" s="30" t="s">
        <v>438</v>
      </c>
    </row>
    <row r="21" spans="1:1">
      <c r="A21" s="30" t="s">
        <v>439</v>
      </c>
    </row>
    <row r="22" spans="1:1">
      <c r="A22" s="30" t="s">
        <v>440</v>
      </c>
    </row>
    <row r="23" spans="1:1">
      <c r="A23" s="30" t="s">
        <v>441</v>
      </c>
    </row>
    <row r="24" spans="1:1">
      <c r="A24" s="30" t="s">
        <v>442</v>
      </c>
    </row>
    <row r="25" spans="1:1">
      <c r="A25" s="30" t="s">
        <v>443</v>
      </c>
    </row>
    <row r="26" spans="1:1">
      <c r="A26" s="30" t="s">
        <v>444</v>
      </c>
    </row>
    <row r="28" spans="1:1">
      <c r="A28" s="8" t="s">
        <v>371</v>
      </c>
    </row>
    <row r="29" spans="1:1">
      <c r="A29" s="30" t="s">
        <v>372</v>
      </c>
    </row>
    <row r="30" spans="1:1">
      <c r="A30" s="30" t="s">
        <v>373</v>
      </c>
    </row>
    <row r="31" spans="1:1">
      <c r="A31" s="30" t="s">
        <v>374</v>
      </c>
    </row>
    <row r="32" spans="1:1">
      <c r="A32" s="30" t="s">
        <v>375</v>
      </c>
    </row>
    <row r="33" spans="1:1">
      <c r="A33" s="30" t="s">
        <v>376</v>
      </c>
    </row>
    <row r="34" spans="1:1">
      <c r="A34" s="30" t="s">
        <v>377</v>
      </c>
    </row>
    <row r="35" spans="1:1">
      <c r="A35" s="30" t="s">
        <v>378</v>
      </c>
    </row>
    <row r="36" spans="1:1">
      <c r="A36" s="30" t="s">
        <v>379</v>
      </c>
    </row>
    <row r="37" spans="1:1">
      <c r="A37" s="30" t="s">
        <v>380</v>
      </c>
    </row>
    <row r="38" spans="1:1">
      <c r="A38" s="30" t="s">
        <v>381</v>
      </c>
    </row>
    <row r="39" spans="1:1">
      <c r="A39" s="30" t="s">
        <v>382</v>
      </c>
    </row>
    <row r="40" spans="1:1">
      <c r="A40" s="30" t="s">
        <v>383</v>
      </c>
    </row>
    <row r="41" spans="1:1">
      <c r="A41" s="30" t="s">
        <v>384</v>
      </c>
    </row>
    <row r="42" spans="1:1">
      <c r="A42" s="30" t="s">
        <v>385</v>
      </c>
    </row>
    <row r="43" spans="1:1">
      <c r="A43" s="30" t="s">
        <v>386</v>
      </c>
    </row>
    <row r="44" spans="1:1">
      <c r="A44" s="30" t="s">
        <v>387</v>
      </c>
    </row>
    <row r="45" spans="1:1">
      <c r="A45" s="30" t="s">
        <v>388</v>
      </c>
    </row>
    <row r="46" spans="1:1">
      <c r="A46" s="30" t="s">
        <v>389</v>
      </c>
    </row>
    <row r="47" spans="1:1">
      <c r="A47" s="30" t="s">
        <v>390</v>
      </c>
    </row>
    <row r="48" spans="1:1">
      <c r="A48" s="30" t="s">
        <v>391</v>
      </c>
    </row>
    <row r="49" spans="1:1">
      <c r="A49" s="30" t="s">
        <v>392</v>
      </c>
    </row>
    <row r="50" spans="1:1">
      <c r="A50" s="30" t="s">
        <v>393</v>
      </c>
    </row>
    <row r="51" spans="1:1">
      <c r="A51" s="30" t="s">
        <v>394</v>
      </c>
    </row>
    <row r="52" spans="1:1">
      <c r="A52" s="30" t="s">
        <v>395</v>
      </c>
    </row>
    <row r="53" spans="1:1">
      <c r="A53" s="30" t="s">
        <v>396</v>
      </c>
    </row>
    <row r="54" spans="1:1">
      <c r="A54" s="30" t="s">
        <v>397</v>
      </c>
    </row>
    <row r="55" spans="1:1">
      <c r="A55" s="30" t="s">
        <v>398</v>
      </c>
    </row>
    <row r="56" spans="1:1">
      <c r="A56" s="30" t="s">
        <v>399</v>
      </c>
    </row>
    <row r="57" spans="1:1">
      <c r="A57" s="30" t="s">
        <v>400</v>
      </c>
    </row>
    <row r="58" spans="1:1">
      <c r="A58" s="30" t="s">
        <v>401</v>
      </c>
    </row>
    <row r="59" spans="1:1">
      <c r="A59" s="30" t="s">
        <v>402</v>
      </c>
    </row>
    <row r="60" spans="1:1">
      <c r="A60" s="30" t="s">
        <v>403</v>
      </c>
    </row>
    <row r="61" spans="1:1">
      <c r="A61" s="30" t="s">
        <v>404</v>
      </c>
    </row>
    <row r="62" spans="1:1">
      <c r="A62" s="30" t="s">
        <v>405</v>
      </c>
    </row>
    <row r="63" spans="1:1">
      <c r="A63" s="30" t="s">
        <v>406</v>
      </c>
    </row>
    <row r="64" spans="1:1">
      <c r="A64" s="30" t="s">
        <v>407</v>
      </c>
    </row>
    <row r="65" spans="1:1">
      <c r="A65" s="30" t="s">
        <v>408</v>
      </c>
    </row>
    <row r="66" spans="1:1">
      <c r="A66" s="30" t="s">
        <v>409</v>
      </c>
    </row>
    <row r="67" spans="1:1">
      <c r="A67" s="30" t="s">
        <v>410</v>
      </c>
    </row>
    <row r="68" spans="1:1">
      <c r="A68" s="30" t="s">
        <v>411</v>
      </c>
    </row>
    <row r="69" spans="1:1">
      <c r="A69" s="30" t="s">
        <v>412</v>
      </c>
    </row>
    <row r="70" spans="1:1">
      <c r="A70" s="30" t="s">
        <v>413</v>
      </c>
    </row>
    <row r="71" spans="1:1">
      <c r="A71" s="30" t="s">
        <v>414</v>
      </c>
    </row>
    <row r="72" spans="1:1">
      <c r="A72" s="30" t="s">
        <v>415</v>
      </c>
    </row>
    <row r="73" spans="1:1">
      <c r="A73" s="30" t="s">
        <v>416</v>
      </c>
    </row>
    <row r="74" spans="1:1">
      <c r="A74" s="30" t="s">
        <v>417</v>
      </c>
    </row>
    <row r="75" spans="1:1">
      <c r="A75" s="30" t="s">
        <v>418</v>
      </c>
    </row>
    <row r="76" spans="1:1">
      <c r="A76" s="30" t="s">
        <v>419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EB353-A20A-6744-89A7-87B212F5DDEB}">
  <dimension ref="A1:B10"/>
  <sheetViews>
    <sheetView workbookViewId="0">
      <selection activeCell="B11" sqref="B11"/>
    </sheetView>
  </sheetViews>
  <sheetFormatPr baseColWidth="10" defaultRowHeight="14"/>
  <cols>
    <col min="1" max="16384" width="10.83203125" style="8"/>
  </cols>
  <sheetData>
    <row r="1" spans="1:2" s="45" customFormat="1">
      <c r="A1" s="45" t="s">
        <v>459</v>
      </c>
      <c r="B1" s="45" t="s">
        <v>460</v>
      </c>
    </row>
    <row r="2" spans="1:2">
      <c r="A2" s="8" t="s">
        <v>4</v>
      </c>
      <c r="B2" s="8" t="s">
        <v>461</v>
      </c>
    </row>
    <row r="3" spans="1:2">
      <c r="A3" s="8" t="s">
        <v>3</v>
      </c>
      <c r="B3" s="8" t="s">
        <v>462</v>
      </c>
    </row>
    <row r="4" spans="1:2">
      <c r="A4" s="8" t="s">
        <v>465</v>
      </c>
      <c r="B4" s="8" t="s">
        <v>466</v>
      </c>
    </row>
    <row r="5" spans="1:2">
      <c r="A5" s="8" t="s">
        <v>364</v>
      </c>
      <c r="B5" s="8" t="s">
        <v>467</v>
      </c>
    </row>
    <row r="6" spans="1:2">
      <c r="A6" s="8" t="s">
        <v>365</v>
      </c>
      <c r="B6" s="8" t="s">
        <v>468</v>
      </c>
    </row>
    <row r="7" spans="1:2">
      <c r="A7" s="8" t="s">
        <v>366</v>
      </c>
      <c r="B7" s="8" t="s">
        <v>469</v>
      </c>
    </row>
    <row r="8" spans="1:2">
      <c r="A8" s="8" t="s">
        <v>367</v>
      </c>
      <c r="B8" s="8" t="s">
        <v>470</v>
      </c>
    </row>
    <row r="9" spans="1:2">
      <c r="A9" s="8" t="s">
        <v>368</v>
      </c>
      <c r="B9" s="8" t="s">
        <v>471</v>
      </c>
    </row>
    <row r="10" spans="1:2">
      <c r="A10" s="8" t="s">
        <v>369</v>
      </c>
      <c r="B10" s="8" t="s">
        <v>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CT152</vt:lpstr>
      <vt:lpstr>FT141</vt:lpstr>
      <vt:lpstr>Genus22</vt:lpstr>
      <vt:lpstr>Species9</vt:lpstr>
      <vt:lpstr>Reference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Fengyi Guo</dc:creator>
  <cp:lastModifiedBy>Fengyi Guo</cp:lastModifiedBy>
  <dcterms:created xsi:type="dcterms:W3CDTF">2019-02-04T16:17:23Z</dcterms:created>
  <dcterms:modified xsi:type="dcterms:W3CDTF">2019-12-06T08:58:26Z</dcterms:modified>
</cp:coreProperties>
</file>