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Osaka University\1.ReserchData\5.論文\MSC RawData for Dryad\Fig4\Fig4D,E\"/>
    </mc:Choice>
  </mc:AlternateContent>
  <bookViews>
    <workbookView xWindow="0" yWindow="0" windowWidth="21336" windowHeight="10500" tabRatio="794"/>
  </bookViews>
  <sheets>
    <sheet name="SerumExosome (2)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4" i="22" l="1"/>
  <c r="AJ30" i="22"/>
  <c r="AK34" i="22"/>
  <c r="AC37" i="22"/>
  <c r="AJ22" i="22" s="1"/>
  <c r="AD37" i="22"/>
  <c r="AK22" i="22" s="1"/>
  <c r="AC38" i="22"/>
  <c r="AD38" i="22"/>
  <c r="AC39" i="22"/>
  <c r="AD39" i="22"/>
  <c r="AC40" i="22"/>
  <c r="AD40" i="22"/>
  <c r="AC41" i="22"/>
  <c r="AD41" i="22"/>
  <c r="AJ34" i="22" l="1"/>
  <c r="AJ24" i="22"/>
  <c r="AK30" i="22"/>
  <c r="AK17" i="22"/>
  <c r="AK32" i="22"/>
  <c r="AK50" i="22" s="1"/>
  <c r="AK28" i="22"/>
  <c r="AK20" i="22"/>
  <c r="AJ17" i="22"/>
  <c r="AJ32" i="22"/>
  <c r="AJ28" i="22"/>
  <c r="AJ20" i="22"/>
  <c r="AJ16" i="22"/>
  <c r="AK26" i="22"/>
  <c r="AK18" i="22"/>
  <c r="AK16" i="22"/>
  <c r="AK37" i="22" s="1"/>
  <c r="AJ26" i="22"/>
  <c r="AJ18" i="22"/>
  <c r="AK35" i="22"/>
  <c r="AK33" i="22"/>
  <c r="AK41" i="22" s="1"/>
  <c r="AK31" i="22"/>
  <c r="AK29" i="22"/>
  <c r="AK27" i="22"/>
  <c r="AK25" i="22"/>
  <c r="AK23" i="22"/>
  <c r="AK21" i="22"/>
  <c r="AK19" i="22"/>
  <c r="AJ35" i="22"/>
  <c r="AJ33" i="22"/>
  <c r="AJ41" i="22" s="1"/>
  <c r="AJ31" i="22"/>
  <c r="AJ29" i="22"/>
  <c r="AJ40" i="22" s="1"/>
  <c r="AJ27" i="22"/>
  <c r="AJ25" i="22"/>
  <c r="AJ23" i="22"/>
  <c r="AJ21" i="22"/>
  <c r="AJ38" i="22" s="1"/>
  <c r="AJ19" i="22"/>
  <c r="AF18" i="22"/>
  <c r="AH19" i="22"/>
  <c r="AF20" i="22"/>
  <c r="AB41" i="22"/>
  <c r="AA41" i="22"/>
  <c r="Z41" i="22"/>
  <c r="Y41" i="22"/>
  <c r="AB40" i="22"/>
  <c r="AA40" i="22"/>
  <c r="Z40" i="22"/>
  <c r="Y40" i="22"/>
  <c r="AB39" i="22"/>
  <c r="AA39" i="22"/>
  <c r="Z39" i="22"/>
  <c r="Y39" i="22"/>
  <c r="AB38" i="22"/>
  <c r="AA38" i="22"/>
  <c r="Z38" i="22"/>
  <c r="Y38" i="22"/>
  <c r="AB37" i="22"/>
  <c r="AA37" i="22"/>
  <c r="Z37" i="22"/>
  <c r="Y37" i="22"/>
  <c r="AI35" i="22"/>
  <c r="AH35" i="22"/>
  <c r="AG35" i="22"/>
  <c r="AI34" i="22"/>
  <c r="AH34" i="22"/>
  <c r="AG34" i="22"/>
  <c r="AI33" i="22"/>
  <c r="AH33" i="22"/>
  <c r="AG33" i="22"/>
  <c r="AI31" i="22"/>
  <c r="AH31" i="22"/>
  <c r="AG31" i="22"/>
  <c r="AI30" i="22"/>
  <c r="AH30" i="22"/>
  <c r="AG30" i="22"/>
  <c r="AF30" i="22"/>
  <c r="AI29" i="22"/>
  <c r="AH29" i="22"/>
  <c r="AG29" i="22"/>
  <c r="AI28" i="22"/>
  <c r="AH28" i="22"/>
  <c r="AG28" i="22"/>
  <c r="AF28" i="22"/>
  <c r="AI27" i="22"/>
  <c r="AH27" i="22"/>
  <c r="AG27" i="22"/>
  <c r="AI26" i="22"/>
  <c r="AH26" i="22"/>
  <c r="AG26" i="22"/>
  <c r="AF26" i="22"/>
  <c r="AI25" i="22"/>
  <c r="AH25" i="22"/>
  <c r="AG25" i="22"/>
  <c r="AI24" i="22"/>
  <c r="AH24" i="22"/>
  <c r="AG24" i="22"/>
  <c r="AF24" i="22"/>
  <c r="AI23" i="22"/>
  <c r="AH23" i="22"/>
  <c r="AG23" i="22"/>
  <c r="AI22" i="22"/>
  <c r="AH22" i="22"/>
  <c r="AG22" i="22"/>
  <c r="AF22" i="22"/>
  <c r="AI16" i="22"/>
  <c r="AK49" i="22" l="1"/>
  <c r="AK44" i="22"/>
  <c r="AJ37" i="22"/>
  <c r="AG40" i="22"/>
  <c r="AG49" i="22"/>
  <c r="AG18" i="22"/>
  <c r="AG32" i="22"/>
  <c r="AG44" i="22" s="1"/>
  <c r="AJ46" i="22"/>
  <c r="AH39" i="22"/>
  <c r="AH48" i="22"/>
  <c r="AH40" i="22"/>
  <c r="AH49" i="22"/>
  <c r="AH16" i="22"/>
  <c r="AH46" i="22" s="1"/>
  <c r="AH32" i="22"/>
  <c r="AH42" i="22" s="1"/>
  <c r="AJ47" i="22"/>
  <c r="AJ43" i="22"/>
  <c r="AF17" i="22"/>
  <c r="AF32" i="22"/>
  <c r="AG39" i="22"/>
  <c r="AG48" i="22"/>
  <c r="AI39" i="22"/>
  <c r="AI48" i="22"/>
  <c r="AI42" i="22"/>
  <c r="AI40" i="22"/>
  <c r="AI49" i="22"/>
  <c r="AI44" i="22"/>
  <c r="AI18" i="22"/>
  <c r="AI32" i="22"/>
  <c r="AJ39" i="22"/>
  <c r="AK38" i="22"/>
  <c r="AJ49" i="22"/>
  <c r="AJ44" i="22"/>
  <c r="AJ48" i="22"/>
  <c r="AJ42" i="22"/>
  <c r="AF39" i="22"/>
  <c r="AF34" i="22"/>
  <c r="AF23" i="22"/>
  <c r="AF25" i="22"/>
  <c r="AF48" i="22" s="1"/>
  <c r="AF27" i="22"/>
  <c r="AF29" i="22"/>
  <c r="AF40" i="22" s="1"/>
  <c r="AF31" i="22"/>
  <c r="AF33" i="22"/>
  <c r="AF35" i="22"/>
  <c r="AH21" i="22"/>
  <c r="AK39" i="22"/>
  <c r="AJ50" i="22"/>
  <c r="AF43" i="22"/>
  <c r="AK42" i="22"/>
  <c r="AK40" i="22"/>
  <c r="AK46" i="22"/>
  <c r="AK47" i="22"/>
  <c r="AK43" i="22"/>
  <c r="AK48" i="22"/>
  <c r="AF21" i="22"/>
  <c r="AF47" i="22" s="1"/>
  <c r="AF19" i="22"/>
  <c r="AH37" i="22"/>
  <c r="AH20" i="22"/>
  <c r="AH18" i="22"/>
  <c r="AI21" i="22"/>
  <c r="AI20" i="22"/>
  <c r="AI19" i="22"/>
  <c r="AG21" i="22"/>
  <c r="AG20" i="22"/>
  <c r="AG19" i="22"/>
  <c r="AH38" i="22"/>
  <c r="AH17" i="22"/>
  <c r="AI17" i="22"/>
  <c r="AF16" i="22"/>
  <c r="AG16" i="22"/>
  <c r="AG17" i="22"/>
  <c r="AF44" i="22" l="1"/>
  <c r="AH44" i="22"/>
  <c r="AG38" i="22"/>
  <c r="AG47" i="22"/>
  <c r="AG43" i="22"/>
  <c r="AF38" i="22"/>
  <c r="AF49" i="22"/>
  <c r="AG46" i="22"/>
  <c r="AF46" i="22"/>
  <c r="AI47" i="22"/>
  <c r="AI43" i="22"/>
  <c r="AG50" i="22"/>
  <c r="AG41" i="22"/>
  <c r="AI37" i="22"/>
  <c r="AF42" i="22"/>
  <c r="AH47" i="22"/>
  <c r="AH43" i="22"/>
  <c r="AI50" i="22"/>
  <c r="AI41" i="22"/>
  <c r="AG42" i="22"/>
  <c r="AI46" i="22"/>
  <c r="AF50" i="22"/>
  <c r="AF41" i="22"/>
  <c r="AH50" i="22"/>
  <c r="AH41" i="22"/>
  <c r="AG37" i="22"/>
  <c r="AF37" i="22"/>
  <c r="AI38" i="22"/>
</calcChain>
</file>

<file path=xl/sharedStrings.xml><?xml version="1.0" encoding="utf-8"?>
<sst xmlns="http://schemas.openxmlformats.org/spreadsheetml/2006/main" count="650" uniqueCount="64">
  <si>
    <t>hMFG-E8</t>
    <phoneticPr fontId="1"/>
  </si>
  <si>
    <t>Tsg101</t>
    <phoneticPr fontId="1"/>
  </si>
  <si>
    <t>TAC</t>
    <phoneticPr fontId="1"/>
  </si>
  <si>
    <t>sham</t>
    <phoneticPr fontId="1"/>
  </si>
  <si>
    <t>Cont</t>
    <phoneticPr fontId="1"/>
  </si>
  <si>
    <t>hMSC</t>
    <phoneticPr fontId="1"/>
  </si>
  <si>
    <t>sham</t>
    <phoneticPr fontId="1"/>
  </si>
  <si>
    <t>Normalize</t>
    <phoneticPr fontId="1"/>
  </si>
  <si>
    <t>hCD63</t>
    <phoneticPr fontId="1"/>
  </si>
  <si>
    <t>WT</t>
    <phoneticPr fontId="1"/>
  </si>
  <si>
    <t>AKO</t>
    <phoneticPr fontId="1"/>
  </si>
  <si>
    <t>Alix</t>
    <phoneticPr fontId="1"/>
  </si>
  <si>
    <t>Tsg101_2018-10-20 12h52m03s 41.255s Chemiluminescence</t>
  </si>
  <si>
    <t>No.</t>
  </si>
  <si>
    <t>Label</t>
  </si>
  <si>
    <t>Type</t>
  </si>
  <si>
    <t>Volume (Int)</t>
  </si>
  <si>
    <t>Adj. Vol. (Int)</t>
  </si>
  <si>
    <t>Mean Bkgd. (Int)</t>
  </si>
  <si>
    <t>Abs. Quant.</t>
  </si>
  <si>
    <t>Rel. Quant.</t>
  </si>
  <si>
    <t># of Pixels</t>
  </si>
  <si>
    <t>Min. Value (Int)</t>
  </si>
  <si>
    <t>Max. Value (Int)</t>
  </si>
  <si>
    <t>Mean Value (Int)</t>
  </si>
  <si>
    <t>Std. Dev.</t>
  </si>
  <si>
    <t>Area (mm2)</t>
  </si>
  <si>
    <t>U1</t>
  </si>
  <si>
    <t>Unknown</t>
  </si>
  <si>
    <t>N/A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</si>
  <si>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</si>
  <si>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</si>
  <si>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</si>
  <si>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</si>
  <si>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</si>
  <si>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</si>
  <si>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</si>
  <si>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</si>
  <si>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</si>
  <si>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</si>
  <si>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</si>
  <si>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</si>
  <si>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</si>
  <si>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</si>
  <si>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</si>
  <si>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</si>
  <si>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</si>
  <si>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</si>
  <si>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</si>
  <si>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B1</t>
  </si>
  <si>
    <t>Background</t>
  </si>
  <si>
    <t>syntenin_2018-10-20 13h02m27s 18.278s Chemiluminescence</t>
  </si>
  <si>
    <t>hMFG-E8_2018-10-22 12h47m55s 6.002s Chemiluminescence</t>
  </si>
  <si>
    <t>Alix_2018-10-22 12h55m16s 13.371s Chemiluminescence</t>
  </si>
  <si>
    <t>hCD63_2018-10-22 12h52m50s 2.824s Chemiluminescence</t>
  </si>
  <si>
    <t>hSyntenin_Analysis</t>
  </si>
  <si>
    <t>hSyntenin</t>
    <phoneticPr fontId="1"/>
  </si>
  <si>
    <t>syntenin</t>
    <phoneticPr fontId="1"/>
  </si>
  <si>
    <t>WT sham</t>
    <phoneticPr fontId="1"/>
  </si>
  <si>
    <t>WT TAC</t>
    <phoneticPr fontId="1"/>
  </si>
  <si>
    <t>WT hMSC</t>
    <phoneticPr fontId="1"/>
  </si>
  <si>
    <t>AKO TAC</t>
    <phoneticPr fontId="1"/>
  </si>
  <si>
    <t>AKO hMSC</t>
    <phoneticPr fontId="1"/>
  </si>
  <si>
    <t>SEM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</si>
</sst>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Arial"/>
      <family val="2"/>
    </font>
    <font>
      <u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2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4" fontId="2" fillId="0" borderId="1" xfId="0" applyNumberFormat="1" applyFont="1" applyBorder="1">
      <alignment vertical="center"/>
    </xf>
    <xf numFmtId="4" fontId="2" fillId="0" borderId="0" xfId="0" applyNumberFormat="1" applyFont="1">
      <alignment vertical="center"/>
    </xf>
    <xf numFmtId="4" fontId="2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'SerumExosome (2)'!$AE$16:$AE$35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xVal>
          <c:yVal>
            <c:numRef>
              <c:f>'SerumExosome (2)'!$AF$16:$AF$35</c:f>
              <c:numCache>
                <c:formatCode>0.00</c:formatCode>
                <c:ptCount val="20"/>
                <c:pt idx="0">
                  <c:v>1.2419069992414098</c:v>
                </c:pt>
                <c:pt idx="1">
                  <c:v>1.1716204921006705</c:v>
                </c:pt>
                <c:pt idx="2">
                  <c:v>0.82143514588507738</c:v>
                </c:pt>
                <c:pt idx="3">
                  <c:v>0.76503736277284229</c:v>
                </c:pt>
                <c:pt idx="4">
                  <c:v>1.2207239308084252</c:v>
                </c:pt>
                <c:pt idx="5">
                  <c:v>1.271719801313975</c:v>
                </c:pt>
                <c:pt idx="6">
                  <c:v>0.5899558755818638</c:v>
                </c:pt>
                <c:pt idx="7">
                  <c:v>0.38841848800284268</c:v>
                </c:pt>
                <c:pt idx="8">
                  <c:v>3.4378614876891138</c:v>
                </c:pt>
                <c:pt idx="9">
                  <c:v>3.567466831241815</c:v>
                </c:pt>
                <c:pt idx="10">
                  <c:v>2.1610632801397385</c:v>
                </c:pt>
                <c:pt idx="11">
                  <c:v>3.0436255181986618</c:v>
                </c:pt>
                <c:pt idx="12">
                  <c:v>1.2328565463707153</c:v>
                </c:pt>
                <c:pt idx="13">
                  <c:v>1.0557438898237088</c:v>
                </c:pt>
                <c:pt idx="14">
                  <c:v>0.51342569547532479</c:v>
                </c:pt>
                <c:pt idx="15">
                  <c:v>0.54239271347768991</c:v>
                </c:pt>
                <c:pt idx="16">
                  <c:v>3.1195159282425848</c:v>
                </c:pt>
                <c:pt idx="17">
                  <c:v>1.3664542160625823</c:v>
                </c:pt>
                <c:pt idx="18">
                  <c:v>1.6640137668860568</c:v>
                </c:pt>
                <c:pt idx="19">
                  <c:v>0.82530997966054287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DB-422E-81CA-553BD6F3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05192"/>
        <c:axId val="236053280"/>
      </c:scatterChart>
      <c:valAx>
        <c:axId val="23600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6053280"/>
        <c:crosses val="autoZero"/>
        <c:crossBetween val="midCat"/>
      </c:valAx>
      <c:valAx>
        <c:axId val="23605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600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hMFG-E8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322-48A1-9F4E-1234151D186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322-48A1-9F4E-1234151D186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322-48A1-9F4E-1234151D186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322-48A1-9F4E-1234151D186D}"/>
              </c:ext>
            </c:extLst>
          </c:dPt>
          <c:errBars>
            <c:errBarType val="plus"/>
            <c:errValType val="cust"/>
            <c:noEndCap val="0"/>
            <c:plus>
              <c:numRef>
                <c:f>'SerumExosome (2)'!$AF$46:$AF$50</c:f>
                <c:numCache>
                  <c:formatCode>General</c:formatCode>
                  <c:ptCount val="5"/>
                  <c:pt idx="0">
                    <c:v>0.12078404889467138</c:v>
                  </c:pt>
                  <c:pt idx="1">
                    <c:v>0.22261896854761173</c:v>
                  </c:pt>
                  <c:pt idx="2">
                    <c:v>0.31733689975356033</c:v>
                  </c:pt>
                  <c:pt idx="3">
                    <c:v>0.18166862513307563</c:v>
                  </c:pt>
                  <c:pt idx="4">
                    <c:v>0.49032080604857736</c:v>
                  </c:pt>
                </c:numCache>
              </c:numRef>
            </c:plus>
            <c:minus>
              <c:numRef>
                <c:f>'SerumExosome (2)'!$AF$46:$AF$50</c:f>
                <c:numCache>
                  <c:formatCode>General</c:formatCode>
                  <c:ptCount val="5"/>
                  <c:pt idx="0">
                    <c:v>0.12078404889467138</c:v>
                  </c:pt>
                  <c:pt idx="1">
                    <c:v>0.22261896854761173</c:v>
                  </c:pt>
                  <c:pt idx="2">
                    <c:v>0.31733689975356033</c:v>
                  </c:pt>
                  <c:pt idx="3">
                    <c:v>0.18166862513307563</c:v>
                  </c:pt>
                  <c:pt idx="4">
                    <c:v>0.49032080604857736</c:v>
                  </c:pt>
                </c:numCache>
              </c:numRef>
            </c:minus>
          </c:errBars>
          <c:cat>
            <c:multiLvlStrRef>
              <c:f>'SerumExosome (2)'!$V$37:$X$41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'SerumExosome (2)'!$AF$37:$AF$41</c:f>
              <c:numCache>
                <c:formatCode>0.00</c:formatCode>
                <c:ptCount val="5"/>
                <c:pt idx="0">
                  <c:v>1</c:v>
                </c:pt>
                <c:pt idx="1">
                  <c:v>0.86770452392677666</c:v>
                </c:pt>
                <c:pt idx="2">
                  <c:v>3.0525042793173323</c:v>
                </c:pt>
                <c:pt idx="3">
                  <c:v>0.8361047112868597</c:v>
                </c:pt>
                <c:pt idx="4">
                  <c:v>1.7438234727129416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322-48A1-9F4E-1234151D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775640"/>
        <c:axId val="299932984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'SerumExosome (2)'!$AE$16:$AE$35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xVal>
          <c:yVal>
            <c:numRef>
              <c:f>'SerumExosome (2)'!$AF$16:$AF$35</c:f>
              <c:numCache>
                <c:formatCode>0.00</c:formatCode>
                <c:ptCount val="20"/>
                <c:pt idx="0">
                  <c:v>1.2419069992414098</c:v>
                </c:pt>
                <c:pt idx="1">
                  <c:v>1.1716204921006705</c:v>
                </c:pt>
                <c:pt idx="2">
                  <c:v>0.82143514588507738</c:v>
                </c:pt>
                <c:pt idx="3">
                  <c:v>0.76503736277284229</c:v>
                </c:pt>
                <c:pt idx="4">
                  <c:v>1.2207239308084252</c:v>
                </c:pt>
                <c:pt idx="5">
                  <c:v>1.271719801313975</c:v>
                </c:pt>
                <c:pt idx="6">
                  <c:v>0.5899558755818638</c:v>
                </c:pt>
                <c:pt idx="7">
                  <c:v>0.38841848800284268</c:v>
                </c:pt>
                <c:pt idx="8">
                  <c:v>3.4378614876891138</c:v>
                </c:pt>
                <c:pt idx="9">
                  <c:v>3.567466831241815</c:v>
                </c:pt>
                <c:pt idx="10">
                  <c:v>2.1610632801397385</c:v>
                </c:pt>
                <c:pt idx="11">
                  <c:v>3.0436255181986618</c:v>
                </c:pt>
                <c:pt idx="12">
                  <c:v>1.2328565463707153</c:v>
                </c:pt>
                <c:pt idx="13">
                  <c:v>1.0557438898237088</c:v>
                </c:pt>
                <c:pt idx="14">
                  <c:v>0.51342569547532479</c:v>
                </c:pt>
                <c:pt idx="15">
                  <c:v>0.54239271347768991</c:v>
                </c:pt>
                <c:pt idx="16">
                  <c:v>3.1195159282425848</c:v>
                </c:pt>
                <c:pt idx="17">
                  <c:v>1.3664542160625823</c:v>
                </c:pt>
                <c:pt idx="18">
                  <c:v>1.6640137668860568</c:v>
                </c:pt>
                <c:pt idx="19">
                  <c:v>0.82530997966054287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322-48A1-9F4E-1234151D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75640"/>
        <c:axId val="299932984"/>
      </c:scatterChart>
      <c:catAx>
        <c:axId val="30177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2984"/>
        <c:crosses val="autoZero"/>
        <c:auto val="1"/>
        <c:lblAlgn val="ctr"/>
        <c:lblOffset val="100"/>
        <c:noMultiLvlLbl val="0"/>
      </c:catAx>
      <c:valAx>
        <c:axId val="299932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01775640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Syntenin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918-4093-915F-954402F474E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918-4093-915F-954402F474E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918-4093-915F-954402F474E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918-4093-915F-954402F474E5}"/>
              </c:ext>
            </c:extLst>
          </c:dPt>
          <c:errBars>
            <c:errBarType val="plus"/>
            <c:errValType val="cust"/>
            <c:noEndCap val="0"/>
            <c:plus>
              <c:numRef>
                <c:f>'SerumExosome (2)'!$AG$46:$AG$50</c:f>
                <c:numCache>
                  <c:formatCode>General</c:formatCode>
                  <c:ptCount val="5"/>
                  <c:pt idx="0">
                    <c:v>0.20329375214273671</c:v>
                  </c:pt>
                  <c:pt idx="1">
                    <c:v>0.19975088039087768</c:v>
                  </c:pt>
                  <c:pt idx="2">
                    <c:v>0.24246188863919288</c:v>
                  </c:pt>
                  <c:pt idx="3">
                    <c:v>0.18534940124958471</c:v>
                  </c:pt>
                  <c:pt idx="4">
                    <c:v>5.1167853782518785E-2</c:v>
                  </c:pt>
                </c:numCache>
              </c:numRef>
            </c:plus>
            <c:minus>
              <c:numRef>
                <c:f>'SerumExosome (2)'!$AG$46:$AG$50</c:f>
                <c:numCache>
                  <c:formatCode>General</c:formatCode>
                  <c:ptCount val="5"/>
                  <c:pt idx="0">
                    <c:v>0.20329375214273671</c:v>
                  </c:pt>
                  <c:pt idx="1">
                    <c:v>0.19975088039087768</c:v>
                  </c:pt>
                  <c:pt idx="2">
                    <c:v>0.24246188863919288</c:v>
                  </c:pt>
                  <c:pt idx="3">
                    <c:v>0.18534940124958471</c:v>
                  </c:pt>
                  <c:pt idx="4">
                    <c:v>5.1167853782518785E-2</c:v>
                  </c:pt>
                </c:numCache>
              </c:numRef>
            </c:minus>
          </c:errBars>
          <c:cat>
            <c:multiLvlStrRef>
              <c:f>'SerumExosome (2)'!$V$37:$X$41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'SerumExosome (2)'!$AG$37:$AG$41</c:f>
              <c:numCache>
                <c:formatCode>0.00</c:formatCode>
                <c:ptCount val="5"/>
                <c:pt idx="0">
                  <c:v>0.99999999999999989</c:v>
                </c:pt>
                <c:pt idx="1">
                  <c:v>0.92129087544076382</c:v>
                </c:pt>
                <c:pt idx="2">
                  <c:v>1.734321199656222</c:v>
                </c:pt>
                <c:pt idx="3">
                  <c:v>1.1886429351573269</c:v>
                </c:pt>
                <c:pt idx="4">
                  <c:v>1.1355281483921931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918-4093-915F-954402F4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6904"/>
        <c:axId val="299936512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'SerumExosome (2)'!$AE$16:$AE$35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xVal>
          <c:yVal>
            <c:numRef>
              <c:f>'SerumExosome (2)'!$AG$16:$AG$35</c:f>
              <c:numCache>
                <c:formatCode>0.00</c:formatCode>
                <c:ptCount val="20"/>
                <c:pt idx="0">
                  <c:v>0.67095147212915873</c:v>
                </c:pt>
                <c:pt idx="1">
                  <c:v>0.62741491264681837</c:v>
                </c:pt>
                <c:pt idx="2">
                  <c:v>1.3875778597266939</c:v>
                </c:pt>
                <c:pt idx="3">
                  <c:v>1.3140557554973289</c:v>
                </c:pt>
                <c:pt idx="4">
                  <c:v>0.82059787730073164</c:v>
                </c:pt>
                <c:pt idx="5">
                  <c:v>1.4576186467321206</c:v>
                </c:pt>
                <c:pt idx="6">
                  <c:v>0.91099407179735348</c:v>
                </c:pt>
                <c:pt idx="7">
                  <c:v>0.49595290593284941</c:v>
                </c:pt>
                <c:pt idx="8">
                  <c:v>1.9799275855876146</c:v>
                </c:pt>
                <c:pt idx="9">
                  <c:v>2.2686935557536136</c:v>
                </c:pt>
                <c:pt idx="10">
                  <c:v>1.1779084550880357</c:v>
                </c:pt>
                <c:pt idx="11">
                  <c:v>1.5107552021956243</c:v>
                </c:pt>
                <c:pt idx="12">
                  <c:v>1.5035053883807898</c:v>
                </c:pt>
                <c:pt idx="13">
                  <c:v>1.474967462075369</c:v>
                </c:pt>
                <c:pt idx="14">
                  <c:v>0.72927316409286691</c:v>
                </c:pt>
                <c:pt idx="15">
                  <c:v>1.046825726080282</c:v>
                </c:pt>
                <c:pt idx="16">
                  <c:v>1.264680161306055</c:v>
                </c:pt>
                <c:pt idx="17">
                  <c:v>1.0302162092239835</c:v>
                </c:pt>
                <c:pt idx="18">
                  <c:v>1.0826034191089822</c:v>
                </c:pt>
                <c:pt idx="19">
                  <c:v>1.1646128039297523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918-4093-915F-954402F4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36904"/>
        <c:axId val="299936512"/>
      </c:scatterChart>
      <c:catAx>
        <c:axId val="29993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6512"/>
        <c:crosses val="autoZero"/>
        <c:auto val="1"/>
        <c:lblAlgn val="ctr"/>
        <c:lblOffset val="100"/>
        <c:noMultiLvlLbl val="0"/>
      </c:catAx>
      <c:valAx>
        <c:axId val="29993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690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Tsg101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5EA-40F0-B7E4-52072140C74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5EA-40F0-B7E4-52072140C7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5EA-40F0-B7E4-52072140C74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5EA-40F0-B7E4-52072140C749}"/>
              </c:ext>
            </c:extLst>
          </c:dPt>
          <c:errBars>
            <c:errBarType val="plus"/>
            <c:errValType val="cust"/>
            <c:noEndCap val="0"/>
            <c:plus>
              <c:numRef>
                <c:f>'SerumExosome (2)'!$AH$46:$AH$50</c:f>
                <c:numCache>
                  <c:formatCode>General</c:formatCode>
                  <c:ptCount val="5"/>
                  <c:pt idx="0">
                    <c:v>0.13392268862650877</c:v>
                  </c:pt>
                  <c:pt idx="1">
                    <c:v>3.6793644465603993E-2</c:v>
                  </c:pt>
                  <c:pt idx="2">
                    <c:v>0.16747281858375854</c:v>
                  </c:pt>
                  <c:pt idx="3">
                    <c:v>7.350893248908548E-2</c:v>
                  </c:pt>
                  <c:pt idx="4">
                    <c:v>0.10272271618925391</c:v>
                  </c:pt>
                </c:numCache>
              </c:numRef>
            </c:plus>
            <c:minus>
              <c:numRef>
                <c:f>'SerumExosome (2)'!$AH$46:$AH$50</c:f>
                <c:numCache>
                  <c:formatCode>General</c:formatCode>
                  <c:ptCount val="5"/>
                  <c:pt idx="0">
                    <c:v>0.13392268862650877</c:v>
                  </c:pt>
                  <c:pt idx="1">
                    <c:v>3.6793644465603993E-2</c:v>
                  </c:pt>
                  <c:pt idx="2">
                    <c:v>0.16747281858375854</c:v>
                  </c:pt>
                  <c:pt idx="3">
                    <c:v>7.350893248908548E-2</c:v>
                  </c:pt>
                  <c:pt idx="4">
                    <c:v>0.10272271618925391</c:v>
                  </c:pt>
                </c:numCache>
              </c:numRef>
            </c:minus>
          </c:errBars>
          <c:cat>
            <c:multiLvlStrRef>
              <c:f>'SerumExosome (2)'!$V$37:$X$41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'SerumExosome (2)'!$AH$37:$AH$41</c:f>
              <c:numCache>
                <c:formatCode>0.00</c:formatCode>
                <c:ptCount val="5"/>
                <c:pt idx="0">
                  <c:v>0.99999999999999989</c:v>
                </c:pt>
                <c:pt idx="1">
                  <c:v>0.61759651308455754</c:v>
                </c:pt>
                <c:pt idx="2">
                  <c:v>1.1463372245674408</c:v>
                </c:pt>
                <c:pt idx="3">
                  <c:v>0.55585110434150653</c:v>
                </c:pt>
                <c:pt idx="4">
                  <c:v>0.60235909108496077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5EA-40F0-B7E4-52072140C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8472"/>
        <c:axId val="299934552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'SerumExosome (2)'!$AE$16:$AE$35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xVal>
          <c:yVal>
            <c:numRef>
              <c:f>'SerumExosome (2)'!$AH$16:$AH$35</c:f>
              <c:numCache>
                <c:formatCode>0.00</c:formatCode>
                <c:ptCount val="20"/>
                <c:pt idx="0">
                  <c:v>1.3998850085999406</c:v>
                </c:pt>
                <c:pt idx="1">
                  <c:v>0.86816670664067641</c:v>
                </c:pt>
                <c:pt idx="2">
                  <c:v>0.834276035300757</c:v>
                </c:pt>
                <c:pt idx="3">
                  <c:v>0.89767224945862589</c:v>
                </c:pt>
                <c:pt idx="4">
                  <c:v>0.68683982179888992</c:v>
                </c:pt>
                <c:pt idx="5">
                  <c:v>0.61913649876184951</c:v>
                </c:pt>
                <c:pt idx="6">
                  <c:v>0.64907459946334167</c:v>
                </c:pt>
                <c:pt idx="7">
                  <c:v>0.51533513231414907</c:v>
                </c:pt>
                <c:pt idx="8">
                  <c:v>0.83699897390901068</c:v>
                </c:pt>
                <c:pt idx="9">
                  <c:v>0.98166564931529277</c:v>
                </c:pt>
                <c:pt idx="10">
                  <c:v>1.1581575454362252</c:v>
                </c:pt>
                <c:pt idx="11">
                  <c:v>1.6085267296092347</c:v>
                </c:pt>
                <c:pt idx="12">
                  <c:v>0.42029425718639196</c:v>
                </c:pt>
                <c:pt idx="13">
                  <c:v>0.44060101874546642</c:v>
                </c:pt>
                <c:pt idx="14">
                  <c:v>0.65182280157497774</c:v>
                </c:pt>
                <c:pt idx="15">
                  <c:v>0.71068633985918994</c:v>
                </c:pt>
                <c:pt idx="16">
                  <c:v>0.79744216581679217</c:v>
                </c:pt>
                <c:pt idx="17">
                  <c:v>0.31375944336222411</c:v>
                </c:pt>
                <c:pt idx="18">
                  <c:v>0.62786132395937055</c:v>
                </c:pt>
                <c:pt idx="19">
                  <c:v>0.67037343120145632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75EA-40F0-B7E4-52072140C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38472"/>
        <c:axId val="299934552"/>
      </c:scatterChart>
      <c:catAx>
        <c:axId val="29993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4552"/>
        <c:crosses val="autoZero"/>
        <c:auto val="1"/>
        <c:lblAlgn val="ctr"/>
        <c:lblOffset val="100"/>
        <c:noMultiLvlLbl val="0"/>
      </c:catAx>
      <c:valAx>
        <c:axId val="29993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847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Alix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EC8-48A6-AB04-1A3BA300982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EC8-48A6-AB04-1A3BA30098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EC8-48A6-AB04-1A3BA300982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EC8-48A6-AB04-1A3BA3009823}"/>
              </c:ext>
            </c:extLst>
          </c:dPt>
          <c:errBars>
            <c:errBarType val="plus"/>
            <c:errValType val="cust"/>
            <c:noEndCap val="0"/>
            <c:plus>
              <c:numRef>
                <c:f>'SerumExosome (2)'!$AI$46:$AI$50</c:f>
                <c:numCache>
                  <c:formatCode>General</c:formatCode>
                  <c:ptCount val="5"/>
                  <c:pt idx="0">
                    <c:v>8.0775849417976678E-2</c:v>
                  </c:pt>
                  <c:pt idx="1">
                    <c:v>0.32931151996731833</c:v>
                  </c:pt>
                  <c:pt idx="2">
                    <c:v>0.3029038639232301</c:v>
                  </c:pt>
                  <c:pt idx="3">
                    <c:v>0.18878160852285941</c:v>
                  </c:pt>
                  <c:pt idx="4">
                    <c:v>0.419877466853811</c:v>
                  </c:pt>
                </c:numCache>
              </c:numRef>
            </c:plus>
            <c:minus>
              <c:numRef>
                <c:f>'SerumExosome (2)'!$AI$46:$AI$50</c:f>
                <c:numCache>
                  <c:formatCode>General</c:formatCode>
                  <c:ptCount val="5"/>
                  <c:pt idx="0">
                    <c:v>8.0775849417976678E-2</c:v>
                  </c:pt>
                  <c:pt idx="1">
                    <c:v>0.32931151996731833</c:v>
                  </c:pt>
                  <c:pt idx="2">
                    <c:v>0.3029038639232301</c:v>
                  </c:pt>
                  <c:pt idx="3">
                    <c:v>0.18878160852285941</c:v>
                  </c:pt>
                  <c:pt idx="4">
                    <c:v>0.419877466853811</c:v>
                  </c:pt>
                </c:numCache>
              </c:numRef>
            </c:minus>
          </c:errBars>
          <c:cat>
            <c:multiLvlStrRef>
              <c:f>'SerumExosome (2)'!$V$37:$X$41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'SerumExosome (2)'!$AI$37:$AI$41</c:f>
              <c:numCache>
                <c:formatCode>0.00</c:formatCode>
                <c:ptCount val="5"/>
                <c:pt idx="0">
                  <c:v>1</c:v>
                </c:pt>
                <c:pt idx="1">
                  <c:v>1.2538036339829337</c:v>
                </c:pt>
                <c:pt idx="2">
                  <c:v>3.7759205669795524</c:v>
                </c:pt>
                <c:pt idx="3">
                  <c:v>1.1097950298329307</c:v>
                </c:pt>
                <c:pt idx="4">
                  <c:v>1.5321359991655656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EC8-48A6-AB04-1A3BA300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2592"/>
        <c:axId val="299933768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'SerumExosome (2)'!$AE$16:$AE$35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xVal>
          <c:yVal>
            <c:numRef>
              <c:f>'SerumExosome (2)'!$AI$16:$AI$35</c:f>
              <c:numCache>
                <c:formatCode>0.00</c:formatCode>
                <c:ptCount val="20"/>
                <c:pt idx="0">
                  <c:v>0.9390097738285581</c:v>
                </c:pt>
                <c:pt idx="1">
                  <c:v>1.2413955095781559</c:v>
                </c:pt>
                <c:pt idx="2">
                  <c:v>0.91381116676729446</c:v>
                </c:pt>
                <c:pt idx="3">
                  <c:v>0.90578354982599163</c:v>
                </c:pt>
                <c:pt idx="4">
                  <c:v>1.4461006947536581</c:v>
                </c:pt>
                <c:pt idx="5">
                  <c:v>2.1007198084722853</c:v>
                </c:pt>
                <c:pt idx="6">
                  <c:v>0.67450746184110943</c:v>
                </c:pt>
                <c:pt idx="7">
                  <c:v>0.79388657086468251</c:v>
                </c:pt>
                <c:pt idx="8">
                  <c:v>3.5712835336220627</c:v>
                </c:pt>
                <c:pt idx="9">
                  <c:v>3.0240910208720218</c:v>
                </c:pt>
                <c:pt idx="10">
                  <c:v>4.1191152164695097</c:v>
                </c:pt>
                <c:pt idx="11">
                  <c:v>4.3891924969546148</c:v>
                </c:pt>
                <c:pt idx="12">
                  <c:v>1.5454667262535509</c:v>
                </c:pt>
                <c:pt idx="13">
                  <c:v>0.77833188859649194</c:v>
                </c:pt>
                <c:pt idx="14">
                  <c:v>1.3052332698520595</c:v>
                </c:pt>
                <c:pt idx="15">
                  <c:v>0.81014823462962038</c:v>
                </c:pt>
                <c:pt idx="16">
                  <c:v>2.1550854872984346</c:v>
                </c:pt>
                <c:pt idx="17">
                  <c:v>0.53631708937133926</c:v>
                </c:pt>
                <c:pt idx="18">
                  <c:v>2.2957742604812865</c:v>
                </c:pt>
                <c:pt idx="19">
                  <c:v>1.1413671595112023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EC8-48A6-AB04-1A3BA300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32592"/>
        <c:axId val="299933768"/>
      </c:scatterChart>
      <c:catAx>
        <c:axId val="29993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3768"/>
        <c:crosses val="autoZero"/>
        <c:auto val="1"/>
        <c:lblAlgn val="ctr"/>
        <c:lblOffset val="100"/>
        <c:noMultiLvlLbl val="0"/>
      </c:catAx>
      <c:valAx>
        <c:axId val="299933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259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hCD63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A54-4ED0-8357-758E64124A9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A54-4ED0-8357-758E64124A9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A54-4ED0-8357-758E64124A9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A54-4ED0-8357-758E64124A9D}"/>
              </c:ext>
            </c:extLst>
          </c:dPt>
          <c:errBars>
            <c:errBarType val="plus"/>
            <c:errValType val="cust"/>
            <c:noEndCap val="0"/>
            <c:plus>
              <c:numRef>
                <c:f>'SerumExosome (2)'!$AJ$46:$AJ$50</c:f>
                <c:numCache>
                  <c:formatCode>General</c:formatCode>
                  <c:ptCount val="5"/>
                  <c:pt idx="0">
                    <c:v>0.11525732087418279</c:v>
                  </c:pt>
                  <c:pt idx="1">
                    <c:v>0.10994213813315847</c:v>
                  </c:pt>
                  <c:pt idx="2">
                    <c:v>0.4155744154385993</c:v>
                  </c:pt>
                  <c:pt idx="3">
                    <c:v>0.11210122065591827</c:v>
                  </c:pt>
                  <c:pt idx="4">
                    <c:v>0.30259700365975062</c:v>
                  </c:pt>
                </c:numCache>
              </c:numRef>
            </c:plus>
            <c:minus>
              <c:numRef>
                <c:f>'SerumExosome (2)'!$AJ$46:$AJ$50</c:f>
                <c:numCache>
                  <c:formatCode>General</c:formatCode>
                  <c:ptCount val="5"/>
                  <c:pt idx="0">
                    <c:v>0.11525732087418279</c:v>
                  </c:pt>
                  <c:pt idx="1">
                    <c:v>0.10994213813315847</c:v>
                  </c:pt>
                  <c:pt idx="2">
                    <c:v>0.4155744154385993</c:v>
                  </c:pt>
                  <c:pt idx="3">
                    <c:v>0.11210122065591827</c:v>
                  </c:pt>
                  <c:pt idx="4">
                    <c:v>0.30259700365975062</c:v>
                  </c:pt>
                </c:numCache>
              </c:numRef>
            </c:minus>
          </c:errBars>
          <c:cat>
            <c:multiLvlStrRef>
              <c:f>'SerumExosome (2)'!$V$37:$X$41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  <c:lvl>
                  <c:pt idx="1">
                    <c:v>TAC</c:v>
                  </c:pt>
                </c:lvl>
              </c:multiLvlStrCache>
            </c:multiLvlStrRef>
          </c:cat>
          <c:val>
            <c:numRef>
              <c:f>'SerumExosome (2)'!$AJ$37:$AJ$41</c:f>
              <c:numCache>
                <c:formatCode>0.00</c:formatCode>
                <c:ptCount val="5"/>
                <c:pt idx="0">
                  <c:v>1</c:v>
                </c:pt>
                <c:pt idx="1">
                  <c:v>0.76736656024574468</c:v>
                </c:pt>
                <c:pt idx="2">
                  <c:v>2.503802679396514</c:v>
                </c:pt>
                <c:pt idx="3">
                  <c:v>0.87198446507945082</c:v>
                </c:pt>
                <c:pt idx="4">
                  <c:v>1.6781520124113265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A54-4ED0-8357-758E64124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37296"/>
        <c:axId val="299937688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'SerumExosome (2)'!$AE$16:$AE$35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xVal>
          <c:yVal>
            <c:numRef>
              <c:f>'SerumExosome (2)'!$AJ$16:$AJ$35</c:f>
              <c:numCache>
                <c:formatCode>0.00</c:formatCode>
                <c:ptCount val="20"/>
                <c:pt idx="0">
                  <c:v>1.0629488162047516</c:v>
                </c:pt>
                <c:pt idx="1">
                  <c:v>0.74603488587074129</c:v>
                </c:pt>
                <c:pt idx="2">
                  <c:v>0.9048427948880633</c:v>
                </c:pt>
                <c:pt idx="3">
                  <c:v>1.2861735030364438</c:v>
                </c:pt>
                <c:pt idx="4">
                  <c:v>0.86834511918417512</c:v>
                </c:pt>
                <c:pt idx="5">
                  <c:v>1.0149866515711261</c:v>
                </c:pt>
                <c:pt idx="6">
                  <c:v>0.67298718372286226</c:v>
                </c:pt>
                <c:pt idx="7">
                  <c:v>0.51314728650481534</c:v>
                </c:pt>
                <c:pt idx="8">
                  <c:v>1.8651175910322213</c:v>
                </c:pt>
                <c:pt idx="9">
                  <c:v>1.9037272313159865</c:v>
                </c:pt>
                <c:pt idx="10">
                  <c:v>2.6049397043483875</c:v>
                </c:pt>
                <c:pt idx="11">
                  <c:v>3.6414261908894603</c:v>
                </c:pt>
                <c:pt idx="12">
                  <c:v>1.0820683082636169</c:v>
                </c:pt>
                <c:pt idx="13">
                  <c:v>0.95433056349714573</c:v>
                </c:pt>
                <c:pt idx="14">
                  <c:v>0.8947761030343353</c:v>
                </c:pt>
                <c:pt idx="15">
                  <c:v>0.55676288552270581</c:v>
                </c:pt>
                <c:pt idx="16">
                  <c:v>2.3137946179480555</c:v>
                </c:pt>
                <c:pt idx="17">
                  <c:v>0.93825339268948571</c:v>
                </c:pt>
                <c:pt idx="18">
                  <c:v>1.9966005142086816</c:v>
                </c:pt>
                <c:pt idx="19">
                  <c:v>1.4639595247990829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CA54-4ED0-8357-758E64124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37296"/>
        <c:axId val="299937688"/>
      </c:scatterChart>
      <c:catAx>
        <c:axId val="29993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7688"/>
        <c:crosses val="autoZero"/>
        <c:auto val="1"/>
        <c:lblAlgn val="ctr"/>
        <c:lblOffset val="100"/>
        <c:noMultiLvlLbl val="0"/>
      </c:catAx>
      <c:valAx>
        <c:axId val="299937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9993729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G"/><Relationship Id="rId13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2.JPG"/><Relationship Id="rId12" Type="http://schemas.openxmlformats.org/officeDocument/2006/relationships/image" Target="../media/image7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G"/><Relationship Id="rId11" Type="http://schemas.openxmlformats.org/officeDocument/2006/relationships/image" Target="../media/image6.JPG"/><Relationship Id="rId5" Type="http://schemas.openxmlformats.org/officeDocument/2006/relationships/chart" Target="../charts/chart5.xml"/><Relationship Id="rId10" Type="http://schemas.openxmlformats.org/officeDocument/2006/relationships/image" Target="../media/image5.JPG"/><Relationship Id="rId4" Type="http://schemas.openxmlformats.org/officeDocument/2006/relationships/chart" Target="../charts/chart4.xml"/><Relationship Id="rId9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13608</xdr:colOff>
      <xdr:row>53</xdr:row>
      <xdr:rowOff>27214</xdr:rowOff>
    </xdr:from>
    <xdr:to>
      <xdr:col>19</xdr:col>
      <xdr:colOff>612322</xdr:colOff>
      <xdr:row>68</xdr:row>
      <xdr:rowOff>92528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264780</xdr:colOff>
      <xdr:row>23</xdr:row>
      <xdr:rowOff>126882</xdr:rowOff>
    </xdr:from>
    <xdr:to>
      <xdr:col>3</xdr:col>
      <xdr:colOff>594357</xdr:colOff>
      <xdr:row>26</xdr:row>
      <xdr:rowOff>14025</xdr:rowOff>
    </xdr:to>
    <xdr:sp macro="" textlink="">
      <xdr:nvSpPr>
        <xdr:cNvPr id="7" name="テキスト ボックス 10"/>
        <xdr:cNvSpPr txBox="1"/>
      </xdr:nvSpPr>
      <xdr:spPr>
        <a:xfrm>
          <a:off x="264780" y="3882453"/>
          <a:ext cx="2166541" cy="37700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Human</a:t>
          </a:r>
          <a:r>
            <a:rPr kumimoji="1" lang="ja-JP" altLang="en-US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MFG-E8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349210</xdr:colOff>
      <xdr:row>36</xdr:row>
      <xdr:rowOff>106387</xdr:rowOff>
    </xdr:from>
    <xdr:to>
      <xdr:col>3</xdr:col>
      <xdr:colOff>594357</xdr:colOff>
      <xdr:row>38</xdr:row>
      <xdr:rowOff>137606</xdr:rowOff>
    </xdr:to>
    <xdr:sp macro="" textlink="">
      <xdr:nvSpPr>
        <xdr:cNvPr id="8" name="テキスト ボックス 11"/>
        <xdr:cNvSpPr txBox="1"/>
      </xdr:nvSpPr>
      <xdr:spPr>
        <a:xfrm>
          <a:off x="961531" y="5984673"/>
          <a:ext cx="1469790" cy="3577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kumimoji="1" lang="en-US" altLang="ja-JP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Syntenin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491219</xdr:colOff>
      <xdr:row>33</xdr:row>
      <xdr:rowOff>60179</xdr:rowOff>
    </xdr:from>
    <xdr:to>
      <xdr:col>3</xdr:col>
      <xdr:colOff>594357</xdr:colOff>
      <xdr:row>35</xdr:row>
      <xdr:rowOff>104205</xdr:rowOff>
    </xdr:to>
    <xdr:sp macro="" textlink="">
      <xdr:nvSpPr>
        <xdr:cNvPr id="9" name="テキスト ボックス 12"/>
        <xdr:cNvSpPr txBox="1"/>
      </xdr:nvSpPr>
      <xdr:spPr>
        <a:xfrm>
          <a:off x="1103540" y="5448608"/>
          <a:ext cx="1327781" cy="3705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Tsg101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224119</xdr:colOff>
      <xdr:row>30</xdr:row>
      <xdr:rowOff>56920</xdr:rowOff>
    </xdr:from>
    <xdr:to>
      <xdr:col>3</xdr:col>
      <xdr:colOff>594357</xdr:colOff>
      <xdr:row>32</xdr:row>
      <xdr:rowOff>100944</xdr:rowOff>
    </xdr:to>
    <xdr:sp macro="" textlink="">
      <xdr:nvSpPr>
        <xdr:cNvPr id="11" name="テキスト ボックス 10"/>
        <xdr:cNvSpPr txBox="1"/>
      </xdr:nvSpPr>
      <xdr:spPr>
        <a:xfrm>
          <a:off x="224119" y="4955491"/>
          <a:ext cx="2207202" cy="3705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Alix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149678</xdr:colOff>
      <xdr:row>51</xdr:row>
      <xdr:rowOff>43545</xdr:rowOff>
    </xdr:from>
    <xdr:to>
      <xdr:col>19</xdr:col>
      <xdr:colOff>940392</xdr:colOff>
      <xdr:row>68</xdr:row>
      <xdr:rowOff>147687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13607</xdr:colOff>
      <xdr:row>51</xdr:row>
      <xdr:rowOff>68037</xdr:rowOff>
    </xdr:from>
    <xdr:to>
      <xdr:col>24</xdr:col>
      <xdr:colOff>477750</xdr:colOff>
      <xdr:row>69</xdr:row>
      <xdr:rowOff>8894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557892</xdr:colOff>
      <xdr:row>51</xdr:row>
      <xdr:rowOff>81643</xdr:rowOff>
    </xdr:from>
    <xdr:to>
      <xdr:col>27</xdr:col>
      <xdr:colOff>777106</xdr:colOff>
      <xdr:row>69</xdr:row>
      <xdr:rowOff>22500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884463</xdr:colOff>
      <xdr:row>51</xdr:row>
      <xdr:rowOff>108859</xdr:rowOff>
    </xdr:from>
    <xdr:to>
      <xdr:col>32</xdr:col>
      <xdr:colOff>55928</xdr:colOff>
      <xdr:row>69</xdr:row>
      <xdr:rowOff>49716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235325</xdr:colOff>
      <xdr:row>15</xdr:row>
      <xdr:rowOff>0</xdr:rowOff>
    </xdr:from>
    <xdr:to>
      <xdr:col>9</xdr:col>
      <xdr:colOff>335319</xdr:colOff>
      <xdr:row>17</xdr:row>
      <xdr:rowOff>42761</xdr:rowOff>
    </xdr:to>
    <xdr:sp macro="" textlink="">
      <xdr:nvSpPr>
        <xdr:cNvPr id="16" name="テキスト ボックス 89"/>
        <xdr:cNvSpPr txBox="1"/>
      </xdr:nvSpPr>
      <xdr:spPr>
        <a:xfrm>
          <a:off x="5112125" y="2428875"/>
          <a:ext cx="709594" cy="36661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TAC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162234</xdr:colOff>
      <xdr:row>22</xdr:row>
      <xdr:rowOff>5888</xdr:rowOff>
    </xdr:from>
    <xdr:to>
      <xdr:col>5</xdr:col>
      <xdr:colOff>449913</xdr:colOff>
      <xdr:row>22</xdr:row>
      <xdr:rowOff>5888</xdr:rowOff>
    </xdr:to>
    <xdr:cxnSp macro="">
      <xdr:nvCxnSpPr>
        <xdr:cNvPr id="17" name="直線コネクタ 16"/>
        <xdr:cNvCxnSpPr/>
      </xdr:nvCxnSpPr>
      <xdr:spPr>
        <a:xfrm>
          <a:off x="2600634" y="3568238"/>
          <a:ext cx="89727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584049</xdr:colOff>
      <xdr:row>17</xdr:row>
      <xdr:rowOff>32065</xdr:rowOff>
    </xdr:from>
    <xdr:to>
      <xdr:col>12</xdr:col>
      <xdr:colOff>149799</xdr:colOff>
      <xdr:row>17</xdr:row>
      <xdr:rowOff>32065</xdr:rowOff>
    </xdr:to>
    <xdr:cxnSp macro="">
      <xdr:nvCxnSpPr>
        <xdr:cNvPr id="18" name="直線コネクタ 17"/>
        <xdr:cNvCxnSpPr/>
      </xdr:nvCxnSpPr>
      <xdr:spPr>
        <a:xfrm>
          <a:off x="3632049" y="2784790"/>
          <a:ext cx="3832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149679</xdr:colOff>
      <xdr:row>18</xdr:row>
      <xdr:rowOff>46880</xdr:rowOff>
    </xdr:from>
    <xdr:to>
      <xdr:col>5</xdr:col>
      <xdr:colOff>508141</xdr:colOff>
      <xdr:row>22</xdr:row>
      <xdr:rowOff>40068</xdr:rowOff>
    </xdr:to>
    <xdr:sp macro="" textlink="">
      <xdr:nvSpPr>
        <xdr:cNvPr id="19" name="テキスト ボックス 16"/>
        <xdr:cNvSpPr txBox="1"/>
      </xdr:nvSpPr>
      <xdr:spPr>
        <a:xfrm>
          <a:off x="2588079" y="2961530"/>
          <a:ext cx="968062" cy="64088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WT</a:t>
          </a:r>
        </a:p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Sham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496544</xdr:colOff>
      <xdr:row>17</xdr:row>
      <xdr:rowOff>25500</xdr:rowOff>
    </xdr:from>
    <xdr:to>
      <xdr:col>8</xdr:col>
      <xdr:colOff>100491</xdr:colOff>
      <xdr:row>19</xdr:row>
      <xdr:rowOff>68260</xdr:rowOff>
    </xdr:to>
    <xdr:sp macro="" textlink="">
      <xdr:nvSpPr>
        <xdr:cNvPr id="20" name="テキスト ボックス 18"/>
        <xdr:cNvSpPr txBox="1"/>
      </xdr:nvSpPr>
      <xdr:spPr>
        <a:xfrm>
          <a:off x="4154144" y="2778225"/>
          <a:ext cx="823147" cy="366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WT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565390</xdr:colOff>
      <xdr:row>19</xdr:row>
      <xdr:rowOff>68856</xdr:rowOff>
    </xdr:from>
    <xdr:to>
      <xdr:col>8</xdr:col>
      <xdr:colOff>600426</xdr:colOff>
      <xdr:row>19</xdr:row>
      <xdr:rowOff>68856</xdr:rowOff>
    </xdr:to>
    <xdr:cxnSp macro="">
      <xdr:nvCxnSpPr>
        <xdr:cNvPr id="21" name="直線コネクタ 20"/>
        <xdr:cNvCxnSpPr/>
      </xdr:nvCxnSpPr>
      <xdr:spPr>
        <a:xfrm>
          <a:off x="3613390" y="3145431"/>
          <a:ext cx="186383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501805</xdr:colOff>
      <xdr:row>19</xdr:row>
      <xdr:rowOff>155567</xdr:rowOff>
    </xdr:from>
    <xdr:to>
      <xdr:col>7</xdr:col>
      <xdr:colOff>284016</xdr:colOff>
      <xdr:row>22</xdr:row>
      <xdr:rowOff>35042</xdr:rowOff>
    </xdr:to>
    <xdr:sp macro="" textlink="">
      <xdr:nvSpPr>
        <xdr:cNvPr id="22" name="テキスト ボックス 33"/>
        <xdr:cNvSpPr txBox="1"/>
      </xdr:nvSpPr>
      <xdr:spPr>
        <a:xfrm>
          <a:off x="3549805" y="3232142"/>
          <a:ext cx="1001411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Control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363909</xdr:colOff>
      <xdr:row>19</xdr:row>
      <xdr:rowOff>155567</xdr:rowOff>
    </xdr:from>
    <xdr:to>
      <xdr:col>8</xdr:col>
      <xdr:colOff>610389</xdr:colOff>
      <xdr:row>22</xdr:row>
      <xdr:rowOff>35042</xdr:rowOff>
    </xdr:to>
    <xdr:sp macro="" textlink="">
      <xdr:nvSpPr>
        <xdr:cNvPr id="23" name="テキスト ボックス 34"/>
        <xdr:cNvSpPr txBox="1"/>
      </xdr:nvSpPr>
      <xdr:spPr>
        <a:xfrm>
          <a:off x="4631109" y="3232142"/>
          <a:ext cx="856080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hMSC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565003</xdr:colOff>
      <xdr:row>22</xdr:row>
      <xdr:rowOff>5888</xdr:rowOff>
    </xdr:from>
    <xdr:to>
      <xdr:col>7</xdr:col>
      <xdr:colOff>240360</xdr:colOff>
      <xdr:row>22</xdr:row>
      <xdr:rowOff>5888</xdr:rowOff>
    </xdr:to>
    <xdr:cxnSp macro="">
      <xdr:nvCxnSpPr>
        <xdr:cNvPr id="24" name="直線コネクタ 23"/>
        <xdr:cNvCxnSpPr/>
      </xdr:nvCxnSpPr>
      <xdr:spPr>
        <a:xfrm>
          <a:off x="3613003" y="3568238"/>
          <a:ext cx="89455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328252</xdr:colOff>
      <xdr:row>22</xdr:row>
      <xdr:rowOff>5888</xdr:rowOff>
    </xdr:from>
    <xdr:to>
      <xdr:col>9</xdr:col>
      <xdr:colOff>3609</xdr:colOff>
      <xdr:row>22</xdr:row>
      <xdr:rowOff>5888</xdr:rowOff>
    </xdr:to>
    <xdr:cxnSp macro="">
      <xdr:nvCxnSpPr>
        <xdr:cNvPr id="25" name="直線コネクタ 24"/>
        <xdr:cNvCxnSpPr/>
      </xdr:nvCxnSpPr>
      <xdr:spPr>
        <a:xfrm>
          <a:off x="4595452" y="3568238"/>
          <a:ext cx="89455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93400</xdr:colOff>
      <xdr:row>22</xdr:row>
      <xdr:rowOff>5888</xdr:rowOff>
    </xdr:from>
    <xdr:to>
      <xdr:col>10</xdr:col>
      <xdr:colOff>381079</xdr:colOff>
      <xdr:row>22</xdr:row>
      <xdr:rowOff>5888</xdr:rowOff>
    </xdr:to>
    <xdr:cxnSp macro="">
      <xdr:nvCxnSpPr>
        <xdr:cNvPr id="26" name="直線コネクタ 25"/>
        <xdr:cNvCxnSpPr/>
      </xdr:nvCxnSpPr>
      <xdr:spPr>
        <a:xfrm>
          <a:off x="5579800" y="3568238"/>
          <a:ext cx="89727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498113</xdr:colOff>
      <xdr:row>22</xdr:row>
      <xdr:rowOff>5888</xdr:rowOff>
    </xdr:from>
    <xdr:to>
      <xdr:col>12</xdr:col>
      <xdr:colOff>173470</xdr:colOff>
      <xdr:row>22</xdr:row>
      <xdr:rowOff>5888</xdr:rowOff>
    </xdr:to>
    <xdr:cxnSp macro="">
      <xdr:nvCxnSpPr>
        <xdr:cNvPr id="27" name="直線コネクタ 26"/>
        <xdr:cNvCxnSpPr/>
      </xdr:nvCxnSpPr>
      <xdr:spPr>
        <a:xfrm>
          <a:off x="6594113" y="3568238"/>
          <a:ext cx="89455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30993</xdr:colOff>
      <xdr:row>17</xdr:row>
      <xdr:rowOff>24810</xdr:rowOff>
    </xdr:from>
    <xdr:to>
      <xdr:col>11</xdr:col>
      <xdr:colOff>247260</xdr:colOff>
      <xdr:row>19</xdr:row>
      <xdr:rowOff>67570</xdr:rowOff>
    </xdr:to>
    <xdr:sp macro="" textlink="">
      <xdr:nvSpPr>
        <xdr:cNvPr id="28" name="テキスト ボックス 18"/>
        <xdr:cNvSpPr txBox="1"/>
      </xdr:nvSpPr>
      <xdr:spPr>
        <a:xfrm>
          <a:off x="6126993" y="2777535"/>
          <a:ext cx="825867" cy="366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AKO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99838</xdr:colOff>
      <xdr:row>19</xdr:row>
      <xdr:rowOff>68166</xdr:rowOff>
    </xdr:from>
    <xdr:to>
      <xdr:col>12</xdr:col>
      <xdr:colOff>134874</xdr:colOff>
      <xdr:row>19</xdr:row>
      <xdr:rowOff>68166</xdr:rowOff>
    </xdr:to>
    <xdr:cxnSp macro="">
      <xdr:nvCxnSpPr>
        <xdr:cNvPr id="29" name="直線コネクタ 28"/>
        <xdr:cNvCxnSpPr/>
      </xdr:nvCxnSpPr>
      <xdr:spPr>
        <a:xfrm>
          <a:off x="5586238" y="3144741"/>
          <a:ext cx="186383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36253</xdr:colOff>
      <xdr:row>19</xdr:row>
      <xdr:rowOff>154877</xdr:rowOff>
    </xdr:from>
    <xdr:to>
      <xdr:col>10</xdr:col>
      <xdr:colOff>430786</xdr:colOff>
      <xdr:row>22</xdr:row>
      <xdr:rowOff>34352</xdr:rowOff>
    </xdr:to>
    <xdr:sp macro="" textlink="">
      <xdr:nvSpPr>
        <xdr:cNvPr id="30" name="テキスト ボックス 33"/>
        <xdr:cNvSpPr txBox="1"/>
      </xdr:nvSpPr>
      <xdr:spPr>
        <a:xfrm>
          <a:off x="5522653" y="3231452"/>
          <a:ext cx="1004133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Control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510679</xdr:colOff>
      <xdr:row>19</xdr:row>
      <xdr:rowOff>154877</xdr:rowOff>
    </xdr:from>
    <xdr:to>
      <xdr:col>12</xdr:col>
      <xdr:colOff>144837</xdr:colOff>
      <xdr:row>22</xdr:row>
      <xdr:rowOff>34352</xdr:rowOff>
    </xdr:to>
    <xdr:sp macro="" textlink="">
      <xdr:nvSpPr>
        <xdr:cNvPr id="31" name="テキスト ボックス 34"/>
        <xdr:cNvSpPr txBox="1"/>
      </xdr:nvSpPr>
      <xdr:spPr>
        <a:xfrm>
          <a:off x="6606679" y="3231452"/>
          <a:ext cx="853358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hMSC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100853</xdr:colOff>
      <xdr:row>15</xdr:row>
      <xdr:rowOff>0</xdr:rowOff>
    </xdr:from>
    <xdr:to>
      <xdr:col>17</xdr:col>
      <xdr:colOff>389747</xdr:colOff>
      <xdr:row>17</xdr:row>
      <xdr:rowOff>42761</xdr:rowOff>
    </xdr:to>
    <xdr:sp macro="" textlink="">
      <xdr:nvSpPr>
        <xdr:cNvPr id="32" name="テキスト ボックス 89"/>
        <xdr:cNvSpPr txBox="1"/>
      </xdr:nvSpPr>
      <xdr:spPr>
        <a:xfrm>
          <a:off x="9854453" y="2428875"/>
          <a:ext cx="898494" cy="36661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TAC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216663</xdr:colOff>
      <xdr:row>22</xdr:row>
      <xdr:rowOff>5888</xdr:rowOff>
    </xdr:from>
    <xdr:to>
      <xdr:col>13</xdr:col>
      <xdr:colOff>504341</xdr:colOff>
      <xdr:row>22</xdr:row>
      <xdr:rowOff>5888</xdr:rowOff>
    </xdr:to>
    <xdr:cxnSp macro="">
      <xdr:nvCxnSpPr>
        <xdr:cNvPr id="33" name="直線コネクタ 32"/>
        <xdr:cNvCxnSpPr/>
      </xdr:nvCxnSpPr>
      <xdr:spPr>
        <a:xfrm>
          <a:off x="7531863" y="3568238"/>
          <a:ext cx="89727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26156</xdr:colOff>
      <xdr:row>17</xdr:row>
      <xdr:rowOff>32065</xdr:rowOff>
    </xdr:from>
    <xdr:to>
      <xdr:col>19</xdr:col>
      <xdr:colOff>816549</xdr:colOff>
      <xdr:row>17</xdr:row>
      <xdr:rowOff>32065</xdr:rowOff>
    </xdr:to>
    <xdr:cxnSp macro="">
      <xdr:nvCxnSpPr>
        <xdr:cNvPr id="34" name="直線コネクタ 33"/>
        <xdr:cNvCxnSpPr/>
      </xdr:nvCxnSpPr>
      <xdr:spPr>
        <a:xfrm>
          <a:off x="8560556" y="2784790"/>
          <a:ext cx="383839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204108</xdr:colOff>
      <xdr:row>18</xdr:row>
      <xdr:rowOff>46880</xdr:rowOff>
    </xdr:from>
    <xdr:to>
      <xdr:col>13</xdr:col>
      <xdr:colOff>562569</xdr:colOff>
      <xdr:row>22</xdr:row>
      <xdr:rowOff>40068</xdr:rowOff>
    </xdr:to>
    <xdr:sp macro="" textlink="">
      <xdr:nvSpPr>
        <xdr:cNvPr id="35" name="テキスト ボックス 16"/>
        <xdr:cNvSpPr txBox="1"/>
      </xdr:nvSpPr>
      <xdr:spPr>
        <a:xfrm>
          <a:off x="7519308" y="2961530"/>
          <a:ext cx="968061" cy="64088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WT</a:t>
          </a:r>
        </a:p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Sham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550973</xdr:colOff>
      <xdr:row>17</xdr:row>
      <xdr:rowOff>25500</xdr:rowOff>
    </xdr:from>
    <xdr:to>
      <xdr:col>16</xdr:col>
      <xdr:colOff>154919</xdr:colOff>
      <xdr:row>19</xdr:row>
      <xdr:rowOff>68260</xdr:rowOff>
    </xdr:to>
    <xdr:sp macro="" textlink="">
      <xdr:nvSpPr>
        <xdr:cNvPr id="36" name="テキスト ボックス 18"/>
        <xdr:cNvSpPr txBox="1"/>
      </xdr:nvSpPr>
      <xdr:spPr>
        <a:xfrm>
          <a:off x="9085373" y="2778225"/>
          <a:ext cx="823146" cy="366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WT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7497</xdr:colOff>
      <xdr:row>19</xdr:row>
      <xdr:rowOff>68856</xdr:rowOff>
    </xdr:from>
    <xdr:to>
      <xdr:col>17</xdr:col>
      <xdr:colOff>42533</xdr:colOff>
      <xdr:row>19</xdr:row>
      <xdr:rowOff>68856</xdr:rowOff>
    </xdr:to>
    <xdr:cxnSp macro="">
      <xdr:nvCxnSpPr>
        <xdr:cNvPr id="37" name="直線コネクタ 36"/>
        <xdr:cNvCxnSpPr/>
      </xdr:nvCxnSpPr>
      <xdr:spPr>
        <a:xfrm>
          <a:off x="8541897" y="3145431"/>
          <a:ext cx="186383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556233</xdr:colOff>
      <xdr:row>19</xdr:row>
      <xdr:rowOff>155567</xdr:rowOff>
    </xdr:from>
    <xdr:to>
      <xdr:col>15</xdr:col>
      <xdr:colOff>338445</xdr:colOff>
      <xdr:row>22</xdr:row>
      <xdr:rowOff>35042</xdr:rowOff>
    </xdr:to>
    <xdr:sp macro="" textlink="">
      <xdr:nvSpPr>
        <xdr:cNvPr id="38" name="テキスト ボックス 33"/>
        <xdr:cNvSpPr txBox="1"/>
      </xdr:nvSpPr>
      <xdr:spPr>
        <a:xfrm>
          <a:off x="8481033" y="3232142"/>
          <a:ext cx="1001412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Control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418338</xdr:colOff>
      <xdr:row>19</xdr:row>
      <xdr:rowOff>155567</xdr:rowOff>
    </xdr:from>
    <xdr:to>
      <xdr:col>17</xdr:col>
      <xdr:colOff>52496</xdr:colOff>
      <xdr:row>22</xdr:row>
      <xdr:rowOff>35042</xdr:rowOff>
    </xdr:to>
    <xdr:sp macro="" textlink="">
      <xdr:nvSpPr>
        <xdr:cNvPr id="39" name="テキスト ボックス 34"/>
        <xdr:cNvSpPr txBox="1"/>
      </xdr:nvSpPr>
      <xdr:spPr>
        <a:xfrm>
          <a:off x="9562338" y="3232142"/>
          <a:ext cx="853358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hMSC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7110</xdr:colOff>
      <xdr:row>22</xdr:row>
      <xdr:rowOff>5888</xdr:rowOff>
    </xdr:from>
    <xdr:to>
      <xdr:col>15</xdr:col>
      <xdr:colOff>294789</xdr:colOff>
      <xdr:row>22</xdr:row>
      <xdr:rowOff>5888</xdr:rowOff>
    </xdr:to>
    <xdr:cxnSp macro="">
      <xdr:nvCxnSpPr>
        <xdr:cNvPr id="40" name="直線コネクタ 39"/>
        <xdr:cNvCxnSpPr/>
      </xdr:nvCxnSpPr>
      <xdr:spPr>
        <a:xfrm>
          <a:off x="8541510" y="3568238"/>
          <a:ext cx="89727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382681</xdr:colOff>
      <xdr:row>22</xdr:row>
      <xdr:rowOff>5888</xdr:rowOff>
    </xdr:from>
    <xdr:to>
      <xdr:col>17</xdr:col>
      <xdr:colOff>58038</xdr:colOff>
      <xdr:row>22</xdr:row>
      <xdr:rowOff>5888</xdr:rowOff>
    </xdr:to>
    <xdr:cxnSp macro="">
      <xdr:nvCxnSpPr>
        <xdr:cNvPr id="41" name="直線コネクタ 40"/>
        <xdr:cNvCxnSpPr/>
      </xdr:nvCxnSpPr>
      <xdr:spPr>
        <a:xfrm>
          <a:off x="9526681" y="3568238"/>
          <a:ext cx="89455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147829</xdr:colOff>
      <xdr:row>22</xdr:row>
      <xdr:rowOff>5888</xdr:rowOff>
    </xdr:from>
    <xdr:to>
      <xdr:col>18</xdr:col>
      <xdr:colOff>435507</xdr:colOff>
      <xdr:row>22</xdr:row>
      <xdr:rowOff>5888</xdr:rowOff>
    </xdr:to>
    <xdr:cxnSp macro="">
      <xdr:nvCxnSpPr>
        <xdr:cNvPr id="42" name="直線コネクタ 41"/>
        <xdr:cNvCxnSpPr/>
      </xdr:nvCxnSpPr>
      <xdr:spPr>
        <a:xfrm>
          <a:off x="10511029" y="3568238"/>
          <a:ext cx="89727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552541</xdr:colOff>
      <xdr:row>22</xdr:row>
      <xdr:rowOff>5888</xdr:rowOff>
    </xdr:from>
    <xdr:to>
      <xdr:col>19</xdr:col>
      <xdr:colOff>840220</xdr:colOff>
      <xdr:row>22</xdr:row>
      <xdr:rowOff>5888</xdr:rowOff>
    </xdr:to>
    <xdr:cxnSp macro="">
      <xdr:nvCxnSpPr>
        <xdr:cNvPr id="43" name="直線コネクタ 42"/>
        <xdr:cNvCxnSpPr/>
      </xdr:nvCxnSpPr>
      <xdr:spPr>
        <a:xfrm>
          <a:off x="11525341" y="3568238"/>
          <a:ext cx="89727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85421</xdr:colOff>
      <xdr:row>17</xdr:row>
      <xdr:rowOff>24810</xdr:rowOff>
    </xdr:from>
    <xdr:to>
      <xdr:col>19</xdr:col>
      <xdr:colOff>301689</xdr:colOff>
      <xdr:row>19</xdr:row>
      <xdr:rowOff>67570</xdr:rowOff>
    </xdr:to>
    <xdr:sp macro="" textlink="">
      <xdr:nvSpPr>
        <xdr:cNvPr id="44" name="テキスト ボックス 18"/>
        <xdr:cNvSpPr txBox="1"/>
      </xdr:nvSpPr>
      <xdr:spPr>
        <a:xfrm>
          <a:off x="11058221" y="2777535"/>
          <a:ext cx="825868" cy="366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AKO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154267</xdr:colOff>
      <xdr:row>19</xdr:row>
      <xdr:rowOff>68166</xdr:rowOff>
    </xdr:from>
    <xdr:to>
      <xdr:col>19</xdr:col>
      <xdr:colOff>801624</xdr:colOff>
      <xdr:row>19</xdr:row>
      <xdr:rowOff>68166</xdr:rowOff>
    </xdr:to>
    <xdr:cxnSp macro="">
      <xdr:nvCxnSpPr>
        <xdr:cNvPr id="45" name="直線コネクタ 44"/>
        <xdr:cNvCxnSpPr/>
      </xdr:nvCxnSpPr>
      <xdr:spPr>
        <a:xfrm>
          <a:off x="10517467" y="3144741"/>
          <a:ext cx="186655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90682</xdr:colOff>
      <xdr:row>19</xdr:row>
      <xdr:rowOff>154877</xdr:rowOff>
    </xdr:from>
    <xdr:to>
      <xdr:col>18</xdr:col>
      <xdr:colOff>485214</xdr:colOff>
      <xdr:row>22</xdr:row>
      <xdr:rowOff>34352</xdr:rowOff>
    </xdr:to>
    <xdr:sp macro="" textlink="">
      <xdr:nvSpPr>
        <xdr:cNvPr id="46" name="テキスト ボックス 33"/>
        <xdr:cNvSpPr txBox="1"/>
      </xdr:nvSpPr>
      <xdr:spPr>
        <a:xfrm>
          <a:off x="10453882" y="3231452"/>
          <a:ext cx="1004132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Control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565107</xdr:colOff>
      <xdr:row>19</xdr:row>
      <xdr:rowOff>154877</xdr:rowOff>
    </xdr:from>
    <xdr:to>
      <xdr:col>19</xdr:col>
      <xdr:colOff>811587</xdr:colOff>
      <xdr:row>22</xdr:row>
      <xdr:rowOff>34352</xdr:rowOff>
    </xdr:to>
    <xdr:sp macro="" textlink="">
      <xdr:nvSpPr>
        <xdr:cNvPr id="47" name="テキスト ボックス 34"/>
        <xdr:cNvSpPr txBox="1"/>
      </xdr:nvSpPr>
      <xdr:spPr>
        <a:xfrm>
          <a:off x="11537907" y="3231452"/>
          <a:ext cx="856080" cy="36525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Arial" panose="020B0604020202020204" pitchFamily="34" charset="0"/>
              <a:cs typeface="Arial" panose="020B0604020202020204" pitchFamily="34" charset="0"/>
            </a:rPr>
            <a:t>hMSC</a:t>
          </a:r>
          <a:endParaRPr kumimoji="1" lang="ja-JP" alt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524189</xdr:colOff>
      <xdr:row>91</xdr:row>
      <xdr:rowOff>145381</xdr:rowOff>
    </xdr:from>
    <xdr:to>
      <xdr:col>17</xdr:col>
      <xdr:colOff>563377</xdr:colOff>
      <xdr:row>91</xdr:row>
      <xdr:rowOff>145381</xdr:rowOff>
    </xdr:to>
    <xdr:cxnSp macro="">
      <xdr:nvCxnSpPr>
        <xdr:cNvPr id="48" name="直線矢印コネクタ 47"/>
        <xdr:cNvCxnSpPr/>
      </xdr:nvCxnSpPr>
      <xdr:spPr>
        <a:xfrm>
          <a:off x="10277789" y="14975806"/>
          <a:ext cx="648788" cy="0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67660</xdr:colOff>
      <xdr:row>90</xdr:row>
      <xdr:rowOff>85784</xdr:rowOff>
    </xdr:from>
    <xdr:to>
      <xdr:col>17</xdr:col>
      <xdr:colOff>289059</xdr:colOff>
      <xdr:row>92</xdr:row>
      <xdr:rowOff>90682</xdr:rowOff>
    </xdr:to>
    <xdr:cxnSp macro="">
      <xdr:nvCxnSpPr>
        <xdr:cNvPr id="49" name="曲線コネクタ 48"/>
        <xdr:cNvCxnSpPr/>
      </xdr:nvCxnSpPr>
      <xdr:spPr>
        <a:xfrm rot="5400000" flipH="1" flipV="1">
          <a:off x="10377186" y="14807958"/>
          <a:ext cx="328748" cy="221399"/>
        </a:xfrm>
        <a:prstGeom prst="curvedConnector3">
          <a:avLst>
            <a:gd name="adj1" fmla="val 50000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557839</xdr:colOff>
      <xdr:row>90</xdr:row>
      <xdr:rowOff>11487</xdr:rowOff>
    </xdr:from>
    <xdr:to>
      <xdr:col>16</xdr:col>
      <xdr:colOff>234184</xdr:colOff>
      <xdr:row>93</xdr:row>
      <xdr:rowOff>127420</xdr:rowOff>
    </xdr:to>
    <xdr:sp macro="" textlink="">
      <xdr:nvSpPr>
        <xdr:cNvPr id="50" name="正方形/長方形 49"/>
        <xdr:cNvSpPr/>
      </xdr:nvSpPr>
      <xdr:spPr>
        <a:xfrm rot="5400000">
          <a:off x="9543958" y="14837868"/>
          <a:ext cx="601708" cy="285945"/>
        </a:xfrm>
        <a:prstGeom prst="rect">
          <a:avLst/>
        </a:prstGeom>
        <a:gradFill>
          <a:gsLst>
            <a:gs pos="39000">
              <a:schemeClr val="accent2">
                <a:lumMod val="60000"/>
                <a:lumOff val="40000"/>
              </a:schemeClr>
            </a:gs>
            <a:gs pos="39000">
              <a:schemeClr val="accent2">
                <a:lumMod val="60000"/>
                <a:lumOff val="40000"/>
              </a:schemeClr>
            </a:gs>
            <a:gs pos="38000">
              <a:schemeClr val="bg1"/>
            </a:gs>
          </a:gsLst>
          <a:lin ang="0" scaled="0"/>
        </a:gradFill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306825</xdr:colOff>
      <xdr:row>93</xdr:row>
      <xdr:rowOff>150279</xdr:rowOff>
    </xdr:from>
    <xdr:to>
      <xdr:col>18</xdr:col>
      <xdr:colOff>437039</xdr:colOff>
      <xdr:row>95</xdr:row>
      <xdr:rowOff>100707</xdr:rowOff>
    </xdr:to>
    <xdr:sp macro="" textlink="">
      <xdr:nvSpPr>
        <xdr:cNvPr id="51" name="テキスト ボックス 32"/>
        <xdr:cNvSpPr txBox="1"/>
      </xdr:nvSpPr>
      <xdr:spPr>
        <a:xfrm>
          <a:off x="10060425" y="15304554"/>
          <a:ext cx="1349414" cy="27427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56K rpm, 4C, 2hr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199347</xdr:colOff>
      <xdr:row>90</xdr:row>
      <xdr:rowOff>12173</xdr:rowOff>
    </xdr:from>
    <xdr:to>
      <xdr:col>18</xdr:col>
      <xdr:colOff>480809</xdr:colOff>
      <xdr:row>93</xdr:row>
      <xdr:rowOff>121704</xdr:rowOff>
    </xdr:to>
    <xdr:grpSp>
      <xdr:nvGrpSpPr>
        <xdr:cNvPr id="52" name="グループ化 51"/>
        <xdr:cNvGrpSpPr/>
      </xdr:nvGrpSpPr>
      <xdr:grpSpPr>
        <a:xfrm>
          <a:off x="11515047" y="15537923"/>
          <a:ext cx="281462" cy="623881"/>
          <a:chOff x="3521495" y="737234"/>
          <a:chExt cx="288666" cy="605790"/>
        </a:xfrm>
      </xdr:grpSpPr>
      <xdr:sp macro="" textlink="">
        <xdr:nvSpPr>
          <xdr:cNvPr id="53" name="正方形/長方形 52"/>
          <xdr:cNvSpPr/>
        </xdr:nvSpPr>
        <xdr:spPr>
          <a:xfrm rot="5400000">
            <a:off x="3362933" y="895796"/>
            <a:ext cx="605790" cy="288666"/>
          </a:xfrm>
          <a:prstGeom prst="rect">
            <a:avLst/>
          </a:prstGeom>
          <a:gradFill>
            <a:gsLst>
              <a:gs pos="100000">
                <a:schemeClr val="accent2">
                  <a:lumMod val="60000"/>
                  <a:lumOff val="40000"/>
                </a:schemeClr>
              </a:gs>
              <a:gs pos="98000">
                <a:schemeClr val="bg1"/>
              </a:gs>
            </a:gsLst>
            <a:lin ang="0" scaled="0"/>
          </a:gradFill>
          <a:ln w="254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4" name="二等辺三角形 53"/>
          <xdr:cNvSpPr/>
        </xdr:nvSpPr>
        <xdr:spPr>
          <a:xfrm>
            <a:off x="3646170" y="1137284"/>
            <a:ext cx="147126" cy="194310"/>
          </a:xfrm>
          <a:prstGeom prst="triangle">
            <a:avLst>
              <a:gd name="adj" fmla="val 100000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9</xdr:col>
      <xdr:colOff>597693</xdr:colOff>
      <xdr:row>89</xdr:row>
      <xdr:rowOff>49041</xdr:rowOff>
    </xdr:from>
    <xdr:to>
      <xdr:col>10</xdr:col>
      <xdr:colOff>515407</xdr:colOff>
      <xdr:row>93</xdr:row>
      <xdr:rowOff>104559</xdr:rowOff>
    </xdr:to>
    <xdr:grpSp>
      <xdr:nvGrpSpPr>
        <xdr:cNvPr id="55" name="グループ化 54"/>
        <xdr:cNvGrpSpPr/>
      </xdr:nvGrpSpPr>
      <xdr:grpSpPr>
        <a:xfrm>
          <a:off x="6255543" y="15403341"/>
          <a:ext cx="546364" cy="741318"/>
          <a:chOff x="578676" y="594360"/>
          <a:chExt cx="530034" cy="708660"/>
        </a:xfrm>
      </xdr:grpSpPr>
      <xdr:sp macro="" textlink="">
        <xdr:nvSpPr>
          <xdr:cNvPr id="56" name="二等辺三角形 55"/>
          <xdr:cNvSpPr/>
        </xdr:nvSpPr>
        <xdr:spPr>
          <a:xfrm rot="10800000">
            <a:off x="578676" y="754380"/>
            <a:ext cx="324294" cy="548640"/>
          </a:xfrm>
          <a:prstGeom prst="triangle">
            <a:avLst/>
          </a:prstGeom>
          <a:gradFill>
            <a:gsLst>
              <a:gs pos="75000">
                <a:schemeClr val="accent2">
                  <a:lumMod val="60000"/>
                  <a:lumOff val="40000"/>
                </a:schemeClr>
              </a:gs>
              <a:gs pos="81000">
                <a:schemeClr val="bg1"/>
              </a:gs>
            </a:gsLst>
            <a:lin ang="5400000" scaled="1"/>
          </a:gradFill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57" name="直線コネクタ 56"/>
          <xdr:cNvCxnSpPr>
            <a:stCxn id="56" idx="2"/>
          </xdr:cNvCxnSpPr>
        </xdr:nvCxnSpPr>
        <xdr:spPr>
          <a:xfrm flipV="1">
            <a:off x="902970" y="594360"/>
            <a:ext cx="205740" cy="16002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515407</xdr:colOff>
      <xdr:row>91</xdr:row>
      <xdr:rowOff>133951</xdr:rowOff>
    </xdr:from>
    <xdr:to>
      <xdr:col>11</xdr:col>
      <xdr:colOff>554595</xdr:colOff>
      <xdr:row>91</xdr:row>
      <xdr:rowOff>133951</xdr:rowOff>
    </xdr:to>
    <xdr:cxnSp macro="">
      <xdr:nvCxnSpPr>
        <xdr:cNvPr id="58" name="直線矢印コネクタ 57"/>
        <xdr:cNvCxnSpPr/>
      </xdr:nvCxnSpPr>
      <xdr:spPr>
        <a:xfrm>
          <a:off x="6611407" y="14964376"/>
          <a:ext cx="648788" cy="0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228840</xdr:colOff>
      <xdr:row>88</xdr:row>
      <xdr:rowOff>58023</xdr:rowOff>
    </xdr:from>
    <xdr:to>
      <xdr:col>11</xdr:col>
      <xdr:colOff>228840</xdr:colOff>
      <xdr:row>91</xdr:row>
      <xdr:rowOff>70253</xdr:rowOff>
    </xdr:to>
    <xdr:cxnSp macro="">
      <xdr:nvCxnSpPr>
        <xdr:cNvPr id="59" name="直線矢印コネクタ 58"/>
        <xdr:cNvCxnSpPr/>
      </xdr:nvCxnSpPr>
      <xdr:spPr>
        <a:xfrm>
          <a:off x="6934440" y="14402673"/>
          <a:ext cx="0" cy="49800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412537</xdr:colOff>
      <xdr:row>86</xdr:row>
      <xdr:rowOff>44969</xdr:rowOff>
    </xdr:from>
    <xdr:to>
      <xdr:col>13</xdr:col>
      <xdr:colOff>131598</xdr:colOff>
      <xdr:row>88</xdr:row>
      <xdr:rowOff>26174</xdr:rowOff>
    </xdr:to>
    <xdr:sp macro="" textlink="">
      <xdr:nvSpPr>
        <xdr:cNvPr id="60" name="テキスト ボックス 59"/>
        <xdr:cNvSpPr txBox="1"/>
      </xdr:nvSpPr>
      <xdr:spPr>
        <a:xfrm>
          <a:off x="6508537" y="14065769"/>
          <a:ext cx="1547861" cy="3050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ExoQuick 25.2uL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217715</xdr:colOff>
      <xdr:row>94</xdr:row>
      <xdr:rowOff>21283</xdr:rowOff>
    </xdr:from>
    <xdr:to>
      <xdr:col>11</xdr:col>
      <xdr:colOff>244546</xdr:colOff>
      <xdr:row>96</xdr:row>
      <xdr:rowOff>8892</xdr:rowOff>
    </xdr:to>
    <xdr:sp macro="" textlink="">
      <xdr:nvSpPr>
        <xdr:cNvPr id="61" name="テキスト ボックス 60"/>
        <xdr:cNvSpPr txBox="1"/>
      </xdr:nvSpPr>
      <xdr:spPr>
        <a:xfrm>
          <a:off x="5704115" y="15337483"/>
          <a:ext cx="1246031" cy="3114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Serum</a:t>
          </a:r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 100uL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225171</xdr:colOff>
      <xdr:row>92</xdr:row>
      <xdr:rowOff>7309</xdr:rowOff>
    </xdr:from>
    <xdr:to>
      <xdr:col>12</xdr:col>
      <xdr:colOff>139772</xdr:colOff>
      <xdr:row>93</xdr:row>
      <xdr:rowOff>114619</xdr:rowOff>
    </xdr:to>
    <xdr:sp macro="" textlink="">
      <xdr:nvSpPr>
        <xdr:cNvPr id="62" name="テキスト ボックス 61"/>
        <xdr:cNvSpPr txBox="1"/>
      </xdr:nvSpPr>
      <xdr:spPr>
        <a:xfrm>
          <a:off x="6321171" y="14999659"/>
          <a:ext cx="1133801" cy="26923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On ice, 30min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62650</xdr:colOff>
      <xdr:row>91</xdr:row>
      <xdr:rowOff>121328</xdr:rowOff>
    </xdr:from>
    <xdr:to>
      <xdr:col>13</xdr:col>
      <xdr:colOff>101839</xdr:colOff>
      <xdr:row>91</xdr:row>
      <xdr:rowOff>121328</xdr:rowOff>
    </xdr:to>
    <xdr:cxnSp macro="">
      <xdr:nvCxnSpPr>
        <xdr:cNvPr id="63" name="直線矢印コネクタ 62"/>
        <xdr:cNvCxnSpPr/>
      </xdr:nvCxnSpPr>
      <xdr:spPr>
        <a:xfrm>
          <a:off x="7377850" y="14951753"/>
          <a:ext cx="648789" cy="0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211239</xdr:colOff>
      <xdr:row>90</xdr:row>
      <xdr:rowOff>61731</xdr:rowOff>
    </xdr:from>
    <xdr:to>
      <xdr:col>12</xdr:col>
      <xdr:colOff>432638</xdr:colOff>
      <xdr:row>92</xdr:row>
      <xdr:rowOff>66629</xdr:rowOff>
    </xdr:to>
    <xdr:cxnSp macro="">
      <xdr:nvCxnSpPr>
        <xdr:cNvPr id="64" name="曲線コネクタ 63"/>
        <xdr:cNvCxnSpPr/>
      </xdr:nvCxnSpPr>
      <xdr:spPr>
        <a:xfrm rot="5400000" flipH="1" flipV="1">
          <a:off x="7472765" y="14783905"/>
          <a:ext cx="328748" cy="221399"/>
        </a:xfrm>
        <a:prstGeom prst="curvedConnector3">
          <a:avLst>
            <a:gd name="adj1" fmla="val 50000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386059</xdr:colOff>
      <xdr:row>93</xdr:row>
      <xdr:rowOff>53271</xdr:rowOff>
    </xdr:from>
    <xdr:to>
      <xdr:col>13</xdr:col>
      <xdr:colOff>599630</xdr:colOff>
      <xdr:row>95</xdr:row>
      <xdr:rowOff>10102</xdr:rowOff>
    </xdr:to>
    <xdr:sp macro="" textlink="">
      <xdr:nvSpPr>
        <xdr:cNvPr id="65" name="テキスト ボックス 64"/>
        <xdr:cNvSpPr txBox="1"/>
      </xdr:nvSpPr>
      <xdr:spPr>
        <a:xfrm>
          <a:off x="7091659" y="15207546"/>
          <a:ext cx="1432771" cy="28068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200">
              <a:latin typeface="Arial" panose="020B0604020202020204" pitchFamily="34" charset="0"/>
              <a:cs typeface="Arial" panose="020B0604020202020204" pitchFamily="34" charset="0"/>
            </a:rPr>
            <a:t>1,500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g, 4C, 30min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528974</xdr:colOff>
      <xdr:row>89</xdr:row>
      <xdr:rowOff>81961</xdr:rowOff>
    </xdr:from>
    <xdr:to>
      <xdr:col>14</xdr:col>
      <xdr:colOff>446687</xdr:colOff>
      <xdr:row>93</xdr:row>
      <xdr:rowOff>137479</xdr:rowOff>
    </xdr:to>
    <xdr:grpSp>
      <xdr:nvGrpSpPr>
        <xdr:cNvPr id="66" name="グループ化 65"/>
        <xdr:cNvGrpSpPr/>
      </xdr:nvGrpSpPr>
      <xdr:grpSpPr>
        <a:xfrm>
          <a:off x="8701424" y="15436261"/>
          <a:ext cx="546363" cy="741318"/>
          <a:chOff x="578676" y="594360"/>
          <a:chExt cx="530034" cy="708660"/>
        </a:xfrm>
      </xdr:grpSpPr>
      <xdr:sp macro="" textlink="">
        <xdr:nvSpPr>
          <xdr:cNvPr id="67" name="二等辺三角形 66"/>
          <xdr:cNvSpPr/>
        </xdr:nvSpPr>
        <xdr:spPr>
          <a:xfrm rot="10800000">
            <a:off x="578676" y="754380"/>
            <a:ext cx="324294" cy="548640"/>
          </a:xfrm>
          <a:prstGeom prst="triangle">
            <a:avLst/>
          </a:prstGeom>
          <a:gradFill>
            <a:gsLst>
              <a:gs pos="0">
                <a:schemeClr val="accent2">
                  <a:lumMod val="60000"/>
                  <a:lumOff val="40000"/>
                </a:schemeClr>
              </a:gs>
              <a:gs pos="0">
                <a:schemeClr val="bg1"/>
              </a:gs>
            </a:gsLst>
            <a:lin ang="5400000" scaled="1"/>
          </a:gradFill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68" name="直線コネクタ 67"/>
          <xdr:cNvCxnSpPr>
            <a:stCxn id="67" idx="2"/>
          </xdr:cNvCxnSpPr>
        </xdr:nvCxnSpPr>
        <xdr:spPr>
          <a:xfrm flipV="1">
            <a:off x="902970" y="594360"/>
            <a:ext cx="205740" cy="16002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36388</xdr:colOff>
      <xdr:row>92</xdr:row>
      <xdr:rowOff>101960</xdr:rowOff>
    </xdr:from>
    <xdr:to>
      <xdr:col>14</xdr:col>
      <xdr:colOff>130855</xdr:colOff>
      <xdr:row>93</xdr:row>
      <xdr:rowOff>104647</xdr:rowOff>
    </xdr:to>
    <xdr:sp macro="" textlink="">
      <xdr:nvSpPr>
        <xdr:cNvPr id="69" name="二等辺三角形 68"/>
        <xdr:cNvSpPr/>
      </xdr:nvSpPr>
      <xdr:spPr>
        <a:xfrm rot="10800000">
          <a:off x="8570788" y="15094310"/>
          <a:ext cx="94467" cy="16461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379524</xdr:colOff>
      <xdr:row>94</xdr:row>
      <xdr:rowOff>21283</xdr:rowOff>
    </xdr:from>
    <xdr:to>
      <xdr:col>14</xdr:col>
      <xdr:colOff>400710</xdr:colOff>
      <xdr:row>96</xdr:row>
      <xdr:rowOff>8892</xdr:rowOff>
    </xdr:to>
    <xdr:sp macro="" textlink="">
      <xdr:nvSpPr>
        <xdr:cNvPr id="70" name="テキスト ボックス 69"/>
        <xdr:cNvSpPr txBox="1"/>
      </xdr:nvSpPr>
      <xdr:spPr>
        <a:xfrm>
          <a:off x="8304324" y="15337483"/>
          <a:ext cx="630786" cy="3114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Pellet</a:t>
          </a:r>
        </a:p>
      </xdr:txBody>
    </xdr:sp>
    <xdr:clientData/>
  </xdr:twoCellAnchor>
  <xdr:twoCellAnchor>
    <xdr:from>
      <xdr:col>14</xdr:col>
      <xdr:colOff>419882</xdr:colOff>
      <xdr:row>91</xdr:row>
      <xdr:rowOff>138835</xdr:rowOff>
    </xdr:from>
    <xdr:to>
      <xdr:col>15</xdr:col>
      <xdr:colOff>459070</xdr:colOff>
      <xdr:row>91</xdr:row>
      <xdr:rowOff>138835</xdr:rowOff>
    </xdr:to>
    <xdr:cxnSp macro="">
      <xdr:nvCxnSpPr>
        <xdr:cNvPr id="71" name="直線矢印コネクタ 70"/>
        <xdr:cNvCxnSpPr/>
      </xdr:nvCxnSpPr>
      <xdr:spPr>
        <a:xfrm>
          <a:off x="8954282" y="14969260"/>
          <a:ext cx="648788" cy="0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120165</xdr:colOff>
      <xdr:row>88</xdr:row>
      <xdr:rowOff>58023</xdr:rowOff>
    </xdr:from>
    <xdr:to>
      <xdr:col>15</xdr:col>
      <xdr:colOff>120165</xdr:colOff>
      <xdr:row>91</xdr:row>
      <xdr:rowOff>70253</xdr:rowOff>
    </xdr:to>
    <xdr:cxnSp macro="">
      <xdr:nvCxnSpPr>
        <xdr:cNvPr id="72" name="直線矢印コネクタ 71"/>
        <xdr:cNvCxnSpPr/>
      </xdr:nvCxnSpPr>
      <xdr:spPr>
        <a:xfrm>
          <a:off x="9264165" y="14402673"/>
          <a:ext cx="0" cy="49800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296658</xdr:colOff>
      <xdr:row>86</xdr:row>
      <xdr:rowOff>44969</xdr:rowOff>
    </xdr:from>
    <xdr:to>
      <xdr:col>16</xdr:col>
      <xdr:colOff>237719</xdr:colOff>
      <xdr:row>88</xdr:row>
      <xdr:rowOff>26174</xdr:rowOff>
    </xdr:to>
    <xdr:sp macro="" textlink="">
      <xdr:nvSpPr>
        <xdr:cNvPr id="73" name="テキスト ボックス 72"/>
        <xdr:cNvSpPr txBox="1"/>
      </xdr:nvSpPr>
      <xdr:spPr>
        <a:xfrm>
          <a:off x="8831058" y="14065769"/>
          <a:ext cx="1160261" cy="3050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PBS(+) 1mL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673037</xdr:colOff>
      <xdr:row>91</xdr:row>
      <xdr:rowOff>132285</xdr:rowOff>
    </xdr:from>
    <xdr:to>
      <xdr:col>20</xdr:col>
      <xdr:colOff>320018</xdr:colOff>
      <xdr:row>91</xdr:row>
      <xdr:rowOff>132285</xdr:rowOff>
    </xdr:to>
    <xdr:cxnSp macro="">
      <xdr:nvCxnSpPr>
        <xdr:cNvPr id="74" name="直線矢印コネクタ 73"/>
        <xdr:cNvCxnSpPr/>
      </xdr:nvCxnSpPr>
      <xdr:spPr>
        <a:xfrm>
          <a:off x="12255437" y="14962710"/>
          <a:ext cx="647106" cy="0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821626</xdr:colOff>
      <xdr:row>90</xdr:row>
      <xdr:rowOff>72688</xdr:rowOff>
    </xdr:from>
    <xdr:to>
      <xdr:col>20</xdr:col>
      <xdr:colOff>45700</xdr:colOff>
      <xdr:row>92</xdr:row>
      <xdr:rowOff>77586</xdr:rowOff>
    </xdr:to>
    <xdr:cxnSp macro="">
      <xdr:nvCxnSpPr>
        <xdr:cNvPr id="75" name="曲線コネクタ 74"/>
        <xdr:cNvCxnSpPr/>
      </xdr:nvCxnSpPr>
      <xdr:spPr>
        <a:xfrm rot="5400000" flipH="1" flipV="1">
          <a:off x="12351752" y="14793462"/>
          <a:ext cx="328748" cy="224199"/>
        </a:xfrm>
        <a:prstGeom prst="curvedConnector3">
          <a:avLst>
            <a:gd name="adj1" fmla="val 50000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318513</xdr:colOff>
      <xdr:row>93</xdr:row>
      <xdr:rowOff>102893</xdr:rowOff>
    </xdr:from>
    <xdr:to>
      <xdr:col>21</xdr:col>
      <xdr:colOff>258227</xdr:colOff>
      <xdr:row>95</xdr:row>
      <xdr:rowOff>53321</xdr:rowOff>
    </xdr:to>
    <xdr:sp macro="" textlink="">
      <xdr:nvSpPr>
        <xdr:cNvPr id="76" name="テキスト ボックス 75"/>
        <xdr:cNvSpPr txBox="1"/>
      </xdr:nvSpPr>
      <xdr:spPr>
        <a:xfrm>
          <a:off x="11900913" y="15257168"/>
          <a:ext cx="1339889" cy="27427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56K rpm, 4C, 2hr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28730</xdr:colOff>
      <xdr:row>91</xdr:row>
      <xdr:rowOff>132285</xdr:rowOff>
    </xdr:from>
    <xdr:to>
      <xdr:col>19</xdr:col>
      <xdr:colOff>673037</xdr:colOff>
      <xdr:row>91</xdr:row>
      <xdr:rowOff>132285</xdr:rowOff>
    </xdr:to>
    <xdr:cxnSp macro="">
      <xdr:nvCxnSpPr>
        <xdr:cNvPr id="77" name="直線矢印コネクタ 76"/>
        <xdr:cNvCxnSpPr/>
      </xdr:nvCxnSpPr>
      <xdr:spPr>
        <a:xfrm>
          <a:off x="11611130" y="14962710"/>
          <a:ext cx="644307" cy="0"/>
        </a:xfrm>
        <a:prstGeom prst="straightConnector1">
          <a:avLst/>
        </a:prstGeom>
        <a:ln w="412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326928</xdr:colOff>
      <xdr:row>88</xdr:row>
      <xdr:rowOff>51473</xdr:rowOff>
    </xdr:from>
    <xdr:to>
      <xdr:col>19</xdr:col>
      <xdr:colOff>326928</xdr:colOff>
      <xdr:row>91</xdr:row>
      <xdr:rowOff>63703</xdr:rowOff>
    </xdr:to>
    <xdr:cxnSp macro="">
      <xdr:nvCxnSpPr>
        <xdr:cNvPr id="78" name="直線矢印コネクタ 77"/>
        <xdr:cNvCxnSpPr/>
      </xdr:nvCxnSpPr>
      <xdr:spPr>
        <a:xfrm>
          <a:off x="11909328" y="14396123"/>
          <a:ext cx="0" cy="49800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510623</xdr:colOff>
      <xdr:row>86</xdr:row>
      <xdr:rowOff>38419</xdr:rowOff>
    </xdr:from>
    <xdr:to>
      <xdr:col>20</xdr:col>
      <xdr:colOff>59478</xdr:colOff>
      <xdr:row>88</xdr:row>
      <xdr:rowOff>19624</xdr:rowOff>
    </xdr:to>
    <xdr:sp macro="" textlink="">
      <xdr:nvSpPr>
        <xdr:cNvPr id="79" name="テキスト ボックス 78"/>
        <xdr:cNvSpPr txBox="1"/>
      </xdr:nvSpPr>
      <xdr:spPr>
        <a:xfrm>
          <a:off x="11483423" y="14059219"/>
          <a:ext cx="1158580" cy="3050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PBS(+) 1mL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196546</xdr:colOff>
      <xdr:row>90</xdr:row>
      <xdr:rowOff>17201</xdr:rowOff>
    </xdr:from>
    <xdr:to>
      <xdr:col>21</xdr:col>
      <xdr:colOff>485212</xdr:colOff>
      <xdr:row>93</xdr:row>
      <xdr:rowOff>133134</xdr:rowOff>
    </xdr:to>
    <xdr:grpSp>
      <xdr:nvGrpSpPr>
        <xdr:cNvPr id="80" name="グループ化 79"/>
        <xdr:cNvGrpSpPr/>
      </xdr:nvGrpSpPr>
      <xdr:grpSpPr>
        <a:xfrm>
          <a:off x="13588696" y="15542951"/>
          <a:ext cx="288666" cy="630283"/>
          <a:chOff x="3521495" y="737234"/>
          <a:chExt cx="288666" cy="605790"/>
        </a:xfrm>
      </xdr:grpSpPr>
      <xdr:sp macro="" textlink="">
        <xdr:nvSpPr>
          <xdr:cNvPr id="81" name="正方形/長方形 80"/>
          <xdr:cNvSpPr/>
        </xdr:nvSpPr>
        <xdr:spPr>
          <a:xfrm rot="5400000">
            <a:off x="3362933" y="895796"/>
            <a:ext cx="605790" cy="288666"/>
          </a:xfrm>
          <a:prstGeom prst="rect">
            <a:avLst/>
          </a:prstGeom>
          <a:gradFill>
            <a:gsLst>
              <a:gs pos="72000">
                <a:srgbClr val="0070C0"/>
              </a:gs>
              <a:gs pos="64000">
                <a:schemeClr val="bg1"/>
              </a:gs>
            </a:gsLst>
            <a:lin ang="0" scaled="0"/>
          </a:gradFill>
          <a:ln w="254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82" name="二等辺三角形 81"/>
          <xdr:cNvSpPr/>
        </xdr:nvSpPr>
        <xdr:spPr>
          <a:xfrm>
            <a:off x="3646170" y="1137284"/>
            <a:ext cx="147126" cy="194310"/>
          </a:xfrm>
          <a:prstGeom prst="triangle">
            <a:avLst>
              <a:gd name="adj" fmla="val 100000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21</xdr:col>
      <xdr:colOff>5352</xdr:colOff>
      <xdr:row>87</xdr:row>
      <xdr:rowOff>16406</xdr:rowOff>
    </xdr:from>
    <xdr:to>
      <xdr:col>23</xdr:col>
      <xdr:colOff>272904</xdr:colOff>
      <xdr:row>90</xdr:row>
      <xdr:rowOff>43366</xdr:rowOff>
    </xdr:to>
    <xdr:sp macro="" textlink="">
      <xdr:nvSpPr>
        <xdr:cNvPr id="83" name="テキスト ボックス 82"/>
        <xdr:cNvSpPr txBox="1"/>
      </xdr:nvSpPr>
      <xdr:spPr>
        <a:xfrm>
          <a:off x="12987927" y="14199131"/>
          <a:ext cx="1724877" cy="51273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SDS-Sample Buffer</a:t>
          </a:r>
        </a:p>
        <a:p>
          <a:pPr algn="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25uL dissolved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269124</xdr:colOff>
      <xdr:row>86</xdr:row>
      <xdr:rowOff>38419</xdr:rowOff>
    </xdr:from>
    <xdr:to>
      <xdr:col>23</xdr:col>
      <xdr:colOff>209758</xdr:colOff>
      <xdr:row>96</xdr:row>
      <xdr:rowOff>8892</xdr:rowOff>
    </xdr:to>
    <xdr:sp macro="" textlink="">
      <xdr:nvSpPr>
        <xdr:cNvPr id="84" name="正方形/長方形 83"/>
        <xdr:cNvSpPr/>
      </xdr:nvSpPr>
      <xdr:spPr>
        <a:xfrm>
          <a:off x="5755524" y="14059219"/>
          <a:ext cx="8894134" cy="158972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24</xdr:col>
      <xdr:colOff>355023</xdr:colOff>
      <xdr:row>83</xdr:row>
      <xdr:rowOff>105145</xdr:rowOff>
    </xdr:from>
    <xdr:to>
      <xdr:col>32</xdr:col>
      <xdr:colOff>59995</xdr:colOff>
      <xdr:row>134</xdr:row>
      <xdr:rowOff>111949</xdr:rowOff>
    </xdr:to>
    <xdr:pic>
      <xdr:nvPicPr>
        <xdr:cNvPr id="90" name="図 8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4296" y="13041827"/>
          <a:ext cx="7117154" cy="8059758"/>
        </a:xfrm>
        <a:prstGeom prst="rect">
          <a:avLst/>
        </a:prstGeom>
      </xdr:spPr>
    </xdr:pic>
    <xdr:clientData/>
  </xdr:twoCellAnchor>
  <xdr:twoCellAnchor>
    <xdr:from>
      <xdr:col>1</xdr:col>
      <xdr:colOff>349210</xdr:colOff>
      <xdr:row>39</xdr:row>
      <xdr:rowOff>133601</xdr:rowOff>
    </xdr:from>
    <xdr:to>
      <xdr:col>3</xdr:col>
      <xdr:colOff>594357</xdr:colOff>
      <xdr:row>42</xdr:row>
      <xdr:rowOff>20744</xdr:rowOff>
    </xdr:to>
    <xdr:sp macro="" textlink="">
      <xdr:nvSpPr>
        <xdr:cNvPr id="91" name="テキスト ボックス 11"/>
        <xdr:cNvSpPr txBox="1"/>
      </xdr:nvSpPr>
      <xdr:spPr>
        <a:xfrm>
          <a:off x="961531" y="6501744"/>
          <a:ext cx="1469790" cy="3770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Syntenin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264780</xdr:colOff>
      <xdr:row>27</xdr:row>
      <xdr:rowOff>31632</xdr:rowOff>
    </xdr:from>
    <xdr:to>
      <xdr:col>3</xdr:col>
      <xdr:colOff>594357</xdr:colOff>
      <xdr:row>29</xdr:row>
      <xdr:rowOff>62850</xdr:rowOff>
    </xdr:to>
    <xdr:sp macro="" textlink="">
      <xdr:nvSpPr>
        <xdr:cNvPr id="92" name="テキスト ボックス 10"/>
        <xdr:cNvSpPr txBox="1"/>
      </xdr:nvSpPr>
      <xdr:spPr>
        <a:xfrm>
          <a:off x="264780" y="4440346"/>
          <a:ext cx="2166541" cy="35779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Human</a:t>
          </a:r>
          <a:r>
            <a:rPr kumimoji="1" lang="ja-JP" altLang="en-US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en-US" altLang="ja-JP">
              <a:latin typeface="Arial" panose="020B0604020202020204" pitchFamily="34" charset="0"/>
              <a:cs typeface="Arial" panose="020B0604020202020204" pitchFamily="34" charset="0"/>
            </a:rPr>
            <a:t>CD63</a:t>
          </a:r>
          <a:endParaRPr kumimoji="1"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55392</xdr:colOff>
      <xdr:row>33</xdr:row>
      <xdr:rowOff>13606</xdr:rowOff>
    </xdr:from>
    <xdr:to>
      <xdr:col>19</xdr:col>
      <xdr:colOff>928971</xdr:colOff>
      <xdr:row>36</xdr:row>
      <xdr:rowOff>33927</xdr:rowOff>
    </xdr:to>
    <xdr:pic>
      <xdr:nvPicPr>
        <xdr:cNvPr id="93" name="図 9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678" y="5402035"/>
          <a:ext cx="10058400" cy="51017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55392</xdr:colOff>
      <xdr:row>39</xdr:row>
      <xdr:rowOff>136072</xdr:rowOff>
    </xdr:from>
    <xdr:to>
      <xdr:col>19</xdr:col>
      <xdr:colOff>966107</xdr:colOff>
      <xdr:row>42</xdr:row>
      <xdr:rowOff>95251</xdr:rowOff>
    </xdr:to>
    <xdr:pic>
      <xdr:nvPicPr>
        <xdr:cNvPr id="94" name="図 9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678" y="6504215"/>
          <a:ext cx="10095536" cy="44903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55392</xdr:colOff>
      <xdr:row>30</xdr:row>
      <xdr:rowOff>54428</xdr:rowOff>
    </xdr:from>
    <xdr:to>
      <xdr:col>19</xdr:col>
      <xdr:colOff>928971</xdr:colOff>
      <xdr:row>32</xdr:row>
      <xdr:rowOff>136071</xdr:rowOff>
    </xdr:to>
    <xdr:pic>
      <xdr:nvPicPr>
        <xdr:cNvPr id="95" name="図 9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678" y="4952999"/>
          <a:ext cx="10058400" cy="40821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55393</xdr:colOff>
      <xdr:row>26</xdr:row>
      <xdr:rowOff>136393</xdr:rowOff>
    </xdr:from>
    <xdr:to>
      <xdr:col>19</xdr:col>
      <xdr:colOff>911680</xdr:colOff>
      <xdr:row>30</xdr:row>
      <xdr:rowOff>1</xdr:rowOff>
    </xdr:to>
    <xdr:pic>
      <xdr:nvPicPr>
        <xdr:cNvPr id="96" name="図 9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679" y="4381822"/>
          <a:ext cx="10041108" cy="5167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55392</xdr:colOff>
      <xdr:row>36</xdr:row>
      <xdr:rowOff>82608</xdr:rowOff>
    </xdr:from>
    <xdr:to>
      <xdr:col>19</xdr:col>
      <xdr:colOff>966107</xdr:colOff>
      <xdr:row>39</xdr:row>
      <xdr:rowOff>27215</xdr:rowOff>
    </xdr:to>
    <xdr:pic>
      <xdr:nvPicPr>
        <xdr:cNvPr id="98" name="図 9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678" y="5960894"/>
          <a:ext cx="10095536" cy="43446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55393</xdr:colOff>
      <xdr:row>22</xdr:row>
      <xdr:rowOff>122464</xdr:rowOff>
    </xdr:from>
    <xdr:to>
      <xdr:col>19</xdr:col>
      <xdr:colOff>928972</xdr:colOff>
      <xdr:row>26</xdr:row>
      <xdr:rowOff>86736</xdr:rowOff>
    </xdr:to>
    <xdr:pic>
      <xdr:nvPicPr>
        <xdr:cNvPr id="99" name="図 9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679" y="3714750"/>
          <a:ext cx="10058400" cy="61741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32</xdr:col>
      <xdr:colOff>163286</xdr:colOff>
      <xdr:row>51</xdr:row>
      <xdr:rowOff>95251</xdr:rowOff>
    </xdr:from>
    <xdr:to>
      <xdr:col>37</xdr:col>
      <xdr:colOff>545788</xdr:colOff>
      <xdr:row>69</xdr:row>
      <xdr:rowOff>36108</xdr:rowOff>
    </xdr:to>
    <xdr:graphicFrame macro="">
      <xdr:nvGraphicFramePr>
        <xdr:cNvPr id="100" name="グラフ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BP151"/>
  <sheetViews>
    <sheetView tabSelected="1" zoomScale="40" zoomScaleNormal="40" workbookViewId="0">
      <selection activeCell="S115" sqref="S115"/>
    </sheetView>
  </sheetViews>
  <sheetFormatPr defaultColWidth="9.109375" defaultRowHeight="13.2" x14ac:dyDescent="0.15"/>
  <cols>
    <col min="1" max="19" width="9.109375" style="1"/>
    <col min="20" max="20" width="15" style="1" bestFit="1" customWidth="1"/>
    <col min="21" max="21" width="6" style="1" customWidth="1"/>
    <col min="22" max="22" width="11.5546875" style="1" customWidth="1"/>
    <col min="23" max="23" width="10.33203125" style="1" customWidth="1"/>
    <col min="24" max="24" width="13.88671875" style="1" bestFit="1" customWidth="1"/>
    <col min="25" max="27" width="15.5546875" style="1" bestFit="1" customWidth="1"/>
    <col min="28" max="28" width="14.44140625" style="1" bestFit="1" customWidth="1"/>
    <col min="29" max="30" width="15.33203125" style="1" customWidth="1"/>
    <col min="31" max="33" width="9.6640625" style="1" bestFit="1" customWidth="1"/>
    <col min="34" max="39" width="9.109375" style="1"/>
    <col min="40" max="40" width="9.33203125" style="1" bestFit="1" customWidth="1"/>
    <col min="41" max="42" width="9.109375" style="1"/>
    <col min="43" max="44" width="15" style="1" bestFit="1" customWidth="1"/>
    <col min="45" max="45" width="9.6640625" style="1" bestFit="1" customWidth="1"/>
    <col min="46" max="47" width="9.109375" style="1"/>
    <col min="48" max="48" width="9.33203125" style="1" bestFit="1" customWidth="1"/>
    <col min="49" max="52" width="10.6640625" style="1" bestFit="1" customWidth="1"/>
    <col min="53" max="53" width="9.33203125" style="1" bestFit="1" customWidth="1"/>
    <col min="54" max="16384" width="9.109375" style="1"/>
  </cols>
  <sheetData>
    <row r="6" spans="22:68" x14ac:dyDescent="0.15">
      <c r="AN6" s="1" t="s">
        <v>12</v>
      </c>
    </row>
    <row r="7" spans="22:68" x14ac:dyDescent="0.15">
      <c r="AN7" s="1" t="s">
        <v>13</v>
      </c>
      <c r="AO7" s="1" t="s">
        <v>14</v>
      </c>
      <c r="AP7" s="1" t="s">
        <v>15</v>
      </c>
      <c r="AQ7" s="1" t="s">
        <v>16</v>
      </c>
      <c r="AR7" s="1" t="s">
        <v>17</v>
      </c>
      <c r="AS7" s="1" t="s">
        <v>18</v>
      </c>
      <c r="AT7" s="1" t="s">
        <v>19</v>
      </c>
      <c r="AU7" s="1" t="s">
        <v>20</v>
      </c>
      <c r="AV7" s="1" t="s">
        <v>21</v>
      </c>
      <c r="AW7" s="1" t="s">
        <v>22</v>
      </c>
      <c r="AX7" s="1" t="s">
        <v>23</v>
      </c>
      <c r="AY7" s="1" t="s">
        <v>24</v>
      </c>
      <c r="AZ7" s="1" t="s">
        <v>25</v>
      </c>
      <c r="BA7" s="1" t="s">
        <v>26</v>
      </c>
      <c r="BC7" s="1" t="s">
        <v>0</v>
      </c>
      <c r="BD7" s="1" t="s">
        <v>56</v>
      </c>
      <c r="BE7" s="1" t="s">
        <v>1</v>
      </c>
      <c r="BF7" s="1" t="s">
        <v>11</v>
      </c>
      <c r="BG7" s="1" t="s">
        <v>8</v>
      </c>
      <c r="BH7" s="1" t="s">
        <v>57</v>
      </c>
      <c r="BK7" s="2" t="s">
        <v>58</v>
      </c>
      <c r="BL7" s="4">
        <v>1.2419069992414098</v>
      </c>
      <c r="BM7" s="4">
        <v>0.67095147212915873</v>
      </c>
      <c r="BN7" s="4">
        <v>1.3998850085999406</v>
      </c>
      <c r="BO7" s="4">
        <v>0.9390097738285581</v>
      </c>
      <c r="BP7" s="4">
        <v>1.0629488162047516</v>
      </c>
    </row>
    <row r="8" spans="22:68" x14ac:dyDescent="0.15">
      <c r="AN8" s="1">
        <v>1</v>
      </c>
      <c r="AO8" s="1" t="s">
        <v>27</v>
      </c>
      <c r="AP8" s="1" t="s">
        <v>28</v>
      </c>
      <c r="AQ8" s="7">
        <v>16013774</v>
      </c>
      <c r="AR8" s="7">
        <v>13187903</v>
      </c>
      <c r="AS8" s="7">
        <v>6197.0855259999998</v>
      </c>
      <c r="AT8" s="1" t="s">
        <v>29</v>
      </c>
      <c r="AU8" s="1" t="s">
        <v>29</v>
      </c>
      <c r="AV8" s="1">
        <v>456</v>
      </c>
      <c r="AW8" s="7">
        <v>17025</v>
      </c>
      <c r="AX8" s="7">
        <v>64548</v>
      </c>
      <c r="AY8" s="7">
        <v>35117.925438999999</v>
      </c>
      <c r="AZ8" s="7">
        <v>10405.181224</v>
      </c>
      <c r="BA8" s="1">
        <v>12.971717</v>
      </c>
      <c r="BC8" s="7">
        <v>7716179</v>
      </c>
      <c r="BD8" s="7">
        <v>801368</v>
      </c>
      <c r="BE8" s="7">
        <v>13187903</v>
      </c>
      <c r="BF8" s="7">
        <v>3447996</v>
      </c>
      <c r="BG8" s="7">
        <v>6578616</v>
      </c>
      <c r="BH8" s="7">
        <v>7806404</v>
      </c>
      <c r="BK8" s="2" t="s">
        <v>58</v>
      </c>
      <c r="BL8" s="4">
        <v>1.1716204921006705</v>
      </c>
      <c r="BM8" s="4">
        <v>0.62741491264681837</v>
      </c>
      <c r="BN8" s="4">
        <v>0.86816670664067641</v>
      </c>
      <c r="BO8" s="4">
        <v>1.2413955095781559</v>
      </c>
      <c r="BP8" s="4">
        <v>0.74603488587074129</v>
      </c>
    </row>
    <row r="9" spans="22:68" x14ac:dyDescent="0.15">
      <c r="AN9" s="1">
        <v>2</v>
      </c>
      <c r="AO9" s="1" t="s">
        <v>30</v>
      </c>
      <c r="AP9" s="1" t="s">
        <v>28</v>
      </c>
      <c r="AQ9" s="7">
        <v>11004613</v>
      </c>
      <c r="AR9" s="7">
        <v>8178742</v>
      </c>
      <c r="AS9" s="7">
        <v>6197.0855259999998</v>
      </c>
      <c r="AT9" s="1" t="s">
        <v>29</v>
      </c>
      <c r="AU9" s="1" t="s">
        <v>29</v>
      </c>
      <c r="AV9" s="1">
        <v>456</v>
      </c>
      <c r="AW9" s="7">
        <v>13524</v>
      </c>
      <c r="AX9" s="7">
        <v>38058</v>
      </c>
      <c r="AY9" s="7">
        <v>24132.923245999998</v>
      </c>
      <c r="AZ9" s="7">
        <v>4651.1777730000003</v>
      </c>
      <c r="BA9" s="1">
        <v>12.971717</v>
      </c>
      <c r="BC9" s="7">
        <v>7279477</v>
      </c>
      <c r="BD9" s="7">
        <v>749369</v>
      </c>
      <c r="BE9" s="7">
        <v>8178742</v>
      </c>
      <c r="BF9" s="7">
        <v>4558341</v>
      </c>
      <c r="BG9" s="7">
        <v>4617228</v>
      </c>
      <c r="BH9" s="7">
        <v>7586013</v>
      </c>
      <c r="BK9" s="2" t="s">
        <v>58</v>
      </c>
      <c r="BL9" s="4">
        <v>0.82143514588507738</v>
      </c>
      <c r="BM9" s="4">
        <v>1.3875778597266939</v>
      </c>
      <c r="BN9" s="4">
        <v>0.834276035300757</v>
      </c>
      <c r="BO9" s="4">
        <v>0.91381116676729446</v>
      </c>
      <c r="BP9" s="4">
        <v>0.9048427948880633</v>
      </c>
    </row>
    <row r="10" spans="22:68" x14ac:dyDescent="0.15">
      <c r="AN10" s="1">
        <v>3</v>
      </c>
      <c r="AO10" s="1" t="s">
        <v>31</v>
      </c>
      <c r="AP10" s="1" t="s">
        <v>28</v>
      </c>
      <c r="AQ10" s="7">
        <v>9296386</v>
      </c>
      <c r="AR10" s="7">
        <v>6470515</v>
      </c>
      <c r="AS10" s="7">
        <v>6197.0855259999998</v>
      </c>
      <c r="AT10" s="1" t="s">
        <v>29</v>
      </c>
      <c r="AU10" s="1" t="s">
        <v>29</v>
      </c>
      <c r="AV10" s="1">
        <v>456</v>
      </c>
      <c r="AW10" s="7">
        <v>10506</v>
      </c>
      <c r="AX10" s="7">
        <v>30491</v>
      </c>
      <c r="AY10" s="7">
        <v>20386.811404</v>
      </c>
      <c r="AZ10" s="7">
        <v>5501.3121460000002</v>
      </c>
      <c r="BA10" s="1">
        <v>12.971717</v>
      </c>
      <c r="BC10" s="7">
        <v>7584565</v>
      </c>
      <c r="BD10" s="7">
        <v>980102</v>
      </c>
      <c r="BE10" s="7">
        <v>6470515</v>
      </c>
      <c r="BF10" s="7">
        <v>5310008</v>
      </c>
      <c r="BG10" s="7">
        <v>5374209</v>
      </c>
      <c r="BH10" s="7">
        <v>8541959</v>
      </c>
      <c r="BK10" s="2" t="s">
        <v>58</v>
      </c>
      <c r="BL10" s="4">
        <v>0.76503736277284229</v>
      </c>
      <c r="BM10" s="4">
        <v>1.3140557554973289</v>
      </c>
      <c r="BN10" s="4">
        <v>0.89767224945862589</v>
      </c>
      <c r="BO10" s="4">
        <v>0.90578354982599163</v>
      </c>
      <c r="BP10" s="4">
        <v>1.2861735030364438</v>
      </c>
    </row>
    <row r="11" spans="22:68" x14ac:dyDescent="0.15">
      <c r="AN11" s="1">
        <v>4</v>
      </c>
      <c r="AO11" s="1" t="s">
        <v>32</v>
      </c>
      <c r="AP11" s="1" t="s">
        <v>28</v>
      </c>
      <c r="AQ11" s="7">
        <v>8658573</v>
      </c>
      <c r="AR11" s="7">
        <v>5832702</v>
      </c>
      <c r="AS11" s="7">
        <v>6197.0855259999998</v>
      </c>
      <c r="AT11" s="1" t="s">
        <v>29</v>
      </c>
      <c r="AU11" s="1" t="s">
        <v>29</v>
      </c>
      <c r="AV11" s="1">
        <v>456</v>
      </c>
      <c r="AW11" s="7">
        <v>10788</v>
      </c>
      <c r="AX11" s="7">
        <v>28219</v>
      </c>
      <c r="AY11" s="7">
        <v>18988.098684000001</v>
      </c>
      <c r="AZ11" s="7">
        <v>4195.7854749999997</v>
      </c>
      <c r="BA11" s="1">
        <v>12.971717</v>
      </c>
      <c r="BC11" s="7">
        <v>7901411</v>
      </c>
      <c r="BD11" s="7">
        <v>1740944</v>
      </c>
      <c r="BE11" s="7">
        <v>5832702</v>
      </c>
      <c r="BF11" s="7">
        <v>7713736</v>
      </c>
      <c r="BG11" s="7">
        <v>6281777</v>
      </c>
      <c r="BH11" s="7">
        <v>13121748</v>
      </c>
      <c r="BK11" s="2" t="s">
        <v>59</v>
      </c>
      <c r="BL11" s="4">
        <v>1.2207239308084252</v>
      </c>
      <c r="BM11" s="4">
        <v>0.82059787730073164</v>
      </c>
      <c r="BN11" s="4">
        <v>0.68683982179888992</v>
      </c>
      <c r="BO11" s="4">
        <v>1.4461006947536581</v>
      </c>
      <c r="BP11" s="4">
        <v>0.86834511918417512</v>
      </c>
    </row>
    <row r="12" spans="22:68" x14ac:dyDescent="0.15">
      <c r="AN12" s="1">
        <v>5</v>
      </c>
      <c r="AO12" s="1" t="s">
        <v>33</v>
      </c>
      <c r="AP12" s="1" t="s">
        <v>28</v>
      </c>
      <c r="AQ12" s="7">
        <v>10710991</v>
      </c>
      <c r="AR12" s="7">
        <v>7885120</v>
      </c>
      <c r="AS12" s="7">
        <v>6197.0855259999998</v>
      </c>
      <c r="AT12" s="1" t="s">
        <v>29</v>
      </c>
      <c r="AU12" s="1" t="s">
        <v>29</v>
      </c>
      <c r="AV12" s="1">
        <v>456</v>
      </c>
      <c r="AW12" s="7">
        <v>11425</v>
      </c>
      <c r="AX12" s="7">
        <v>36982</v>
      </c>
      <c r="AY12" s="7">
        <v>23489.015350999998</v>
      </c>
      <c r="AZ12" s="7">
        <v>6149.266095</v>
      </c>
      <c r="BA12" s="1">
        <v>12.971717</v>
      </c>
      <c r="BC12" s="7">
        <v>21360017</v>
      </c>
      <c r="BD12" s="7">
        <v>2364777</v>
      </c>
      <c r="BE12" s="7">
        <v>7885120</v>
      </c>
      <c r="BF12" s="7">
        <v>13113571</v>
      </c>
      <c r="BG12" s="7">
        <v>11543258</v>
      </c>
      <c r="BH12" s="7">
        <v>14114241</v>
      </c>
      <c r="BK12" s="2" t="s">
        <v>59</v>
      </c>
      <c r="BL12" s="4">
        <v>1.271719801313975</v>
      </c>
      <c r="BM12" s="4">
        <v>1.4576186467321206</v>
      </c>
      <c r="BN12" s="4">
        <v>0.61913649876184951</v>
      </c>
      <c r="BO12" s="4">
        <v>2.1007198084722853</v>
      </c>
      <c r="BP12" s="4">
        <v>1.0149866515711261</v>
      </c>
    </row>
    <row r="13" spans="22:68" x14ac:dyDescent="0.15">
      <c r="AN13" s="1">
        <v>6</v>
      </c>
      <c r="AO13" s="1" t="s">
        <v>34</v>
      </c>
      <c r="AP13" s="1" t="s">
        <v>28</v>
      </c>
      <c r="AQ13" s="7">
        <v>12073853</v>
      </c>
      <c r="AR13" s="7">
        <v>9247982</v>
      </c>
      <c r="AS13" s="7">
        <v>6197.0855259999998</v>
      </c>
      <c r="AT13" s="1" t="s">
        <v>29</v>
      </c>
      <c r="AU13" s="1" t="s">
        <v>29</v>
      </c>
      <c r="AV13" s="1">
        <v>456</v>
      </c>
      <c r="AW13" s="7">
        <v>15202</v>
      </c>
      <c r="AX13" s="7">
        <v>38117</v>
      </c>
      <c r="AY13" s="7">
        <v>26477.747807</v>
      </c>
      <c r="AZ13" s="7">
        <v>4642.6757230000003</v>
      </c>
      <c r="BA13" s="1">
        <v>12.971717</v>
      </c>
      <c r="BC13" s="7">
        <v>22165277</v>
      </c>
      <c r="BD13" s="7">
        <v>2709672</v>
      </c>
      <c r="BE13" s="7">
        <v>9247982</v>
      </c>
      <c r="BF13" s="7">
        <v>11104308</v>
      </c>
      <c r="BG13" s="7">
        <v>11782214</v>
      </c>
      <c r="BH13" s="7">
        <v>14321377</v>
      </c>
      <c r="BK13" s="2" t="s">
        <v>59</v>
      </c>
      <c r="BL13" s="4">
        <v>0.5899558755818638</v>
      </c>
      <c r="BM13" s="4">
        <v>0.91099407179735348</v>
      </c>
      <c r="BN13" s="4">
        <v>0.64907459946334167</v>
      </c>
      <c r="BO13" s="4">
        <v>0.67450746184110943</v>
      </c>
      <c r="BP13" s="4">
        <v>0.67298718372286226</v>
      </c>
    </row>
    <row r="14" spans="22:68" x14ac:dyDescent="0.15">
      <c r="AF14" s="1" t="s">
        <v>7</v>
      </c>
      <c r="AN14" s="1">
        <v>7</v>
      </c>
      <c r="AO14" s="1" t="s">
        <v>35</v>
      </c>
      <c r="AP14" s="1" t="s">
        <v>28</v>
      </c>
      <c r="AQ14" s="7">
        <v>6785339</v>
      </c>
      <c r="AR14" s="7">
        <v>3959468</v>
      </c>
      <c r="AS14" s="7">
        <v>6197.0855259999998</v>
      </c>
      <c r="AT14" s="1" t="s">
        <v>29</v>
      </c>
      <c r="AU14" s="1" t="s">
        <v>29</v>
      </c>
      <c r="AV14" s="1">
        <v>456</v>
      </c>
      <c r="AW14" s="7">
        <v>7791</v>
      </c>
      <c r="AX14" s="7">
        <v>22646</v>
      </c>
      <c r="AY14" s="7">
        <v>14880.129386000001</v>
      </c>
      <c r="AZ14" s="7">
        <v>3303.6362610000001</v>
      </c>
      <c r="BA14" s="1">
        <v>12.971717</v>
      </c>
      <c r="BC14" s="7">
        <v>7659947</v>
      </c>
      <c r="BD14" s="7">
        <v>1795750</v>
      </c>
      <c r="BE14" s="7">
        <v>3959468</v>
      </c>
      <c r="BF14" s="7">
        <v>5674875</v>
      </c>
      <c r="BG14" s="7">
        <v>6696947</v>
      </c>
      <c r="BH14" s="7">
        <v>10885081</v>
      </c>
      <c r="BK14" s="2" t="s">
        <v>59</v>
      </c>
      <c r="BL14" s="4">
        <v>0.38841848800284268</v>
      </c>
      <c r="BM14" s="4">
        <v>0.49595290593284941</v>
      </c>
      <c r="BN14" s="4">
        <v>0.51533513231414907</v>
      </c>
      <c r="BO14" s="4">
        <v>0.79388657086468251</v>
      </c>
      <c r="BP14" s="4">
        <v>0.51314728650481534</v>
      </c>
    </row>
    <row r="15" spans="22:68" x14ac:dyDescent="0.15">
      <c r="Y15" s="1" t="s">
        <v>0</v>
      </c>
      <c r="Z15" s="1" t="s">
        <v>56</v>
      </c>
      <c r="AA15" s="1" t="s">
        <v>1</v>
      </c>
      <c r="AB15" s="1" t="s">
        <v>11</v>
      </c>
      <c r="AC15" s="1" t="s">
        <v>8</v>
      </c>
      <c r="AD15" s="1" t="s">
        <v>57</v>
      </c>
      <c r="AF15" s="1" t="s">
        <v>0</v>
      </c>
      <c r="AG15" s="1" t="s">
        <v>56</v>
      </c>
      <c r="AH15" s="1" t="s">
        <v>1</v>
      </c>
      <c r="AI15" s="1" t="s">
        <v>11</v>
      </c>
      <c r="AJ15" s="1" t="s">
        <v>8</v>
      </c>
      <c r="AK15" s="1" t="s">
        <v>57</v>
      </c>
      <c r="AN15" s="1">
        <v>8</v>
      </c>
      <c r="AO15" s="1" t="s">
        <v>36</v>
      </c>
      <c r="AP15" s="1" t="s">
        <v>28</v>
      </c>
      <c r="AQ15" s="7">
        <v>6976643</v>
      </c>
      <c r="AR15" s="7">
        <v>4150772</v>
      </c>
      <c r="AS15" s="7">
        <v>6197.0855259999998</v>
      </c>
      <c r="AT15" s="1" t="s">
        <v>29</v>
      </c>
      <c r="AU15" s="1" t="s">
        <v>29</v>
      </c>
      <c r="AV15" s="1">
        <v>456</v>
      </c>
      <c r="AW15" s="7">
        <v>7233</v>
      </c>
      <c r="AX15" s="7">
        <v>23980</v>
      </c>
      <c r="AY15" s="7">
        <v>15299.655702</v>
      </c>
      <c r="AZ15" s="7">
        <v>4152.1140560000003</v>
      </c>
      <c r="BA15" s="1">
        <v>12.971717</v>
      </c>
      <c r="BC15" s="7">
        <v>6559516</v>
      </c>
      <c r="BD15" s="7">
        <v>1761665</v>
      </c>
      <c r="BE15" s="7">
        <v>4150772</v>
      </c>
      <c r="BF15" s="7">
        <v>2857995</v>
      </c>
      <c r="BG15" s="7">
        <v>5906375</v>
      </c>
      <c r="BH15" s="7">
        <v>12254688</v>
      </c>
      <c r="BK15" s="2" t="s">
        <v>60</v>
      </c>
      <c r="BL15" s="4">
        <v>3.4378614876891138</v>
      </c>
      <c r="BM15" s="4">
        <v>1.9799275855876146</v>
      </c>
      <c r="BN15" s="4">
        <v>0.83699897390901068</v>
      </c>
      <c r="BO15" s="4">
        <v>3.5712835336220627</v>
      </c>
      <c r="BP15" s="4">
        <v>1.8651175910322213</v>
      </c>
    </row>
    <row r="16" spans="22:68" x14ac:dyDescent="0.15">
      <c r="V16" s="3"/>
      <c r="W16" s="9" t="s">
        <v>9</v>
      </c>
      <c r="X16" s="9" t="s">
        <v>3</v>
      </c>
      <c r="Y16" s="6">
        <v>7716179</v>
      </c>
      <c r="Z16" s="6">
        <v>801368</v>
      </c>
      <c r="AA16" s="6">
        <v>13187903</v>
      </c>
      <c r="AB16" s="6">
        <v>3447996</v>
      </c>
      <c r="AC16" s="6">
        <v>6578616</v>
      </c>
      <c r="AD16" s="6">
        <v>7806404</v>
      </c>
      <c r="AE16" s="2">
        <v>1</v>
      </c>
      <c r="AF16" s="4">
        <f t="shared" ref="AF16:AF35" si="0">Y16/$Y$37</f>
        <v>1.2419069992414098</v>
      </c>
      <c r="AG16" s="4">
        <f t="shared" ref="AG16:AG35" si="1">Z16/$Z$37</f>
        <v>0.67095147212915873</v>
      </c>
      <c r="AH16" s="4">
        <f t="shared" ref="AH16:AH35" si="2">AA16/$AA$37</f>
        <v>1.3998850085999406</v>
      </c>
      <c r="AI16" s="4">
        <f t="shared" ref="AI16:AI35" si="3">AB16/$AB$37</f>
        <v>0.9390097738285581</v>
      </c>
      <c r="AJ16" s="4">
        <f>AC16/$AC$37</f>
        <v>1.0629488162047516</v>
      </c>
      <c r="AK16" s="4">
        <f>AD16/$AD$37</f>
        <v>0.73350227943816027</v>
      </c>
      <c r="AN16" s="1">
        <v>9</v>
      </c>
      <c r="AO16" s="1" t="s">
        <v>37</v>
      </c>
      <c r="AP16" s="1" t="s">
        <v>28</v>
      </c>
      <c r="AQ16" s="7">
        <v>10338338</v>
      </c>
      <c r="AR16" s="7">
        <v>7512467</v>
      </c>
      <c r="AS16" s="7">
        <v>6197.0855259999998</v>
      </c>
      <c r="AT16" s="1" t="s">
        <v>29</v>
      </c>
      <c r="AU16" s="1" t="s">
        <v>29</v>
      </c>
      <c r="AV16" s="1">
        <v>456</v>
      </c>
      <c r="AW16" s="7">
        <v>7800</v>
      </c>
      <c r="AX16" s="7">
        <v>42692</v>
      </c>
      <c r="AY16" s="7">
        <v>22671.793860000002</v>
      </c>
      <c r="AZ16" s="7">
        <v>10076.463932000001</v>
      </c>
      <c r="BA16" s="1">
        <v>12.971717</v>
      </c>
      <c r="BC16" s="7">
        <v>19382082</v>
      </c>
      <c r="BD16" s="7">
        <v>1510503</v>
      </c>
      <c r="BE16" s="7">
        <v>7512467</v>
      </c>
      <c r="BF16" s="7">
        <v>7913364</v>
      </c>
      <c r="BG16" s="7">
        <v>14320131</v>
      </c>
      <c r="BH16" s="7">
        <v>14975293</v>
      </c>
      <c r="BK16" s="2" t="s">
        <v>60</v>
      </c>
      <c r="BL16" s="4">
        <v>3.567466831241815</v>
      </c>
      <c r="BM16" s="4">
        <v>2.2686935557536136</v>
      </c>
      <c r="BN16" s="4">
        <v>0.98166564931529277</v>
      </c>
      <c r="BO16" s="4">
        <v>3.0240910208720218</v>
      </c>
      <c r="BP16" s="4">
        <v>1.9037272313159865</v>
      </c>
    </row>
    <row r="17" spans="22:68" x14ac:dyDescent="0.15">
      <c r="V17" s="3"/>
      <c r="W17" s="9"/>
      <c r="X17" s="9"/>
      <c r="Y17" s="6">
        <v>7279477</v>
      </c>
      <c r="Z17" s="6">
        <v>749369</v>
      </c>
      <c r="AA17" s="6">
        <v>8178742</v>
      </c>
      <c r="AB17" s="6">
        <v>4558341</v>
      </c>
      <c r="AC17" s="6">
        <v>4617228</v>
      </c>
      <c r="AD17" s="6">
        <v>7586013</v>
      </c>
      <c r="AE17" s="2">
        <v>1</v>
      </c>
      <c r="AF17" s="4">
        <f t="shared" si="0"/>
        <v>1.1716204921006705</v>
      </c>
      <c r="AG17" s="4">
        <f t="shared" si="1"/>
        <v>0.62741491264681837</v>
      </c>
      <c r="AH17" s="4">
        <f t="shared" si="2"/>
        <v>0.86816670664067641</v>
      </c>
      <c r="AI17" s="4">
        <f t="shared" si="3"/>
        <v>1.2413955095781559</v>
      </c>
      <c r="AJ17" s="4">
        <f t="shared" ref="AJ17:AJ35" si="4">AC17/$AC$37</f>
        <v>0.74603488587074129</v>
      </c>
      <c r="AK17" s="4">
        <f t="shared" ref="AK17:AK35" si="5">AD17/$AD$37</f>
        <v>0.71279398649461612</v>
      </c>
      <c r="AN17" s="1">
        <v>10</v>
      </c>
      <c r="AO17" s="1" t="s">
        <v>38</v>
      </c>
      <c r="AP17" s="1" t="s">
        <v>28</v>
      </c>
      <c r="AQ17" s="7">
        <v>5781706</v>
      </c>
      <c r="AR17" s="7">
        <v>2955835</v>
      </c>
      <c r="AS17" s="7">
        <v>6197.0855259999998</v>
      </c>
      <c r="AT17" s="1" t="s">
        <v>29</v>
      </c>
      <c r="AU17" s="1" t="s">
        <v>29</v>
      </c>
      <c r="AV17" s="1">
        <v>456</v>
      </c>
      <c r="AW17" s="7">
        <v>7003</v>
      </c>
      <c r="AX17" s="7">
        <v>19176</v>
      </c>
      <c r="AY17" s="7">
        <v>12679.179824999999</v>
      </c>
      <c r="AZ17" s="7">
        <v>2852.128213</v>
      </c>
      <c r="BA17" s="1">
        <v>12.971717</v>
      </c>
      <c r="BC17" s="7">
        <v>8490012</v>
      </c>
      <c r="BD17" s="7">
        <v>1230465</v>
      </c>
      <c r="BE17" s="7">
        <v>2955835</v>
      </c>
      <c r="BF17" s="7">
        <v>1969329</v>
      </c>
      <c r="BG17" s="7">
        <v>5806873</v>
      </c>
      <c r="BH17" s="7">
        <v>13661550</v>
      </c>
      <c r="BK17" s="2" t="s">
        <v>60</v>
      </c>
      <c r="BL17" s="4">
        <v>2.1610632801397385</v>
      </c>
      <c r="BM17" s="4">
        <v>1.1779084550880357</v>
      </c>
      <c r="BN17" s="4">
        <v>1.1581575454362252</v>
      </c>
      <c r="BO17" s="4">
        <v>4.1191152164695097</v>
      </c>
      <c r="BP17" s="4">
        <v>2.6049397043483875</v>
      </c>
    </row>
    <row r="18" spans="22:68" x14ac:dyDescent="0.15">
      <c r="V18" s="3"/>
      <c r="W18" s="9"/>
      <c r="X18" s="9"/>
      <c r="Y18" s="6">
        <v>5103716</v>
      </c>
      <c r="Z18" s="6">
        <v>1657289</v>
      </c>
      <c r="AA18" s="6">
        <v>7859468</v>
      </c>
      <c r="AB18" s="6">
        <v>3355468</v>
      </c>
      <c r="AC18" s="6">
        <v>5600094</v>
      </c>
      <c r="AD18" s="6">
        <v>15928800</v>
      </c>
      <c r="AE18" s="2">
        <v>1</v>
      </c>
      <c r="AF18" s="4">
        <f t="shared" si="0"/>
        <v>0.82143514588507738</v>
      </c>
      <c r="AG18" s="4">
        <f t="shared" si="1"/>
        <v>1.3875778597266939</v>
      </c>
      <c r="AH18" s="4">
        <f t="shared" si="2"/>
        <v>0.834276035300757</v>
      </c>
      <c r="AI18" s="4">
        <f t="shared" si="3"/>
        <v>0.91381116676729446</v>
      </c>
      <c r="AJ18" s="4">
        <f t="shared" si="4"/>
        <v>0.9048427948880633</v>
      </c>
      <c r="AK18" s="4">
        <f t="shared" si="5"/>
        <v>1.4966956755907801</v>
      </c>
      <c r="AN18" s="1">
        <v>11</v>
      </c>
      <c r="AO18" s="1" t="s">
        <v>39</v>
      </c>
      <c r="AP18" s="1" t="s">
        <v>28</v>
      </c>
      <c r="AQ18" s="7">
        <v>10685339</v>
      </c>
      <c r="AR18" s="7">
        <v>7859468</v>
      </c>
      <c r="AS18" s="7">
        <v>6197.0855259999998</v>
      </c>
      <c r="AT18" s="1" t="s">
        <v>29</v>
      </c>
      <c r="AU18" s="1" t="s">
        <v>29</v>
      </c>
      <c r="AV18" s="1">
        <v>456</v>
      </c>
      <c r="AW18" s="7">
        <v>8968</v>
      </c>
      <c r="AX18" s="7">
        <v>40187</v>
      </c>
      <c r="AY18" s="7">
        <v>23432.760965000001</v>
      </c>
      <c r="AZ18" s="7">
        <v>6513.6643210000002</v>
      </c>
      <c r="BA18" s="1">
        <v>12.971717</v>
      </c>
      <c r="BC18" s="7">
        <v>5103716</v>
      </c>
      <c r="BD18" s="7">
        <v>1657289</v>
      </c>
      <c r="BE18" s="7">
        <v>7859468</v>
      </c>
      <c r="BF18" s="7">
        <v>3355468</v>
      </c>
      <c r="BG18" s="7">
        <v>5600094</v>
      </c>
      <c r="BH18" s="7">
        <v>15928800</v>
      </c>
      <c r="BK18" s="2" t="s">
        <v>60</v>
      </c>
      <c r="BL18" s="4">
        <v>3.0436255181986618</v>
      </c>
      <c r="BM18" s="4">
        <v>1.5107552021956243</v>
      </c>
      <c r="BN18" s="4">
        <v>1.6085267296092347</v>
      </c>
      <c r="BO18" s="4">
        <v>4.3891924969546148</v>
      </c>
      <c r="BP18" s="4">
        <v>3.6414261908894603</v>
      </c>
    </row>
    <row r="19" spans="22:68" x14ac:dyDescent="0.15">
      <c r="V19" s="3"/>
      <c r="W19" s="9"/>
      <c r="X19" s="9"/>
      <c r="Y19" s="6">
        <v>4753307</v>
      </c>
      <c r="Z19" s="6">
        <v>1569476</v>
      </c>
      <c r="AA19" s="6">
        <v>8456705</v>
      </c>
      <c r="AB19" s="6">
        <v>3325991</v>
      </c>
      <c r="AC19" s="6">
        <v>7960159</v>
      </c>
      <c r="AD19" s="6">
        <v>11249361</v>
      </c>
      <c r="AE19" s="2">
        <v>1</v>
      </c>
      <c r="AF19" s="4">
        <f t="shared" si="0"/>
        <v>0.76503736277284229</v>
      </c>
      <c r="AG19" s="4">
        <f t="shared" si="1"/>
        <v>1.3140557554973289</v>
      </c>
      <c r="AH19" s="4">
        <f t="shared" si="2"/>
        <v>0.89767224945862589</v>
      </c>
      <c r="AI19" s="4">
        <f t="shared" si="3"/>
        <v>0.90578354982599163</v>
      </c>
      <c r="AJ19" s="4">
        <f t="shared" si="4"/>
        <v>1.2861735030364438</v>
      </c>
      <c r="AK19" s="4">
        <f t="shared" si="5"/>
        <v>1.0570080584764434</v>
      </c>
      <c r="AN19" s="1">
        <v>12</v>
      </c>
      <c r="AO19" s="1" t="s">
        <v>40</v>
      </c>
      <c r="AP19" s="1" t="s">
        <v>28</v>
      </c>
      <c r="AQ19" s="7">
        <v>11282576</v>
      </c>
      <c r="AR19" s="7">
        <v>8456705</v>
      </c>
      <c r="AS19" s="7">
        <v>6197.0855259999998</v>
      </c>
      <c r="AT19" s="1" t="s">
        <v>29</v>
      </c>
      <c r="AU19" s="1" t="s">
        <v>29</v>
      </c>
      <c r="AV19" s="1">
        <v>456</v>
      </c>
      <c r="AW19" s="7">
        <v>9830</v>
      </c>
      <c r="AX19" s="7">
        <v>42456</v>
      </c>
      <c r="AY19" s="7">
        <v>24742.491227999999</v>
      </c>
      <c r="AZ19" s="7">
        <v>7880.4970730000005</v>
      </c>
      <c r="BA19" s="1">
        <v>12.971717</v>
      </c>
      <c r="BC19" s="7">
        <v>4753307</v>
      </c>
      <c r="BD19" s="7">
        <v>1569476</v>
      </c>
      <c r="BE19" s="7">
        <v>8456705</v>
      </c>
      <c r="BF19" s="7">
        <v>3325991</v>
      </c>
      <c r="BG19" s="7">
        <v>7960159</v>
      </c>
      <c r="BH19" s="7">
        <v>11249361</v>
      </c>
      <c r="BK19" s="2" t="s">
        <v>61</v>
      </c>
      <c r="BL19" s="4">
        <v>1.2328565463707153</v>
      </c>
      <c r="BM19" s="4">
        <v>1.5035053883807898</v>
      </c>
      <c r="BN19" s="4">
        <v>0.42029425718639196</v>
      </c>
      <c r="BO19" s="4">
        <v>1.5454667262535509</v>
      </c>
      <c r="BP19" s="4">
        <v>1.0820683082636169</v>
      </c>
    </row>
    <row r="20" spans="22:68" x14ac:dyDescent="0.15">
      <c r="V20" s="9" t="s">
        <v>2</v>
      </c>
      <c r="W20" s="9"/>
      <c r="X20" s="9" t="s">
        <v>4</v>
      </c>
      <c r="Y20" s="6">
        <v>7584565</v>
      </c>
      <c r="Z20" s="6">
        <v>980102</v>
      </c>
      <c r="AA20" s="6">
        <v>6470515</v>
      </c>
      <c r="AB20" s="6">
        <v>5310008</v>
      </c>
      <c r="AC20" s="6">
        <v>5374209</v>
      </c>
      <c r="AD20" s="6">
        <v>8541959</v>
      </c>
      <c r="AE20" s="2">
        <v>2</v>
      </c>
      <c r="AF20" s="4">
        <f t="shared" si="0"/>
        <v>1.2207239308084252</v>
      </c>
      <c r="AG20" s="4">
        <f t="shared" si="1"/>
        <v>0.82059787730073164</v>
      </c>
      <c r="AH20" s="4">
        <f t="shared" si="2"/>
        <v>0.68683982179888992</v>
      </c>
      <c r="AI20" s="4">
        <f t="shared" si="3"/>
        <v>1.4461006947536581</v>
      </c>
      <c r="AJ20" s="4">
        <f t="shared" si="4"/>
        <v>0.86834511918417512</v>
      </c>
      <c r="AK20" s="4">
        <f t="shared" si="5"/>
        <v>0.80261621066079958</v>
      </c>
      <c r="AN20" s="1">
        <v>13</v>
      </c>
      <c r="AO20" s="1" t="s">
        <v>41</v>
      </c>
      <c r="AP20" s="1" t="s">
        <v>28</v>
      </c>
      <c r="AQ20" s="7">
        <v>8940611</v>
      </c>
      <c r="AR20" s="7">
        <v>6114740</v>
      </c>
      <c r="AS20" s="7">
        <v>6197.0855259999998</v>
      </c>
      <c r="AT20" s="1" t="s">
        <v>29</v>
      </c>
      <c r="AU20" s="1" t="s">
        <v>29</v>
      </c>
      <c r="AV20" s="1">
        <v>456</v>
      </c>
      <c r="AW20" s="7">
        <v>8076</v>
      </c>
      <c r="AX20" s="7">
        <v>31960</v>
      </c>
      <c r="AY20" s="7">
        <v>19606.603070000001</v>
      </c>
      <c r="AZ20" s="7">
        <v>5710.8126339999999</v>
      </c>
      <c r="BA20" s="1">
        <v>12.971717</v>
      </c>
      <c r="BC20" s="7">
        <v>3665496</v>
      </c>
      <c r="BD20" s="7">
        <v>1088069</v>
      </c>
      <c r="BE20" s="7">
        <v>6114740</v>
      </c>
      <c r="BF20" s="7">
        <v>2476757</v>
      </c>
      <c r="BG20" s="7">
        <v>4165134</v>
      </c>
      <c r="BH20" s="7">
        <v>10772327</v>
      </c>
      <c r="BK20" s="2" t="s">
        <v>61</v>
      </c>
      <c r="BL20" s="4">
        <v>1.0557438898237088</v>
      </c>
      <c r="BM20" s="4">
        <v>1.474967462075369</v>
      </c>
      <c r="BN20" s="4">
        <v>0.44060101874546642</v>
      </c>
      <c r="BO20" s="4">
        <v>0.77833188859649194</v>
      </c>
      <c r="BP20" s="4">
        <v>0.95433056349714573</v>
      </c>
    </row>
    <row r="21" spans="22:68" x14ac:dyDescent="0.15">
      <c r="V21" s="9"/>
      <c r="W21" s="9"/>
      <c r="X21" s="9"/>
      <c r="Y21" s="6">
        <v>7901411</v>
      </c>
      <c r="Z21" s="6">
        <v>1740944</v>
      </c>
      <c r="AA21" s="6">
        <v>5832702</v>
      </c>
      <c r="AB21" s="6">
        <v>7713736</v>
      </c>
      <c r="AC21" s="6">
        <v>6281777</v>
      </c>
      <c r="AD21" s="6">
        <v>13121748</v>
      </c>
      <c r="AE21" s="2">
        <v>2</v>
      </c>
      <c r="AF21" s="4">
        <f t="shared" si="0"/>
        <v>1.271719801313975</v>
      </c>
      <c r="AG21" s="4">
        <f t="shared" si="1"/>
        <v>1.4576186467321206</v>
      </c>
      <c r="AH21" s="4">
        <f t="shared" si="2"/>
        <v>0.61913649876184951</v>
      </c>
      <c r="AI21" s="4">
        <f t="shared" si="3"/>
        <v>2.1007198084722853</v>
      </c>
      <c r="AJ21" s="4">
        <f t="shared" si="4"/>
        <v>1.0149866515711261</v>
      </c>
      <c r="AK21" s="4">
        <f t="shared" si="5"/>
        <v>1.2329405534498499</v>
      </c>
      <c r="AN21" s="1">
        <v>14</v>
      </c>
      <c r="AO21" s="1" t="s">
        <v>42</v>
      </c>
      <c r="AP21" s="1" t="s">
        <v>28</v>
      </c>
      <c r="AQ21" s="7">
        <v>7680691</v>
      </c>
      <c r="AR21" s="7">
        <v>4854820</v>
      </c>
      <c r="AS21" s="7">
        <v>6197.0855259999998</v>
      </c>
      <c r="AT21" s="1" t="s">
        <v>29</v>
      </c>
      <c r="AU21" s="1" t="s">
        <v>29</v>
      </c>
      <c r="AV21" s="1">
        <v>456</v>
      </c>
      <c r="AW21" s="7">
        <v>7236</v>
      </c>
      <c r="AX21" s="7">
        <v>26745</v>
      </c>
      <c r="AY21" s="7">
        <v>16843.620613999999</v>
      </c>
      <c r="AZ21" s="7">
        <v>4263.5120630000001</v>
      </c>
      <c r="BA21" s="1">
        <v>12.971717</v>
      </c>
      <c r="BC21" s="7">
        <v>2413310</v>
      </c>
      <c r="BD21" s="7">
        <v>592354</v>
      </c>
      <c r="BE21" s="7">
        <v>4854820</v>
      </c>
      <c r="BF21" s="7">
        <v>2915111</v>
      </c>
      <c r="BG21" s="7">
        <v>3175881</v>
      </c>
      <c r="BH21" s="7">
        <v>7746467</v>
      </c>
      <c r="BK21" s="2" t="s">
        <v>61</v>
      </c>
      <c r="BL21" s="4">
        <v>0.51342569547532479</v>
      </c>
      <c r="BM21" s="4">
        <v>0.72927316409286691</v>
      </c>
      <c r="BN21" s="4">
        <v>0.65182280157497774</v>
      </c>
      <c r="BO21" s="4">
        <v>1.3052332698520595</v>
      </c>
      <c r="BP21" s="4">
        <v>0.8947761030343353</v>
      </c>
    </row>
    <row r="22" spans="22:68" x14ac:dyDescent="0.15">
      <c r="V22" s="9"/>
      <c r="W22" s="9"/>
      <c r="X22" s="9"/>
      <c r="Y22" s="6">
        <v>3665496</v>
      </c>
      <c r="Z22" s="6">
        <v>1088069</v>
      </c>
      <c r="AA22" s="6">
        <v>6114740</v>
      </c>
      <c r="AB22" s="6">
        <v>2476757</v>
      </c>
      <c r="AC22" s="6">
        <v>4165134</v>
      </c>
      <c r="AD22" s="6">
        <v>10772327</v>
      </c>
      <c r="AE22" s="2">
        <v>2</v>
      </c>
      <c r="AF22" s="4">
        <f t="shared" si="0"/>
        <v>0.5899558755818638</v>
      </c>
      <c r="AG22" s="4">
        <f t="shared" si="1"/>
        <v>0.91099407179735348</v>
      </c>
      <c r="AH22" s="4">
        <f t="shared" si="2"/>
        <v>0.64907459946334167</v>
      </c>
      <c r="AI22" s="4">
        <f t="shared" si="3"/>
        <v>0.67450746184110943</v>
      </c>
      <c r="AJ22" s="4">
        <f t="shared" si="4"/>
        <v>0.67298718372286226</v>
      </c>
      <c r="AK22" s="4">
        <f t="shared" si="5"/>
        <v>1.0121851763440939</v>
      </c>
      <c r="AN22" s="1">
        <v>15</v>
      </c>
      <c r="AO22" s="1" t="s">
        <v>43</v>
      </c>
      <c r="AP22" s="1" t="s">
        <v>28</v>
      </c>
      <c r="AQ22" s="7">
        <v>13736531</v>
      </c>
      <c r="AR22" s="7">
        <v>10910660</v>
      </c>
      <c r="AS22" s="7">
        <v>6197.0855259999998</v>
      </c>
      <c r="AT22" s="1" t="s">
        <v>29</v>
      </c>
      <c r="AU22" s="1" t="s">
        <v>29</v>
      </c>
      <c r="AV22" s="1">
        <v>456</v>
      </c>
      <c r="AW22" s="7">
        <v>14933</v>
      </c>
      <c r="AX22" s="7">
        <v>45390</v>
      </c>
      <c r="AY22" s="7">
        <v>30123.971491</v>
      </c>
      <c r="AZ22" s="7">
        <v>6135.8505640000003</v>
      </c>
      <c r="BA22" s="1">
        <v>12.971717</v>
      </c>
      <c r="BC22" s="7">
        <v>13427053</v>
      </c>
      <c r="BD22" s="7">
        <v>1406865</v>
      </c>
      <c r="BE22" s="7">
        <v>10910660</v>
      </c>
      <c r="BF22" s="7">
        <v>15125181</v>
      </c>
      <c r="BG22" s="7">
        <v>16122035</v>
      </c>
      <c r="BH22" s="7">
        <v>10165578</v>
      </c>
      <c r="BK22" s="2" t="s">
        <v>61</v>
      </c>
      <c r="BL22" s="4">
        <v>0.54239271347768991</v>
      </c>
      <c r="BM22" s="4">
        <v>1.046825726080282</v>
      </c>
      <c r="BN22" s="4">
        <v>0.71068633985918994</v>
      </c>
      <c r="BO22" s="4">
        <v>0.81014823462962038</v>
      </c>
      <c r="BP22" s="4">
        <v>0.55676288552270581</v>
      </c>
    </row>
    <row r="23" spans="22:68" x14ac:dyDescent="0.15">
      <c r="V23" s="9"/>
      <c r="W23" s="9"/>
      <c r="X23" s="9"/>
      <c r="Y23" s="6">
        <v>2413310</v>
      </c>
      <c r="Z23" s="6">
        <v>592354</v>
      </c>
      <c r="AA23" s="6">
        <v>4854820</v>
      </c>
      <c r="AB23" s="6">
        <v>2915111</v>
      </c>
      <c r="AC23" s="6">
        <v>3175881</v>
      </c>
      <c r="AD23" s="6">
        <v>7746467</v>
      </c>
      <c r="AE23" s="2">
        <v>2</v>
      </c>
      <c r="AF23" s="4">
        <f t="shared" si="0"/>
        <v>0.38841848800284268</v>
      </c>
      <c r="AG23" s="4">
        <f t="shared" si="1"/>
        <v>0.49595290593284941</v>
      </c>
      <c r="AH23" s="4">
        <f t="shared" si="2"/>
        <v>0.51533513231414907</v>
      </c>
      <c r="AI23" s="4">
        <f t="shared" si="3"/>
        <v>0.79388657086468251</v>
      </c>
      <c r="AJ23" s="4">
        <f t="shared" si="4"/>
        <v>0.51314728650481534</v>
      </c>
      <c r="AK23" s="4">
        <f t="shared" si="5"/>
        <v>0.72787050248648255</v>
      </c>
      <c r="AN23" s="1">
        <v>16</v>
      </c>
      <c r="AO23" s="1" t="s">
        <v>44</v>
      </c>
      <c r="AP23" s="1" t="s">
        <v>28</v>
      </c>
      <c r="AQ23" s="7">
        <v>17979326</v>
      </c>
      <c r="AR23" s="7">
        <v>15153455</v>
      </c>
      <c r="AS23" s="7">
        <v>6197.0855259999998</v>
      </c>
      <c r="AT23" s="1" t="s">
        <v>29</v>
      </c>
      <c r="AU23" s="1" t="s">
        <v>29</v>
      </c>
      <c r="AV23" s="1">
        <v>456</v>
      </c>
      <c r="AW23" s="7">
        <v>19039</v>
      </c>
      <c r="AX23" s="7">
        <v>63556</v>
      </c>
      <c r="AY23" s="7">
        <v>39428.346490999997</v>
      </c>
      <c r="AZ23" s="7">
        <v>8891.5795890000009</v>
      </c>
      <c r="BA23" s="1">
        <v>12.971717</v>
      </c>
      <c r="BC23" s="7">
        <v>18910562</v>
      </c>
      <c r="BD23" s="7">
        <v>1804409</v>
      </c>
      <c r="BE23" s="7">
        <v>15153455</v>
      </c>
      <c r="BF23" s="7">
        <v>16116891</v>
      </c>
      <c r="BG23" s="7">
        <v>22536875</v>
      </c>
      <c r="BH23" s="7">
        <v>11655774</v>
      </c>
      <c r="BK23" s="2" t="s">
        <v>62</v>
      </c>
      <c r="BL23" s="4">
        <v>3.1195159282425848</v>
      </c>
      <c r="BM23" s="4">
        <v>1.264680161306055</v>
      </c>
      <c r="BN23" s="4">
        <v>0.79744216581679217</v>
      </c>
      <c r="BO23" s="4">
        <v>2.1550854872984346</v>
      </c>
      <c r="BP23" s="4">
        <v>2.3137946179480555</v>
      </c>
    </row>
    <row r="24" spans="22:68" x14ac:dyDescent="0.15">
      <c r="V24" s="9"/>
      <c r="W24" s="9"/>
      <c r="X24" s="9" t="s">
        <v>5</v>
      </c>
      <c r="Y24" s="6">
        <v>21360017</v>
      </c>
      <c r="Z24" s="6">
        <v>2364777</v>
      </c>
      <c r="AA24" s="6">
        <v>7885120</v>
      </c>
      <c r="AB24" s="6">
        <v>13113571</v>
      </c>
      <c r="AC24" s="6">
        <v>11543258</v>
      </c>
      <c r="AD24" s="6">
        <v>14114241</v>
      </c>
      <c r="AE24" s="2">
        <v>3</v>
      </c>
      <c r="AF24" s="4">
        <f t="shared" si="0"/>
        <v>3.4378614876891138</v>
      </c>
      <c r="AG24" s="4">
        <f t="shared" si="1"/>
        <v>1.9799275855876146</v>
      </c>
      <c r="AH24" s="4">
        <f t="shared" si="2"/>
        <v>0.83699897390901068</v>
      </c>
      <c r="AI24" s="4">
        <f t="shared" si="3"/>
        <v>3.5712835336220627</v>
      </c>
      <c r="AJ24" s="4">
        <f t="shared" si="4"/>
        <v>1.8651175910322213</v>
      </c>
      <c r="AK24" s="4">
        <f t="shared" si="5"/>
        <v>1.3261967925359153</v>
      </c>
      <c r="AN24" s="1">
        <v>17</v>
      </c>
      <c r="AO24" s="1" t="s">
        <v>45</v>
      </c>
      <c r="AP24" s="1" t="s">
        <v>28</v>
      </c>
      <c r="AQ24" s="7">
        <v>8966501</v>
      </c>
      <c r="AR24" s="7">
        <v>6140630</v>
      </c>
      <c r="AS24" s="7">
        <v>6197.0855259999998</v>
      </c>
      <c r="AT24" s="1" t="s">
        <v>29</v>
      </c>
      <c r="AU24" s="1" t="s">
        <v>29</v>
      </c>
      <c r="AV24" s="1">
        <v>456</v>
      </c>
      <c r="AW24" s="7">
        <v>9253</v>
      </c>
      <c r="AX24" s="7">
        <v>31506</v>
      </c>
      <c r="AY24" s="7">
        <v>19663.379386000001</v>
      </c>
      <c r="AZ24" s="7">
        <v>4621.7695119999998</v>
      </c>
      <c r="BA24" s="1">
        <v>12.971717</v>
      </c>
      <c r="BC24" s="7">
        <v>3190001</v>
      </c>
      <c r="BD24" s="7">
        <v>871026</v>
      </c>
      <c r="BE24" s="7">
        <v>6140630</v>
      </c>
      <c r="BF24" s="7">
        <v>4792750</v>
      </c>
      <c r="BG24" s="7">
        <v>5537791</v>
      </c>
      <c r="BH24" s="7">
        <v>6905179</v>
      </c>
      <c r="BK24" s="2" t="s">
        <v>62</v>
      </c>
      <c r="BL24" s="4">
        <v>1.3664542160625823</v>
      </c>
      <c r="BM24" s="4">
        <v>1.0302162092239835</v>
      </c>
      <c r="BN24" s="4">
        <v>0.31375944336222411</v>
      </c>
      <c r="BO24" s="4">
        <v>0.53631708937133926</v>
      </c>
      <c r="BP24" s="4">
        <v>0.93825339268948571</v>
      </c>
    </row>
    <row r="25" spans="22:68" x14ac:dyDescent="0.15">
      <c r="V25" s="9"/>
      <c r="W25" s="9"/>
      <c r="X25" s="9"/>
      <c r="Y25" s="6">
        <v>22165277</v>
      </c>
      <c r="Z25" s="6">
        <v>2709672</v>
      </c>
      <c r="AA25" s="6">
        <v>9247982</v>
      </c>
      <c r="AB25" s="6">
        <v>11104308</v>
      </c>
      <c r="AC25" s="6">
        <v>11782214</v>
      </c>
      <c r="AD25" s="6">
        <v>14321377</v>
      </c>
      <c r="AE25" s="2">
        <v>3</v>
      </c>
      <c r="AF25" s="4">
        <f t="shared" si="0"/>
        <v>3.567466831241815</v>
      </c>
      <c r="AG25" s="4">
        <f t="shared" si="1"/>
        <v>2.2686935557536136</v>
      </c>
      <c r="AH25" s="4">
        <f t="shared" si="2"/>
        <v>0.98166564931529277</v>
      </c>
      <c r="AI25" s="4">
        <f t="shared" si="3"/>
        <v>3.0240910208720218</v>
      </c>
      <c r="AJ25" s="4">
        <f t="shared" si="4"/>
        <v>1.9037272313159865</v>
      </c>
      <c r="AK25" s="4">
        <f t="shared" si="5"/>
        <v>1.3456596243537027</v>
      </c>
      <c r="AN25" s="1">
        <v>18</v>
      </c>
      <c r="AO25" s="1" t="s">
        <v>46</v>
      </c>
      <c r="AP25" s="1" t="s">
        <v>28</v>
      </c>
      <c r="AQ25" s="7">
        <v>9521037</v>
      </c>
      <c r="AR25" s="7">
        <v>6695166</v>
      </c>
      <c r="AS25" s="7">
        <v>6197.0855259999998</v>
      </c>
      <c r="AT25" s="1" t="s">
        <v>29</v>
      </c>
      <c r="AU25" s="1" t="s">
        <v>29</v>
      </c>
      <c r="AV25" s="1">
        <v>456</v>
      </c>
      <c r="AW25" s="7">
        <v>8468</v>
      </c>
      <c r="AX25" s="7">
        <v>34988</v>
      </c>
      <c r="AY25" s="7">
        <v>20879.467105</v>
      </c>
      <c r="AZ25" s="7">
        <v>5255.78845</v>
      </c>
      <c r="BA25" s="1">
        <v>12.971717</v>
      </c>
      <c r="BC25" s="7">
        <v>3369978</v>
      </c>
      <c r="BD25" s="7">
        <v>1250303</v>
      </c>
      <c r="BE25" s="7">
        <v>6695166</v>
      </c>
      <c r="BF25" s="7">
        <v>2974823</v>
      </c>
      <c r="BG25" s="7">
        <v>3445819</v>
      </c>
      <c r="BH25" s="7">
        <v>7102542</v>
      </c>
      <c r="BK25" s="2" t="s">
        <v>62</v>
      </c>
      <c r="BL25" s="4">
        <v>1.6640137668860568</v>
      </c>
      <c r="BM25" s="4">
        <v>1.0826034191089822</v>
      </c>
      <c r="BN25" s="4">
        <v>0.62786132395937055</v>
      </c>
      <c r="BO25" s="4">
        <v>2.2957742604812865</v>
      </c>
      <c r="BP25" s="4">
        <v>1.9966005142086816</v>
      </c>
    </row>
    <row r="26" spans="22:68" x14ac:dyDescent="0.15">
      <c r="V26" s="9"/>
      <c r="W26" s="9"/>
      <c r="X26" s="9"/>
      <c r="Y26" s="6">
        <v>13427053</v>
      </c>
      <c r="Z26" s="6">
        <v>1406865</v>
      </c>
      <c r="AA26" s="6">
        <v>10910660</v>
      </c>
      <c r="AB26" s="6">
        <v>15125181</v>
      </c>
      <c r="AC26" s="6">
        <v>16122035</v>
      </c>
      <c r="AD26" s="6">
        <v>10165578</v>
      </c>
      <c r="AE26" s="2">
        <v>3</v>
      </c>
      <c r="AF26" s="4">
        <f t="shared" si="0"/>
        <v>2.1610632801397385</v>
      </c>
      <c r="AG26" s="4">
        <f t="shared" si="1"/>
        <v>1.1779084550880357</v>
      </c>
      <c r="AH26" s="4">
        <f t="shared" si="2"/>
        <v>1.1581575454362252</v>
      </c>
      <c r="AI26" s="4">
        <f t="shared" si="3"/>
        <v>4.1191152164695097</v>
      </c>
      <c r="AJ26" s="4">
        <f t="shared" si="4"/>
        <v>2.6049397043483875</v>
      </c>
      <c r="AK26" s="4">
        <f t="shared" si="5"/>
        <v>0.95517406411536154</v>
      </c>
      <c r="AN26" s="1">
        <v>19</v>
      </c>
      <c r="AO26" s="1" t="s">
        <v>47</v>
      </c>
      <c r="AP26" s="1" t="s">
        <v>28</v>
      </c>
      <c r="AQ26" s="7">
        <v>8740767</v>
      </c>
      <c r="AR26" s="7">
        <v>5914896</v>
      </c>
      <c r="AS26" s="7">
        <v>6197.0855259999998</v>
      </c>
      <c r="AT26" s="1" t="s">
        <v>29</v>
      </c>
      <c r="AU26" s="1" t="s">
        <v>29</v>
      </c>
      <c r="AV26" s="1">
        <v>456</v>
      </c>
      <c r="AW26" s="7">
        <v>6939</v>
      </c>
      <c r="AX26" s="7">
        <v>38815</v>
      </c>
      <c r="AY26" s="7">
        <v>19168.348684000001</v>
      </c>
      <c r="AZ26" s="7">
        <v>7980.0405280000004</v>
      </c>
      <c r="BA26" s="1">
        <v>12.971717</v>
      </c>
      <c r="BC26" s="7">
        <v>10338800</v>
      </c>
      <c r="BD26" s="7">
        <v>1293035</v>
      </c>
      <c r="BE26" s="7">
        <v>5914896</v>
      </c>
      <c r="BF26" s="7">
        <v>8429966</v>
      </c>
      <c r="BG26" s="7">
        <v>12357009</v>
      </c>
      <c r="BH26" s="7">
        <v>5674610</v>
      </c>
      <c r="BK26" s="2" t="s">
        <v>62</v>
      </c>
      <c r="BL26" s="4">
        <v>0.82530997966054287</v>
      </c>
      <c r="BM26" s="4">
        <v>1.1646128039297523</v>
      </c>
      <c r="BN26" s="4">
        <v>0.67037343120145632</v>
      </c>
      <c r="BO26" s="4">
        <v>1.1413671595112023</v>
      </c>
      <c r="BP26" s="4">
        <v>1.4639595247990829</v>
      </c>
    </row>
    <row r="27" spans="22:68" x14ac:dyDescent="0.15">
      <c r="V27" s="9"/>
      <c r="W27" s="9"/>
      <c r="X27" s="9"/>
      <c r="Y27" s="6">
        <v>18910562</v>
      </c>
      <c r="Z27" s="6">
        <v>1804409</v>
      </c>
      <c r="AA27" s="6">
        <v>15153455</v>
      </c>
      <c r="AB27" s="6">
        <v>16116891</v>
      </c>
      <c r="AC27" s="6">
        <v>22536875</v>
      </c>
      <c r="AD27" s="6">
        <v>11655774</v>
      </c>
      <c r="AE27" s="2">
        <v>3</v>
      </c>
      <c r="AF27" s="4">
        <f t="shared" si="0"/>
        <v>3.0436255181986618</v>
      </c>
      <c r="AG27" s="4">
        <f t="shared" si="1"/>
        <v>1.5107552021956243</v>
      </c>
      <c r="AH27" s="4">
        <f t="shared" si="2"/>
        <v>1.6085267296092347</v>
      </c>
      <c r="AI27" s="4">
        <f t="shared" si="3"/>
        <v>4.3891924969546148</v>
      </c>
      <c r="AJ27" s="4">
        <f t="shared" si="4"/>
        <v>3.6414261908894603</v>
      </c>
      <c r="AK27" s="4">
        <f t="shared" si="5"/>
        <v>1.0951952778277994</v>
      </c>
      <c r="AN27" s="1">
        <v>20</v>
      </c>
      <c r="AO27" s="1" t="s">
        <v>48</v>
      </c>
      <c r="AP27" s="1" t="s">
        <v>28</v>
      </c>
      <c r="AQ27" s="7">
        <v>9141261</v>
      </c>
      <c r="AR27" s="7">
        <v>6315390</v>
      </c>
      <c r="AS27" s="7">
        <v>6197.0855259999998</v>
      </c>
      <c r="AT27" s="1" t="s">
        <v>29</v>
      </c>
      <c r="AU27" s="1" t="s">
        <v>29</v>
      </c>
      <c r="AV27" s="1">
        <v>456</v>
      </c>
      <c r="AW27" s="7">
        <v>6640</v>
      </c>
      <c r="AX27" s="7">
        <v>38187</v>
      </c>
      <c r="AY27" s="7">
        <v>20046.625</v>
      </c>
      <c r="AZ27" s="7">
        <v>7593.8211719999999</v>
      </c>
      <c r="BA27" s="1">
        <v>12.971717</v>
      </c>
      <c r="BC27" s="7">
        <v>5127791</v>
      </c>
      <c r="BD27" s="7">
        <v>1390985</v>
      </c>
      <c r="BE27" s="7">
        <v>6315390</v>
      </c>
      <c r="BF27" s="7">
        <v>4191042</v>
      </c>
      <c r="BG27" s="7">
        <v>9060481</v>
      </c>
      <c r="BH27" s="7">
        <v>6609463</v>
      </c>
    </row>
    <row r="28" spans="22:68" x14ac:dyDescent="0.15">
      <c r="V28" s="9"/>
      <c r="W28" s="9" t="s">
        <v>10</v>
      </c>
      <c r="X28" s="9" t="s">
        <v>4</v>
      </c>
      <c r="Y28" s="6">
        <v>7659947</v>
      </c>
      <c r="Z28" s="6">
        <v>1795750</v>
      </c>
      <c r="AA28" s="6">
        <v>3959468</v>
      </c>
      <c r="AB28" s="6">
        <v>5674875</v>
      </c>
      <c r="AC28" s="6">
        <v>6696947</v>
      </c>
      <c r="AD28" s="6">
        <v>10885081</v>
      </c>
      <c r="AE28" s="2">
        <v>4</v>
      </c>
      <c r="AF28" s="4">
        <f t="shared" si="0"/>
        <v>1.2328565463707153</v>
      </c>
      <c r="AG28" s="4">
        <f t="shared" si="1"/>
        <v>1.5035053883807898</v>
      </c>
      <c r="AH28" s="4">
        <f t="shared" si="2"/>
        <v>0.42029425718639196</v>
      </c>
      <c r="AI28" s="4">
        <f t="shared" si="3"/>
        <v>1.5454667262535509</v>
      </c>
      <c r="AJ28" s="4">
        <f t="shared" si="4"/>
        <v>1.0820683082636169</v>
      </c>
      <c r="AK28" s="4">
        <f t="shared" si="5"/>
        <v>1.0227797235921956</v>
      </c>
      <c r="AN28" s="1">
        <v>21</v>
      </c>
      <c r="AO28" s="1" t="s">
        <v>49</v>
      </c>
      <c r="AP28" s="1" t="s">
        <v>50</v>
      </c>
      <c r="AQ28" s="7">
        <v>2825871</v>
      </c>
      <c r="AR28" s="1">
        <v>0</v>
      </c>
      <c r="AS28" s="7">
        <v>6197.0855259999998</v>
      </c>
      <c r="AT28" s="1" t="s">
        <v>29</v>
      </c>
      <c r="AU28" s="1" t="s">
        <v>29</v>
      </c>
      <c r="AV28" s="1">
        <v>456</v>
      </c>
      <c r="AW28" s="7">
        <v>4690</v>
      </c>
      <c r="AX28" s="7">
        <v>8312</v>
      </c>
      <c r="AY28" s="7">
        <v>6197.0855259999998</v>
      </c>
      <c r="AZ28" s="1">
        <v>635.55963999999994</v>
      </c>
      <c r="BA28" s="1">
        <v>12.971717</v>
      </c>
    </row>
    <row r="29" spans="22:68" x14ac:dyDescent="0.15">
      <c r="V29" s="9"/>
      <c r="W29" s="9"/>
      <c r="X29" s="9"/>
      <c r="Y29" s="6">
        <v>6559516</v>
      </c>
      <c r="Z29" s="6">
        <v>1761665</v>
      </c>
      <c r="AA29" s="6">
        <v>4150772</v>
      </c>
      <c r="AB29" s="6">
        <v>2857995</v>
      </c>
      <c r="AC29" s="6">
        <v>5906375</v>
      </c>
      <c r="AD29" s="6">
        <v>12254688</v>
      </c>
      <c r="AE29" s="2">
        <v>4</v>
      </c>
      <c r="AF29" s="4">
        <f t="shared" si="0"/>
        <v>1.0557438898237088</v>
      </c>
      <c r="AG29" s="4">
        <f t="shared" si="1"/>
        <v>1.474967462075369</v>
      </c>
      <c r="AH29" s="4">
        <f t="shared" si="2"/>
        <v>0.44060101874546642</v>
      </c>
      <c r="AI29" s="4">
        <f t="shared" si="3"/>
        <v>0.77833188859649194</v>
      </c>
      <c r="AJ29" s="4">
        <f t="shared" si="4"/>
        <v>0.95433056349714573</v>
      </c>
      <c r="AK29" s="4">
        <f t="shared" si="5"/>
        <v>1.1514702008509257</v>
      </c>
    </row>
    <row r="30" spans="22:68" x14ac:dyDescent="0.15">
      <c r="V30" s="9"/>
      <c r="W30" s="9"/>
      <c r="X30" s="9"/>
      <c r="Y30" s="6">
        <v>3190001</v>
      </c>
      <c r="Z30" s="6">
        <v>871026</v>
      </c>
      <c r="AA30" s="6">
        <v>6140630</v>
      </c>
      <c r="AB30" s="6">
        <v>4792750</v>
      </c>
      <c r="AC30" s="6">
        <v>5537791</v>
      </c>
      <c r="AD30" s="6">
        <v>6905179</v>
      </c>
      <c r="AE30" s="2">
        <v>4</v>
      </c>
      <c r="AF30" s="4">
        <f t="shared" si="0"/>
        <v>0.51342569547532479</v>
      </c>
      <c r="AG30" s="4">
        <f t="shared" si="1"/>
        <v>0.72927316409286691</v>
      </c>
      <c r="AH30" s="4">
        <f t="shared" si="2"/>
        <v>0.65182280157497774</v>
      </c>
      <c r="AI30" s="4">
        <f t="shared" si="3"/>
        <v>1.3052332698520595</v>
      </c>
      <c r="AJ30" s="4">
        <f t="shared" si="4"/>
        <v>0.8947761030343353</v>
      </c>
      <c r="AK30" s="4">
        <f t="shared" si="5"/>
        <v>0.64882172847171582</v>
      </c>
    </row>
    <row r="31" spans="22:68" x14ac:dyDescent="0.15">
      <c r="V31" s="9"/>
      <c r="W31" s="9"/>
      <c r="X31" s="9"/>
      <c r="Y31" s="6">
        <v>3369978</v>
      </c>
      <c r="Z31" s="6">
        <v>1250303</v>
      </c>
      <c r="AA31" s="6">
        <v>6695166</v>
      </c>
      <c r="AB31" s="6">
        <v>2974823</v>
      </c>
      <c r="AC31" s="6">
        <v>3445819</v>
      </c>
      <c r="AD31" s="6">
        <v>7102542</v>
      </c>
      <c r="AE31" s="2">
        <v>4</v>
      </c>
      <c r="AF31" s="4">
        <f t="shared" si="0"/>
        <v>0.54239271347768991</v>
      </c>
      <c r="AG31" s="4">
        <f t="shared" si="1"/>
        <v>1.046825726080282</v>
      </c>
      <c r="AH31" s="4">
        <f t="shared" si="2"/>
        <v>0.71068633985918994</v>
      </c>
      <c r="AI31" s="4">
        <f t="shared" si="3"/>
        <v>0.81014823462962038</v>
      </c>
      <c r="AJ31" s="4">
        <f t="shared" si="4"/>
        <v>0.55676288552270581</v>
      </c>
      <c r="AK31" s="4">
        <f t="shared" si="5"/>
        <v>0.66736627348588029</v>
      </c>
      <c r="AN31" s="1" t="s">
        <v>51</v>
      </c>
    </row>
    <row r="32" spans="22:68" x14ac:dyDescent="0.15">
      <c r="V32" s="9"/>
      <c r="W32" s="9"/>
      <c r="X32" s="9" t="s">
        <v>5</v>
      </c>
      <c r="Y32" s="8">
        <v>19382082</v>
      </c>
      <c r="Z32" s="8">
        <v>1510503</v>
      </c>
      <c r="AA32" s="8">
        <v>7512467</v>
      </c>
      <c r="AB32" s="8">
        <v>7913364</v>
      </c>
      <c r="AC32" s="8">
        <v>14320131</v>
      </c>
      <c r="AD32" s="8">
        <v>14975293</v>
      </c>
      <c r="AE32" s="2">
        <v>5</v>
      </c>
      <c r="AF32" s="4">
        <f t="shared" si="0"/>
        <v>3.1195159282425848</v>
      </c>
      <c r="AG32" s="4">
        <f t="shared" si="1"/>
        <v>1.264680161306055</v>
      </c>
      <c r="AH32" s="4">
        <f t="shared" si="2"/>
        <v>0.79744216581679217</v>
      </c>
      <c r="AI32" s="4">
        <f t="shared" si="3"/>
        <v>2.1550854872984346</v>
      </c>
      <c r="AJ32" s="4">
        <f t="shared" ref="AJ32" si="6">AC32/$AC$37</f>
        <v>2.3137946179480555</v>
      </c>
      <c r="AK32" s="4">
        <f t="shared" ref="AK32" si="7">AD32/$AD$37</f>
        <v>1.4071026237886646</v>
      </c>
      <c r="AN32" s="1" t="s">
        <v>13</v>
      </c>
      <c r="AO32" s="1" t="s">
        <v>14</v>
      </c>
      <c r="AP32" s="1" t="s">
        <v>15</v>
      </c>
      <c r="AQ32" s="1" t="s">
        <v>16</v>
      </c>
      <c r="AR32" s="1" t="s">
        <v>17</v>
      </c>
      <c r="AS32" s="1" t="s">
        <v>18</v>
      </c>
      <c r="AT32" s="1" t="s">
        <v>19</v>
      </c>
      <c r="AU32" s="1" t="s">
        <v>20</v>
      </c>
      <c r="AV32" s="1" t="s">
        <v>21</v>
      </c>
      <c r="AW32" s="1" t="s">
        <v>22</v>
      </c>
      <c r="AX32" s="1" t="s">
        <v>23</v>
      </c>
      <c r="AY32" s="1" t="s">
        <v>24</v>
      </c>
      <c r="AZ32" s="1" t="s">
        <v>25</v>
      </c>
      <c r="BA32" s="1" t="s">
        <v>26</v>
      </c>
      <c r="BC32" s="7">
        <v>7716179</v>
      </c>
      <c r="BD32" s="7">
        <v>801368</v>
      </c>
      <c r="BE32" s="7">
        <v>13187903</v>
      </c>
      <c r="BF32" s="7">
        <v>3447996</v>
      </c>
      <c r="BG32" s="7">
        <v>6578616</v>
      </c>
      <c r="BH32" s="7">
        <v>7806404</v>
      </c>
    </row>
    <row r="33" spans="22:60" x14ac:dyDescent="0.15">
      <c r="V33" s="9"/>
      <c r="W33" s="9"/>
      <c r="X33" s="9"/>
      <c r="Y33" s="8">
        <v>8490012</v>
      </c>
      <c r="Z33" s="8">
        <v>1230465</v>
      </c>
      <c r="AA33" s="8">
        <v>2955835</v>
      </c>
      <c r="AB33" s="8">
        <v>1969329</v>
      </c>
      <c r="AC33" s="8">
        <v>5806873</v>
      </c>
      <c r="AD33" s="8">
        <v>13661550</v>
      </c>
      <c r="AE33" s="2">
        <v>5</v>
      </c>
      <c r="AF33" s="4">
        <f t="shared" si="0"/>
        <v>1.3664542160625823</v>
      </c>
      <c r="AG33" s="4">
        <f t="shared" si="1"/>
        <v>1.0302162092239835</v>
      </c>
      <c r="AH33" s="4">
        <f t="shared" si="2"/>
        <v>0.31375944336222411</v>
      </c>
      <c r="AI33" s="4">
        <f t="shared" si="3"/>
        <v>0.53631708937133926</v>
      </c>
      <c r="AJ33" s="4">
        <f t="shared" si="4"/>
        <v>0.93825339268948571</v>
      </c>
      <c r="AK33" s="4">
        <f t="shared" si="5"/>
        <v>1.2836612178486277</v>
      </c>
      <c r="AN33" s="1">
        <v>1</v>
      </c>
      <c r="AO33" s="1" t="s">
        <v>27</v>
      </c>
      <c r="AP33" s="1" t="s">
        <v>28</v>
      </c>
      <c r="AQ33" s="7">
        <v>8801646</v>
      </c>
      <c r="AR33" s="7">
        <v>7806404</v>
      </c>
      <c r="AS33" s="7">
        <v>1602.6441219999999</v>
      </c>
      <c r="AT33" s="1" t="s">
        <v>29</v>
      </c>
      <c r="AU33" s="1" t="s">
        <v>29</v>
      </c>
      <c r="AV33" s="1">
        <v>621</v>
      </c>
      <c r="AW33" s="7">
        <v>3223</v>
      </c>
      <c r="AX33" s="7">
        <v>49081</v>
      </c>
      <c r="AY33" s="7">
        <v>14173.342995000001</v>
      </c>
      <c r="AZ33" s="7">
        <v>12219.212737</v>
      </c>
      <c r="BA33" s="1">
        <v>17.665431000000002</v>
      </c>
      <c r="BC33" s="7">
        <v>7279477</v>
      </c>
      <c r="BD33" s="7">
        <v>749369</v>
      </c>
      <c r="BE33" s="7">
        <v>8178742</v>
      </c>
      <c r="BF33" s="7">
        <v>4558341</v>
      </c>
      <c r="BG33" s="7">
        <v>4617228</v>
      </c>
      <c r="BH33" s="7">
        <v>7586013</v>
      </c>
    </row>
    <row r="34" spans="22:60" x14ac:dyDescent="0.15">
      <c r="V34" s="9"/>
      <c r="W34" s="9"/>
      <c r="X34" s="9"/>
      <c r="Y34" s="6">
        <v>10338800</v>
      </c>
      <c r="Z34" s="6">
        <v>1293035</v>
      </c>
      <c r="AA34" s="6">
        <v>5914896</v>
      </c>
      <c r="AB34" s="6">
        <v>8429966</v>
      </c>
      <c r="AC34" s="6">
        <v>12357009</v>
      </c>
      <c r="AD34" s="6">
        <v>5674610</v>
      </c>
      <c r="AE34" s="2">
        <v>5</v>
      </c>
      <c r="AF34" s="4">
        <f t="shared" si="0"/>
        <v>1.6640137668860568</v>
      </c>
      <c r="AG34" s="4">
        <f t="shared" si="1"/>
        <v>1.0826034191089822</v>
      </c>
      <c r="AH34" s="4">
        <f t="shared" si="2"/>
        <v>0.62786132395937055</v>
      </c>
      <c r="AI34" s="4">
        <f t="shared" si="3"/>
        <v>2.2957742604812865</v>
      </c>
      <c r="AJ34" s="4">
        <f t="shared" si="4"/>
        <v>1.9966005142086816</v>
      </c>
      <c r="AK34" s="4">
        <f t="shared" si="5"/>
        <v>0.53319548538899331</v>
      </c>
      <c r="AN34" s="1">
        <v>2</v>
      </c>
      <c r="AO34" s="1" t="s">
        <v>30</v>
      </c>
      <c r="AP34" s="1" t="s">
        <v>28</v>
      </c>
      <c r="AQ34" s="7">
        <v>8581255</v>
      </c>
      <c r="AR34" s="7">
        <v>7586013</v>
      </c>
      <c r="AS34" s="7">
        <v>1602.6441219999999</v>
      </c>
      <c r="AT34" s="1" t="s">
        <v>29</v>
      </c>
      <c r="AU34" s="1" t="s">
        <v>29</v>
      </c>
      <c r="AV34" s="1">
        <v>621</v>
      </c>
      <c r="AW34" s="7">
        <v>3598</v>
      </c>
      <c r="AX34" s="7">
        <v>46103</v>
      </c>
      <c r="AY34" s="7">
        <v>13818.446055</v>
      </c>
      <c r="AZ34" s="7">
        <v>11335.83008</v>
      </c>
      <c r="BA34" s="1">
        <v>17.665431000000002</v>
      </c>
      <c r="BC34" s="7">
        <v>5103716</v>
      </c>
      <c r="BD34" s="7">
        <v>1657289</v>
      </c>
      <c r="BE34" s="7">
        <v>7859468</v>
      </c>
      <c r="BF34" s="7">
        <v>3355468</v>
      </c>
      <c r="BG34" s="7">
        <v>5600094</v>
      </c>
      <c r="BH34" s="7">
        <v>15928800</v>
      </c>
    </row>
    <row r="35" spans="22:60" x14ac:dyDescent="0.15">
      <c r="V35" s="9"/>
      <c r="W35" s="9"/>
      <c r="X35" s="9"/>
      <c r="Y35" s="6">
        <v>5127791</v>
      </c>
      <c r="Z35" s="6">
        <v>1390985</v>
      </c>
      <c r="AA35" s="6">
        <v>6315390</v>
      </c>
      <c r="AB35" s="6">
        <v>4191042</v>
      </c>
      <c r="AC35" s="6">
        <v>9060481</v>
      </c>
      <c r="AD35" s="6">
        <v>6609463</v>
      </c>
      <c r="AE35" s="2">
        <v>5</v>
      </c>
      <c r="AF35" s="4">
        <f t="shared" si="0"/>
        <v>0.82530997966054287</v>
      </c>
      <c r="AG35" s="4">
        <f t="shared" si="1"/>
        <v>1.1646128039297523</v>
      </c>
      <c r="AH35" s="4">
        <f t="shared" si="2"/>
        <v>0.67037343120145632</v>
      </c>
      <c r="AI35" s="4">
        <f t="shared" si="3"/>
        <v>1.1413671595112023</v>
      </c>
      <c r="AJ35" s="4">
        <f t="shared" si="4"/>
        <v>1.4639595247990829</v>
      </c>
      <c r="AK35" s="4">
        <f t="shared" si="5"/>
        <v>0.62103577733898752</v>
      </c>
      <c r="AN35" s="1">
        <v>3</v>
      </c>
      <c r="AO35" s="1" t="s">
        <v>31</v>
      </c>
      <c r="AP35" s="1" t="s">
        <v>28</v>
      </c>
      <c r="AQ35" s="7">
        <v>9537201</v>
      </c>
      <c r="AR35" s="7">
        <v>8541959</v>
      </c>
      <c r="AS35" s="7">
        <v>1602.6441219999999</v>
      </c>
      <c r="AT35" s="1" t="s">
        <v>29</v>
      </c>
      <c r="AU35" s="1" t="s">
        <v>29</v>
      </c>
      <c r="AV35" s="1">
        <v>621</v>
      </c>
      <c r="AW35" s="7">
        <v>3605</v>
      </c>
      <c r="AX35" s="7">
        <v>59241</v>
      </c>
      <c r="AY35" s="7">
        <v>15357.811594000001</v>
      </c>
      <c r="AZ35" s="7">
        <v>11878.177729999999</v>
      </c>
      <c r="BA35" s="1">
        <v>17.665431000000002</v>
      </c>
      <c r="BC35" s="7">
        <v>4753307</v>
      </c>
      <c r="BD35" s="7">
        <v>1569476</v>
      </c>
      <c r="BE35" s="7">
        <v>8456705</v>
      </c>
      <c r="BF35" s="7">
        <v>3325991</v>
      </c>
      <c r="BG35" s="7">
        <v>7960159</v>
      </c>
      <c r="BH35" s="7">
        <v>11249361</v>
      </c>
    </row>
    <row r="36" spans="22:60" x14ac:dyDescent="0.15">
      <c r="AN36" s="1">
        <v>4</v>
      </c>
      <c r="AO36" s="1" t="s">
        <v>32</v>
      </c>
      <c r="AP36" s="1" t="s">
        <v>28</v>
      </c>
      <c r="AQ36" s="7">
        <v>14116990</v>
      </c>
      <c r="AR36" s="7">
        <v>13121748</v>
      </c>
      <c r="AS36" s="7">
        <v>1602.6441219999999</v>
      </c>
      <c r="AT36" s="1" t="s">
        <v>29</v>
      </c>
      <c r="AU36" s="1" t="s">
        <v>29</v>
      </c>
      <c r="AV36" s="1">
        <v>621</v>
      </c>
      <c r="AW36" s="7">
        <v>6256</v>
      </c>
      <c r="AX36" s="7">
        <v>62486</v>
      </c>
      <c r="AY36" s="7">
        <v>22732.673107999999</v>
      </c>
      <c r="AZ36" s="7">
        <v>14821.762725000001</v>
      </c>
      <c r="BA36" s="1">
        <v>17.665431000000002</v>
      </c>
      <c r="BC36" s="7">
        <v>7584565</v>
      </c>
      <c r="BD36" s="7">
        <v>980102</v>
      </c>
      <c r="BE36" s="7">
        <v>6470515</v>
      </c>
      <c r="BF36" s="7">
        <v>5310008</v>
      </c>
      <c r="BG36" s="7">
        <v>5374209</v>
      </c>
      <c r="BH36" s="7">
        <v>8541959</v>
      </c>
    </row>
    <row r="37" spans="22:60" x14ac:dyDescent="0.15">
      <c r="X37" s="2" t="s">
        <v>6</v>
      </c>
      <c r="Y37" s="6">
        <f>AVERAGE(Y16:Y19)</f>
        <v>6213169.75</v>
      </c>
      <c r="Z37" s="6">
        <f t="shared" ref="Z37:AB37" si="8">AVERAGE(Z16:Z19)</f>
        <v>1194375.5</v>
      </c>
      <c r="AA37" s="6">
        <f t="shared" si="8"/>
        <v>9420704.5</v>
      </c>
      <c r="AB37" s="6">
        <f t="shared" si="8"/>
        <v>3671949</v>
      </c>
      <c r="AC37" s="6">
        <f t="shared" ref="AC37:AD37" si="9">AVERAGE(AC16:AC19)</f>
        <v>6189024.25</v>
      </c>
      <c r="AD37" s="6">
        <f t="shared" si="9"/>
        <v>10642644.5</v>
      </c>
      <c r="AE37" s="2"/>
      <c r="AF37" s="4">
        <f>AVERAGE(AF16:AF19)</f>
        <v>1</v>
      </c>
      <c r="AG37" s="4">
        <f t="shared" ref="AG37:AI37" si="10">AVERAGE(AG16:AG19)</f>
        <v>0.99999999999999989</v>
      </c>
      <c r="AH37" s="4">
        <f t="shared" si="10"/>
        <v>0.99999999999999989</v>
      </c>
      <c r="AI37" s="4">
        <f t="shared" si="10"/>
        <v>1</v>
      </c>
      <c r="AJ37" s="4">
        <f t="shared" ref="AJ37:AK37" si="11">AVERAGE(AJ16:AJ19)</f>
        <v>1</v>
      </c>
      <c r="AK37" s="4">
        <f t="shared" si="11"/>
        <v>1</v>
      </c>
      <c r="AN37" s="1">
        <v>5</v>
      </c>
      <c r="AO37" s="1" t="s">
        <v>33</v>
      </c>
      <c r="AP37" s="1" t="s">
        <v>28</v>
      </c>
      <c r="AQ37" s="7">
        <v>15109483</v>
      </c>
      <c r="AR37" s="7">
        <v>14114241</v>
      </c>
      <c r="AS37" s="7">
        <v>1602.6441219999999</v>
      </c>
      <c r="AT37" s="1" t="s">
        <v>29</v>
      </c>
      <c r="AU37" s="1" t="s">
        <v>29</v>
      </c>
      <c r="AV37" s="1">
        <v>621</v>
      </c>
      <c r="AW37" s="7">
        <v>8797</v>
      </c>
      <c r="AX37" s="7">
        <v>55133</v>
      </c>
      <c r="AY37" s="7">
        <v>24330.890499000001</v>
      </c>
      <c r="AZ37" s="7">
        <v>11911.848642000001</v>
      </c>
      <c r="BA37" s="1">
        <v>17.665431000000002</v>
      </c>
      <c r="BC37" s="7">
        <v>7901411</v>
      </c>
      <c r="BD37" s="7">
        <v>1740944</v>
      </c>
      <c r="BE37" s="7">
        <v>5832702</v>
      </c>
      <c r="BF37" s="7">
        <v>7713736</v>
      </c>
      <c r="BG37" s="7">
        <v>6281777</v>
      </c>
      <c r="BH37" s="7">
        <v>13121748</v>
      </c>
    </row>
    <row r="38" spans="22:60" x14ac:dyDescent="0.15">
      <c r="V38" s="9" t="s">
        <v>2</v>
      </c>
      <c r="W38" s="10" t="s">
        <v>9</v>
      </c>
      <c r="X38" s="2" t="s">
        <v>4</v>
      </c>
      <c r="Y38" s="6">
        <f>AVERAGE(Y20:Y23)</f>
        <v>5391195.5</v>
      </c>
      <c r="Z38" s="6">
        <f t="shared" ref="Z38:AB38" si="12">AVERAGE(Z20:Z23)</f>
        <v>1100367.25</v>
      </c>
      <c r="AA38" s="6">
        <f t="shared" si="12"/>
        <v>5818194.25</v>
      </c>
      <c r="AB38" s="6">
        <f t="shared" si="12"/>
        <v>4603903</v>
      </c>
      <c r="AC38" s="6">
        <f t="shared" ref="AC38:AD38" si="13">AVERAGE(AC20:AC23)</f>
        <v>4749250.25</v>
      </c>
      <c r="AD38" s="6">
        <f t="shared" si="13"/>
        <v>10045625.25</v>
      </c>
      <c r="AE38" s="2"/>
      <c r="AF38" s="4">
        <f>AVERAGE(AF20:AF23)</f>
        <v>0.86770452392677666</v>
      </c>
      <c r="AG38" s="4">
        <f t="shared" ref="AG38:AI38" si="14">AVERAGE(AG20:AG23)</f>
        <v>0.92129087544076382</v>
      </c>
      <c r="AH38" s="4">
        <f t="shared" si="14"/>
        <v>0.61759651308455754</v>
      </c>
      <c r="AI38" s="4">
        <f t="shared" si="14"/>
        <v>1.2538036339829337</v>
      </c>
      <c r="AJ38" s="4">
        <f t="shared" ref="AJ38:AK38" si="15">AVERAGE(AJ20:AJ23)</f>
        <v>0.76736656024574468</v>
      </c>
      <c r="AK38" s="4">
        <f t="shared" si="15"/>
        <v>0.94390311073530653</v>
      </c>
      <c r="AN38" s="1">
        <v>6</v>
      </c>
      <c r="AO38" s="1" t="s">
        <v>34</v>
      </c>
      <c r="AP38" s="1" t="s">
        <v>28</v>
      </c>
      <c r="AQ38" s="7">
        <v>15316619</v>
      </c>
      <c r="AR38" s="7">
        <v>14321377</v>
      </c>
      <c r="AS38" s="7">
        <v>1602.6441219999999</v>
      </c>
      <c r="AT38" s="1" t="s">
        <v>29</v>
      </c>
      <c r="AU38" s="1" t="s">
        <v>29</v>
      </c>
      <c r="AV38" s="1">
        <v>621</v>
      </c>
      <c r="AW38" s="7">
        <v>10085</v>
      </c>
      <c r="AX38" s="7">
        <v>54266</v>
      </c>
      <c r="AY38" s="7">
        <v>24664.442834000001</v>
      </c>
      <c r="AZ38" s="7">
        <v>10682.226986</v>
      </c>
      <c r="BA38" s="1">
        <v>17.665431000000002</v>
      </c>
      <c r="BC38" s="7">
        <v>3665496</v>
      </c>
      <c r="BD38" s="7">
        <v>1088069</v>
      </c>
      <c r="BE38" s="7">
        <v>6114740</v>
      </c>
      <c r="BF38" s="7">
        <v>2476757</v>
      </c>
      <c r="BG38" s="7">
        <v>4165134</v>
      </c>
      <c r="BH38" s="7">
        <v>10772327</v>
      </c>
    </row>
    <row r="39" spans="22:60" x14ac:dyDescent="0.15">
      <c r="V39" s="9"/>
      <c r="W39" s="11"/>
      <c r="X39" s="2" t="s">
        <v>5</v>
      </c>
      <c r="Y39" s="6">
        <f>AVERAGE(Y24:Y27)</f>
        <v>18965727.25</v>
      </c>
      <c r="Z39" s="6">
        <f t="shared" ref="Z39:AB39" si="16">AVERAGE(Z24:Z27)</f>
        <v>2071430.75</v>
      </c>
      <c r="AA39" s="6">
        <f t="shared" si="16"/>
        <v>10799304.25</v>
      </c>
      <c r="AB39" s="6">
        <f t="shared" si="16"/>
        <v>13864987.75</v>
      </c>
      <c r="AC39" s="6">
        <f t="shared" ref="AC39:AD39" si="17">AVERAGE(AC24:AC27)</f>
        <v>15496095.5</v>
      </c>
      <c r="AD39" s="6">
        <f t="shared" si="17"/>
        <v>12564242.5</v>
      </c>
      <c r="AE39" s="2"/>
      <c r="AF39" s="4">
        <f>AVERAGE(AF24:AF27)</f>
        <v>3.0525042793173323</v>
      </c>
      <c r="AG39" s="4">
        <f t="shared" ref="AG39:AI39" si="18">AVERAGE(AG24:AG27)</f>
        <v>1.734321199656222</v>
      </c>
      <c r="AH39" s="4">
        <f t="shared" si="18"/>
        <v>1.1463372245674408</v>
      </c>
      <c r="AI39" s="4">
        <f t="shared" si="18"/>
        <v>3.7759205669795524</v>
      </c>
      <c r="AJ39" s="4">
        <f t="shared" ref="AJ39:AK39" si="19">AVERAGE(AJ24:AJ27)</f>
        <v>2.503802679396514</v>
      </c>
      <c r="AK39" s="4">
        <f t="shared" si="19"/>
        <v>1.1805564397081947</v>
      </c>
      <c r="AN39" s="1">
        <v>7</v>
      </c>
      <c r="AO39" s="1" t="s">
        <v>35</v>
      </c>
      <c r="AP39" s="1" t="s">
        <v>28</v>
      </c>
      <c r="AQ39" s="7">
        <v>11880323</v>
      </c>
      <c r="AR39" s="7">
        <v>10885081</v>
      </c>
      <c r="AS39" s="7">
        <v>1602.6441219999999</v>
      </c>
      <c r="AT39" s="1" t="s">
        <v>29</v>
      </c>
      <c r="AU39" s="1" t="s">
        <v>29</v>
      </c>
      <c r="AV39" s="1">
        <v>621</v>
      </c>
      <c r="AW39" s="7">
        <v>8670</v>
      </c>
      <c r="AX39" s="7">
        <v>34253</v>
      </c>
      <c r="AY39" s="7">
        <v>19130.954911000001</v>
      </c>
      <c r="AZ39" s="7">
        <v>6028.2133180000001</v>
      </c>
      <c r="BA39" s="1">
        <v>17.665431000000002</v>
      </c>
      <c r="BC39" s="7">
        <v>2413310</v>
      </c>
      <c r="BD39" s="7">
        <v>592354</v>
      </c>
      <c r="BE39" s="7">
        <v>4854820</v>
      </c>
      <c r="BF39" s="7">
        <v>2915111</v>
      </c>
      <c r="BG39" s="7">
        <v>3175881</v>
      </c>
      <c r="BH39" s="7">
        <v>7746467</v>
      </c>
    </row>
    <row r="40" spans="22:60" x14ac:dyDescent="0.15">
      <c r="V40" s="9"/>
      <c r="W40" s="9" t="s">
        <v>10</v>
      </c>
      <c r="X40" s="2" t="s">
        <v>4</v>
      </c>
      <c r="Y40" s="6">
        <f>AVERAGE(Y28:Y31)</f>
        <v>5194860.5</v>
      </c>
      <c r="Z40" s="6">
        <f t="shared" ref="Z40:AB40" si="20">AVERAGE(Z28:Z31)</f>
        <v>1419686</v>
      </c>
      <c r="AA40" s="6">
        <f t="shared" si="20"/>
        <v>5236509</v>
      </c>
      <c r="AB40" s="6">
        <f t="shared" si="20"/>
        <v>4075110.75</v>
      </c>
      <c r="AC40" s="6">
        <f t="shared" ref="AC40:AD40" si="21">AVERAGE(AC28:AC31)</f>
        <v>5396733</v>
      </c>
      <c r="AD40" s="6">
        <f t="shared" si="21"/>
        <v>9286872.5</v>
      </c>
      <c r="AE40" s="2"/>
      <c r="AF40" s="4">
        <f>AVERAGE(AF28:AF31)</f>
        <v>0.8361047112868597</v>
      </c>
      <c r="AG40" s="4">
        <f t="shared" ref="AG40:AI40" si="22">AVERAGE(AG28:AG31)</f>
        <v>1.1886429351573269</v>
      </c>
      <c r="AH40" s="4">
        <f t="shared" si="22"/>
        <v>0.55585110434150653</v>
      </c>
      <c r="AI40" s="4">
        <f t="shared" si="22"/>
        <v>1.1097950298329307</v>
      </c>
      <c r="AJ40" s="4">
        <f t="shared" ref="AJ40:AK40" si="23">AVERAGE(AJ28:AJ31)</f>
        <v>0.87198446507945082</v>
      </c>
      <c r="AK40" s="4">
        <f t="shared" si="23"/>
        <v>0.87260948160017926</v>
      </c>
      <c r="AN40" s="1">
        <v>8</v>
      </c>
      <c r="AO40" s="1" t="s">
        <v>36</v>
      </c>
      <c r="AP40" s="1" t="s">
        <v>28</v>
      </c>
      <c r="AQ40" s="7">
        <v>13249930</v>
      </c>
      <c r="AR40" s="7">
        <v>12254688</v>
      </c>
      <c r="AS40" s="7">
        <v>1602.6441219999999</v>
      </c>
      <c r="AT40" s="1" t="s">
        <v>29</v>
      </c>
      <c r="AU40" s="1" t="s">
        <v>29</v>
      </c>
      <c r="AV40" s="1">
        <v>621</v>
      </c>
      <c r="AW40" s="7">
        <v>9450</v>
      </c>
      <c r="AX40" s="7">
        <v>38516</v>
      </c>
      <c r="AY40" s="7">
        <v>21336.441223999998</v>
      </c>
      <c r="AZ40" s="7">
        <v>6875.9647480000003</v>
      </c>
      <c r="BA40" s="1">
        <v>17.665431000000002</v>
      </c>
      <c r="BC40" s="7">
        <v>21360017</v>
      </c>
      <c r="BD40" s="7">
        <v>2364777</v>
      </c>
      <c r="BE40" s="7">
        <v>7885120</v>
      </c>
      <c r="BF40" s="7">
        <v>13113571</v>
      </c>
      <c r="BG40" s="7">
        <v>11543258</v>
      </c>
      <c r="BH40" s="7">
        <v>14114241</v>
      </c>
    </row>
    <row r="41" spans="22:60" x14ac:dyDescent="0.15">
      <c r="V41" s="9"/>
      <c r="W41" s="9"/>
      <c r="X41" s="2" t="s">
        <v>5</v>
      </c>
      <c r="Y41" s="6">
        <f>AVERAGE(Y32:Y35)</f>
        <v>10834671.25</v>
      </c>
      <c r="Z41" s="6">
        <f t="shared" ref="Z41:AB41" si="24">AVERAGE(Z32:Z35)</f>
        <v>1356247</v>
      </c>
      <c r="AA41" s="6">
        <f t="shared" si="24"/>
        <v>5674647</v>
      </c>
      <c r="AB41" s="6">
        <f t="shared" si="24"/>
        <v>5625925.25</v>
      </c>
      <c r="AC41" s="6">
        <f t="shared" ref="AC41:AD41" si="25">AVERAGE(AC32:AC35)</f>
        <v>10386123.5</v>
      </c>
      <c r="AD41" s="6">
        <f t="shared" si="25"/>
        <v>10230229</v>
      </c>
      <c r="AE41" s="2"/>
      <c r="AF41" s="4">
        <f>AVERAGE(AF32:AF35)</f>
        <v>1.7438234727129416</v>
      </c>
      <c r="AG41" s="4">
        <f t="shared" ref="AG41:AI41" si="26">AVERAGE(AG32:AG35)</f>
        <v>1.1355281483921931</v>
      </c>
      <c r="AH41" s="4">
        <f t="shared" si="26"/>
        <v>0.60235909108496077</v>
      </c>
      <c r="AI41" s="4">
        <f t="shared" si="26"/>
        <v>1.5321359991655656</v>
      </c>
      <c r="AJ41" s="4">
        <f t="shared" ref="AJ41:AK41" si="27">AVERAGE(AJ32:AJ35)</f>
        <v>1.6781520124113265</v>
      </c>
      <c r="AK41" s="4">
        <f t="shared" si="27"/>
        <v>0.96124877609131831</v>
      </c>
      <c r="AN41" s="1">
        <v>9</v>
      </c>
      <c r="AO41" s="1" t="s">
        <v>37</v>
      </c>
      <c r="AP41" s="1" t="s">
        <v>28</v>
      </c>
      <c r="AQ41" s="7">
        <v>15970535</v>
      </c>
      <c r="AR41" s="7">
        <v>14975293</v>
      </c>
      <c r="AS41" s="7">
        <v>1602.6441219999999</v>
      </c>
      <c r="AT41" s="1" t="s">
        <v>29</v>
      </c>
      <c r="AU41" s="1" t="s">
        <v>29</v>
      </c>
      <c r="AV41" s="1">
        <v>621</v>
      </c>
      <c r="AW41" s="7">
        <v>9900</v>
      </c>
      <c r="AX41" s="7">
        <v>58275</v>
      </c>
      <c r="AY41" s="7">
        <v>25717.447665</v>
      </c>
      <c r="AZ41" s="7">
        <v>10441.318325</v>
      </c>
      <c r="BA41" s="1">
        <v>17.665431000000002</v>
      </c>
      <c r="BC41" s="7">
        <v>22165277</v>
      </c>
      <c r="BD41" s="7">
        <v>2709672</v>
      </c>
      <c r="BE41" s="7">
        <v>9247982</v>
      </c>
      <c r="BF41" s="7">
        <v>11104308</v>
      </c>
      <c r="BG41" s="7">
        <v>11782214</v>
      </c>
      <c r="BH41" s="7">
        <v>14321377</v>
      </c>
    </row>
    <row r="42" spans="22:60" x14ac:dyDescent="0.15">
      <c r="AF42" s="1">
        <f>TTEST(AF24:AF27,AF32:AF35,2,2)</f>
        <v>6.6284078396331908E-2</v>
      </c>
      <c r="AG42" s="1">
        <f t="shared" ref="AG42:AJ42" si="28">TTEST(AG24:AG27,AG32:AG35,2,2)</f>
        <v>5.2116714598610288E-2</v>
      </c>
      <c r="AH42" s="1">
        <f t="shared" si="28"/>
        <v>3.2473593491208236E-2</v>
      </c>
      <c r="AI42" s="1">
        <f t="shared" si="28"/>
        <v>4.9079941910949469E-3</v>
      </c>
      <c r="AJ42" s="1">
        <f t="shared" si="28"/>
        <v>0.1593733027630084</v>
      </c>
      <c r="AK42" s="1">
        <f>TTEST(AK24:AK27,AK32:AK35,2,2)</f>
        <v>0.40146658217752645</v>
      </c>
      <c r="AN42" s="1">
        <v>10</v>
      </c>
      <c r="AO42" s="1" t="s">
        <v>38</v>
      </c>
      <c r="AP42" s="1" t="s">
        <v>28</v>
      </c>
      <c r="AQ42" s="7">
        <v>14656792</v>
      </c>
      <c r="AR42" s="7">
        <v>13661550</v>
      </c>
      <c r="AS42" s="7">
        <v>1602.6441219999999</v>
      </c>
      <c r="AT42" s="1" t="s">
        <v>29</v>
      </c>
      <c r="AU42" s="1" t="s">
        <v>29</v>
      </c>
      <c r="AV42" s="1">
        <v>621</v>
      </c>
      <c r="AW42" s="7">
        <v>11185</v>
      </c>
      <c r="AX42" s="7">
        <v>45866</v>
      </c>
      <c r="AY42" s="7">
        <v>23601.919484999999</v>
      </c>
      <c r="AZ42" s="7">
        <v>8364.4363790000007</v>
      </c>
      <c r="BA42" s="1">
        <v>17.665431000000002</v>
      </c>
      <c r="BC42" s="7">
        <v>13427053</v>
      </c>
      <c r="BD42" s="7">
        <v>1406865</v>
      </c>
      <c r="BE42" s="7">
        <v>10910660</v>
      </c>
      <c r="BF42" s="7">
        <v>15125181</v>
      </c>
      <c r="BG42" s="7">
        <v>16122035</v>
      </c>
      <c r="BH42" s="7">
        <v>10165578</v>
      </c>
    </row>
    <row r="43" spans="22:60" x14ac:dyDescent="0.15">
      <c r="AF43" s="1">
        <f>TTEST(AF20:AF23,AF24:AF27,2,2)</f>
        <v>1.3357175835274036E-3</v>
      </c>
      <c r="AG43" s="1">
        <f>TTEST(AG20:AG23,AG24:AG27,2,2)</f>
        <v>4.1319514066944354E-2</v>
      </c>
      <c r="AH43" s="1">
        <f t="shared" ref="AH43:AK43" si="29">TTEST(AH20:AH23,AH24:AH27,2,2)</f>
        <v>2.1562681327340093E-2</v>
      </c>
      <c r="AI43" s="1">
        <f t="shared" si="29"/>
        <v>1.3349328352270549E-3</v>
      </c>
      <c r="AJ43" s="1">
        <f t="shared" si="29"/>
        <v>6.8070960586771685E-3</v>
      </c>
      <c r="AK43" s="1">
        <f t="shared" si="29"/>
        <v>0.15995435056362342</v>
      </c>
      <c r="AN43" s="1">
        <v>11</v>
      </c>
      <c r="AO43" s="1" t="s">
        <v>39</v>
      </c>
      <c r="AP43" s="1" t="s">
        <v>28</v>
      </c>
      <c r="AQ43" s="7">
        <v>16924042</v>
      </c>
      <c r="AR43" s="7">
        <v>15928800</v>
      </c>
      <c r="AS43" s="7">
        <v>1602.6441219999999</v>
      </c>
      <c r="AT43" s="1" t="s">
        <v>29</v>
      </c>
      <c r="AU43" s="1" t="s">
        <v>29</v>
      </c>
      <c r="AV43" s="1">
        <v>621</v>
      </c>
      <c r="AW43" s="7">
        <v>11607</v>
      </c>
      <c r="AX43" s="7">
        <v>65318</v>
      </c>
      <c r="AY43" s="7">
        <v>27252.885667999999</v>
      </c>
      <c r="AZ43" s="7">
        <v>13958.055864</v>
      </c>
      <c r="BA43" s="1">
        <v>17.665431000000002</v>
      </c>
      <c r="BC43" s="7">
        <v>18910562</v>
      </c>
      <c r="BD43" s="7">
        <v>1804409</v>
      </c>
      <c r="BE43" s="7">
        <v>15153455</v>
      </c>
      <c r="BF43" s="7">
        <v>16116891</v>
      </c>
      <c r="BG43" s="7">
        <v>22536875</v>
      </c>
      <c r="BH43" s="7">
        <v>11655774</v>
      </c>
    </row>
    <row r="44" spans="22:60" x14ac:dyDescent="0.15">
      <c r="AF44" s="1">
        <f>TTEST(AF28:AF31,AF32:AF35,2,2)</f>
        <v>0.13325400279347815</v>
      </c>
      <c r="AG44" s="1">
        <f t="shared" ref="AG44:AK44" si="30">TTEST(AG28:AG31,AG32:AG35,2,2)</f>
        <v>0.79163733375258594</v>
      </c>
      <c r="AH44" s="1">
        <f t="shared" si="30"/>
        <v>0.72537222836522242</v>
      </c>
      <c r="AI44" s="1">
        <f t="shared" si="30"/>
        <v>0.39431096750356842</v>
      </c>
      <c r="AJ44" s="1">
        <f t="shared" si="30"/>
        <v>4.6639224733863983E-2</v>
      </c>
      <c r="AK44" s="1">
        <f t="shared" si="30"/>
        <v>0.74219320936810362</v>
      </c>
      <c r="AN44" s="1">
        <v>12</v>
      </c>
      <c r="AO44" s="1" t="s">
        <v>40</v>
      </c>
      <c r="AP44" s="1" t="s">
        <v>28</v>
      </c>
      <c r="AQ44" s="7">
        <v>12244603</v>
      </c>
      <c r="AR44" s="7">
        <v>11249361</v>
      </c>
      <c r="AS44" s="7">
        <v>1602.6441219999999</v>
      </c>
      <c r="AT44" s="1" t="s">
        <v>29</v>
      </c>
      <c r="AU44" s="1" t="s">
        <v>29</v>
      </c>
      <c r="AV44" s="1">
        <v>621</v>
      </c>
      <c r="AW44" s="7">
        <v>8836</v>
      </c>
      <c r="AX44" s="7">
        <v>46479</v>
      </c>
      <c r="AY44" s="7">
        <v>19717.557165999999</v>
      </c>
      <c r="AZ44" s="7">
        <v>9710.4179679999997</v>
      </c>
      <c r="BA44" s="1">
        <v>17.665431000000002</v>
      </c>
      <c r="BC44" s="7">
        <v>7659947</v>
      </c>
      <c r="BD44" s="7">
        <v>1795750</v>
      </c>
      <c r="BE44" s="7">
        <v>3959468</v>
      </c>
      <c r="BF44" s="7">
        <v>5674875</v>
      </c>
      <c r="BG44" s="7">
        <v>6696947</v>
      </c>
      <c r="BH44" s="7">
        <v>10885081</v>
      </c>
    </row>
    <row r="45" spans="22:60" x14ac:dyDescent="0.15">
      <c r="AN45" s="1">
        <v>13</v>
      </c>
      <c r="AO45" s="1" t="s">
        <v>41</v>
      </c>
      <c r="AP45" s="1" t="s">
        <v>28</v>
      </c>
      <c r="AQ45" s="7">
        <v>11767569</v>
      </c>
      <c r="AR45" s="7">
        <v>10772327</v>
      </c>
      <c r="AS45" s="7">
        <v>1602.6441219999999</v>
      </c>
      <c r="AT45" s="1" t="s">
        <v>29</v>
      </c>
      <c r="AU45" s="1" t="s">
        <v>29</v>
      </c>
      <c r="AV45" s="1">
        <v>621</v>
      </c>
      <c r="AW45" s="7">
        <v>8187</v>
      </c>
      <c r="AX45" s="7">
        <v>46783</v>
      </c>
      <c r="AY45" s="7">
        <v>18949.386472999999</v>
      </c>
      <c r="AZ45" s="7">
        <v>9362.6989539999995</v>
      </c>
      <c r="BA45" s="1">
        <v>17.665431000000002</v>
      </c>
      <c r="BC45" s="7">
        <v>6559516</v>
      </c>
      <c r="BD45" s="7">
        <v>1761665</v>
      </c>
      <c r="BE45" s="7">
        <v>4150772</v>
      </c>
      <c r="BF45" s="7">
        <v>2857995</v>
      </c>
      <c r="BG45" s="7">
        <v>5906375</v>
      </c>
      <c r="BH45" s="7">
        <v>12254688</v>
      </c>
    </row>
    <row r="46" spans="22:60" x14ac:dyDescent="0.15">
      <c r="AE46" s="1" t="s">
        <v>63</v>
      </c>
      <c r="AF46" s="1">
        <f>STDEV(AF16:AF19)/SQRT(COUNT(AF16:AF19))</f>
        <v>0.12078404889467138</v>
      </c>
      <c r="AG46" s="1">
        <f t="shared" ref="AG46:AK46" si="31">STDEV(AG16:AG19)/SQRT(COUNT(AG16:AG19))</f>
        <v>0.20329375214273671</v>
      </c>
      <c r="AH46" s="1">
        <f t="shared" si="31"/>
        <v>0.13392268862650877</v>
      </c>
      <c r="AI46" s="1">
        <f t="shared" si="31"/>
        <v>8.0775849417976678E-2</v>
      </c>
      <c r="AJ46" s="1">
        <f t="shared" si="31"/>
        <v>0.11525732087418279</v>
      </c>
      <c r="AK46" s="1">
        <f t="shared" si="31"/>
        <v>0.18336321926260313</v>
      </c>
      <c r="AN46" s="1">
        <v>14</v>
      </c>
      <c r="AO46" s="1" t="s">
        <v>42</v>
      </c>
      <c r="AP46" s="1" t="s">
        <v>28</v>
      </c>
      <c r="AQ46" s="7">
        <v>8741709</v>
      </c>
      <c r="AR46" s="7">
        <v>7746467</v>
      </c>
      <c r="AS46" s="7">
        <v>1602.6441219999999</v>
      </c>
      <c r="AT46" s="1" t="s">
        <v>29</v>
      </c>
      <c r="AU46" s="1" t="s">
        <v>29</v>
      </c>
      <c r="AV46" s="1">
        <v>621</v>
      </c>
      <c r="AW46" s="7">
        <v>7012</v>
      </c>
      <c r="AX46" s="7">
        <v>31679</v>
      </c>
      <c r="AY46" s="7">
        <v>14076.826086999999</v>
      </c>
      <c r="AZ46" s="7">
        <v>5204.6239759999999</v>
      </c>
      <c r="BA46" s="1">
        <v>17.665431000000002</v>
      </c>
      <c r="BC46" s="7">
        <v>3190001</v>
      </c>
      <c r="BD46" s="7">
        <v>871026</v>
      </c>
      <c r="BE46" s="7">
        <v>6140630</v>
      </c>
      <c r="BF46" s="7">
        <v>4792750</v>
      </c>
      <c r="BG46" s="7">
        <v>5537791</v>
      </c>
      <c r="BH46" s="7">
        <v>6905179</v>
      </c>
    </row>
    <row r="47" spans="22:60" x14ac:dyDescent="0.15">
      <c r="AF47" s="1">
        <f>STDEV(AF20:AF23)/SQRT(COUNT(AF20:AF23))</f>
        <v>0.22261896854761173</v>
      </c>
      <c r="AG47" s="1">
        <f t="shared" ref="AG47:AK47" si="32">STDEV(AG20:AG23)/SQRT(COUNT(AG20:AG23))</f>
        <v>0.19975088039087768</v>
      </c>
      <c r="AH47" s="1">
        <f t="shared" si="32"/>
        <v>3.6793644465603993E-2</v>
      </c>
      <c r="AI47" s="1">
        <f t="shared" si="32"/>
        <v>0.32931151996731833</v>
      </c>
      <c r="AJ47" s="1">
        <f>STDEV(AJ20:AJ23)/SQRT(COUNT(AJ20:AJ23))</f>
        <v>0.10994213813315847</v>
      </c>
      <c r="AK47" s="1">
        <f t="shared" si="32"/>
        <v>0.11359179831536359</v>
      </c>
      <c r="AN47" s="1">
        <v>15</v>
      </c>
      <c r="AO47" s="1" t="s">
        <v>43</v>
      </c>
      <c r="AP47" s="1" t="s">
        <v>28</v>
      </c>
      <c r="AQ47" s="7">
        <v>11160820</v>
      </c>
      <c r="AR47" s="7">
        <v>10165578</v>
      </c>
      <c r="AS47" s="7">
        <v>1602.6441219999999</v>
      </c>
      <c r="AT47" s="1" t="s">
        <v>29</v>
      </c>
      <c r="AU47" s="1" t="s">
        <v>29</v>
      </c>
      <c r="AV47" s="1">
        <v>621</v>
      </c>
      <c r="AW47" s="7">
        <v>7705</v>
      </c>
      <c r="AX47" s="7">
        <v>46985</v>
      </c>
      <c r="AY47" s="7">
        <v>17972.334943999998</v>
      </c>
      <c r="AZ47" s="7">
        <v>9937.1991479999997</v>
      </c>
      <c r="BA47" s="1">
        <v>17.665431000000002</v>
      </c>
      <c r="BC47" s="7">
        <v>3369978</v>
      </c>
      <c r="BD47" s="7">
        <v>1250303</v>
      </c>
      <c r="BE47" s="7">
        <v>6695166</v>
      </c>
      <c r="BF47" s="7">
        <v>2974823</v>
      </c>
      <c r="BG47" s="7">
        <v>3445819</v>
      </c>
      <c r="BH47" s="7">
        <v>7102542</v>
      </c>
    </row>
    <row r="48" spans="22:60" x14ac:dyDescent="0.15">
      <c r="AF48" s="1">
        <f>STDEV(AF24:AF27)/SQRT(COUNT(AF24:AF27))</f>
        <v>0.31733689975356033</v>
      </c>
      <c r="AG48" s="1">
        <f t="shared" ref="AG48:AK48" si="33">STDEV(AG24:AG27)/SQRT(COUNT(AG24:AG27))</f>
        <v>0.24246188863919288</v>
      </c>
      <c r="AH48" s="1">
        <f t="shared" si="33"/>
        <v>0.16747281858375854</v>
      </c>
      <c r="AI48" s="1">
        <f t="shared" si="33"/>
        <v>0.3029038639232301</v>
      </c>
      <c r="AJ48" s="1">
        <f>STDEV(AJ24:AJ27)/SQRT(COUNT(AJ24:AJ27))</f>
        <v>0.4155744154385993</v>
      </c>
      <c r="AK48" s="1">
        <f t="shared" si="33"/>
        <v>9.4231062260679094E-2</v>
      </c>
      <c r="AN48" s="1">
        <v>16</v>
      </c>
      <c r="AO48" s="1" t="s">
        <v>44</v>
      </c>
      <c r="AP48" s="1" t="s">
        <v>28</v>
      </c>
      <c r="AQ48" s="7">
        <v>12651016</v>
      </c>
      <c r="AR48" s="7">
        <v>11655774</v>
      </c>
      <c r="AS48" s="7">
        <v>1602.6441219999999</v>
      </c>
      <c r="AT48" s="1" t="s">
        <v>29</v>
      </c>
      <c r="AU48" s="1" t="s">
        <v>29</v>
      </c>
      <c r="AV48" s="1">
        <v>621</v>
      </c>
      <c r="AW48" s="7">
        <v>5734</v>
      </c>
      <c r="AX48" s="7">
        <v>61036</v>
      </c>
      <c r="AY48" s="7">
        <v>20372.006441000001</v>
      </c>
      <c r="AZ48" s="7">
        <v>13650.828187999999</v>
      </c>
      <c r="BA48" s="1">
        <v>17.665431000000002</v>
      </c>
      <c r="BC48" s="7">
        <v>19382082</v>
      </c>
      <c r="BD48" s="7">
        <v>1510503</v>
      </c>
      <c r="BE48" s="7">
        <v>7512467</v>
      </c>
      <c r="BF48" s="7">
        <v>7913364</v>
      </c>
      <c r="BG48" s="7">
        <v>14320131</v>
      </c>
      <c r="BH48" s="7">
        <v>14975293</v>
      </c>
    </row>
    <row r="49" spans="32:60" x14ac:dyDescent="0.15">
      <c r="AF49" s="1">
        <f>STDEV(AF28:AF31)/SQRT(COUNT(AF28:AF31))</f>
        <v>0.18166862513307563</v>
      </c>
      <c r="AG49" s="1">
        <f t="shared" ref="AG49:AK49" si="34">STDEV(AG28:AG31)/SQRT(COUNT(AG28:AG31))</f>
        <v>0.18534940124958471</v>
      </c>
      <c r="AH49" s="1">
        <f t="shared" si="34"/>
        <v>7.350893248908548E-2</v>
      </c>
      <c r="AI49" s="1">
        <f t="shared" si="34"/>
        <v>0.18878160852285941</v>
      </c>
      <c r="AJ49" s="1">
        <f t="shared" si="34"/>
        <v>0.11210122065591827</v>
      </c>
      <c r="AK49" s="1">
        <f t="shared" si="34"/>
        <v>0.12666232511692921</v>
      </c>
      <c r="AN49" s="1">
        <v>17</v>
      </c>
      <c r="AO49" s="1" t="s">
        <v>45</v>
      </c>
      <c r="AP49" s="1" t="s">
        <v>28</v>
      </c>
      <c r="AQ49" s="7">
        <v>7900421</v>
      </c>
      <c r="AR49" s="7">
        <v>6905179</v>
      </c>
      <c r="AS49" s="7">
        <v>1602.6441219999999</v>
      </c>
      <c r="AT49" s="1" t="s">
        <v>29</v>
      </c>
      <c r="AU49" s="1" t="s">
        <v>29</v>
      </c>
      <c r="AV49" s="1">
        <v>621</v>
      </c>
      <c r="AW49" s="7">
        <v>4296</v>
      </c>
      <c r="AX49" s="7">
        <v>36693</v>
      </c>
      <c r="AY49" s="7">
        <v>12722.095008</v>
      </c>
      <c r="AZ49" s="7">
        <v>7809.0661840000002</v>
      </c>
      <c r="BA49" s="1">
        <v>17.665431000000002</v>
      </c>
      <c r="BC49" s="7">
        <v>8490012</v>
      </c>
      <c r="BD49" s="7">
        <v>1230465</v>
      </c>
      <c r="BE49" s="7">
        <v>2955835</v>
      </c>
      <c r="BF49" s="7">
        <v>1969329</v>
      </c>
      <c r="BG49" s="7">
        <v>5806873</v>
      </c>
      <c r="BH49" s="7">
        <v>13661550</v>
      </c>
    </row>
    <row r="50" spans="32:60" x14ac:dyDescent="0.15">
      <c r="AF50" s="1">
        <f>STDEV(AF32:AF35)/SQRT(COUNT(AF32:AF35))</f>
        <v>0.49032080604857736</v>
      </c>
      <c r="AG50" s="1">
        <f t="shared" ref="AG50:AK50" si="35">STDEV(AG32:AG35)/SQRT(COUNT(AG32:AG35))</f>
        <v>5.1167853782518785E-2</v>
      </c>
      <c r="AH50" s="1">
        <f t="shared" si="35"/>
        <v>0.10272271618925391</v>
      </c>
      <c r="AI50" s="1">
        <f t="shared" si="35"/>
        <v>0.419877466853811</v>
      </c>
      <c r="AJ50" s="1">
        <f t="shared" si="35"/>
        <v>0.30259700365975062</v>
      </c>
      <c r="AK50" s="1">
        <f t="shared" si="35"/>
        <v>0.2239251996217303</v>
      </c>
      <c r="AN50" s="1">
        <v>18</v>
      </c>
      <c r="AO50" s="1" t="s">
        <v>46</v>
      </c>
      <c r="AP50" s="1" t="s">
        <v>28</v>
      </c>
      <c r="AQ50" s="7">
        <v>8097784</v>
      </c>
      <c r="AR50" s="7">
        <v>7102542</v>
      </c>
      <c r="AS50" s="7">
        <v>1602.6441219999999</v>
      </c>
      <c r="AT50" s="1" t="s">
        <v>29</v>
      </c>
      <c r="AU50" s="1" t="s">
        <v>29</v>
      </c>
      <c r="AV50" s="1">
        <v>621</v>
      </c>
      <c r="AW50" s="7">
        <v>4168</v>
      </c>
      <c r="AX50" s="7">
        <v>41774</v>
      </c>
      <c r="AY50" s="7">
        <v>13039.909823</v>
      </c>
      <c r="AZ50" s="7">
        <v>9319.9558149999993</v>
      </c>
      <c r="BA50" s="1">
        <v>17.665431000000002</v>
      </c>
      <c r="BC50" s="7">
        <v>10338800</v>
      </c>
      <c r="BD50" s="7">
        <v>1293035</v>
      </c>
      <c r="BE50" s="7">
        <v>5914896</v>
      </c>
      <c r="BF50" s="7">
        <v>8429966</v>
      </c>
      <c r="BG50" s="7">
        <v>12357009</v>
      </c>
      <c r="BH50" s="7">
        <v>5674610</v>
      </c>
    </row>
    <row r="51" spans="32:60" x14ac:dyDescent="0.15">
      <c r="AN51" s="1">
        <v>19</v>
      </c>
      <c r="AO51" s="1" t="s">
        <v>47</v>
      </c>
      <c r="AP51" s="1" t="s">
        <v>28</v>
      </c>
      <c r="AQ51" s="7">
        <v>6669852</v>
      </c>
      <c r="AR51" s="7">
        <v>5674610</v>
      </c>
      <c r="AS51" s="7">
        <v>1602.6441219999999</v>
      </c>
      <c r="AT51" s="1" t="s">
        <v>29</v>
      </c>
      <c r="AU51" s="1" t="s">
        <v>29</v>
      </c>
      <c r="AV51" s="1">
        <v>621</v>
      </c>
      <c r="AW51" s="7">
        <v>2863</v>
      </c>
      <c r="AX51" s="7">
        <v>33693</v>
      </c>
      <c r="AY51" s="7">
        <v>10740.502415000001</v>
      </c>
      <c r="AZ51" s="7">
        <v>7699.5020050000003</v>
      </c>
      <c r="BA51" s="1">
        <v>17.665431000000002</v>
      </c>
      <c r="BC51" s="7">
        <v>5127791</v>
      </c>
      <c r="BD51" s="7">
        <v>1390985</v>
      </c>
      <c r="BE51" s="7">
        <v>6315390</v>
      </c>
      <c r="BF51" s="7">
        <v>4191042</v>
      </c>
      <c r="BG51" s="7">
        <v>9060481</v>
      </c>
      <c r="BH51" s="7">
        <v>6609463</v>
      </c>
    </row>
    <row r="52" spans="32:60" x14ac:dyDescent="0.15">
      <c r="AN52" s="1">
        <v>20</v>
      </c>
      <c r="AO52" s="1" t="s">
        <v>48</v>
      </c>
      <c r="AP52" s="1" t="s">
        <v>28</v>
      </c>
      <c r="AQ52" s="7">
        <v>7604705</v>
      </c>
      <c r="AR52" s="7">
        <v>6609463</v>
      </c>
      <c r="AS52" s="7">
        <v>1602.6441219999999</v>
      </c>
      <c r="AT52" s="1" t="s">
        <v>29</v>
      </c>
      <c r="AU52" s="1" t="s">
        <v>29</v>
      </c>
      <c r="AV52" s="1">
        <v>621</v>
      </c>
      <c r="AW52" s="7">
        <v>2627</v>
      </c>
      <c r="AX52" s="7">
        <v>49334</v>
      </c>
      <c r="AY52" s="7">
        <v>12245.901771000001</v>
      </c>
      <c r="AZ52" s="7">
        <v>10537.037159</v>
      </c>
      <c r="BA52" s="1">
        <v>17.665431000000002</v>
      </c>
    </row>
    <row r="53" spans="32:60" x14ac:dyDescent="0.15">
      <c r="AN53" s="1">
        <v>21</v>
      </c>
      <c r="AO53" s="1" t="s">
        <v>49</v>
      </c>
      <c r="AP53" s="1" t="s">
        <v>50</v>
      </c>
      <c r="AQ53" s="7">
        <v>995242</v>
      </c>
      <c r="AR53" s="1">
        <v>0</v>
      </c>
      <c r="AS53" s="7">
        <v>1602.6441219999999</v>
      </c>
      <c r="AT53" s="1" t="s">
        <v>29</v>
      </c>
      <c r="AU53" s="1" t="s">
        <v>29</v>
      </c>
      <c r="AV53" s="1">
        <v>621</v>
      </c>
      <c r="AW53" s="1">
        <v>644</v>
      </c>
      <c r="AX53" s="7">
        <v>3002</v>
      </c>
      <c r="AY53" s="7">
        <v>1602.6441219999999</v>
      </c>
      <c r="AZ53" s="1">
        <v>440.95437800000002</v>
      </c>
      <c r="BA53" s="1">
        <v>17.665431000000002</v>
      </c>
    </row>
    <row r="56" spans="32:60" x14ac:dyDescent="0.15">
      <c r="AN56" s="1" t="s">
        <v>52</v>
      </c>
    </row>
    <row r="57" spans="32:60" x14ac:dyDescent="0.15">
      <c r="AN57" s="1" t="s">
        <v>13</v>
      </c>
      <c r="AO57" s="1" t="s">
        <v>14</v>
      </c>
      <c r="AP57" s="1" t="s">
        <v>15</v>
      </c>
      <c r="AQ57" s="1" t="s">
        <v>16</v>
      </c>
      <c r="AR57" s="1" t="s">
        <v>17</v>
      </c>
      <c r="AS57" s="1" t="s">
        <v>18</v>
      </c>
      <c r="AT57" s="1" t="s">
        <v>19</v>
      </c>
      <c r="AU57" s="1" t="s">
        <v>20</v>
      </c>
      <c r="AV57" s="1" t="s">
        <v>21</v>
      </c>
      <c r="AW57" s="1" t="s">
        <v>22</v>
      </c>
      <c r="AX57" s="1" t="s">
        <v>23</v>
      </c>
      <c r="AY57" s="1" t="s">
        <v>24</v>
      </c>
      <c r="AZ57" s="1" t="s">
        <v>25</v>
      </c>
      <c r="BA57" s="1" t="s">
        <v>26</v>
      </c>
    </row>
    <row r="58" spans="32:60" x14ac:dyDescent="0.15">
      <c r="AN58" s="1">
        <v>1</v>
      </c>
      <c r="AO58" s="1" t="s">
        <v>27</v>
      </c>
      <c r="AP58" s="1" t="s">
        <v>28</v>
      </c>
      <c r="AQ58" s="7">
        <v>12242504</v>
      </c>
      <c r="AR58" s="7">
        <v>7716179</v>
      </c>
      <c r="AS58" s="7">
        <v>4729.7021940000004</v>
      </c>
      <c r="AT58" s="1" t="s">
        <v>29</v>
      </c>
      <c r="AU58" s="1" t="s">
        <v>29</v>
      </c>
      <c r="AV58" s="1">
        <v>957</v>
      </c>
      <c r="AW58" s="7">
        <v>8215</v>
      </c>
      <c r="AX58" s="7">
        <v>30901</v>
      </c>
      <c r="AY58" s="7">
        <v>12792.585161999999</v>
      </c>
      <c r="AZ58" s="7">
        <v>3583.8416400000001</v>
      </c>
      <c r="BA58" s="1">
        <v>27.223538000000001</v>
      </c>
    </row>
    <row r="59" spans="32:60" x14ac:dyDescent="0.15">
      <c r="AN59" s="1">
        <v>2</v>
      </c>
      <c r="AO59" s="1" t="s">
        <v>30</v>
      </c>
      <c r="AP59" s="1" t="s">
        <v>28</v>
      </c>
      <c r="AQ59" s="7">
        <v>11805802</v>
      </c>
      <c r="AR59" s="7">
        <v>7279477</v>
      </c>
      <c r="AS59" s="7">
        <v>4729.7021940000004</v>
      </c>
      <c r="AT59" s="1" t="s">
        <v>29</v>
      </c>
      <c r="AU59" s="1" t="s">
        <v>29</v>
      </c>
      <c r="AV59" s="1">
        <v>957</v>
      </c>
      <c r="AW59" s="7">
        <v>8328</v>
      </c>
      <c r="AX59" s="7">
        <v>23015</v>
      </c>
      <c r="AY59" s="7">
        <v>12336.261232999999</v>
      </c>
      <c r="AZ59" s="7">
        <v>2978.3560459999999</v>
      </c>
      <c r="BA59" s="1">
        <v>27.223538000000001</v>
      </c>
    </row>
    <row r="60" spans="32:60" x14ac:dyDescent="0.15">
      <c r="AN60" s="1">
        <v>3</v>
      </c>
      <c r="AO60" s="1" t="s">
        <v>31</v>
      </c>
      <c r="AP60" s="1" t="s">
        <v>28</v>
      </c>
      <c r="AQ60" s="7">
        <v>12110890</v>
      </c>
      <c r="AR60" s="7">
        <v>7584565</v>
      </c>
      <c r="AS60" s="7">
        <v>4729.7021940000004</v>
      </c>
      <c r="AT60" s="1" t="s">
        <v>29</v>
      </c>
      <c r="AU60" s="1" t="s">
        <v>29</v>
      </c>
      <c r="AV60" s="1">
        <v>957</v>
      </c>
      <c r="AW60" s="7">
        <v>8287</v>
      </c>
      <c r="AX60" s="7">
        <v>23311</v>
      </c>
      <c r="AY60" s="7">
        <v>12655.057471</v>
      </c>
      <c r="AZ60" s="7">
        <v>3329.0326669999999</v>
      </c>
      <c r="BA60" s="1">
        <v>27.223538000000001</v>
      </c>
    </row>
    <row r="61" spans="32:60" x14ac:dyDescent="0.15">
      <c r="AN61" s="1">
        <v>4</v>
      </c>
      <c r="AO61" s="1" t="s">
        <v>32</v>
      </c>
      <c r="AP61" s="1" t="s">
        <v>28</v>
      </c>
      <c r="AQ61" s="7">
        <v>12427736</v>
      </c>
      <c r="AR61" s="7">
        <v>7901411</v>
      </c>
      <c r="AS61" s="7">
        <v>4729.7021940000004</v>
      </c>
      <c r="AT61" s="1" t="s">
        <v>29</v>
      </c>
      <c r="AU61" s="1" t="s">
        <v>29</v>
      </c>
      <c r="AV61" s="1">
        <v>957</v>
      </c>
      <c r="AW61" s="7">
        <v>9092</v>
      </c>
      <c r="AX61" s="7">
        <v>23601</v>
      </c>
      <c r="AY61" s="7">
        <v>12986.140020999999</v>
      </c>
      <c r="AZ61" s="7">
        <v>1996.526799</v>
      </c>
      <c r="BA61" s="1">
        <v>27.223538000000001</v>
      </c>
    </row>
    <row r="62" spans="32:60" x14ac:dyDescent="0.15">
      <c r="AN62" s="1">
        <v>5</v>
      </c>
      <c r="AO62" s="1" t="s">
        <v>33</v>
      </c>
      <c r="AP62" s="1" t="s">
        <v>28</v>
      </c>
      <c r="AQ62" s="7">
        <v>25886342</v>
      </c>
      <c r="AR62" s="7">
        <v>21360017</v>
      </c>
      <c r="AS62" s="7">
        <v>4729.7021940000004</v>
      </c>
      <c r="AT62" s="1" t="s">
        <v>29</v>
      </c>
      <c r="AU62" s="1" t="s">
        <v>29</v>
      </c>
      <c r="AV62" s="1">
        <v>957</v>
      </c>
      <c r="AW62" s="7">
        <v>10214</v>
      </c>
      <c r="AX62" s="7">
        <v>63725</v>
      </c>
      <c r="AY62" s="7">
        <v>27049.469174999998</v>
      </c>
      <c r="AZ62" s="7">
        <v>12521.311</v>
      </c>
      <c r="BA62" s="1">
        <v>27.223538000000001</v>
      </c>
    </row>
    <row r="63" spans="32:60" x14ac:dyDescent="0.15">
      <c r="AN63" s="1">
        <v>6</v>
      </c>
      <c r="AO63" s="1" t="s">
        <v>34</v>
      </c>
      <c r="AP63" s="1" t="s">
        <v>28</v>
      </c>
      <c r="AQ63" s="7">
        <v>26691602</v>
      </c>
      <c r="AR63" s="7">
        <v>22165277</v>
      </c>
      <c r="AS63" s="7">
        <v>4729.7021940000004</v>
      </c>
      <c r="AT63" s="1" t="s">
        <v>29</v>
      </c>
      <c r="AU63" s="1" t="s">
        <v>29</v>
      </c>
      <c r="AV63" s="1">
        <v>957</v>
      </c>
      <c r="AW63" s="7">
        <v>9705</v>
      </c>
      <c r="AX63" s="7">
        <v>57272</v>
      </c>
      <c r="AY63" s="7">
        <v>27890.911180999999</v>
      </c>
      <c r="AZ63" s="7">
        <v>13161.247335</v>
      </c>
      <c r="BA63" s="1">
        <v>27.223538000000001</v>
      </c>
    </row>
    <row r="64" spans="32:60" x14ac:dyDescent="0.15">
      <c r="AN64" s="1">
        <v>7</v>
      </c>
      <c r="AO64" s="1" t="s">
        <v>35</v>
      </c>
      <c r="AP64" s="1" t="s">
        <v>28</v>
      </c>
      <c r="AQ64" s="7">
        <v>12186272</v>
      </c>
      <c r="AR64" s="7">
        <v>7659947</v>
      </c>
      <c r="AS64" s="7">
        <v>4729.7021940000004</v>
      </c>
      <c r="AT64" s="1" t="s">
        <v>29</v>
      </c>
      <c r="AU64" s="1" t="s">
        <v>29</v>
      </c>
      <c r="AV64" s="1">
        <v>957</v>
      </c>
      <c r="AW64" s="7">
        <v>8787</v>
      </c>
      <c r="AX64" s="7">
        <v>16396</v>
      </c>
      <c r="AY64" s="7">
        <v>12733.826541</v>
      </c>
      <c r="AZ64" s="7">
        <v>1608.2054109999999</v>
      </c>
      <c r="BA64" s="1">
        <v>27.223538000000001</v>
      </c>
    </row>
    <row r="65" spans="40:53" x14ac:dyDescent="0.15">
      <c r="AN65" s="1">
        <v>8</v>
      </c>
      <c r="AO65" s="1" t="s">
        <v>36</v>
      </c>
      <c r="AP65" s="1" t="s">
        <v>28</v>
      </c>
      <c r="AQ65" s="7">
        <v>11085841</v>
      </c>
      <c r="AR65" s="7">
        <v>6559516</v>
      </c>
      <c r="AS65" s="7">
        <v>4729.7021940000004</v>
      </c>
      <c r="AT65" s="1" t="s">
        <v>29</v>
      </c>
      <c r="AU65" s="1" t="s">
        <v>29</v>
      </c>
      <c r="AV65" s="1">
        <v>957</v>
      </c>
      <c r="AW65" s="7">
        <v>7908</v>
      </c>
      <c r="AX65" s="7">
        <v>16294</v>
      </c>
      <c r="AY65" s="7">
        <v>11583.950887999999</v>
      </c>
      <c r="AZ65" s="7">
        <v>2197.6208729999998</v>
      </c>
      <c r="BA65" s="1">
        <v>27.223538000000001</v>
      </c>
    </row>
    <row r="66" spans="40:53" x14ac:dyDescent="0.15">
      <c r="AN66" s="1">
        <v>9</v>
      </c>
      <c r="AO66" s="1" t="s">
        <v>37</v>
      </c>
      <c r="AP66" s="1" t="s">
        <v>28</v>
      </c>
      <c r="AQ66" s="7">
        <v>23908407</v>
      </c>
      <c r="AR66" s="7">
        <v>19382082</v>
      </c>
      <c r="AS66" s="7">
        <v>4729.7021940000004</v>
      </c>
      <c r="AT66" s="1" t="s">
        <v>29</v>
      </c>
      <c r="AU66" s="1" t="s">
        <v>29</v>
      </c>
      <c r="AV66" s="1">
        <v>957</v>
      </c>
      <c r="AW66" s="7">
        <v>7390</v>
      </c>
      <c r="AX66" s="7">
        <v>58875</v>
      </c>
      <c r="AY66" s="7">
        <v>24982.661442000001</v>
      </c>
      <c r="AZ66" s="7">
        <v>13009.224077999999</v>
      </c>
      <c r="BA66" s="1">
        <v>27.223538000000001</v>
      </c>
    </row>
    <row r="67" spans="40:53" x14ac:dyDescent="0.15">
      <c r="AN67" s="1">
        <v>10</v>
      </c>
      <c r="AO67" s="1" t="s">
        <v>38</v>
      </c>
      <c r="AP67" s="1" t="s">
        <v>28</v>
      </c>
      <c r="AQ67" s="7">
        <v>13016337</v>
      </c>
      <c r="AR67" s="7">
        <v>8490012</v>
      </c>
      <c r="AS67" s="7">
        <v>4729.7021940000004</v>
      </c>
      <c r="AT67" s="1" t="s">
        <v>29</v>
      </c>
      <c r="AU67" s="1" t="s">
        <v>29</v>
      </c>
      <c r="AV67" s="1">
        <v>957</v>
      </c>
      <c r="AW67" s="7">
        <v>7112</v>
      </c>
      <c r="AX67" s="7">
        <v>26862</v>
      </c>
      <c r="AY67" s="7">
        <v>13601.188088000001</v>
      </c>
      <c r="AZ67" s="7">
        <v>5634.6117080000004</v>
      </c>
      <c r="BA67" s="1">
        <v>27.223538000000001</v>
      </c>
    </row>
    <row r="68" spans="40:53" x14ac:dyDescent="0.15">
      <c r="AN68" s="1">
        <v>11</v>
      </c>
      <c r="AO68" s="1" t="s">
        <v>39</v>
      </c>
      <c r="AP68" s="1" t="s">
        <v>28</v>
      </c>
      <c r="AQ68" s="7">
        <v>9630041</v>
      </c>
      <c r="AR68" s="7">
        <v>5103716</v>
      </c>
      <c r="AS68" s="7">
        <v>4729.7021940000004</v>
      </c>
      <c r="AT68" s="1" t="s">
        <v>29</v>
      </c>
      <c r="AU68" s="1" t="s">
        <v>29</v>
      </c>
      <c r="AV68" s="1">
        <v>957</v>
      </c>
      <c r="AW68" s="7">
        <v>6143</v>
      </c>
      <c r="AX68" s="7">
        <v>18473</v>
      </c>
      <c r="AY68" s="7">
        <v>10062.738767000001</v>
      </c>
      <c r="AZ68" s="7">
        <v>2552.4413509999999</v>
      </c>
      <c r="BA68" s="1">
        <v>27.223538000000001</v>
      </c>
    </row>
    <row r="69" spans="40:53" x14ac:dyDescent="0.15">
      <c r="AN69" s="1">
        <v>12</v>
      </c>
      <c r="AO69" s="1" t="s">
        <v>40</v>
      </c>
      <c r="AP69" s="1" t="s">
        <v>28</v>
      </c>
      <c r="AQ69" s="7">
        <v>9279632</v>
      </c>
      <c r="AR69" s="7">
        <v>4753307</v>
      </c>
      <c r="AS69" s="7">
        <v>4729.7021940000004</v>
      </c>
      <c r="AT69" s="1" t="s">
        <v>29</v>
      </c>
      <c r="AU69" s="1" t="s">
        <v>29</v>
      </c>
      <c r="AV69" s="1">
        <v>957</v>
      </c>
      <c r="AW69" s="7">
        <v>6306</v>
      </c>
      <c r="AX69" s="7">
        <v>16884</v>
      </c>
      <c r="AY69" s="7">
        <v>9696.5851619999994</v>
      </c>
      <c r="AZ69" s="7">
        <v>2481.164119</v>
      </c>
      <c r="BA69" s="1">
        <v>27.223538000000001</v>
      </c>
    </row>
    <row r="70" spans="40:53" x14ac:dyDescent="0.15">
      <c r="AN70" s="1">
        <v>13</v>
      </c>
      <c r="AO70" s="1" t="s">
        <v>41</v>
      </c>
      <c r="AP70" s="1" t="s">
        <v>28</v>
      </c>
      <c r="AQ70" s="7">
        <v>8191821</v>
      </c>
      <c r="AR70" s="7">
        <v>3665496</v>
      </c>
      <c r="AS70" s="7">
        <v>4729.7021940000004</v>
      </c>
      <c r="AT70" s="1" t="s">
        <v>29</v>
      </c>
      <c r="AU70" s="1" t="s">
        <v>29</v>
      </c>
      <c r="AV70" s="1">
        <v>957</v>
      </c>
      <c r="AW70" s="7">
        <v>5957</v>
      </c>
      <c r="AX70" s="7">
        <v>12912</v>
      </c>
      <c r="AY70" s="7">
        <v>8559.8965520000002</v>
      </c>
      <c r="AZ70" s="7">
        <v>1542.9532360000001</v>
      </c>
      <c r="BA70" s="1">
        <v>27.223538000000001</v>
      </c>
    </row>
    <row r="71" spans="40:53" x14ac:dyDescent="0.15">
      <c r="AN71" s="1">
        <v>14</v>
      </c>
      <c r="AO71" s="1" t="s">
        <v>42</v>
      </c>
      <c r="AP71" s="1" t="s">
        <v>28</v>
      </c>
      <c r="AQ71" s="7">
        <v>6939635</v>
      </c>
      <c r="AR71" s="7">
        <v>2413310</v>
      </c>
      <c r="AS71" s="7">
        <v>4729.7021940000004</v>
      </c>
      <c r="AT71" s="1" t="s">
        <v>29</v>
      </c>
      <c r="AU71" s="1" t="s">
        <v>29</v>
      </c>
      <c r="AV71" s="1">
        <v>957</v>
      </c>
      <c r="AW71" s="7">
        <v>5647</v>
      </c>
      <c r="AX71" s="7">
        <v>10309</v>
      </c>
      <c r="AY71" s="7">
        <v>7251.4472310000001</v>
      </c>
      <c r="AZ71" s="1">
        <v>831.95968200000004</v>
      </c>
      <c r="BA71" s="1">
        <v>27.223538000000001</v>
      </c>
    </row>
    <row r="72" spans="40:53" x14ac:dyDescent="0.15">
      <c r="AN72" s="1">
        <v>15</v>
      </c>
      <c r="AO72" s="1" t="s">
        <v>43</v>
      </c>
      <c r="AP72" s="1" t="s">
        <v>28</v>
      </c>
      <c r="AQ72" s="7">
        <v>17953378</v>
      </c>
      <c r="AR72" s="7">
        <v>13427053</v>
      </c>
      <c r="AS72" s="7">
        <v>4729.7021940000004</v>
      </c>
      <c r="AT72" s="1" t="s">
        <v>29</v>
      </c>
      <c r="AU72" s="1" t="s">
        <v>29</v>
      </c>
      <c r="AV72" s="1">
        <v>957</v>
      </c>
      <c r="AW72" s="7">
        <v>6442</v>
      </c>
      <c r="AX72" s="7">
        <v>41432</v>
      </c>
      <c r="AY72" s="7">
        <v>18760.060605999999</v>
      </c>
      <c r="AZ72" s="7">
        <v>9455.1935959999992</v>
      </c>
      <c r="BA72" s="1">
        <v>27.223538000000001</v>
      </c>
    </row>
    <row r="73" spans="40:53" x14ac:dyDescent="0.15">
      <c r="AN73" s="1">
        <v>16</v>
      </c>
      <c r="AO73" s="1" t="s">
        <v>44</v>
      </c>
      <c r="AP73" s="1" t="s">
        <v>28</v>
      </c>
      <c r="AQ73" s="7">
        <v>23436887</v>
      </c>
      <c r="AR73" s="7">
        <v>18910562</v>
      </c>
      <c r="AS73" s="7">
        <v>4729.7021940000004</v>
      </c>
      <c r="AT73" s="1" t="s">
        <v>29</v>
      </c>
      <c r="AU73" s="1" t="s">
        <v>29</v>
      </c>
      <c r="AV73" s="1">
        <v>957</v>
      </c>
      <c r="AW73" s="7">
        <v>5958</v>
      </c>
      <c r="AX73" s="7">
        <v>59661</v>
      </c>
      <c r="AY73" s="7">
        <v>24489.955067999999</v>
      </c>
      <c r="AZ73" s="7">
        <v>14382.588274</v>
      </c>
      <c r="BA73" s="1">
        <v>27.223538000000001</v>
      </c>
    </row>
    <row r="74" spans="40:53" x14ac:dyDescent="0.15">
      <c r="AN74" s="1">
        <v>17</v>
      </c>
      <c r="AO74" s="1" t="s">
        <v>45</v>
      </c>
      <c r="AP74" s="1" t="s">
        <v>28</v>
      </c>
      <c r="AQ74" s="7">
        <v>7716326</v>
      </c>
      <c r="AR74" s="7">
        <v>3190001</v>
      </c>
      <c r="AS74" s="7">
        <v>4729.7021940000004</v>
      </c>
      <c r="AT74" s="1" t="s">
        <v>29</v>
      </c>
      <c r="AU74" s="1" t="s">
        <v>29</v>
      </c>
      <c r="AV74" s="1">
        <v>957</v>
      </c>
      <c r="AW74" s="7">
        <v>5017</v>
      </c>
      <c r="AX74" s="7">
        <v>12449</v>
      </c>
      <c r="AY74" s="7">
        <v>8063.0365730000003</v>
      </c>
      <c r="AZ74" s="7">
        <v>1868.569902</v>
      </c>
      <c r="BA74" s="1">
        <v>27.223538000000001</v>
      </c>
    </row>
    <row r="75" spans="40:53" x14ac:dyDescent="0.15">
      <c r="AN75" s="1">
        <v>18</v>
      </c>
      <c r="AO75" s="1" t="s">
        <v>46</v>
      </c>
      <c r="AP75" s="1" t="s">
        <v>28</v>
      </c>
      <c r="AQ75" s="7">
        <v>7896303</v>
      </c>
      <c r="AR75" s="7">
        <v>3369978</v>
      </c>
      <c r="AS75" s="7">
        <v>4729.7021940000004</v>
      </c>
      <c r="AT75" s="1" t="s">
        <v>29</v>
      </c>
      <c r="AU75" s="1" t="s">
        <v>29</v>
      </c>
      <c r="AV75" s="1">
        <v>957</v>
      </c>
      <c r="AW75" s="7">
        <v>4641</v>
      </c>
      <c r="AX75" s="7">
        <v>16377</v>
      </c>
      <c r="AY75" s="7">
        <v>8251.1003130000008</v>
      </c>
      <c r="AZ75" s="7">
        <v>2771.707324</v>
      </c>
      <c r="BA75" s="1">
        <v>27.223538000000001</v>
      </c>
    </row>
    <row r="76" spans="40:53" x14ac:dyDescent="0.15">
      <c r="AN76" s="1">
        <v>19</v>
      </c>
      <c r="AO76" s="1" t="s">
        <v>47</v>
      </c>
      <c r="AP76" s="1" t="s">
        <v>28</v>
      </c>
      <c r="AQ76" s="7">
        <v>14865125</v>
      </c>
      <c r="AR76" s="7">
        <v>10338800</v>
      </c>
      <c r="AS76" s="7">
        <v>4729.7021940000004</v>
      </c>
      <c r="AT76" s="1" t="s">
        <v>29</v>
      </c>
      <c r="AU76" s="1" t="s">
        <v>29</v>
      </c>
      <c r="AV76" s="1">
        <v>957</v>
      </c>
      <c r="AW76" s="7">
        <v>4534</v>
      </c>
      <c r="AX76" s="7">
        <v>42920</v>
      </c>
      <c r="AY76" s="7">
        <v>15533.045977</v>
      </c>
      <c r="AZ76" s="7">
        <v>9368.2952519999999</v>
      </c>
      <c r="BA76" s="1">
        <v>27.223538000000001</v>
      </c>
    </row>
    <row r="77" spans="40:53" x14ac:dyDescent="0.15">
      <c r="AN77" s="1">
        <v>20</v>
      </c>
      <c r="AO77" s="1" t="s">
        <v>48</v>
      </c>
      <c r="AP77" s="1" t="s">
        <v>28</v>
      </c>
      <c r="AQ77" s="7">
        <v>9654116</v>
      </c>
      <c r="AR77" s="7">
        <v>5127791</v>
      </c>
      <c r="AS77" s="7">
        <v>4729.7021940000004</v>
      </c>
      <c r="AT77" s="1" t="s">
        <v>29</v>
      </c>
      <c r="AU77" s="1" t="s">
        <v>29</v>
      </c>
      <c r="AV77" s="1">
        <v>957</v>
      </c>
      <c r="AW77" s="7">
        <v>3766</v>
      </c>
      <c r="AX77" s="7">
        <v>21331</v>
      </c>
      <c r="AY77" s="7">
        <v>10087.895506999999</v>
      </c>
      <c r="AZ77" s="7">
        <v>4744.7505879999999</v>
      </c>
      <c r="BA77" s="1">
        <v>27.223538000000001</v>
      </c>
    </row>
    <row r="78" spans="40:53" x14ac:dyDescent="0.15">
      <c r="AN78" s="1">
        <v>21</v>
      </c>
      <c r="AO78" s="1" t="s">
        <v>49</v>
      </c>
      <c r="AP78" s="1" t="s">
        <v>50</v>
      </c>
      <c r="AQ78" s="7">
        <v>4526325</v>
      </c>
      <c r="AR78" s="1">
        <v>0</v>
      </c>
      <c r="AS78" s="7">
        <v>4729.7021940000004</v>
      </c>
      <c r="AT78" s="1" t="s">
        <v>29</v>
      </c>
      <c r="AU78" s="1" t="s">
        <v>29</v>
      </c>
      <c r="AV78" s="1">
        <v>957</v>
      </c>
      <c r="AW78" s="7">
        <v>2555</v>
      </c>
      <c r="AX78" s="7">
        <v>7426</v>
      </c>
      <c r="AY78" s="7">
        <v>4729.7021940000004</v>
      </c>
      <c r="AZ78" s="1">
        <v>843.54404299999999</v>
      </c>
      <c r="BA78" s="1">
        <v>27.223538000000001</v>
      </c>
    </row>
    <row r="80" spans="40:53" x14ac:dyDescent="0.15">
      <c r="AN80" s="1" t="s">
        <v>53</v>
      </c>
    </row>
    <row r="81" spans="3:53" x14ac:dyDescent="0.15">
      <c r="AN81" s="1" t="s">
        <v>13</v>
      </c>
      <c r="AO81" s="1" t="s">
        <v>14</v>
      </c>
      <c r="AP81" s="1" t="s">
        <v>15</v>
      </c>
      <c r="AQ81" s="1" t="s">
        <v>16</v>
      </c>
      <c r="AR81" s="1" t="s">
        <v>17</v>
      </c>
      <c r="AS81" s="1" t="s">
        <v>18</v>
      </c>
      <c r="AT81" s="1" t="s">
        <v>19</v>
      </c>
      <c r="AU81" s="1" t="s">
        <v>20</v>
      </c>
      <c r="AV81" s="1" t="s">
        <v>21</v>
      </c>
      <c r="AW81" s="1" t="s">
        <v>22</v>
      </c>
      <c r="AX81" s="1" t="s">
        <v>23</v>
      </c>
      <c r="AY81" s="1" t="s">
        <v>24</v>
      </c>
      <c r="AZ81" s="1" t="s">
        <v>25</v>
      </c>
      <c r="BA81" s="1" t="s">
        <v>26</v>
      </c>
    </row>
    <row r="82" spans="3:53" x14ac:dyDescent="0.15">
      <c r="AN82" s="1">
        <v>1</v>
      </c>
      <c r="AO82" s="1" t="s">
        <v>27</v>
      </c>
      <c r="AP82" s="1" t="s">
        <v>28</v>
      </c>
      <c r="AQ82" s="7">
        <v>7196509</v>
      </c>
      <c r="AR82" s="7">
        <v>3447996</v>
      </c>
      <c r="AS82" s="7">
        <v>6815.4781819999998</v>
      </c>
      <c r="AT82" s="1" t="s">
        <v>29</v>
      </c>
      <c r="AU82" s="1" t="s">
        <v>29</v>
      </c>
      <c r="AV82" s="1">
        <v>550</v>
      </c>
      <c r="AW82" s="7">
        <v>10119</v>
      </c>
      <c r="AX82" s="7">
        <v>17359</v>
      </c>
      <c r="AY82" s="7">
        <v>13084.561818</v>
      </c>
      <c r="AZ82" s="7">
        <v>1454.0641559999999</v>
      </c>
      <c r="BA82" s="1">
        <v>15.645712</v>
      </c>
    </row>
    <row r="83" spans="3:53" x14ac:dyDescent="0.15">
      <c r="AN83" s="1">
        <v>2</v>
      </c>
      <c r="AO83" s="1" t="s">
        <v>30</v>
      </c>
      <c r="AP83" s="1" t="s">
        <v>28</v>
      </c>
      <c r="AQ83" s="7">
        <v>8306854</v>
      </c>
      <c r="AR83" s="7">
        <v>4558341</v>
      </c>
      <c r="AS83" s="7">
        <v>6815.4781819999998</v>
      </c>
      <c r="AT83" s="1" t="s">
        <v>29</v>
      </c>
      <c r="AU83" s="1" t="s">
        <v>29</v>
      </c>
      <c r="AV83" s="1">
        <v>550</v>
      </c>
      <c r="AW83" s="7">
        <v>10256</v>
      </c>
      <c r="AX83" s="7">
        <v>18417</v>
      </c>
      <c r="AY83" s="7">
        <v>15103.370908999999</v>
      </c>
      <c r="AZ83" s="7">
        <v>1485.7076059999999</v>
      </c>
      <c r="BA83" s="1">
        <v>15.645712</v>
      </c>
    </row>
    <row r="84" spans="3:53" ht="20.399999999999999" x14ac:dyDescent="0.15">
      <c r="C84" s="5"/>
      <c r="AN84" s="1">
        <v>3</v>
      </c>
      <c r="AO84" s="1" t="s">
        <v>31</v>
      </c>
      <c r="AP84" s="1" t="s">
        <v>28</v>
      </c>
      <c r="AQ84" s="7">
        <v>9058521</v>
      </c>
      <c r="AR84" s="7">
        <v>5310008</v>
      </c>
      <c r="AS84" s="7">
        <v>6815.4781819999998</v>
      </c>
      <c r="AT84" s="1" t="s">
        <v>29</v>
      </c>
      <c r="AU84" s="1" t="s">
        <v>29</v>
      </c>
      <c r="AV84" s="1">
        <v>550</v>
      </c>
      <c r="AW84" s="7">
        <v>10999</v>
      </c>
      <c r="AX84" s="7">
        <v>21916</v>
      </c>
      <c r="AY84" s="7">
        <v>16470.038182</v>
      </c>
      <c r="AZ84" s="7">
        <v>2087.4856799999998</v>
      </c>
      <c r="BA84" s="1">
        <v>15.645712</v>
      </c>
    </row>
    <row r="85" spans="3:53" x14ac:dyDescent="0.15">
      <c r="AN85" s="1">
        <v>4</v>
      </c>
      <c r="AO85" s="1" t="s">
        <v>32</v>
      </c>
      <c r="AP85" s="1" t="s">
        <v>28</v>
      </c>
      <c r="AQ85" s="7">
        <v>11462249</v>
      </c>
      <c r="AR85" s="7">
        <v>7713736</v>
      </c>
      <c r="AS85" s="7">
        <v>6815.4781819999998</v>
      </c>
      <c r="AT85" s="1" t="s">
        <v>29</v>
      </c>
      <c r="AU85" s="1" t="s">
        <v>29</v>
      </c>
      <c r="AV85" s="1">
        <v>550</v>
      </c>
      <c r="AW85" s="7">
        <v>15451</v>
      </c>
      <c r="AX85" s="7">
        <v>24800</v>
      </c>
      <c r="AY85" s="7">
        <v>20840.452727</v>
      </c>
      <c r="AZ85" s="7">
        <v>1950.3984390000001</v>
      </c>
      <c r="BA85" s="1">
        <v>15.645712</v>
      </c>
    </row>
    <row r="86" spans="3:53" x14ac:dyDescent="0.15">
      <c r="AN86" s="1">
        <v>5</v>
      </c>
      <c r="AO86" s="1" t="s">
        <v>33</v>
      </c>
      <c r="AP86" s="1" t="s">
        <v>28</v>
      </c>
      <c r="AQ86" s="7">
        <v>16862084</v>
      </c>
      <c r="AR86" s="7">
        <v>13113571</v>
      </c>
      <c r="AS86" s="7">
        <v>6815.4781819999998</v>
      </c>
      <c r="AT86" s="1" t="s">
        <v>29</v>
      </c>
      <c r="AU86" s="1" t="s">
        <v>29</v>
      </c>
      <c r="AV86" s="1">
        <v>550</v>
      </c>
      <c r="AW86" s="7">
        <v>19918</v>
      </c>
      <c r="AX86" s="7">
        <v>41688</v>
      </c>
      <c r="AY86" s="7">
        <v>30658.334545000002</v>
      </c>
      <c r="AZ86" s="7">
        <v>4681.0063490000002</v>
      </c>
      <c r="BA86" s="1">
        <v>15.645712</v>
      </c>
    </row>
    <row r="87" spans="3:53" x14ac:dyDescent="0.15">
      <c r="AN87" s="1">
        <v>6</v>
      </c>
      <c r="AO87" s="1" t="s">
        <v>34</v>
      </c>
      <c r="AP87" s="1" t="s">
        <v>28</v>
      </c>
      <c r="AQ87" s="7">
        <v>14852821</v>
      </c>
      <c r="AR87" s="7">
        <v>11104308</v>
      </c>
      <c r="AS87" s="7">
        <v>6815.4781819999998</v>
      </c>
      <c r="AT87" s="1" t="s">
        <v>29</v>
      </c>
      <c r="AU87" s="1" t="s">
        <v>29</v>
      </c>
      <c r="AV87" s="1">
        <v>550</v>
      </c>
      <c r="AW87" s="7">
        <v>16591</v>
      </c>
      <c r="AX87" s="7">
        <v>36509</v>
      </c>
      <c r="AY87" s="7">
        <v>27005.129090999999</v>
      </c>
      <c r="AZ87" s="7">
        <v>4371.3080069999996</v>
      </c>
      <c r="BA87" s="1">
        <v>15.645712</v>
      </c>
    </row>
    <row r="88" spans="3:53" x14ac:dyDescent="0.15">
      <c r="AN88" s="1">
        <v>7</v>
      </c>
      <c r="AO88" s="1" t="s">
        <v>35</v>
      </c>
      <c r="AP88" s="1" t="s">
        <v>28</v>
      </c>
      <c r="AQ88" s="7">
        <v>9423388</v>
      </c>
      <c r="AR88" s="7">
        <v>5674875</v>
      </c>
      <c r="AS88" s="7">
        <v>6815.4781819999998</v>
      </c>
      <c r="AT88" s="1" t="s">
        <v>29</v>
      </c>
      <c r="AU88" s="1" t="s">
        <v>29</v>
      </c>
      <c r="AV88" s="1">
        <v>550</v>
      </c>
      <c r="AW88" s="7">
        <v>13712</v>
      </c>
      <c r="AX88" s="7">
        <v>19977</v>
      </c>
      <c r="AY88" s="7">
        <v>17133.432726999999</v>
      </c>
      <c r="AZ88" s="7">
        <v>1292.994234</v>
      </c>
      <c r="BA88" s="1">
        <v>15.645712</v>
      </c>
    </row>
    <row r="89" spans="3:53" x14ac:dyDescent="0.15">
      <c r="AN89" s="1">
        <v>8</v>
      </c>
      <c r="AO89" s="1" t="s">
        <v>36</v>
      </c>
      <c r="AP89" s="1" t="s">
        <v>28</v>
      </c>
      <c r="AQ89" s="7">
        <v>6606508</v>
      </c>
      <c r="AR89" s="7">
        <v>2857995</v>
      </c>
      <c r="AS89" s="7">
        <v>6815.4781819999998</v>
      </c>
      <c r="AT89" s="1" t="s">
        <v>29</v>
      </c>
      <c r="AU89" s="1" t="s">
        <v>29</v>
      </c>
      <c r="AV89" s="1">
        <v>550</v>
      </c>
      <c r="AW89" s="7">
        <v>7985</v>
      </c>
      <c r="AX89" s="7">
        <v>14444</v>
      </c>
      <c r="AY89" s="7">
        <v>12011.832727000001</v>
      </c>
      <c r="AZ89" s="7">
        <v>1372.9135839999999</v>
      </c>
      <c r="BA89" s="1">
        <v>15.645712</v>
      </c>
    </row>
    <row r="90" spans="3:53" x14ac:dyDescent="0.15">
      <c r="AN90" s="1">
        <v>9</v>
      </c>
      <c r="AO90" s="1" t="s">
        <v>37</v>
      </c>
      <c r="AP90" s="1" t="s">
        <v>28</v>
      </c>
      <c r="AQ90" s="7">
        <v>11661877</v>
      </c>
      <c r="AR90" s="7">
        <v>7913364</v>
      </c>
      <c r="AS90" s="7">
        <v>6815.4781819999998</v>
      </c>
      <c r="AT90" s="1" t="s">
        <v>29</v>
      </c>
      <c r="AU90" s="1" t="s">
        <v>29</v>
      </c>
      <c r="AV90" s="1">
        <v>550</v>
      </c>
      <c r="AW90" s="7">
        <v>8549</v>
      </c>
      <c r="AX90" s="7">
        <v>32503</v>
      </c>
      <c r="AY90" s="7">
        <v>21203.412726999999</v>
      </c>
      <c r="AZ90" s="7">
        <v>4319.5287669999998</v>
      </c>
      <c r="BA90" s="1">
        <v>15.645712</v>
      </c>
    </row>
    <row r="91" spans="3:53" x14ac:dyDescent="0.15">
      <c r="AN91" s="1">
        <v>10</v>
      </c>
      <c r="AO91" s="1" t="s">
        <v>38</v>
      </c>
      <c r="AP91" s="1" t="s">
        <v>28</v>
      </c>
      <c r="AQ91" s="7">
        <v>5717842</v>
      </c>
      <c r="AR91" s="7">
        <v>1969329</v>
      </c>
      <c r="AS91" s="7">
        <v>6815.4781819999998</v>
      </c>
      <c r="AT91" s="1" t="s">
        <v>29</v>
      </c>
      <c r="AU91" s="1" t="s">
        <v>29</v>
      </c>
      <c r="AV91" s="1">
        <v>550</v>
      </c>
      <c r="AW91" s="7">
        <v>7839</v>
      </c>
      <c r="AX91" s="7">
        <v>12944</v>
      </c>
      <c r="AY91" s="7">
        <v>10396.076364</v>
      </c>
      <c r="AZ91" s="7">
        <v>1000.634474</v>
      </c>
      <c r="BA91" s="1">
        <v>15.645712</v>
      </c>
    </row>
    <row r="92" spans="3:53" x14ac:dyDescent="0.15">
      <c r="AN92" s="1">
        <v>11</v>
      </c>
      <c r="AO92" s="1" t="s">
        <v>39</v>
      </c>
      <c r="AP92" s="1" t="s">
        <v>28</v>
      </c>
      <c r="AQ92" s="7">
        <v>7103981</v>
      </c>
      <c r="AR92" s="7">
        <v>3355468</v>
      </c>
      <c r="AS92" s="7">
        <v>6815.4781819999998</v>
      </c>
      <c r="AT92" s="1" t="s">
        <v>29</v>
      </c>
      <c r="AU92" s="1" t="s">
        <v>29</v>
      </c>
      <c r="AV92" s="1">
        <v>550</v>
      </c>
      <c r="AW92" s="7">
        <v>7296</v>
      </c>
      <c r="AX92" s="7">
        <v>16687</v>
      </c>
      <c r="AY92" s="7">
        <v>12916.329091</v>
      </c>
      <c r="AZ92" s="7">
        <v>1940.774007</v>
      </c>
      <c r="BA92" s="1">
        <v>15.645712</v>
      </c>
    </row>
    <row r="93" spans="3:53" x14ac:dyDescent="0.15">
      <c r="AN93" s="1">
        <v>12</v>
      </c>
      <c r="AO93" s="1" t="s">
        <v>40</v>
      </c>
      <c r="AP93" s="1" t="s">
        <v>28</v>
      </c>
      <c r="AQ93" s="7">
        <v>7074504</v>
      </c>
      <c r="AR93" s="7">
        <v>3325991</v>
      </c>
      <c r="AS93" s="7">
        <v>6815.4781819999998</v>
      </c>
      <c r="AT93" s="1" t="s">
        <v>29</v>
      </c>
      <c r="AU93" s="1" t="s">
        <v>29</v>
      </c>
      <c r="AV93" s="1">
        <v>550</v>
      </c>
      <c r="AW93" s="7">
        <v>8578</v>
      </c>
      <c r="AX93" s="7">
        <v>16458</v>
      </c>
      <c r="AY93" s="7">
        <v>12862.734544999999</v>
      </c>
      <c r="AZ93" s="7">
        <v>1720.864953</v>
      </c>
      <c r="BA93" s="1">
        <v>15.645712</v>
      </c>
    </row>
    <row r="94" spans="3:53" x14ac:dyDescent="0.15">
      <c r="AN94" s="1">
        <v>13</v>
      </c>
      <c r="AO94" s="1" t="s">
        <v>41</v>
      </c>
      <c r="AP94" s="1" t="s">
        <v>28</v>
      </c>
      <c r="AQ94" s="7">
        <v>6225270</v>
      </c>
      <c r="AR94" s="7">
        <v>2476757</v>
      </c>
      <c r="AS94" s="7">
        <v>6815.4781819999998</v>
      </c>
      <c r="AT94" s="1" t="s">
        <v>29</v>
      </c>
      <c r="AU94" s="1" t="s">
        <v>29</v>
      </c>
      <c r="AV94" s="1">
        <v>550</v>
      </c>
      <c r="AW94" s="7">
        <v>6812</v>
      </c>
      <c r="AX94" s="7">
        <v>15169</v>
      </c>
      <c r="AY94" s="7">
        <v>11318.672726999999</v>
      </c>
      <c r="AZ94" s="7">
        <v>1382.107</v>
      </c>
      <c r="BA94" s="1">
        <v>15.645712</v>
      </c>
    </row>
    <row r="95" spans="3:53" x14ac:dyDescent="0.15">
      <c r="AN95" s="1">
        <v>14</v>
      </c>
      <c r="AO95" s="1" t="s">
        <v>42</v>
      </c>
      <c r="AP95" s="1" t="s">
        <v>28</v>
      </c>
      <c r="AQ95" s="7">
        <v>6663624</v>
      </c>
      <c r="AR95" s="7">
        <v>2915111</v>
      </c>
      <c r="AS95" s="7">
        <v>6815.4781819999998</v>
      </c>
      <c r="AT95" s="1" t="s">
        <v>29</v>
      </c>
      <c r="AU95" s="1" t="s">
        <v>29</v>
      </c>
      <c r="AV95" s="1">
        <v>550</v>
      </c>
      <c r="AW95" s="7">
        <v>8649</v>
      </c>
      <c r="AX95" s="7">
        <v>15948</v>
      </c>
      <c r="AY95" s="7">
        <v>12115.68</v>
      </c>
      <c r="AZ95" s="7">
        <v>1272.3105860000001</v>
      </c>
      <c r="BA95" s="1">
        <v>15.645712</v>
      </c>
    </row>
    <row r="96" spans="3:53" x14ac:dyDescent="0.15">
      <c r="AN96" s="1">
        <v>15</v>
      </c>
      <c r="AO96" s="1" t="s">
        <v>43</v>
      </c>
      <c r="AP96" s="1" t="s">
        <v>28</v>
      </c>
      <c r="AQ96" s="7">
        <v>18873694</v>
      </c>
      <c r="AR96" s="7">
        <v>15125181</v>
      </c>
      <c r="AS96" s="7">
        <v>6815.4781819999998</v>
      </c>
      <c r="AT96" s="1" t="s">
        <v>29</v>
      </c>
      <c r="AU96" s="1" t="s">
        <v>29</v>
      </c>
      <c r="AV96" s="1">
        <v>550</v>
      </c>
      <c r="AW96" s="7">
        <v>15748</v>
      </c>
      <c r="AX96" s="7">
        <v>54828</v>
      </c>
      <c r="AY96" s="7">
        <v>34315.807272999999</v>
      </c>
      <c r="AZ96" s="7">
        <v>8354.3919330000008</v>
      </c>
      <c r="BA96" s="1">
        <v>15.645712</v>
      </c>
    </row>
    <row r="97" spans="40:53" x14ac:dyDescent="0.15">
      <c r="AN97" s="1">
        <v>16</v>
      </c>
      <c r="AO97" s="1" t="s">
        <v>44</v>
      </c>
      <c r="AP97" s="1" t="s">
        <v>28</v>
      </c>
      <c r="AQ97" s="7">
        <v>19865404</v>
      </c>
      <c r="AR97" s="7">
        <v>16116891</v>
      </c>
      <c r="AS97" s="7">
        <v>6815.4781819999998</v>
      </c>
      <c r="AT97" s="1" t="s">
        <v>29</v>
      </c>
      <c r="AU97" s="1" t="s">
        <v>29</v>
      </c>
      <c r="AV97" s="1">
        <v>550</v>
      </c>
      <c r="AW97" s="7">
        <v>12557</v>
      </c>
      <c r="AX97" s="7">
        <v>59286</v>
      </c>
      <c r="AY97" s="7">
        <v>36118.916363999997</v>
      </c>
      <c r="AZ97" s="7">
        <v>9564.2225330000001</v>
      </c>
      <c r="BA97" s="1">
        <v>15.645712</v>
      </c>
    </row>
    <row r="98" spans="40:53" x14ac:dyDescent="0.15">
      <c r="AN98" s="1">
        <v>17</v>
      </c>
      <c r="AO98" s="1" t="s">
        <v>45</v>
      </c>
      <c r="AP98" s="1" t="s">
        <v>28</v>
      </c>
      <c r="AQ98" s="7">
        <v>8541263</v>
      </c>
      <c r="AR98" s="7">
        <v>4792750</v>
      </c>
      <c r="AS98" s="7">
        <v>6815.4781819999998</v>
      </c>
      <c r="AT98" s="1" t="s">
        <v>29</v>
      </c>
      <c r="AU98" s="1" t="s">
        <v>29</v>
      </c>
      <c r="AV98" s="1">
        <v>550</v>
      </c>
      <c r="AW98" s="7">
        <v>10080</v>
      </c>
      <c r="AX98" s="7">
        <v>20839</v>
      </c>
      <c r="AY98" s="7">
        <v>15529.569090999999</v>
      </c>
      <c r="AZ98" s="7">
        <v>2358.2807509999998</v>
      </c>
      <c r="BA98" s="1">
        <v>15.645712</v>
      </c>
    </row>
    <row r="99" spans="40:53" x14ac:dyDescent="0.15">
      <c r="AN99" s="1">
        <v>18</v>
      </c>
      <c r="AO99" s="1" t="s">
        <v>46</v>
      </c>
      <c r="AP99" s="1" t="s">
        <v>28</v>
      </c>
      <c r="AQ99" s="7">
        <v>6723336</v>
      </c>
      <c r="AR99" s="7">
        <v>2974823</v>
      </c>
      <c r="AS99" s="7">
        <v>6815.4781819999998</v>
      </c>
      <c r="AT99" s="1" t="s">
        <v>29</v>
      </c>
      <c r="AU99" s="1" t="s">
        <v>29</v>
      </c>
      <c r="AV99" s="1">
        <v>550</v>
      </c>
      <c r="AW99" s="7">
        <v>8989</v>
      </c>
      <c r="AX99" s="7">
        <v>15847</v>
      </c>
      <c r="AY99" s="7">
        <v>12224.247273000001</v>
      </c>
      <c r="AZ99" s="7">
        <v>1300.1885629999999</v>
      </c>
      <c r="BA99" s="1">
        <v>15.645712</v>
      </c>
    </row>
    <row r="100" spans="40:53" x14ac:dyDescent="0.15">
      <c r="AN100" s="1">
        <v>19</v>
      </c>
      <c r="AO100" s="1" t="s">
        <v>47</v>
      </c>
      <c r="AP100" s="1" t="s">
        <v>28</v>
      </c>
      <c r="AQ100" s="7">
        <v>12178479</v>
      </c>
      <c r="AR100" s="7">
        <v>8429966</v>
      </c>
      <c r="AS100" s="7">
        <v>6815.4781819999998</v>
      </c>
      <c r="AT100" s="1" t="s">
        <v>29</v>
      </c>
      <c r="AU100" s="1" t="s">
        <v>29</v>
      </c>
      <c r="AV100" s="1">
        <v>550</v>
      </c>
      <c r="AW100" s="7">
        <v>9738</v>
      </c>
      <c r="AX100" s="7">
        <v>35558</v>
      </c>
      <c r="AY100" s="7">
        <v>22142.689091</v>
      </c>
      <c r="AZ100" s="7">
        <v>5412.1708600000002</v>
      </c>
      <c r="BA100" s="1">
        <v>15.645712</v>
      </c>
    </row>
    <row r="101" spans="40:53" x14ac:dyDescent="0.15">
      <c r="AN101" s="1">
        <v>20</v>
      </c>
      <c r="AO101" s="1" t="s">
        <v>48</v>
      </c>
      <c r="AP101" s="1" t="s">
        <v>28</v>
      </c>
      <c r="AQ101" s="7">
        <v>7939555</v>
      </c>
      <c r="AR101" s="7">
        <v>4191042</v>
      </c>
      <c r="AS101" s="7">
        <v>6815.4781819999998</v>
      </c>
      <c r="AT101" s="1" t="s">
        <v>29</v>
      </c>
      <c r="AU101" s="1" t="s">
        <v>29</v>
      </c>
      <c r="AV101" s="1">
        <v>550</v>
      </c>
      <c r="AW101" s="7">
        <v>9301</v>
      </c>
      <c r="AX101" s="7">
        <v>21327</v>
      </c>
      <c r="AY101" s="7">
        <v>14435.554545000001</v>
      </c>
      <c r="AZ101" s="7">
        <v>2437.5396660000001</v>
      </c>
      <c r="BA101" s="1">
        <v>15.645712</v>
      </c>
    </row>
    <row r="102" spans="40:53" x14ac:dyDescent="0.15">
      <c r="AN102" s="1">
        <v>21</v>
      </c>
      <c r="AO102" s="1" t="s">
        <v>49</v>
      </c>
      <c r="AP102" s="1" t="s">
        <v>50</v>
      </c>
      <c r="AQ102" s="7">
        <v>3748513</v>
      </c>
      <c r="AR102" s="1">
        <v>0</v>
      </c>
      <c r="AS102" s="7">
        <v>6815.4781819999998</v>
      </c>
      <c r="AT102" s="1" t="s">
        <v>29</v>
      </c>
      <c r="AU102" s="1" t="s">
        <v>29</v>
      </c>
      <c r="AV102" s="1">
        <v>550</v>
      </c>
      <c r="AW102" s="7">
        <v>5520</v>
      </c>
      <c r="AX102" s="7">
        <v>9010</v>
      </c>
      <c r="AY102" s="7">
        <v>6815.4781819999998</v>
      </c>
      <c r="AZ102" s="1">
        <v>704.33523400000001</v>
      </c>
      <c r="BA102" s="1">
        <v>15.645712</v>
      </c>
    </row>
    <row r="104" spans="40:53" x14ac:dyDescent="0.15">
      <c r="AN104" s="1" t="s">
        <v>54</v>
      </c>
    </row>
    <row r="105" spans="40:53" x14ac:dyDescent="0.15">
      <c r="AN105" s="1" t="s">
        <v>13</v>
      </c>
      <c r="AO105" s="1" t="s">
        <v>14</v>
      </c>
      <c r="AP105" s="1" t="s">
        <v>15</v>
      </c>
      <c r="AQ105" s="1" t="s">
        <v>16</v>
      </c>
      <c r="AR105" s="1" t="s">
        <v>17</v>
      </c>
      <c r="AS105" s="1" t="s">
        <v>18</v>
      </c>
      <c r="AT105" s="1" t="s">
        <v>19</v>
      </c>
      <c r="AU105" s="1" t="s">
        <v>20</v>
      </c>
      <c r="AV105" s="1" t="s">
        <v>21</v>
      </c>
      <c r="AW105" s="1" t="s">
        <v>22</v>
      </c>
      <c r="AX105" s="1" t="s">
        <v>23</v>
      </c>
      <c r="AY105" s="1" t="s">
        <v>24</v>
      </c>
      <c r="AZ105" s="1" t="s">
        <v>25</v>
      </c>
      <c r="BA105" s="1" t="s">
        <v>26</v>
      </c>
    </row>
    <row r="106" spans="40:53" x14ac:dyDescent="0.15">
      <c r="AN106" s="1">
        <v>1</v>
      </c>
      <c r="AO106" s="1" t="s">
        <v>27</v>
      </c>
      <c r="AP106" s="1" t="s">
        <v>28</v>
      </c>
      <c r="AQ106" s="7">
        <v>8185641</v>
      </c>
      <c r="AR106" s="7">
        <v>6578616</v>
      </c>
      <c r="AS106" s="7">
        <v>2231.979167</v>
      </c>
      <c r="AT106" s="1" t="s">
        <v>29</v>
      </c>
      <c r="AU106" s="1" t="s">
        <v>29</v>
      </c>
      <c r="AV106" s="1">
        <v>720</v>
      </c>
      <c r="AW106" s="7">
        <v>4968</v>
      </c>
      <c r="AX106" s="7">
        <v>30196</v>
      </c>
      <c r="AY106" s="7">
        <v>11368.945833</v>
      </c>
      <c r="AZ106" s="7">
        <v>4804.6894110000003</v>
      </c>
      <c r="BA106" s="1">
        <v>20.481659000000001</v>
      </c>
    </row>
    <row r="107" spans="40:53" x14ac:dyDescent="0.15">
      <c r="AN107" s="1">
        <v>2</v>
      </c>
      <c r="AO107" s="1" t="s">
        <v>30</v>
      </c>
      <c r="AP107" s="1" t="s">
        <v>28</v>
      </c>
      <c r="AQ107" s="7">
        <v>6224253</v>
      </c>
      <c r="AR107" s="7">
        <v>4617228</v>
      </c>
      <c r="AS107" s="7">
        <v>2231.979167</v>
      </c>
      <c r="AT107" s="1" t="s">
        <v>29</v>
      </c>
      <c r="AU107" s="1" t="s">
        <v>29</v>
      </c>
      <c r="AV107" s="1">
        <v>720</v>
      </c>
      <c r="AW107" s="7">
        <v>5357</v>
      </c>
      <c r="AX107" s="7">
        <v>13833</v>
      </c>
      <c r="AY107" s="7">
        <v>8644.7958330000001</v>
      </c>
      <c r="AZ107" s="7">
        <v>2124.7774829999998</v>
      </c>
      <c r="BA107" s="1">
        <v>20.481659000000001</v>
      </c>
    </row>
    <row r="108" spans="40:53" x14ac:dyDescent="0.15">
      <c r="AN108" s="1">
        <v>3</v>
      </c>
      <c r="AO108" s="1" t="s">
        <v>31</v>
      </c>
      <c r="AP108" s="1" t="s">
        <v>28</v>
      </c>
      <c r="AQ108" s="7">
        <v>6981234</v>
      </c>
      <c r="AR108" s="7">
        <v>5374209</v>
      </c>
      <c r="AS108" s="7">
        <v>2231.979167</v>
      </c>
      <c r="AT108" s="1" t="s">
        <v>29</v>
      </c>
      <c r="AU108" s="1" t="s">
        <v>29</v>
      </c>
      <c r="AV108" s="1">
        <v>720</v>
      </c>
      <c r="AW108" s="7">
        <v>6214</v>
      </c>
      <c r="AX108" s="7">
        <v>16728</v>
      </c>
      <c r="AY108" s="7">
        <v>9696.1583329999994</v>
      </c>
      <c r="AZ108" s="7">
        <v>2134.180331</v>
      </c>
      <c r="BA108" s="1">
        <v>20.481659000000001</v>
      </c>
    </row>
    <row r="109" spans="40:53" x14ac:dyDescent="0.15">
      <c r="AN109" s="1">
        <v>4</v>
      </c>
      <c r="AO109" s="1" t="s">
        <v>32</v>
      </c>
      <c r="AP109" s="1" t="s">
        <v>28</v>
      </c>
      <c r="AQ109" s="7">
        <v>7888802</v>
      </c>
      <c r="AR109" s="7">
        <v>6281777</v>
      </c>
      <c r="AS109" s="7">
        <v>2231.979167</v>
      </c>
      <c r="AT109" s="1" t="s">
        <v>29</v>
      </c>
      <c r="AU109" s="1" t="s">
        <v>29</v>
      </c>
      <c r="AV109" s="1">
        <v>720</v>
      </c>
      <c r="AW109" s="7">
        <v>7362</v>
      </c>
      <c r="AX109" s="7">
        <v>14271</v>
      </c>
      <c r="AY109" s="7">
        <v>10956.669443999999</v>
      </c>
      <c r="AZ109" s="7">
        <v>1389.31432</v>
      </c>
      <c r="BA109" s="1">
        <v>20.481659000000001</v>
      </c>
    </row>
    <row r="110" spans="40:53" x14ac:dyDescent="0.15">
      <c r="AN110" s="1">
        <v>5</v>
      </c>
      <c r="AO110" s="1" t="s">
        <v>33</v>
      </c>
      <c r="AP110" s="1" t="s">
        <v>28</v>
      </c>
      <c r="AQ110" s="7">
        <v>13150283</v>
      </c>
      <c r="AR110" s="7">
        <v>11543258</v>
      </c>
      <c r="AS110" s="7">
        <v>2231.979167</v>
      </c>
      <c r="AT110" s="1" t="s">
        <v>29</v>
      </c>
      <c r="AU110" s="1" t="s">
        <v>29</v>
      </c>
      <c r="AV110" s="1">
        <v>720</v>
      </c>
      <c r="AW110" s="7">
        <v>10313</v>
      </c>
      <c r="AX110" s="7">
        <v>28267</v>
      </c>
      <c r="AY110" s="7">
        <v>18264.281943999998</v>
      </c>
      <c r="AZ110" s="7">
        <v>5191.7711060000001</v>
      </c>
      <c r="BA110" s="1">
        <v>20.481659000000001</v>
      </c>
    </row>
    <row r="111" spans="40:53" x14ac:dyDescent="0.15">
      <c r="AN111" s="1">
        <v>6</v>
      </c>
      <c r="AO111" s="1" t="s">
        <v>34</v>
      </c>
      <c r="AP111" s="1" t="s">
        <v>28</v>
      </c>
      <c r="AQ111" s="7">
        <v>13389239</v>
      </c>
      <c r="AR111" s="7">
        <v>11782214</v>
      </c>
      <c r="AS111" s="7">
        <v>2231.979167</v>
      </c>
      <c r="AT111" s="1" t="s">
        <v>29</v>
      </c>
      <c r="AU111" s="1" t="s">
        <v>29</v>
      </c>
      <c r="AV111" s="1">
        <v>720</v>
      </c>
      <c r="AW111" s="7">
        <v>10140</v>
      </c>
      <c r="AX111" s="7">
        <v>27713</v>
      </c>
      <c r="AY111" s="7">
        <v>18596.165278</v>
      </c>
      <c r="AZ111" s="7">
        <v>5019.8501470000001</v>
      </c>
      <c r="BA111" s="1">
        <v>20.481659000000001</v>
      </c>
    </row>
    <row r="112" spans="40:53" x14ac:dyDescent="0.15">
      <c r="AN112" s="1">
        <v>7</v>
      </c>
      <c r="AO112" s="1" t="s">
        <v>35</v>
      </c>
      <c r="AP112" s="1" t="s">
        <v>28</v>
      </c>
      <c r="AQ112" s="7">
        <v>8303972</v>
      </c>
      <c r="AR112" s="7">
        <v>6696947</v>
      </c>
      <c r="AS112" s="7">
        <v>2231.979167</v>
      </c>
      <c r="AT112" s="1" t="s">
        <v>29</v>
      </c>
      <c r="AU112" s="1" t="s">
        <v>29</v>
      </c>
      <c r="AV112" s="1">
        <v>720</v>
      </c>
      <c r="AW112" s="7">
        <v>8268</v>
      </c>
      <c r="AX112" s="7">
        <v>17775</v>
      </c>
      <c r="AY112" s="7">
        <v>11533.294443999999</v>
      </c>
      <c r="AZ112" s="7">
        <v>2049.93588</v>
      </c>
      <c r="BA112" s="1">
        <v>20.481659000000001</v>
      </c>
    </row>
    <row r="113" spans="40:53" x14ac:dyDescent="0.15">
      <c r="AN113" s="1">
        <v>8</v>
      </c>
      <c r="AO113" s="1" t="s">
        <v>36</v>
      </c>
      <c r="AP113" s="1" t="s">
        <v>28</v>
      </c>
      <c r="AQ113" s="7">
        <v>7513400</v>
      </c>
      <c r="AR113" s="7">
        <v>5906375</v>
      </c>
      <c r="AS113" s="7">
        <v>2231.979167</v>
      </c>
      <c r="AT113" s="1" t="s">
        <v>29</v>
      </c>
      <c r="AU113" s="1" t="s">
        <v>29</v>
      </c>
      <c r="AV113" s="1">
        <v>720</v>
      </c>
      <c r="AW113" s="7">
        <v>7378</v>
      </c>
      <c r="AX113" s="7">
        <v>12662</v>
      </c>
      <c r="AY113" s="7">
        <v>10435.277778</v>
      </c>
      <c r="AZ113" s="7">
        <v>1205.555771</v>
      </c>
      <c r="BA113" s="1">
        <v>20.481659000000001</v>
      </c>
    </row>
    <row r="114" spans="40:53" x14ac:dyDescent="0.15">
      <c r="AN114" s="1">
        <v>9</v>
      </c>
      <c r="AO114" s="1" t="s">
        <v>37</v>
      </c>
      <c r="AP114" s="1" t="s">
        <v>28</v>
      </c>
      <c r="AQ114" s="7">
        <v>15927156</v>
      </c>
      <c r="AR114" s="7">
        <v>14320131</v>
      </c>
      <c r="AS114" s="7">
        <v>2231.979167</v>
      </c>
      <c r="AT114" s="1" t="s">
        <v>29</v>
      </c>
      <c r="AU114" s="1" t="s">
        <v>29</v>
      </c>
      <c r="AV114" s="1">
        <v>720</v>
      </c>
      <c r="AW114" s="7">
        <v>9587</v>
      </c>
      <c r="AX114" s="7">
        <v>36642</v>
      </c>
      <c r="AY114" s="7">
        <v>22121.05</v>
      </c>
      <c r="AZ114" s="7">
        <v>6883.8648750000002</v>
      </c>
      <c r="BA114" s="1">
        <v>20.481659000000001</v>
      </c>
    </row>
    <row r="115" spans="40:53" x14ac:dyDescent="0.15">
      <c r="AN115" s="1">
        <v>10</v>
      </c>
      <c r="AO115" s="1" t="s">
        <v>38</v>
      </c>
      <c r="AP115" s="1" t="s">
        <v>28</v>
      </c>
      <c r="AQ115" s="7">
        <v>7413898</v>
      </c>
      <c r="AR115" s="7">
        <v>5806873</v>
      </c>
      <c r="AS115" s="7">
        <v>2231.979167</v>
      </c>
      <c r="AT115" s="1" t="s">
        <v>29</v>
      </c>
      <c r="AU115" s="1" t="s">
        <v>29</v>
      </c>
      <c r="AV115" s="1">
        <v>720</v>
      </c>
      <c r="AW115" s="7">
        <v>6789</v>
      </c>
      <c r="AX115" s="7">
        <v>14366</v>
      </c>
      <c r="AY115" s="7">
        <v>10297.080556000001</v>
      </c>
      <c r="AZ115" s="7">
        <v>1617.5045</v>
      </c>
      <c r="BA115" s="1">
        <v>20.481659000000001</v>
      </c>
    </row>
    <row r="116" spans="40:53" x14ac:dyDescent="0.15">
      <c r="AN116" s="1">
        <v>11</v>
      </c>
      <c r="AO116" s="1" t="s">
        <v>39</v>
      </c>
      <c r="AP116" s="1" t="s">
        <v>28</v>
      </c>
      <c r="AQ116" s="7">
        <v>7207119</v>
      </c>
      <c r="AR116" s="7">
        <v>5600094</v>
      </c>
      <c r="AS116" s="7">
        <v>2231.979167</v>
      </c>
      <c r="AT116" s="1" t="s">
        <v>29</v>
      </c>
      <c r="AU116" s="1" t="s">
        <v>29</v>
      </c>
      <c r="AV116" s="1">
        <v>720</v>
      </c>
      <c r="AW116" s="7">
        <v>6384</v>
      </c>
      <c r="AX116" s="7">
        <v>14386</v>
      </c>
      <c r="AY116" s="7">
        <v>10009.887500000001</v>
      </c>
      <c r="AZ116" s="7">
        <v>1693.258407</v>
      </c>
      <c r="BA116" s="1">
        <v>20.481659000000001</v>
      </c>
    </row>
    <row r="117" spans="40:53" x14ac:dyDescent="0.15">
      <c r="AN117" s="1">
        <v>12</v>
      </c>
      <c r="AO117" s="1" t="s">
        <v>40</v>
      </c>
      <c r="AP117" s="1" t="s">
        <v>28</v>
      </c>
      <c r="AQ117" s="7">
        <v>9567184</v>
      </c>
      <c r="AR117" s="7">
        <v>7960159</v>
      </c>
      <c r="AS117" s="7">
        <v>2231.979167</v>
      </c>
      <c r="AT117" s="1" t="s">
        <v>29</v>
      </c>
      <c r="AU117" s="1" t="s">
        <v>29</v>
      </c>
      <c r="AV117" s="1">
        <v>720</v>
      </c>
      <c r="AW117" s="7">
        <v>6202</v>
      </c>
      <c r="AX117" s="7">
        <v>20295</v>
      </c>
      <c r="AY117" s="7">
        <v>13287.755556</v>
      </c>
      <c r="AZ117" s="7">
        <v>3408.9936200000002</v>
      </c>
      <c r="BA117" s="1">
        <v>20.481659000000001</v>
      </c>
    </row>
    <row r="118" spans="40:53" x14ac:dyDescent="0.15">
      <c r="AN118" s="1">
        <v>13</v>
      </c>
      <c r="AO118" s="1" t="s">
        <v>41</v>
      </c>
      <c r="AP118" s="1" t="s">
        <v>28</v>
      </c>
      <c r="AQ118" s="7">
        <v>5772159</v>
      </c>
      <c r="AR118" s="7">
        <v>4165134</v>
      </c>
      <c r="AS118" s="7">
        <v>2231.979167</v>
      </c>
      <c r="AT118" s="1" t="s">
        <v>29</v>
      </c>
      <c r="AU118" s="1" t="s">
        <v>29</v>
      </c>
      <c r="AV118" s="1">
        <v>720</v>
      </c>
      <c r="AW118" s="7">
        <v>5177</v>
      </c>
      <c r="AX118" s="7">
        <v>11725</v>
      </c>
      <c r="AY118" s="7">
        <v>8016.8874999999998</v>
      </c>
      <c r="AZ118" s="7">
        <v>1472.221511</v>
      </c>
      <c r="BA118" s="1">
        <v>20.481659000000001</v>
      </c>
    </row>
    <row r="119" spans="40:53" x14ac:dyDescent="0.15">
      <c r="AN119" s="1">
        <v>14</v>
      </c>
      <c r="AO119" s="1" t="s">
        <v>42</v>
      </c>
      <c r="AP119" s="1" t="s">
        <v>28</v>
      </c>
      <c r="AQ119" s="7">
        <v>4782906</v>
      </c>
      <c r="AR119" s="7">
        <v>3175881</v>
      </c>
      <c r="AS119" s="7">
        <v>2231.979167</v>
      </c>
      <c r="AT119" s="1" t="s">
        <v>29</v>
      </c>
      <c r="AU119" s="1" t="s">
        <v>29</v>
      </c>
      <c r="AV119" s="1">
        <v>720</v>
      </c>
      <c r="AW119" s="7">
        <v>4242</v>
      </c>
      <c r="AX119" s="7">
        <v>10513</v>
      </c>
      <c r="AY119" s="7">
        <v>6642.9250000000002</v>
      </c>
      <c r="AZ119" s="7">
        <v>1280.3779810000001</v>
      </c>
      <c r="BA119" s="1">
        <v>20.481659000000001</v>
      </c>
    </row>
    <row r="120" spans="40:53" x14ac:dyDescent="0.15">
      <c r="AN120" s="1">
        <v>15</v>
      </c>
      <c r="AO120" s="1" t="s">
        <v>43</v>
      </c>
      <c r="AP120" s="1" t="s">
        <v>28</v>
      </c>
      <c r="AQ120" s="7">
        <v>17729060</v>
      </c>
      <c r="AR120" s="7">
        <v>16122035</v>
      </c>
      <c r="AS120" s="7">
        <v>2231.979167</v>
      </c>
      <c r="AT120" s="1" t="s">
        <v>29</v>
      </c>
      <c r="AU120" s="1" t="s">
        <v>29</v>
      </c>
      <c r="AV120" s="1">
        <v>720</v>
      </c>
      <c r="AW120" s="7">
        <v>7872</v>
      </c>
      <c r="AX120" s="7">
        <v>47158</v>
      </c>
      <c r="AY120" s="7">
        <v>24623.694444000001</v>
      </c>
      <c r="AZ120" s="7">
        <v>10005.982329</v>
      </c>
      <c r="BA120" s="1">
        <v>20.481659000000001</v>
      </c>
    </row>
    <row r="121" spans="40:53" x14ac:dyDescent="0.15">
      <c r="AN121" s="1">
        <v>16</v>
      </c>
      <c r="AO121" s="1" t="s">
        <v>44</v>
      </c>
      <c r="AP121" s="1" t="s">
        <v>28</v>
      </c>
      <c r="AQ121" s="7">
        <v>24143900</v>
      </c>
      <c r="AR121" s="7">
        <v>22536875</v>
      </c>
      <c r="AS121" s="7">
        <v>2231.979167</v>
      </c>
      <c r="AT121" s="1" t="s">
        <v>29</v>
      </c>
      <c r="AU121" s="1" t="s">
        <v>29</v>
      </c>
      <c r="AV121" s="1">
        <v>720</v>
      </c>
      <c r="AW121" s="7">
        <v>10835</v>
      </c>
      <c r="AX121" s="7">
        <v>64454</v>
      </c>
      <c r="AY121" s="7">
        <v>33533.194444000001</v>
      </c>
      <c r="AZ121" s="7">
        <v>12391.395525</v>
      </c>
      <c r="BA121" s="1">
        <v>20.481659000000001</v>
      </c>
    </row>
    <row r="122" spans="40:53" x14ac:dyDescent="0.15">
      <c r="AN122" s="1">
        <v>17</v>
      </c>
      <c r="AO122" s="1" t="s">
        <v>45</v>
      </c>
      <c r="AP122" s="1" t="s">
        <v>28</v>
      </c>
      <c r="AQ122" s="7">
        <v>7144816</v>
      </c>
      <c r="AR122" s="7">
        <v>5537791</v>
      </c>
      <c r="AS122" s="7">
        <v>2231.979167</v>
      </c>
      <c r="AT122" s="1" t="s">
        <v>29</v>
      </c>
      <c r="AU122" s="1" t="s">
        <v>29</v>
      </c>
      <c r="AV122" s="1">
        <v>720</v>
      </c>
      <c r="AW122" s="7">
        <v>5169</v>
      </c>
      <c r="AX122" s="7">
        <v>17221</v>
      </c>
      <c r="AY122" s="7">
        <v>9923.3555560000004</v>
      </c>
      <c r="AZ122" s="7">
        <v>2526.5185289999999</v>
      </c>
      <c r="BA122" s="1">
        <v>20.481659000000001</v>
      </c>
    </row>
    <row r="123" spans="40:53" x14ac:dyDescent="0.15">
      <c r="AN123" s="1">
        <v>18</v>
      </c>
      <c r="AO123" s="1" t="s">
        <v>46</v>
      </c>
      <c r="AP123" s="1" t="s">
        <v>28</v>
      </c>
      <c r="AQ123" s="7">
        <v>5052844</v>
      </c>
      <c r="AR123" s="7">
        <v>3445819</v>
      </c>
      <c r="AS123" s="7">
        <v>2231.979167</v>
      </c>
      <c r="AT123" s="1" t="s">
        <v>29</v>
      </c>
      <c r="AU123" s="1" t="s">
        <v>29</v>
      </c>
      <c r="AV123" s="1">
        <v>720</v>
      </c>
      <c r="AW123" s="7">
        <v>3783</v>
      </c>
      <c r="AX123" s="7">
        <v>11517</v>
      </c>
      <c r="AY123" s="7">
        <v>7017.8388889999997</v>
      </c>
      <c r="AZ123" s="7">
        <v>1309.612163</v>
      </c>
      <c r="BA123" s="1">
        <v>20.481659000000001</v>
      </c>
    </row>
    <row r="124" spans="40:53" x14ac:dyDescent="0.15">
      <c r="AN124" s="1">
        <v>19</v>
      </c>
      <c r="AO124" s="1" t="s">
        <v>47</v>
      </c>
      <c r="AP124" s="1" t="s">
        <v>28</v>
      </c>
      <c r="AQ124" s="7">
        <v>13964034</v>
      </c>
      <c r="AR124" s="7">
        <v>12357009</v>
      </c>
      <c r="AS124" s="7">
        <v>2231.979167</v>
      </c>
      <c r="AT124" s="1" t="s">
        <v>29</v>
      </c>
      <c r="AU124" s="1" t="s">
        <v>29</v>
      </c>
      <c r="AV124" s="1">
        <v>720</v>
      </c>
      <c r="AW124" s="7">
        <v>5351</v>
      </c>
      <c r="AX124" s="7">
        <v>43416</v>
      </c>
      <c r="AY124" s="7">
        <v>19394.491666999998</v>
      </c>
      <c r="AZ124" s="7">
        <v>8786.1800760000006</v>
      </c>
      <c r="BA124" s="1">
        <v>20.481659000000001</v>
      </c>
    </row>
    <row r="125" spans="40:53" x14ac:dyDescent="0.15">
      <c r="AN125" s="1">
        <v>20</v>
      </c>
      <c r="AO125" s="1" t="s">
        <v>48</v>
      </c>
      <c r="AP125" s="1" t="s">
        <v>28</v>
      </c>
      <c r="AQ125" s="7">
        <v>10667506</v>
      </c>
      <c r="AR125" s="7">
        <v>9060481</v>
      </c>
      <c r="AS125" s="7">
        <v>2231.979167</v>
      </c>
      <c r="AT125" s="1" t="s">
        <v>29</v>
      </c>
      <c r="AU125" s="1" t="s">
        <v>29</v>
      </c>
      <c r="AV125" s="1">
        <v>720</v>
      </c>
      <c r="AW125" s="7">
        <v>5542</v>
      </c>
      <c r="AX125" s="7">
        <v>33271</v>
      </c>
      <c r="AY125" s="7">
        <v>14815.980556</v>
      </c>
      <c r="AZ125" s="7">
        <v>5964.5566200000003</v>
      </c>
      <c r="BA125" s="1">
        <v>20.481659000000001</v>
      </c>
    </row>
    <row r="126" spans="40:53" x14ac:dyDescent="0.15">
      <c r="AN126" s="1">
        <v>21</v>
      </c>
      <c r="AO126" s="1" t="s">
        <v>49</v>
      </c>
      <c r="AP126" s="1" t="s">
        <v>50</v>
      </c>
      <c r="AQ126" s="7">
        <v>1607025</v>
      </c>
      <c r="AR126" s="1">
        <v>0</v>
      </c>
      <c r="AS126" s="7">
        <v>2231.979167</v>
      </c>
      <c r="AT126" s="1" t="s">
        <v>29</v>
      </c>
      <c r="AU126" s="1" t="s">
        <v>29</v>
      </c>
      <c r="AV126" s="1">
        <v>720</v>
      </c>
      <c r="AW126" s="7">
        <v>1620</v>
      </c>
      <c r="AX126" s="7">
        <v>2767</v>
      </c>
      <c r="AY126" s="7">
        <v>2231.979167</v>
      </c>
      <c r="AZ126" s="1">
        <v>223.927719</v>
      </c>
      <c r="BA126" s="1">
        <v>20.481659000000001</v>
      </c>
    </row>
    <row r="129" spans="40:53" x14ac:dyDescent="0.15">
      <c r="AN129" s="1" t="s">
        <v>55</v>
      </c>
    </row>
    <row r="130" spans="40:53" x14ac:dyDescent="0.15">
      <c r="AN130" s="1" t="s">
        <v>13</v>
      </c>
      <c r="AO130" s="1" t="s">
        <v>14</v>
      </c>
      <c r="AP130" s="1" t="s">
        <v>15</v>
      </c>
      <c r="AQ130" s="1" t="s">
        <v>16</v>
      </c>
      <c r="AR130" s="1" t="s">
        <v>17</v>
      </c>
      <c r="AS130" s="1" t="s">
        <v>18</v>
      </c>
      <c r="AT130" s="1" t="s">
        <v>19</v>
      </c>
      <c r="AU130" s="1" t="s">
        <v>20</v>
      </c>
      <c r="AV130" s="1" t="s">
        <v>21</v>
      </c>
      <c r="AW130" s="1" t="s">
        <v>22</v>
      </c>
      <c r="AX130" s="1" t="s">
        <v>23</v>
      </c>
      <c r="AY130" s="1" t="s">
        <v>24</v>
      </c>
      <c r="AZ130" s="1" t="s">
        <v>25</v>
      </c>
      <c r="BA130" s="1" t="s">
        <v>26</v>
      </c>
    </row>
    <row r="131" spans="40:53" x14ac:dyDescent="0.15">
      <c r="AN131" s="1">
        <v>1</v>
      </c>
      <c r="AO131" s="1" t="s">
        <v>27</v>
      </c>
      <c r="AP131" s="1" t="s">
        <v>28</v>
      </c>
      <c r="AQ131" s="7">
        <v>2227699</v>
      </c>
      <c r="AR131" s="7">
        <v>801368</v>
      </c>
      <c r="AS131" s="7">
        <v>6339.2488890000004</v>
      </c>
      <c r="AT131" s="1" t="s">
        <v>29</v>
      </c>
      <c r="AU131" s="1" t="s">
        <v>29</v>
      </c>
      <c r="AV131" s="1">
        <v>225</v>
      </c>
      <c r="AW131" s="7">
        <v>5042</v>
      </c>
      <c r="AX131" s="7">
        <v>14893</v>
      </c>
      <c r="AY131" s="7">
        <v>9900.8844439999993</v>
      </c>
      <c r="AZ131" s="7">
        <v>2455.5366399999998</v>
      </c>
      <c r="BA131" s="1">
        <v>6.4005179999999999</v>
      </c>
    </row>
    <row r="132" spans="40:53" x14ac:dyDescent="0.15">
      <c r="AN132" s="1">
        <v>2</v>
      </c>
      <c r="AO132" s="1" t="s">
        <v>30</v>
      </c>
      <c r="AP132" s="1" t="s">
        <v>28</v>
      </c>
      <c r="AQ132" s="7">
        <v>2175700</v>
      </c>
      <c r="AR132" s="7">
        <v>749369</v>
      </c>
      <c r="AS132" s="7">
        <v>6339.2488890000004</v>
      </c>
      <c r="AT132" s="1" t="s">
        <v>29</v>
      </c>
      <c r="AU132" s="1" t="s">
        <v>29</v>
      </c>
      <c r="AV132" s="1">
        <v>225</v>
      </c>
      <c r="AW132" s="7">
        <v>5178</v>
      </c>
      <c r="AX132" s="7">
        <v>15540</v>
      </c>
      <c r="AY132" s="7">
        <v>9669.7777779999997</v>
      </c>
      <c r="AZ132" s="7">
        <v>2568.2383559999998</v>
      </c>
      <c r="BA132" s="1">
        <v>6.4005179999999999</v>
      </c>
    </row>
    <row r="133" spans="40:53" x14ac:dyDescent="0.15">
      <c r="AN133" s="1">
        <v>3</v>
      </c>
      <c r="AO133" s="1" t="s">
        <v>31</v>
      </c>
      <c r="AP133" s="1" t="s">
        <v>28</v>
      </c>
      <c r="AQ133" s="7">
        <v>2406433</v>
      </c>
      <c r="AR133" s="7">
        <v>980102</v>
      </c>
      <c r="AS133" s="7">
        <v>6339.2488890000004</v>
      </c>
      <c r="AT133" s="1" t="s">
        <v>29</v>
      </c>
      <c r="AU133" s="1" t="s">
        <v>29</v>
      </c>
      <c r="AV133" s="1">
        <v>225</v>
      </c>
      <c r="AW133" s="7">
        <v>5283</v>
      </c>
      <c r="AX133" s="7">
        <v>18809</v>
      </c>
      <c r="AY133" s="7">
        <v>10695.257777999999</v>
      </c>
      <c r="AZ133" s="7">
        <v>3252.0696859999998</v>
      </c>
      <c r="BA133" s="1">
        <v>6.4005179999999999</v>
      </c>
    </row>
    <row r="134" spans="40:53" x14ac:dyDescent="0.15">
      <c r="AN134" s="1">
        <v>4</v>
      </c>
      <c r="AO134" s="1" t="s">
        <v>32</v>
      </c>
      <c r="AP134" s="1" t="s">
        <v>28</v>
      </c>
      <c r="AQ134" s="7">
        <v>3167275</v>
      </c>
      <c r="AR134" s="7">
        <v>1740944</v>
      </c>
      <c r="AS134" s="7">
        <v>6339.2488890000004</v>
      </c>
      <c r="AT134" s="1" t="s">
        <v>29</v>
      </c>
      <c r="AU134" s="1" t="s">
        <v>29</v>
      </c>
      <c r="AV134" s="1">
        <v>225</v>
      </c>
      <c r="AW134" s="7">
        <v>7622</v>
      </c>
      <c r="AX134" s="7">
        <v>21227</v>
      </c>
      <c r="AY134" s="7">
        <v>14076.777778</v>
      </c>
      <c r="AZ134" s="7">
        <v>3325.04162</v>
      </c>
      <c r="BA134" s="1">
        <v>6.4005179999999999</v>
      </c>
    </row>
    <row r="135" spans="40:53" x14ac:dyDescent="0.15">
      <c r="AN135" s="1">
        <v>5</v>
      </c>
      <c r="AO135" s="1" t="s">
        <v>33</v>
      </c>
      <c r="AP135" s="1" t="s">
        <v>28</v>
      </c>
      <c r="AQ135" s="7">
        <v>3791108</v>
      </c>
      <c r="AR135" s="7">
        <v>2364777</v>
      </c>
      <c r="AS135" s="7">
        <v>6339.2488890000004</v>
      </c>
      <c r="AT135" s="1" t="s">
        <v>29</v>
      </c>
      <c r="AU135" s="1" t="s">
        <v>29</v>
      </c>
      <c r="AV135" s="1">
        <v>225</v>
      </c>
      <c r="AW135" s="7">
        <v>9411</v>
      </c>
      <c r="AX135" s="7">
        <v>21807</v>
      </c>
      <c r="AY135" s="7">
        <v>16849.368889000001</v>
      </c>
      <c r="AZ135" s="7">
        <v>2774.338068</v>
      </c>
      <c r="BA135" s="1">
        <v>6.4005179999999999</v>
      </c>
    </row>
    <row r="136" spans="40:53" x14ac:dyDescent="0.15">
      <c r="AN136" s="1">
        <v>6</v>
      </c>
      <c r="AO136" s="1" t="s">
        <v>34</v>
      </c>
      <c r="AP136" s="1" t="s">
        <v>28</v>
      </c>
      <c r="AQ136" s="7">
        <v>4136003</v>
      </c>
      <c r="AR136" s="7">
        <v>2709672</v>
      </c>
      <c r="AS136" s="7">
        <v>6339.2488890000004</v>
      </c>
      <c r="AT136" s="1" t="s">
        <v>29</v>
      </c>
      <c r="AU136" s="1" t="s">
        <v>29</v>
      </c>
      <c r="AV136" s="1">
        <v>225</v>
      </c>
      <c r="AW136" s="7">
        <v>13167</v>
      </c>
      <c r="AX136" s="7">
        <v>23286</v>
      </c>
      <c r="AY136" s="7">
        <v>18382.235556</v>
      </c>
      <c r="AZ136" s="7">
        <v>2576.3668910000001</v>
      </c>
      <c r="BA136" s="1">
        <v>6.4005179999999999</v>
      </c>
    </row>
    <row r="137" spans="40:53" x14ac:dyDescent="0.15">
      <c r="AN137" s="1">
        <v>7</v>
      </c>
      <c r="AO137" s="1" t="s">
        <v>35</v>
      </c>
      <c r="AP137" s="1" t="s">
        <v>28</v>
      </c>
      <c r="AQ137" s="7">
        <v>3222081</v>
      </c>
      <c r="AR137" s="7">
        <v>1795750</v>
      </c>
      <c r="AS137" s="7">
        <v>6339.2488890000004</v>
      </c>
      <c r="AT137" s="1" t="s">
        <v>29</v>
      </c>
      <c r="AU137" s="1" t="s">
        <v>29</v>
      </c>
      <c r="AV137" s="1">
        <v>225</v>
      </c>
      <c r="AW137" s="7">
        <v>11628</v>
      </c>
      <c r="AX137" s="7">
        <v>17597</v>
      </c>
      <c r="AY137" s="7">
        <v>14320.36</v>
      </c>
      <c r="AZ137" s="7">
        <v>1326.2722530000001</v>
      </c>
      <c r="BA137" s="1">
        <v>6.4005179999999999</v>
      </c>
    </row>
    <row r="138" spans="40:53" x14ac:dyDescent="0.15">
      <c r="AN138" s="1">
        <v>8</v>
      </c>
      <c r="AO138" s="1" t="s">
        <v>36</v>
      </c>
      <c r="AP138" s="1" t="s">
        <v>28</v>
      </c>
      <c r="AQ138" s="7">
        <v>3187996</v>
      </c>
      <c r="AR138" s="7">
        <v>1761665</v>
      </c>
      <c r="AS138" s="7">
        <v>6339.2488890000004</v>
      </c>
      <c r="AT138" s="1" t="s">
        <v>29</v>
      </c>
      <c r="AU138" s="1" t="s">
        <v>29</v>
      </c>
      <c r="AV138" s="1">
        <v>225</v>
      </c>
      <c r="AW138" s="7">
        <v>9764</v>
      </c>
      <c r="AX138" s="7">
        <v>18315</v>
      </c>
      <c r="AY138" s="7">
        <v>14168.871111</v>
      </c>
      <c r="AZ138" s="7">
        <v>1800.1418699999999</v>
      </c>
      <c r="BA138" s="1">
        <v>6.4005179999999999</v>
      </c>
    </row>
    <row r="139" spans="40:53" x14ac:dyDescent="0.15">
      <c r="AN139" s="1">
        <v>9</v>
      </c>
      <c r="AO139" s="1" t="s">
        <v>37</v>
      </c>
      <c r="AP139" s="1" t="s">
        <v>28</v>
      </c>
      <c r="AQ139" s="7">
        <v>2936834</v>
      </c>
      <c r="AR139" s="7">
        <v>1510503</v>
      </c>
      <c r="AS139" s="7">
        <v>6339.2488890000004</v>
      </c>
      <c r="AT139" s="1" t="s">
        <v>29</v>
      </c>
      <c r="AU139" s="1" t="s">
        <v>29</v>
      </c>
      <c r="AV139" s="1">
        <v>225</v>
      </c>
      <c r="AW139" s="7">
        <v>9632</v>
      </c>
      <c r="AX139" s="7">
        <v>17746</v>
      </c>
      <c r="AY139" s="7">
        <v>13052.595556</v>
      </c>
      <c r="AZ139" s="7">
        <v>1660.3130100000001</v>
      </c>
      <c r="BA139" s="1">
        <v>6.4005179999999999</v>
      </c>
    </row>
    <row r="140" spans="40:53" x14ac:dyDescent="0.15">
      <c r="AN140" s="1">
        <v>10</v>
      </c>
      <c r="AO140" s="1" t="s">
        <v>38</v>
      </c>
      <c r="AP140" s="1" t="s">
        <v>28</v>
      </c>
      <c r="AQ140" s="7">
        <v>2656796</v>
      </c>
      <c r="AR140" s="7">
        <v>1230465</v>
      </c>
      <c r="AS140" s="7">
        <v>6339.2488890000004</v>
      </c>
      <c r="AT140" s="1" t="s">
        <v>29</v>
      </c>
      <c r="AU140" s="1" t="s">
        <v>29</v>
      </c>
      <c r="AV140" s="1">
        <v>225</v>
      </c>
      <c r="AW140" s="7">
        <v>8602</v>
      </c>
      <c r="AX140" s="7">
        <v>15154</v>
      </c>
      <c r="AY140" s="7">
        <v>11807.982222000001</v>
      </c>
      <c r="AZ140" s="7">
        <v>1360.960501</v>
      </c>
      <c r="BA140" s="1">
        <v>6.4005179999999999</v>
      </c>
    </row>
    <row r="141" spans="40:53" x14ac:dyDescent="0.15">
      <c r="AN141" s="1">
        <v>11</v>
      </c>
      <c r="AO141" s="1" t="s">
        <v>39</v>
      </c>
      <c r="AP141" s="1" t="s">
        <v>28</v>
      </c>
      <c r="AQ141" s="7">
        <v>3083620</v>
      </c>
      <c r="AR141" s="7">
        <v>1657289</v>
      </c>
      <c r="AS141" s="7">
        <v>6339.2488890000004</v>
      </c>
      <c r="AT141" s="1" t="s">
        <v>29</v>
      </c>
      <c r="AU141" s="1" t="s">
        <v>29</v>
      </c>
      <c r="AV141" s="1">
        <v>225</v>
      </c>
      <c r="AW141" s="7">
        <v>8703</v>
      </c>
      <c r="AX141" s="7">
        <v>19993</v>
      </c>
      <c r="AY141" s="7">
        <v>13704.977778</v>
      </c>
      <c r="AZ141" s="7">
        <v>2330.123967</v>
      </c>
      <c r="BA141" s="1">
        <v>6.4005179999999999</v>
      </c>
    </row>
    <row r="142" spans="40:53" x14ac:dyDescent="0.15">
      <c r="AN142" s="1">
        <v>12</v>
      </c>
      <c r="AO142" s="1" t="s">
        <v>40</v>
      </c>
      <c r="AP142" s="1" t="s">
        <v>28</v>
      </c>
      <c r="AQ142" s="7">
        <v>2995807</v>
      </c>
      <c r="AR142" s="7">
        <v>1569476</v>
      </c>
      <c r="AS142" s="7">
        <v>6339.2488890000004</v>
      </c>
      <c r="AT142" s="1" t="s">
        <v>29</v>
      </c>
      <c r="AU142" s="1" t="s">
        <v>29</v>
      </c>
      <c r="AV142" s="1">
        <v>225</v>
      </c>
      <c r="AW142" s="7">
        <v>7989</v>
      </c>
      <c r="AX142" s="7">
        <v>18105</v>
      </c>
      <c r="AY142" s="7">
        <v>13314.697778</v>
      </c>
      <c r="AZ142" s="7">
        <v>2252.6662580000002</v>
      </c>
      <c r="BA142" s="1">
        <v>6.4005179999999999</v>
      </c>
    </row>
    <row r="143" spans="40:53" x14ac:dyDescent="0.15">
      <c r="AN143" s="1">
        <v>13</v>
      </c>
      <c r="AO143" s="1" t="s">
        <v>41</v>
      </c>
      <c r="AP143" s="1" t="s">
        <v>28</v>
      </c>
      <c r="AQ143" s="7">
        <v>2514400</v>
      </c>
      <c r="AR143" s="7">
        <v>1088069</v>
      </c>
      <c r="AS143" s="7">
        <v>6339.2488890000004</v>
      </c>
      <c r="AT143" s="1" t="s">
        <v>29</v>
      </c>
      <c r="AU143" s="1" t="s">
        <v>29</v>
      </c>
      <c r="AV143" s="1">
        <v>225</v>
      </c>
      <c r="AW143" s="7">
        <v>7906</v>
      </c>
      <c r="AX143" s="7">
        <v>14543</v>
      </c>
      <c r="AY143" s="7">
        <v>11175.111111</v>
      </c>
      <c r="AZ143" s="7">
        <v>1416.908915</v>
      </c>
      <c r="BA143" s="1">
        <v>6.4005179999999999</v>
      </c>
    </row>
    <row r="144" spans="40:53" x14ac:dyDescent="0.15">
      <c r="AN144" s="1">
        <v>14</v>
      </c>
      <c r="AO144" s="1" t="s">
        <v>42</v>
      </c>
      <c r="AP144" s="1" t="s">
        <v>28</v>
      </c>
      <c r="AQ144" s="7">
        <v>2018685</v>
      </c>
      <c r="AR144" s="7">
        <v>592354</v>
      </c>
      <c r="AS144" s="7">
        <v>6339.2488890000004</v>
      </c>
      <c r="AT144" s="1" t="s">
        <v>29</v>
      </c>
      <c r="AU144" s="1" t="s">
        <v>29</v>
      </c>
      <c r="AV144" s="1">
        <v>225</v>
      </c>
      <c r="AW144" s="7">
        <v>7095</v>
      </c>
      <c r="AX144" s="7">
        <v>11197</v>
      </c>
      <c r="AY144" s="7">
        <v>8971.9333330000009</v>
      </c>
      <c r="AZ144" s="1">
        <v>860.023684</v>
      </c>
      <c r="BA144" s="1">
        <v>6.4005179999999999</v>
      </c>
    </row>
    <row r="145" spans="40:53" x14ac:dyDescent="0.15">
      <c r="AN145" s="1">
        <v>15</v>
      </c>
      <c r="AO145" s="1" t="s">
        <v>43</v>
      </c>
      <c r="AP145" s="1" t="s">
        <v>28</v>
      </c>
      <c r="AQ145" s="7">
        <v>2833196</v>
      </c>
      <c r="AR145" s="7">
        <v>1406865</v>
      </c>
      <c r="AS145" s="7">
        <v>6339.2488890000004</v>
      </c>
      <c r="AT145" s="1" t="s">
        <v>29</v>
      </c>
      <c r="AU145" s="1" t="s">
        <v>29</v>
      </c>
      <c r="AV145" s="1">
        <v>225</v>
      </c>
      <c r="AW145" s="7">
        <v>8184</v>
      </c>
      <c r="AX145" s="7">
        <v>16009</v>
      </c>
      <c r="AY145" s="7">
        <v>12591.982222000001</v>
      </c>
      <c r="AZ145" s="7">
        <v>1769.194737</v>
      </c>
      <c r="BA145" s="1">
        <v>6.4005179999999999</v>
      </c>
    </row>
    <row r="146" spans="40:53" x14ac:dyDescent="0.15">
      <c r="AN146" s="1">
        <v>16</v>
      </c>
      <c r="AO146" s="1" t="s">
        <v>44</v>
      </c>
      <c r="AP146" s="1" t="s">
        <v>28</v>
      </c>
      <c r="AQ146" s="7">
        <v>3230740</v>
      </c>
      <c r="AR146" s="7">
        <v>1804409</v>
      </c>
      <c r="AS146" s="7">
        <v>6339.2488890000004</v>
      </c>
      <c r="AT146" s="1" t="s">
        <v>29</v>
      </c>
      <c r="AU146" s="1" t="s">
        <v>29</v>
      </c>
      <c r="AV146" s="1">
        <v>225</v>
      </c>
      <c r="AW146" s="7">
        <v>8848</v>
      </c>
      <c r="AX146" s="7">
        <v>19488</v>
      </c>
      <c r="AY146" s="7">
        <v>14358.844444</v>
      </c>
      <c r="AZ146" s="7">
        <v>2535.3674110000002</v>
      </c>
      <c r="BA146" s="1">
        <v>6.4005179999999999</v>
      </c>
    </row>
    <row r="147" spans="40:53" x14ac:dyDescent="0.15">
      <c r="AN147" s="1">
        <v>17</v>
      </c>
      <c r="AO147" s="1" t="s">
        <v>45</v>
      </c>
      <c r="AP147" s="1" t="s">
        <v>28</v>
      </c>
      <c r="AQ147" s="7">
        <v>2297357</v>
      </c>
      <c r="AR147" s="7">
        <v>871026</v>
      </c>
      <c r="AS147" s="7">
        <v>6339.2488890000004</v>
      </c>
      <c r="AT147" s="1" t="s">
        <v>29</v>
      </c>
      <c r="AU147" s="1" t="s">
        <v>29</v>
      </c>
      <c r="AV147" s="1">
        <v>225</v>
      </c>
      <c r="AW147" s="7">
        <v>7782</v>
      </c>
      <c r="AX147" s="7">
        <v>12928</v>
      </c>
      <c r="AY147" s="7">
        <v>10210.475555999999</v>
      </c>
      <c r="AZ147" s="7">
        <v>1337.9403970000001</v>
      </c>
      <c r="BA147" s="1">
        <v>6.4005179999999999</v>
      </c>
    </row>
    <row r="148" spans="40:53" x14ac:dyDescent="0.15">
      <c r="AN148" s="1">
        <v>18</v>
      </c>
      <c r="AO148" s="1" t="s">
        <v>46</v>
      </c>
      <c r="AP148" s="1" t="s">
        <v>28</v>
      </c>
      <c r="AQ148" s="7">
        <v>2676634</v>
      </c>
      <c r="AR148" s="7">
        <v>1250303</v>
      </c>
      <c r="AS148" s="7">
        <v>6339.2488890000004</v>
      </c>
      <c r="AT148" s="1" t="s">
        <v>29</v>
      </c>
      <c r="AU148" s="1" t="s">
        <v>29</v>
      </c>
      <c r="AV148" s="1">
        <v>225</v>
      </c>
      <c r="AW148" s="7">
        <v>7828</v>
      </c>
      <c r="AX148" s="7">
        <v>17294</v>
      </c>
      <c r="AY148" s="7">
        <v>11896.151110999999</v>
      </c>
      <c r="AZ148" s="7">
        <v>2190.0521829999998</v>
      </c>
      <c r="BA148" s="1">
        <v>6.4005179999999999</v>
      </c>
    </row>
    <row r="149" spans="40:53" x14ac:dyDescent="0.15">
      <c r="AN149" s="1">
        <v>19</v>
      </c>
      <c r="AO149" s="1" t="s">
        <v>47</v>
      </c>
      <c r="AP149" s="1" t="s">
        <v>28</v>
      </c>
      <c r="AQ149" s="7">
        <v>2719366</v>
      </c>
      <c r="AR149" s="7">
        <v>1293035</v>
      </c>
      <c r="AS149" s="7">
        <v>6339.2488890000004</v>
      </c>
      <c r="AT149" s="1" t="s">
        <v>29</v>
      </c>
      <c r="AU149" s="1" t="s">
        <v>29</v>
      </c>
      <c r="AV149" s="1">
        <v>225</v>
      </c>
      <c r="AW149" s="7">
        <v>8297</v>
      </c>
      <c r="AX149" s="7">
        <v>15654</v>
      </c>
      <c r="AY149" s="7">
        <v>12086.071110999999</v>
      </c>
      <c r="AZ149" s="7">
        <v>1767.136223</v>
      </c>
      <c r="BA149" s="1">
        <v>6.4005179999999999</v>
      </c>
    </row>
    <row r="150" spans="40:53" x14ac:dyDescent="0.15">
      <c r="AN150" s="1">
        <v>20</v>
      </c>
      <c r="AO150" s="1" t="s">
        <v>48</v>
      </c>
      <c r="AP150" s="1" t="s">
        <v>28</v>
      </c>
      <c r="AQ150" s="7">
        <v>2817316</v>
      </c>
      <c r="AR150" s="7">
        <v>1390985</v>
      </c>
      <c r="AS150" s="7">
        <v>6339.2488890000004</v>
      </c>
      <c r="AT150" s="1" t="s">
        <v>29</v>
      </c>
      <c r="AU150" s="1" t="s">
        <v>29</v>
      </c>
      <c r="AV150" s="1">
        <v>225</v>
      </c>
      <c r="AW150" s="7">
        <v>8700</v>
      </c>
      <c r="AX150" s="7">
        <v>16872</v>
      </c>
      <c r="AY150" s="7">
        <v>12521.404444</v>
      </c>
      <c r="AZ150" s="7">
        <v>1843.0954469999999</v>
      </c>
      <c r="BA150" s="1">
        <v>6.4005179999999999</v>
      </c>
    </row>
    <row r="151" spans="40:53" x14ac:dyDescent="0.15">
      <c r="AN151" s="1">
        <v>21</v>
      </c>
      <c r="AO151" s="1" t="s">
        <v>49</v>
      </c>
      <c r="AP151" s="1" t="s">
        <v>50</v>
      </c>
      <c r="AQ151" s="7">
        <v>1426331</v>
      </c>
      <c r="AR151" s="1">
        <v>0</v>
      </c>
      <c r="AS151" s="7">
        <v>6339.2488890000004</v>
      </c>
      <c r="AT151" s="1" t="s">
        <v>29</v>
      </c>
      <c r="AU151" s="1" t="s">
        <v>29</v>
      </c>
      <c r="AV151" s="1">
        <v>225</v>
      </c>
      <c r="AW151" s="7">
        <v>5390</v>
      </c>
      <c r="AX151" s="7">
        <v>7424</v>
      </c>
      <c r="AY151" s="7">
        <v>6339.2488890000004</v>
      </c>
      <c r="AZ151" s="1">
        <v>310.975055</v>
      </c>
      <c r="BA151" s="1">
        <v>6.4005179999999999</v>
      </c>
    </row>
  </sheetData>
  <mergeCells count="11">
    <mergeCell ref="V38:V41"/>
    <mergeCell ref="W38:W39"/>
    <mergeCell ref="W40:W41"/>
    <mergeCell ref="W16:W27"/>
    <mergeCell ref="X16:X19"/>
    <mergeCell ref="V20:V35"/>
    <mergeCell ref="X20:X23"/>
    <mergeCell ref="X24:X27"/>
    <mergeCell ref="W28:W35"/>
    <mergeCell ref="X28:X31"/>
    <mergeCell ref="X32:X35"/>
  </mergeCells>
  <phoneticPr fontId="1"/>
  <pageMargins left="0.25" right="0.25" top="0.75" bottom="0.75" header="0.3" footer="0.3"/>
  <pageSetup paperSize="9" scale="1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SerumExosome (2)</vt:lpstr>
    </vt:vector>
  </TitlesOfParts>
  <Company>Kowa Company, Ltd.,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E153104</dc:creator>
  <cp:lastModifiedBy>E153104</cp:lastModifiedBy>
  <cp:lastPrinted>2018-10-29T02:40:47Z</cp:lastPrinted>
  <dcterms:created xsi:type="dcterms:W3CDTF">2017-07-06T03:24:45Z</dcterms:created>
  <dcterms:modified xsi:type="dcterms:W3CDTF">2020-09-17T02:28:31Z</dcterms:modified>
</cp:coreProperties>
</file>