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firstSheet="5" activeTab="9"/>
  </bookViews>
  <sheets>
    <sheet name="Site,Drainage,Year,Management" sheetId="7" r:id="rId1"/>
    <sheet name="Fish biomass (CPUE)" sheetId="1" r:id="rId2"/>
    <sheet name="Environmental variables" sheetId="2" r:id="rId3"/>
    <sheet name="Zooplankton biomass density" sheetId="3" r:id="rId4"/>
    <sheet name="Macro-invertebrates (family)" sheetId="4" r:id="rId5"/>
    <sheet name="Hemipterans" sheetId="5" r:id="rId6"/>
    <sheet name="Mollusks" sheetId="6" r:id="rId7"/>
    <sheet name="Submerged and float vegetation" sheetId="8" r:id="rId8"/>
    <sheet name="Emergent vegetation" sheetId="9" r:id="rId9"/>
    <sheet name="Phytoplankton" sheetId="10" r:id="rId10"/>
  </sheets>
  <calcPr calcId="145621"/>
</workbook>
</file>

<file path=xl/calcChain.xml><?xml version="1.0" encoding="utf-8"?>
<calcChain xmlns="http://schemas.openxmlformats.org/spreadsheetml/2006/main">
  <c r="AX26" i="3" l="1"/>
  <c r="AW26" i="3"/>
  <c r="AX25" i="3"/>
  <c r="AW25" i="3"/>
  <c r="AX24" i="3"/>
  <c r="AW24" i="3"/>
  <c r="AX23" i="3"/>
  <c r="AW23" i="3"/>
  <c r="AX22" i="3"/>
  <c r="AW22" i="3"/>
  <c r="AX21" i="3"/>
  <c r="AW21" i="3"/>
  <c r="AX20" i="3"/>
  <c r="AW20" i="3"/>
  <c r="AX19" i="3"/>
  <c r="AW19" i="3"/>
  <c r="AX18" i="3"/>
  <c r="AW18" i="3"/>
  <c r="AX17" i="3"/>
  <c r="AW17" i="3"/>
  <c r="AX16" i="3"/>
  <c r="AW16" i="3"/>
  <c r="AX15" i="3"/>
  <c r="AW15" i="3"/>
  <c r="AX14" i="3"/>
  <c r="AW14" i="3"/>
  <c r="AX13" i="3"/>
  <c r="AW13" i="3"/>
  <c r="AX12" i="3"/>
  <c r="AW12" i="3"/>
  <c r="AX11" i="3"/>
  <c r="AW11" i="3"/>
  <c r="AX10" i="3"/>
  <c r="AW10" i="3"/>
  <c r="AX9" i="3"/>
  <c r="AW9" i="3"/>
  <c r="AX8" i="3"/>
  <c r="AW8" i="3"/>
  <c r="AX7" i="3"/>
  <c r="AW7" i="3"/>
  <c r="AX6" i="3"/>
  <c r="AW6" i="3"/>
  <c r="AX5" i="3"/>
  <c r="AW5" i="3"/>
  <c r="AX4" i="3"/>
  <c r="AW4" i="3"/>
  <c r="AX3" i="3"/>
  <c r="AW3" i="3"/>
  <c r="AX2" i="3"/>
  <c r="AW2" i="3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</calcChain>
</file>

<file path=xl/sharedStrings.xml><?xml version="1.0" encoding="utf-8"?>
<sst xmlns="http://schemas.openxmlformats.org/spreadsheetml/2006/main" count="692" uniqueCount="409">
  <si>
    <t>Site</t>
  </si>
  <si>
    <t>Drainage</t>
  </si>
  <si>
    <t>YF</t>
  </si>
  <si>
    <t>NF</t>
  </si>
  <si>
    <t>CF</t>
  </si>
  <si>
    <t>NM</t>
  </si>
  <si>
    <t>Year</t>
  </si>
  <si>
    <t>Aneb1</t>
  </si>
  <si>
    <t>Aneb2</t>
  </si>
  <si>
    <t>Cgib1</t>
  </si>
  <si>
    <t>Cgib2</t>
  </si>
  <si>
    <t>Cgib3</t>
  </si>
  <si>
    <t>Ccar1</t>
  </si>
  <si>
    <t>Ccar2</t>
  </si>
  <si>
    <t>Ccar3</t>
  </si>
  <si>
    <t xml:space="preserve">Eluc </t>
  </si>
  <si>
    <t>Ggob</t>
  </si>
  <si>
    <t>Lgib1</t>
  </si>
  <si>
    <t>Lgib2</t>
  </si>
  <si>
    <t>Lidu10</t>
  </si>
  <si>
    <t>Lidu2</t>
  </si>
  <si>
    <t>Lidu3</t>
  </si>
  <si>
    <t>Pflu1</t>
  </si>
  <si>
    <t>Pflu2</t>
  </si>
  <si>
    <t>Pflu3</t>
  </si>
  <si>
    <t>Ppun</t>
  </si>
  <si>
    <t>Ppar1</t>
  </si>
  <si>
    <t>Ppar2</t>
  </si>
  <si>
    <t>Rama</t>
  </si>
  <si>
    <t>Rrut1</t>
  </si>
  <si>
    <t>Rrut2</t>
  </si>
  <si>
    <t>Rrut3</t>
  </si>
  <si>
    <t>Sery1</t>
  </si>
  <si>
    <t>Sery2</t>
  </si>
  <si>
    <t>Sery3</t>
  </si>
  <si>
    <t>Titin1</t>
  </si>
  <si>
    <t>Titin2</t>
  </si>
  <si>
    <t>Ttin3</t>
  </si>
  <si>
    <t>1J1</t>
  </si>
  <si>
    <t>1J2</t>
  </si>
  <si>
    <t>1J3</t>
  </si>
  <si>
    <t>1J4</t>
  </si>
  <si>
    <t>1J5</t>
  </si>
  <si>
    <t>1J6</t>
  </si>
  <si>
    <t>1J7</t>
  </si>
  <si>
    <t>BK1</t>
  </si>
  <si>
    <t>BK2</t>
  </si>
  <si>
    <t xml:space="preserve">BK4 </t>
  </si>
  <si>
    <t>BK5</t>
  </si>
  <si>
    <t>BK6</t>
  </si>
  <si>
    <t>O1</t>
  </si>
  <si>
    <t>O2</t>
  </si>
  <si>
    <t>O3</t>
  </si>
  <si>
    <t>O4</t>
  </si>
  <si>
    <t>O5</t>
  </si>
  <si>
    <t>O6</t>
  </si>
  <si>
    <t>O7</t>
  </si>
  <si>
    <t>V1</t>
  </si>
  <si>
    <t>V2</t>
  </si>
  <si>
    <t>V3</t>
  </si>
  <si>
    <t>V4</t>
  </si>
  <si>
    <t>V5</t>
  </si>
  <si>
    <t>V6</t>
  </si>
  <si>
    <t>V7</t>
  </si>
  <si>
    <t>DEPTH</t>
  </si>
  <si>
    <t>SILT</t>
  </si>
  <si>
    <t>pH</t>
  </si>
  <si>
    <t>TEMP</t>
  </si>
  <si>
    <t>SURFACE</t>
  </si>
  <si>
    <t>TRANS</t>
  </si>
  <si>
    <t>COND</t>
  </si>
  <si>
    <t>CHLA</t>
  </si>
  <si>
    <t>TN</t>
  </si>
  <si>
    <t>TP</t>
  </si>
  <si>
    <t>SUSPS</t>
  </si>
  <si>
    <t>SUBM</t>
  </si>
  <si>
    <t>REED</t>
  </si>
  <si>
    <t>EMERG</t>
  </si>
  <si>
    <t>10</t>
  </si>
  <si>
    <t>25</t>
  </si>
  <si>
    <t>BK7</t>
  </si>
  <si>
    <t>8</t>
  </si>
  <si>
    <t>20</t>
  </si>
  <si>
    <t>15</t>
  </si>
  <si>
    <t>Acrhar</t>
  </si>
  <si>
    <t>Alocos</t>
  </si>
  <si>
    <t>Alogut</t>
  </si>
  <si>
    <t>Aloqua</t>
  </si>
  <si>
    <t>Alorec</t>
  </si>
  <si>
    <t>Aloexi</t>
  </si>
  <si>
    <t>Alonan</t>
  </si>
  <si>
    <t>Boscor</t>
  </si>
  <si>
    <t>Camrec</t>
  </si>
  <si>
    <t>Cerdub</t>
  </si>
  <si>
    <t>Cerlat</t>
  </si>
  <si>
    <t>Cermeg</t>
  </si>
  <si>
    <t>Cerpul</t>
  </si>
  <si>
    <t>Cerqua</t>
  </si>
  <si>
    <t>Cerret</t>
  </si>
  <si>
    <t>Chysph</t>
  </si>
  <si>
    <t>Dapamb</t>
  </si>
  <si>
    <t>Dapcuc</t>
  </si>
  <si>
    <t>Dapcom</t>
  </si>
  <si>
    <t>Daplon</t>
  </si>
  <si>
    <t>Dapmag</t>
  </si>
  <si>
    <t>Dapobt</t>
  </si>
  <si>
    <t>Dappul</t>
  </si>
  <si>
    <t>Diabra</t>
  </si>
  <si>
    <t>Eurlam</t>
  </si>
  <si>
    <t>Grates</t>
  </si>
  <si>
    <t>Illsor</t>
  </si>
  <si>
    <t>Kurlat</t>
  </si>
  <si>
    <t>Lepkin</t>
  </si>
  <si>
    <t>Leyley</t>
  </si>
  <si>
    <t>Macros</t>
  </si>
  <si>
    <t>Megaur</t>
  </si>
  <si>
    <t>Moibra</t>
  </si>
  <si>
    <t>Moimac</t>
  </si>
  <si>
    <t>Pleden</t>
  </si>
  <si>
    <t>Pleadu</t>
  </si>
  <si>
    <t>Pletru</t>
  </si>
  <si>
    <t>Pleuni</t>
  </si>
  <si>
    <t>Polyped</t>
  </si>
  <si>
    <t>Scamuc</t>
  </si>
  <si>
    <t>Scaram</t>
  </si>
  <si>
    <t>Sidcry</t>
  </si>
  <si>
    <t>Simexs</t>
  </si>
  <si>
    <t>Simser</t>
  </si>
  <si>
    <t>Simvet</t>
  </si>
  <si>
    <t>Cyclo</t>
  </si>
  <si>
    <t>Calan</t>
  </si>
  <si>
    <t>total Daphnia</t>
  </si>
  <si>
    <t>total ceriodaphnia</t>
  </si>
  <si>
    <t>BK4</t>
  </si>
  <si>
    <t>LI</t>
  </si>
  <si>
    <t>Caenidae</t>
  </si>
  <si>
    <t>Baetidae</t>
  </si>
  <si>
    <t>Acroloxidae</t>
  </si>
  <si>
    <t>Lymnaeidae</t>
  </si>
  <si>
    <t>Planorbidae</t>
  </si>
  <si>
    <t>Sphaeriidae</t>
  </si>
  <si>
    <t>Viviparidae</t>
  </si>
  <si>
    <t>Corixidae</t>
  </si>
  <si>
    <t>Naucoridae</t>
  </si>
  <si>
    <t>Nepidae</t>
  </si>
  <si>
    <t>Notonectidae</t>
  </si>
  <si>
    <t>Pleidae</t>
  </si>
  <si>
    <t>Gammaridae</t>
  </si>
  <si>
    <t>Asellidae</t>
  </si>
  <si>
    <t>Ceratopogonidae</t>
  </si>
  <si>
    <t>Chaoboridae</t>
  </si>
  <si>
    <t>Chironomidae</t>
  </si>
  <si>
    <t>Culicidae</t>
  </si>
  <si>
    <t>Cylindrotomidae</t>
  </si>
  <si>
    <t>Dixidae</t>
  </si>
  <si>
    <t>Empidae</t>
  </si>
  <si>
    <t>Ephydridae</t>
  </si>
  <si>
    <t>Limonidae</t>
  </si>
  <si>
    <t>Muscidae</t>
  </si>
  <si>
    <t>Psychodidae</t>
  </si>
  <si>
    <t>Ptychopteridae</t>
  </si>
  <si>
    <t>Sciomizydae</t>
  </si>
  <si>
    <t>Stratiomydae</t>
  </si>
  <si>
    <t>HIRUDINEA</t>
  </si>
  <si>
    <t>LEPIDOPTERA</t>
  </si>
  <si>
    <t>Cprae</t>
  </si>
  <si>
    <t>Cpunc</t>
  </si>
  <si>
    <t>Cbons</t>
  </si>
  <si>
    <t>Ccol</t>
  </si>
  <si>
    <t>Hcast</t>
  </si>
  <si>
    <t>Hlinn</t>
  </si>
  <si>
    <t>Msp.</t>
  </si>
  <si>
    <t>Sdist</t>
  </si>
  <si>
    <t>Sfall</t>
  </si>
  <si>
    <t>Slat</t>
  </si>
  <si>
    <t>Ssemi</t>
  </si>
  <si>
    <t>Sstria</t>
  </si>
  <si>
    <t>Nmacu</t>
  </si>
  <si>
    <t>Rlin</t>
  </si>
  <si>
    <t>Nglauc</t>
  </si>
  <si>
    <t>Pminu</t>
  </si>
  <si>
    <t>Alac</t>
  </si>
  <si>
    <t>Lauri</t>
  </si>
  <si>
    <t>Lgla</t>
  </si>
  <si>
    <t>Lper</t>
  </si>
  <si>
    <t>Lstag</t>
  </si>
  <si>
    <t>Ltrun</t>
  </si>
  <si>
    <t>Pacu</t>
  </si>
  <si>
    <t>Avor</t>
  </si>
  <si>
    <t>Aleuc</t>
  </si>
  <si>
    <t>Bcon</t>
  </si>
  <si>
    <t>Galb</t>
  </si>
  <si>
    <t>Gcris</t>
  </si>
  <si>
    <t>Glaev</t>
  </si>
  <si>
    <t>Hcomp</t>
  </si>
  <si>
    <t>Pcor</t>
  </si>
  <si>
    <t>Pcar</t>
  </si>
  <si>
    <t>Pplan</t>
  </si>
  <si>
    <t>Snit</t>
  </si>
  <si>
    <t>Scor</t>
  </si>
  <si>
    <t>Vcon</t>
  </si>
  <si>
    <t>BK3</t>
  </si>
  <si>
    <t>Azofil</t>
  </si>
  <si>
    <t>Lemmin</t>
  </si>
  <si>
    <t>Lurnat</t>
  </si>
  <si>
    <t>Nymalb</t>
  </si>
  <si>
    <t>Apinod</t>
  </si>
  <si>
    <t>Callbrut</t>
  </si>
  <si>
    <t>Callham</t>
  </si>
  <si>
    <t>Callobt</t>
  </si>
  <si>
    <t>Callpal</t>
  </si>
  <si>
    <t>Callpla</t>
  </si>
  <si>
    <t>Callsp</t>
  </si>
  <si>
    <t>Callsta</t>
  </si>
  <si>
    <t>Cerdem</t>
  </si>
  <si>
    <t>Chabro</t>
  </si>
  <si>
    <t>Elahex</t>
  </si>
  <si>
    <t>Elahyd</t>
  </si>
  <si>
    <t>Elasp.</t>
  </si>
  <si>
    <t>Elatri</t>
  </si>
  <si>
    <t>Eleaci</t>
  </si>
  <si>
    <t>Hydmor</t>
  </si>
  <si>
    <t>Hydvul</t>
  </si>
  <si>
    <t>Lytpor</t>
  </si>
  <si>
    <t>Myrver</t>
  </si>
  <si>
    <t>Najmar</t>
  </si>
  <si>
    <t>Nit</t>
  </si>
  <si>
    <t>Oenaqu</t>
  </si>
  <si>
    <t>Peramp</t>
  </si>
  <si>
    <t>Potber</t>
  </si>
  <si>
    <t>Potfrie</t>
  </si>
  <si>
    <t>Potnat</t>
  </si>
  <si>
    <t>Potobt</t>
  </si>
  <si>
    <t>Potpec</t>
  </si>
  <si>
    <t>Pottri</t>
  </si>
  <si>
    <t>Ranaqu</t>
  </si>
  <si>
    <t>Ranpel</t>
  </si>
  <si>
    <t>Ricflu</t>
  </si>
  <si>
    <t>Sagsag</t>
  </si>
  <si>
    <t>Spipol</t>
  </si>
  <si>
    <t>Utraus</t>
  </si>
  <si>
    <t>Utroch</t>
  </si>
  <si>
    <t>Zanpal</t>
  </si>
  <si>
    <t>K10</t>
  </si>
  <si>
    <t>K11</t>
  </si>
  <si>
    <t>K4</t>
  </si>
  <si>
    <t>K5</t>
  </si>
  <si>
    <t>K6</t>
  </si>
  <si>
    <t>K7</t>
  </si>
  <si>
    <t>K8</t>
  </si>
  <si>
    <t>K9</t>
  </si>
  <si>
    <t>Peupal</t>
  </si>
  <si>
    <t>Agrsto</t>
  </si>
  <si>
    <t>Alilan</t>
  </si>
  <si>
    <t>Alipla</t>
  </si>
  <si>
    <t>Alnglu</t>
  </si>
  <si>
    <t>Bidcer</t>
  </si>
  <si>
    <t>Bidfro</t>
  </si>
  <si>
    <t>Bidtri</t>
  </si>
  <si>
    <t>Calepi</t>
  </si>
  <si>
    <t>Calcan</t>
  </si>
  <si>
    <t>Caracut</t>
  </si>
  <si>
    <t>Caracu</t>
  </si>
  <si>
    <t>Cardis</t>
  </si>
  <si>
    <t>Carpse</t>
  </si>
  <si>
    <t>Carrip</t>
  </si>
  <si>
    <t>Carros</t>
  </si>
  <si>
    <t>Balran</t>
  </si>
  <si>
    <t>Balrep</t>
  </si>
  <si>
    <t>Elemul</t>
  </si>
  <si>
    <t>Elepal</t>
  </si>
  <si>
    <t>Epihir</t>
  </si>
  <si>
    <t>Epipar</t>
  </si>
  <si>
    <t>Fesaru</t>
  </si>
  <si>
    <t>Galpal</t>
  </si>
  <si>
    <t>Galulg</t>
  </si>
  <si>
    <t>Glymax</t>
  </si>
  <si>
    <t>Glynot</t>
  </si>
  <si>
    <t>Glysp.</t>
  </si>
  <si>
    <t>Iripse</t>
  </si>
  <si>
    <t>Junart</t>
  </si>
  <si>
    <t>Junbuf</t>
  </si>
  <si>
    <t>Junbul</t>
  </si>
  <si>
    <t>Junceff</t>
  </si>
  <si>
    <t>Lindub</t>
  </si>
  <si>
    <t>Lituni</t>
  </si>
  <si>
    <t>Lotpen</t>
  </si>
  <si>
    <t>Ludpal</t>
  </si>
  <si>
    <t>Lyceur</t>
  </si>
  <si>
    <t>Lysvul</t>
  </si>
  <si>
    <t>Lytsal</t>
  </si>
  <si>
    <t>Menaqu</t>
  </si>
  <si>
    <t>Molcae</t>
  </si>
  <si>
    <t>Phaaru</t>
  </si>
  <si>
    <t>Phraus</t>
  </si>
  <si>
    <t>Pilglo</t>
  </si>
  <si>
    <t>Perhyd</t>
  </si>
  <si>
    <t>Perlap</t>
  </si>
  <si>
    <t>Permin</t>
  </si>
  <si>
    <t>Permit</t>
  </si>
  <si>
    <t>Permac</t>
  </si>
  <si>
    <t>Psepal</t>
  </si>
  <si>
    <t>Ranfla</t>
  </si>
  <si>
    <t>Ranrep</t>
  </si>
  <si>
    <t>Ranscl</t>
  </si>
  <si>
    <t>Rumhyd</t>
  </si>
  <si>
    <t>Rummar</t>
  </si>
  <si>
    <t>Rumpal</t>
  </si>
  <si>
    <t>Salcap</t>
  </si>
  <si>
    <t>Salsp.</t>
  </si>
  <si>
    <t>Schlac</t>
  </si>
  <si>
    <t>Bolmar</t>
  </si>
  <si>
    <t>Scisyl</t>
  </si>
  <si>
    <t>Schtab</t>
  </si>
  <si>
    <t>Scugal</t>
  </si>
  <si>
    <t>Senina</t>
  </si>
  <si>
    <t>Soldul</t>
  </si>
  <si>
    <t>Spaeme</t>
  </si>
  <si>
    <t>Spaere</t>
  </si>
  <si>
    <t>Stapal</t>
  </si>
  <si>
    <t>Typang</t>
  </si>
  <si>
    <t>Typgla</t>
  </si>
  <si>
    <t>Typlat</t>
  </si>
  <si>
    <t>Cypfus</t>
  </si>
  <si>
    <t>Aulacoseira</t>
  </si>
  <si>
    <t>Cyclotella</t>
  </si>
  <si>
    <t>Fragilaria</t>
  </si>
  <si>
    <t>Melosira</t>
  </si>
  <si>
    <t>Nitzschia</t>
  </si>
  <si>
    <t>pennaatspp.</t>
  </si>
  <si>
    <t>Stephanodiscus</t>
  </si>
  <si>
    <t>Synedra</t>
  </si>
  <si>
    <t>Actinastrum</t>
  </si>
  <si>
    <t>Ankistrodesmus</t>
  </si>
  <si>
    <t>Ankyra</t>
  </si>
  <si>
    <t>Botryococcus</t>
  </si>
  <si>
    <t>Chlamydomonas</t>
  </si>
  <si>
    <t>Chlorogonium</t>
  </si>
  <si>
    <t>Closterium</t>
  </si>
  <si>
    <t>coccaalsp.</t>
  </si>
  <si>
    <t>Coelastrum</t>
  </si>
  <si>
    <t>Cosmarium</t>
  </si>
  <si>
    <t>Crucigenia</t>
  </si>
  <si>
    <t>Desmidium</t>
  </si>
  <si>
    <t>Desmodesmus</t>
  </si>
  <si>
    <t>Dictyosphaerium</t>
  </si>
  <si>
    <t>Euastrum</t>
  </si>
  <si>
    <t>Eudorina</t>
  </si>
  <si>
    <t>Golenkinia</t>
  </si>
  <si>
    <t>Gonium</t>
  </si>
  <si>
    <t>Kirchneriella</t>
  </si>
  <si>
    <t>Koliella</t>
  </si>
  <si>
    <t>Micractinium</t>
  </si>
  <si>
    <t>Monoraphidium</t>
  </si>
  <si>
    <t>Mougeotia</t>
  </si>
  <si>
    <t>Oocystis</t>
  </si>
  <si>
    <t>Pandorina</t>
  </si>
  <si>
    <t>Pediastrum</t>
  </si>
  <si>
    <t>Scenedesmus</t>
  </si>
  <si>
    <t>Selenastrum</t>
  </si>
  <si>
    <t>Sphaerellopsis</t>
  </si>
  <si>
    <t>Staurastrum</t>
  </si>
  <si>
    <t>Staurodesmus</t>
  </si>
  <si>
    <t>Tetraedron</t>
  </si>
  <si>
    <t>Tetrastrum</t>
  </si>
  <si>
    <t>Tetrallantas</t>
  </si>
  <si>
    <t>Treubaria</t>
  </si>
  <si>
    <t>Ulothrix</t>
  </si>
  <si>
    <t>Zygnema</t>
  </si>
  <si>
    <t>cf.Phacotus</t>
  </si>
  <si>
    <t>Gonyostomumsemen</t>
  </si>
  <si>
    <t>Chrysococcus</t>
  </si>
  <si>
    <t>Dinobryon</t>
  </si>
  <si>
    <t>Mallomonas</t>
  </si>
  <si>
    <t>Synura</t>
  </si>
  <si>
    <t>Uroglena</t>
  </si>
  <si>
    <t>Chroomonas</t>
  </si>
  <si>
    <t>Cryptomonas</t>
  </si>
  <si>
    <t>Katablepharis</t>
  </si>
  <si>
    <t>Rhodomonas</t>
  </si>
  <si>
    <t>Anabaena</t>
  </si>
  <si>
    <t>Anabaenopsis</t>
  </si>
  <si>
    <t>Aphanizomenon</t>
  </si>
  <si>
    <t>Aphanocapsa</t>
  </si>
  <si>
    <t>Aphanothece</t>
  </si>
  <si>
    <t>Geitlerinema</t>
  </si>
  <si>
    <t>Gomphosphaeria</t>
  </si>
  <si>
    <t>Limnothrix</t>
  </si>
  <si>
    <t>Merismopedia</t>
  </si>
  <si>
    <t>Microcystis</t>
  </si>
  <si>
    <t>Oscillatoria</t>
  </si>
  <si>
    <t>Phormidium</t>
  </si>
  <si>
    <t>Planktothrix</t>
  </si>
  <si>
    <t>Pseudanabaena</t>
  </si>
  <si>
    <t>Rhabdoderma</t>
  </si>
  <si>
    <t>Spirulina</t>
  </si>
  <si>
    <t>Ceratium</t>
  </si>
  <si>
    <t>Gymnodinium</t>
  </si>
  <si>
    <t>Peridinium</t>
  </si>
  <si>
    <t>Euglena</t>
  </si>
  <si>
    <t>Phacus</t>
  </si>
  <si>
    <t>Strombomonas</t>
  </si>
  <si>
    <t>Trachelomonas</t>
  </si>
  <si>
    <t>Centritractus</t>
  </si>
  <si>
    <t>Goniochloris</t>
  </si>
  <si>
    <t>Pseudostaurastrum</t>
  </si>
  <si>
    <t>K1</t>
  </si>
  <si>
    <t>K2</t>
  </si>
  <si>
    <t>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</si>
</sst>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/>
    <xf numFmtId="1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NumberFormat="1" applyFont="1"/>
    <xf numFmtId="1" fontId="0" fillId="0" borderId="0" xfId="0" applyNumberFormat="1" applyFont="1" applyFill="1"/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</cellXfs>
  <cellStyles count="2">
    <cellStyle name="Normal" xfId="0" builtinId="0"/>
    <cellStyle name="Normal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L10" sqref="L10"/>
    </sheetView>
  </sheetViews>
  <sheetFormatPr defaultRowHeight="15" x14ac:dyDescent="0.25"/>
  <cols>
    <col min="1" max="1" width="9.140625" style="5"/>
    <col min="2" max="2" width="11.42578125" style="5" bestFit="1" customWidth="1"/>
    <col min="3" max="3" width="9.140625" style="5"/>
    <col min="4" max="4" width="3.140625" style="3" bestFit="1" customWidth="1"/>
    <col min="5" max="6" width="3.42578125" style="3" bestFit="1" customWidth="1"/>
    <col min="7" max="7" width="3.85546875" style="4" bestFit="1" customWidth="1"/>
    <col min="8" max="8" width="3.85546875" style="22" bestFit="1" customWidth="1"/>
    <col min="9" max="16384" width="9.140625" style="5"/>
  </cols>
  <sheetData>
    <row r="1" spans="1:8" x14ac:dyDescent="0.25">
      <c r="A1" s="22" t="s">
        <v>0</v>
      </c>
      <c r="B1" s="5" t="s">
        <v>1</v>
      </c>
      <c r="C1" s="23" t="s">
        <v>6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134</v>
      </c>
    </row>
    <row r="2" spans="1:8" x14ac:dyDescent="0.25">
      <c r="A2" s="22" t="s">
        <v>38</v>
      </c>
      <c r="B2" s="5">
        <v>2</v>
      </c>
      <c r="C2" s="6">
        <v>2006</v>
      </c>
      <c r="D2" s="22">
        <v>1</v>
      </c>
      <c r="E2" s="22">
        <v>0</v>
      </c>
      <c r="F2" s="22">
        <v>0</v>
      </c>
      <c r="G2" s="22">
        <v>0</v>
      </c>
      <c r="H2" s="22">
        <v>0</v>
      </c>
    </row>
    <row r="3" spans="1:8" x14ac:dyDescent="0.25">
      <c r="A3" s="22" t="s">
        <v>39</v>
      </c>
      <c r="B3" s="5">
        <v>2</v>
      </c>
      <c r="C3" s="6">
        <v>2006</v>
      </c>
      <c r="D3" s="22">
        <v>1</v>
      </c>
      <c r="E3" s="22">
        <v>0</v>
      </c>
      <c r="F3" s="22">
        <v>0</v>
      </c>
      <c r="G3" s="22">
        <v>0</v>
      </c>
      <c r="H3" s="22">
        <v>0</v>
      </c>
    </row>
    <row r="4" spans="1:8" x14ac:dyDescent="0.25">
      <c r="A4" s="22" t="s">
        <v>40</v>
      </c>
      <c r="B4" s="5">
        <v>2</v>
      </c>
      <c r="C4" s="6">
        <v>2006</v>
      </c>
      <c r="D4" s="22">
        <v>1</v>
      </c>
      <c r="E4" s="22">
        <v>0</v>
      </c>
      <c r="F4" s="22">
        <v>0</v>
      </c>
      <c r="G4" s="22">
        <v>0</v>
      </c>
      <c r="H4" s="22">
        <v>0</v>
      </c>
    </row>
    <row r="5" spans="1:8" x14ac:dyDescent="0.25">
      <c r="A5" s="22" t="s">
        <v>41</v>
      </c>
      <c r="B5" s="5">
        <v>2</v>
      </c>
      <c r="C5" s="6">
        <v>2006</v>
      </c>
      <c r="D5" s="22">
        <v>1</v>
      </c>
      <c r="E5" s="22">
        <v>0</v>
      </c>
      <c r="F5" s="22">
        <v>0</v>
      </c>
      <c r="G5" s="22">
        <v>0</v>
      </c>
      <c r="H5" s="22">
        <v>0</v>
      </c>
    </row>
    <row r="6" spans="1:8" x14ac:dyDescent="0.25">
      <c r="A6" s="22" t="s">
        <v>42</v>
      </c>
      <c r="B6" s="5">
        <v>2</v>
      </c>
      <c r="C6" s="6">
        <v>2007</v>
      </c>
      <c r="D6" s="22">
        <v>1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5">
      <c r="A7" s="22" t="s">
        <v>43</v>
      </c>
      <c r="B7" s="5">
        <v>2</v>
      </c>
      <c r="C7" s="6">
        <v>2007</v>
      </c>
      <c r="D7" s="22">
        <v>1</v>
      </c>
      <c r="E7" s="22">
        <v>0</v>
      </c>
      <c r="F7" s="22">
        <v>0</v>
      </c>
      <c r="G7" s="22">
        <v>0</v>
      </c>
      <c r="H7" s="22">
        <v>0</v>
      </c>
    </row>
    <row r="8" spans="1:8" x14ac:dyDescent="0.25">
      <c r="A8" s="22" t="s">
        <v>44</v>
      </c>
      <c r="B8" s="5">
        <v>2</v>
      </c>
      <c r="C8" s="6">
        <v>2007</v>
      </c>
      <c r="D8" s="22">
        <v>1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5">
      <c r="A9" s="22" t="s">
        <v>45</v>
      </c>
      <c r="B9" s="5">
        <v>2</v>
      </c>
      <c r="C9" s="6">
        <v>2006</v>
      </c>
      <c r="D9" s="22">
        <v>0</v>
      </c>
      <c r="E9" s="22">
        <v>1</v>
      </c>
      <c r="F9" s="22">
        <v>0</v>
      </c>
      <c r="G9" s="22">
        <v>0</v>
      </c>
      <c r="H9" s="22">
        <v>0</v>
      </c>
    </row>
    <row r="10" spans="1:8" x14ac:dyDescent="0.25">
      <c r="A10" s="22" t="s">
        <v>46</v>
      </c>
      <c r="B10" s="5">
        <v>2</v>
      </c>
      <c r="C10" s="6">
        <v>2006</v>
      </c>
      <c r="D10" s="22">
        <v>0</v>
      </c>
      <c r="E10" s="22">
        <v>1</v>
      </c>
      <c r="F10" s="22">
        <v>0</v>
      </c>
      <c r="G10" s="22">
        <v>0</v>
      </c>
      <c r="H10" s="22">
        <v>0</v>
      </c>
    </row>
    <row r="11" spans="1:8" x14ac:dyDescent="0.25">
      <c r="A11" s="22" t="s">
        <v>201</v>
      </c>
      <c r="B11" s="5">
        <v>2</v>
      </c>
      <c r="C11" s="6">
        <v>2006</v>
      </c>
      <c r="D11" s="22">
        <v>0</v>
      </c>
      <c r="E11" s="22">
        <v>1</v>
      </c>
      <c r="F11" s="22">
        <v>0</v>
      </c>
      <c r="G11" s="22">
        <v>0</v>
      </c>
      <c r="H11" s="22">
        <v>0</v>
      </c>
    </row>
    <row r="12" spans="1:8" x14ac:dyDescent="0.25">
      <c r="A12" s="22" t="s">
        <v>47</v>
      </c>
      <c r="B12" s="5">
        <v>2</v>
      </c>
      <c r="C12" s="6">
        <v>2007</v>
      </c>
      <c r="D12" s="22">
        <v>0</v>
      </c>
      <c r="E12" s="22">
        <v>1</v>
      </c>
      <c r="F12" s="22">
        <v>0</v>
      </c>
      <c r="G12" s="22">
        <v>0</v>
      </c>
      <c r="H12" s="22">
        <v>0</v>
      </c>
    </row>
    <row r="13" spans="1:8" x14ac:dyDescent="0.25">
      <c r="A13" s="22" t="s">
        <v>48</v>
      </c>
      <c r="B13" s="5">
        <v>2</v>
      </c>
      <c r="C13" s="6">
        <v>2007</v>
      </c>
      <c r="D13" s="22">
        <v>0</v>
      </c>
      <c r="E13" s="22">
        <v>1</v>
      </c>
      <c r="F13" s="22">
        <v>0</v>
      </c>
      <c r="G13" s="22">
        <v>0</v>
      </c>
      <c r="H13" s="22">
        <v>0</v>
      </c>
    </row>
    <row r="14" spans="1:8" x14ac:dyDescent="0.25">
      <c r="A14" s="22" t="s">
        <v>49</v>
      </c>
      <c r="B14" s="5">
        <v>2</v>
      </c>
      <c r="C14" s="6">
        <v>2007</v>
      </c>
      <c r="D14" s="22">
        <v>0</v>
      </c>
      <c r="E14" s="22">
        <v>1</v>
      </c>
      <c r="F14" s="22">
        <v>0</v>
      </c>
      <c r="G14" s="22">
        <v>0</v>
      </c>
      <c r="H14" s="22">
        <v>0</v>
      </c>
    </row>
    <row r="15" spans="1:8" x14ac:dyDescent="0.25">
      <c r="A15" s="22" t="s">
        <v>80</v>
      </c>
      <c r="B15" s="5">
        <v>2</v>
      </c>
      <c r="C15" s="6">
        <v>2007</v>
      </c>
      <c r="D15" s="22">
        <v>0</v>
      </c>
      <c r="E15" s="22">
        <v>1</v>
      </c>
      <c r="F15" s="22">
        <v>0</v>
      </c>
      <c r="G15" s="22">
        <v>0</v>
      </c>
      <c r="H15" s="22">
        <v>0</v>
      </c>
    </row>
    <row r="16" spans="1:8" x14ac:dyDescent="0.25">
      <c r="A16" s="22" t="s">
        <v>50</v>
      </c>
      <c r="B16" s="5">
        <v>0</v>
      </c>
      <c r="C16" s="6">
        <v>2006</v>
      </c>
      <c r="D16" s="22">
        <v>0</v>
      </c>
      <c r="E16" s="22">
        <v>0</v>
      </c>
      <c r="F16" s="22">
        <v>0</v>
      </c>
      <c r="G16" s="22">
        <v>1</v>
      </c>
      <c r="H16" s="22">
        <v>0</v>
      </c>
    </row>
    <row r="17" spans="1:8" x14ac:dyDescent="0.25">
      <c r="A17" s="22" t="s">
        <v>51</v>
      </c>
      <c r="B17" s="5">
        <v>0</v>
      </c>
      <c r="C17" s="6">
        <v>2006</v>
      </c>
      <c r="D17" s="22">
        <v>0</v>
      </c>
      <c r="E17" s="22">
        <v>0</v>
      </c>
      <c r="F17" s="22">
        <v>0</v>
      </c>
      <c r="G17" s="22">
        <v>1</v>
      </c>
      <c r="H17" s="22">
        <v>0</v>
      </c>
    </row>
    <row r="18" spans="1:8" x14ac:dyDescent="0.25">
      <c r="A18" s="22" t="s">
        <v>52</v>
      </c>
      <c r="B18" s="5">
        <v>0</v>
      </c>
      <c r="C18" s="6">
        <v>2006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</row>
    <row r="19" spans="1:8" x14ac:dyDescent="0.25">
      <c r="A19" s="22" t="s">
        <v>53</v>
      </c>
      <c r="B19" s="5">
        <v>0</v>
      </c>
      <c r="C19" s="6">
        <v>2006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</row>
    <row r="20" spans="1:8" x14ac:dyDescent="0.25">
      <c r="A20" s="22" t="s">
        <v>54</v>
      </c>
      <c r="B20" s="5">
        <v>0</v>
      </c>
      <c r="C20" s="6">
        <v>2007</v>
      </c>
      <c r="D20" s="22">
        <v>0</v>
      </c>
      <c r="E20" s="22">
        <v>0</v>
      </c>
      <c r="F20" s="22">
        <v>0</v>
      </c>
      <c r="G20" s="22">
        <v>1</v>
      </c>
      <c r="H20" s="22">
        <v>0</v>
      </c>
    </row>
    <row r="21" spans="1:8" x14ac:dyDescent="0.25">
      <c r="A21" s="22" t="s">
        <v>55</v>
      </c>
      <c r="B21" s="5">
        <v>0</v>
      </c>
      <c r="C21" s="6">
        <v>2007</v>
      </c>
      <c r="D21" s="22">
        <v>0</v>
      </c>
      <c r="E21" s="22">
        <v>0</v>
      </c>
      <c r="F21" s="22">
        <v>0</v>
      </c>
      <c r="G21" s="22">
        <v>1</v>
      </c>
      <c r="H21" s="22">
        <v>0</v>
      </c>
    </row>
    <row r="22" spans="1:8" x14ac:dyDescent="0.25">
      <c r="A22" s="22" t="s">
        <v>56</v>
      </c>
      <c r="B22" s="5">
        <v>0</v>
      </c>
      <c r="C22" s="6">
        <v>2007</v>
      </c>
      <c r="D22" s="22">
        <v>0</v>
      </c>
      <c r="E22" s="22">
        <v>0</v>
      </c>
      <c r="F22" s="22">
        <v>0</v>
      </c>
      <c r="G22" s="22">
        <v>1</v>
      </c>
      <c r="H22" s="22">
        <v>0</v>
      </c>
    </row>
    <row r="23" spans="1:8" x14ac:dyDescent="0.25">
      <c r="A23" s="22" t="s">
        <v>57</v>
      </c>
      <c r="B23" s="5">
        <v>1</v>
      </c>
      <c r="C23" s="6">
        <v>2006</v>
      </c>
      <c r="D23" s="22">
        <v>0</v>
      </c>
      <c r="E23" s="22">
        <v>0</v>
      </c>
      <c r="F23" s="22">
        <v>0</v>
      </c>
      <c r="G23" s="22">
        <v>0</v>
      </c>
      <c r="H23" s="22">
        <v>1</v>
      </c>
    </row>
    <row r="24" spans="1:8" x14ac:dyDescent="0.25">
      <c r="A24" s="22" t="s">
        <v>58</v>
      </c>
      <c r="B24" s="5">
        <v>1</v>
      </c>
      <c r="C24" s="6">
        <v>2006</v>
      </c>
      <c r="D24" s="22">
        <v>0</v>
      </c>
      <c r="E24" s="22">
        <v>0</v>
      </c>
      <c r="F24" s="22">
        <v>0</v>
      </c>
      <c r="G24" s="22">
        <v>0</v>
      </c>
      <c r="H24" s="22">
        <v>1</v>
      </c>
    </row>
    <row r="25" spans="1:8" x14ac:dyDescent="0.25">
      <c r="A25" s="22" t="s">
        <v>59</v>
      </c>
      <c r="B25" s="5">
        <v>1</v>
      </c>
      <c r="C25" s="6">
        <v>2006</v>
      </c>
      <c r="D25" s="22">
        <v>0</v>
      </c>
      <c r="E25" s="22">
        <v>0</v>
      </c>
      <c r="F25" s="22">
        <v>0</v>
      </c>
      <c r="G25" s="22">
        <v>0</v>
      </c>
      <c r="H25" s="22">
        <v>1</v>
      </c>
    </row>
    <row r="26" spans="1:8" x14ac:dyDescent="0.25">
      <c r="A26" s="22" t="s">
        <v>60</v>
      </c>
      <c r="B26" s="5">
        <v>1</v>
      </c>
      <c r="C26" s="6">
        <v>2006</v>
      </c>
      <c r="D26" s="22">
        <v>0</v>
      </c>
      <c r="E26" s="22">
        <v>0</v>
      </c>
      <c r="F26" s="22">
        <v>0</v>
      </c>
      <c r="G26" s="22">
        <v>0</v>
      </c>
      <c r="H26" s="22">
        <v>1</v>
      </c>
    </row>
    <row r="27" spans="1:8" x14ac:dyDescent="0.25">
      <c r="A27" s="22" t="s">
        <v>61</v>
      </c>
      <c r="B27" s="5">
        <v>1</v>
      </c>
      <c r="C27" s="6">
        <v>2007</v>
      </c>
      <c r="D27" s="22">
        <v>0</v>
      </c>
      <c r="E27" s="22">
        <v>0</v>
      </c>
      <c r="F27" s="22">
        <v>0</v>
      </c>
      <c r="G27" s="22">
        <v>0</v>
      </c>
      <c r="H27" s="22">
        <v>1</v>
      </c>
    </row>
    <row r="28" spans="1:8" x14ac:dyDescent="0.25">
      <c r="A28" s="22" t="s">
        <v>62</v>
      </c>
      <c r="B28" s="5">
        <v>1</v>
      </c>
      <c r="C28" s="6">
        <v>2007</v>
      </c>
      <c r="D28" s="22">
        <v>0</v>
      </c>
      <c r="E28" s="22">
        <v>0</v>
      </c>
      <c r="F28" s="22">
        <v>0</v>
      </c>
      <c r="G28" s="22">
        <v>0</v>
      </c>
      <c r="H28" s="22">
        <v>1</v>
      </c>
    </row>
    <row r="29" spans="1:8" x14ac:dyDescent="0.25">
      <c r="A29" s="22" t="s">
        <v>63</v>
      </c>
      <c r="B29" s="5">
        <v>1</v>
      </c>
      <c r="C29" s="6">
        <v>2007</v>
      </c>
      <c r="D29" s="22">
        <v>0</v>
      </c>
      <c r="E29" s="22">
        <v>0</v>
      </c>
      <c r="F29" s="22">
        <v>0</v>
      </c>
      <c r="G29" s="22">
        <v>0</v>
      </c>
      <c r="H29" s="3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9"/>
  <sheetViews>
    <sheetView tabSelected="1" workbookViewId="0">
      <selection activeCell="M21" sqref="M21"/>
    </sheetView>
  </sheetViews>
  <sheetFormatPr defaultRowHeight="15" x14ac:dyDescent="0.25"/>
  <sheetData>
    <row r="1" spans="1:84" x14ac:dyDescent="0.25">
      <c r="A1" t="s">
        <v>0</v>
      </c>
      <c r="B1" t="s">
        <v>324</v>
      </c>
      <c r="C1" t="s">
        <v>325</v>
      </c>
      <c r="D1" t="s">
        <v>326</v>
      </c>
      <c r="E1" t="s">
        <v>327</v>
      </c>
      <c r="F1" t="s">
        <v>328</v>
      </c>
      <c r="G1" t="s">
        <v>329</v>
      </c>
      <c r="H1" t="s">
        <v>330</v>
      </c>
      <c r="I1" t="s">
        <v>331</v>
      </c>
      <c r="J1" t="s">
        <v>332</v>
      </c>
      <c r="K1" t="s">
        <v>333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340</v>
      </c>
      <c r="S1" t="s">
        <v>341</v>
      </c>
      <c r="T1" t="s">
        <v>342</v>
      </c>
      <c r="U1" t="s">
        <v>343</v>
      </c>
      <c r="V1" t="s">
        <v>344</v>
      </c>
      <c r="W1" t="s">
        <v>345</v>
      </c>
      <c r="X1" t="s">
        <v>346</v>
      </c>
      <c r="Y1" t="s">
        <v>347</v>
      </c>
      <c r="Z1" t="s">
        <v>348</v>
      </c>
      <c r="AA1" t="s">
        <v>349</v>
      </c>
      <c r="AB1" t="s">
        <v>350</v>
      </c>
      <c r="AC1" t="s">
        <v>351</v>
      </c>
      <c r="AD1" t="s">
        <v>352</v>
      </c>
      <c r="AE1" t="s">
        <v>353</v>
      </c>
      <c r="AF1" t="s">
        <v>354</v>
      </c>
      <c r="AG1" t="s">
        <v>355</v>
      </c>
      <c r="AH1" t="s">
        <v>356</v>
      </c>
      <c r="AI1" t="s">
        <v>357</v>
      </c>
      <c r="AJ1" t="s">
        <v>358</v>
      </c>
      <c r="AK1" t="s">
        <v>359</v>
      </c>
      <c r="AL1" t="s">
        <v>360</v>
      </c>
      <c r="AM1" t="s">
        <v>361</v>
      </c>
      <c r="AN1" t="s">
        <v>362</v>
      </c>
      <c r="AO1" t="s">
        <v>363</v>
      </c>
      <c r="AP1" t="s">
        <v>364</v>
      </c>
      <c r="AQ1" t="s">
        <v>365</v>
      </c>
      <c r="AR1" t="s">
        <v>366</v>
      </c>
      <c r="AS1" t="s">
        <v>367</v>
      </c>
      <c r="AT1" t="s">
        <v>368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381</v>
      </c>
      <c r="BH1" t="s">
        <v>382</v>
      </c>
      <c r="BI1" t="s">
        <v>383</v>
      </c>
      <c r="BJ1" t="s">
        <v>384</v>
      </c>
      <c r="BK1" t="s">
        <v>385</v>
      </c>
      <c r="BL1" t="s">
        <v>386</v>
      </c>
      <c r="BM1" t="s">
        <v>387</v>
      </c>
      <c r="BN1" t="s">
        <v>388</v>
      </c>
      <c r="BO1" t="s">
        <v>389</v>
      </c>
      <c r="BP1" t="s">
        <v>390</v>
      </c>
      <c r="BQ1" t="s">
        <v>391</v>
      </c>
      <c r="BR1" t="s">
        <v>392</v>
      </c>
      <c r="BS1" t="s">
        <v>393</v>
      </c>
      <c r="BT1" t="s">
        <v>394</v>
      </c>
      <c r="BU1" t="s">
        <v>395</v>
      </c>
      <c r="BV1" t="s">
        <v>396</v>
      </c>
      <c r="BW1" t="s">
        <v>397</v>
      </c>
      <c r="BX1" t="s">
        <v>398</v>
      </c>
      <c r="BY1" t="s">
        <v>399</v>
      </c>
      <c r="BZ1" t="s">
        <v>400</v>
      </c>
      <c r="CA1" t="s">
        <v>401</v>
      </c>
      <c r="CB1" t="s">
        <v>402</v>
      </c>
      <c r="CC1" t="s">
        <v>403</v>
      </c>
      <c r="CD1" t="s">
        <v>404</v>
      </c>
      <c r="CE1" t="s">
        <v>405</v>
      </c>
      <c r="CF1" t="s">
        <v>405</v>
      </c>
    </row>
    <row r="2" spans="1:84" x14ac:dyDescent="0.25">
      <c r="A2" t="s">
        <v>38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1</v>
      </c>
      <c r="AK2">
        <v>1</v>
      </c>
      <c r="AL2">
        <v>0</v>
      </c>
      <c r="AM2">
        <v>0</v>
      </c>
      <c r="AN2">
        <v>0</v>
      </c>
      <c r="AO2">
        <v>1</v>
      </c>
      <c r="AP2">
        <v>0</v>
      </c>
      <c r="AQ2">
        <v>0</v>
      </c>
      <c r="AR2">
        <v>0</v>
      </c>
      <c r="AS2">
        <v>0</v>
      </c>
      <c r="AT2">
        <v>0</v>
      </c>
      <c r="AU2">
        <v>1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1</v>
      </c>
      <c r="BC2">
        <v>1</v>
      </c>
      <c r="BD2">
        <v>0</v>
      </c>
      <c r="BE2">
        <v>0</v>
      </c>
      <c r="BF2">
        <v>0</v>
      </c>
      <c r="BG2">
        <v>0</v>
      </c>
      <c r="BH2">
        <v>0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1</v>
      </c>
      <c r="BZ2">
        <v>1</v>
      </c>
      <c r="CA2">
        <v>0</v>
      </c>
      <c r="CB2">
        <v>1</v>
      </c>
      <c r="CC2">
        <v>1</v>
      </c>
      <c r="CD2">
        <v>1</v>
      </c>
      <c r="CE2">
        <v>0</v>
      </c>
      <c r="CF2">
        <v>0</v>
      </c>
    </row>
    <row r="3" spans="1:84" x14ac:dyDescent="0.25">
      <c r="A3" t="s">
        <v>39</v>
      </c>
      <c r="B3">
        <v>1</v>
      </c>
      <c r="C3">
        <v>1</v>
      </c>
      <c r="D3">
        <v>0</v>
      </c>
      <c r="E3">
        <v>0</v>
      </c>
      <c r="F3">
        <v>1</v>
      </c>
      <c r="G3">
        <v>1</v>
      </c>
      <c r="H3">
        <v>1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0</v>
      </c>
      <c r="U3">
        <v>0</v>
      </c>
      <c r="V3">
        <v>1</v>
      </c>
      <c r="W3">
        <v>1</v>
      </c>
      <c r="X3">
        <v>0</v>
      </c>
      <c r="Y3">
        <v>0</v>
      </c>
      <c r="Z3">
        <v>1</v>
      </c>
      <c r="AA3">
        <v>1</v>
      </c>
      <c r="AB3">
        <v>0</v>
      </c>
      <c r="AC3">
        <v>0</v>
      </c>
      <c r="AD3">
        <v>0</v>
      </c>
      <c r="AE3">
        <v>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1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1</v>
      </c>
      <c r="BD3">
        <v>0</v>
      </c>
      <c r="BE3">
        <v>0</v>
      </c>
      <c r="BF3">
        <v>1</v>
      </c>
      <c r="BG3">
        <v>0</v>
      </c>
      <c r="BH3">
        <v>0</v>
      </c>
      <c r="BI3">
        <v>1</v>
      </c>
      <c r="BJ3">
        <v>0</v>
      </c>
      <c r="BK3">
        <v>0</v>
      </c>
      <c r="BL3">
        <v>0</v>
      </c>
      <c r="BM3">
        <v>0</v>
      </c>
      <c r="BN3">
        <v>1</v>
      </c>
      <c r="BO3">
        <v>0</v>
      </c>
      <c r="BP3">
        <v>0</v>
      </c>
      <c r="BQ3">
        <v>0</v>
      </c>
      <c r="BR3">
        <v>0</v>
      </c>
      <c r="BS3">
        <v>1</v>
      </c>
      <c r="BT3">
        <v>0</v>
      </c>
      <c r="BU3">
        <v>0</v>
      </c>
      <c r="BV3">
        <v>0</v>
      </c>
      <c r="BW3">
        <v>0</v>
      </c>
      <c r="BX3">
        <v>1</v>
      </c>
      <c r="BY3">
        <v>1</v>
      </c>
      <c r="BZ3">
        <v>1</v>
      </c>
      <c r="CA3">
        <v>0</v>
      </c>
      <c r="CB3">
        <v>1</v>
      </c>
      <c r="CC3">
        <v>1</v>
      </c>
      <c r="CD3">
        <v>1</v>
      </c>
      <c r="CE3">
        <v>1</v>
      </c>
      <c r="CF3">
        <v>1</v>
      </c>
    </row>
    <row r="4" spans="1:84" x14ac:dyDescent="0.25">
      <c r="A4" t="s">
        <v>40</v>
      </c>
      <c r="B4">
        <v>1</v>
      </c>
      <c r="C4">
        <v>1</v>
      </c>
      <c r="D4">
        <v>0</v>
      </c>
      <c r="E4">
        <v>0</v>
      </c>
      <c r="F4">
        <v>0</v>
      </c>
      <c r="G4">
        <v>2</v>
      </c>
      <c r="H4">
        <v>1</v>
      </c>
      <c r="I4">
        <v>0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1</v>
      </c>
      <c r="Q4">
        <v>1</v>
      </c>
      <c r="R4">
        <v>0</v>
      </c>
      <c r="S4">
        <v>1</v>
      </c>
      <c r="T4">
        <v>1</v>
      </c>
      <c r="U4">
        <v>0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1</v>
      </c>
      <c r="AF4">
        <v>0</v>
      </c>
      <c r="AG4">
        <v>0</v>
      </c>
      <c r="AH4">
        <v>1</v>
      </c>
      <c r="AI4">
        <v>1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1</v>
      </c>
      <c r="BA4">
        <v>0</v>
      </c>
      <c r="BB4">
        <v>0</v>
      </c>
      <c r="BC4">
        <v>0</v>
      </c>
      <c r="BD4">
        <v>0</v>
      </c>
      <c r="BE4">
        <v>0</v>
      </c>
      <c r="BF4">
        <v>2</v>
      </c>
      <c r="BG4">
        <v>1</v>
      </c>
      <c r="BH4">
        <v>1</v>
      </c>
      <c r="BI4">
        <v>1</v>
      </c>
      <c r="BJ4">
        <v>0</v>
      </c>
      <c r="BK4">
        <v>0</v>
      </c>
      <c r="BL4">
        <v>0</v>
      </c>
      <c r="BM4">
        <v>0</v>
      </c>
      <c r="BN4">
        <v>0</v>
      </c>
      <c r="BO4">
        <v>1</v>
      </c>
      <c r="BP4">
        <v>0</v>
      </c>
      <c r="BQ4">
        <v>0</v>
      </c>
      <c r="BR4">
        <v>0</v>
      </c>
      <c r="BS4">
        <v>0</v>
      </c>
      <c r="BT4">
        <v>0</v>
      </c>
      <c r="BU4">
        <v>1</v>
      </c>
      <c r="BV4">
        <v>1</v>
      </c>
      <c r="BW4">
        <v>1</v>
      </c>
      <c r="BX4">
        <v>0</v>
      </c>
      <c r="BY4">
        <v>1</v>
      </c>
      <c r="BZ4">
        <v>1</v>
      </c>
      <c r="CA4">
        <v>0</v>
      </c>
      <c r="CB4">
        <v>1</v>
      </c>
      <c r="CC4">
        <v>0</v>
      </c>
      <c r="CD4">
        <v>1</v>
      </c>
      <c r="CE4">
        <v>1</v>
      </c>
      <c r="CF4">
        <v>1</v>
      </c>
    </row>
    <row r="5" spans="1:84" x14ac:dyDescent="0.25">
      <c r="A5" t="s">
        <v>41</v>
      </c>
      <c r="B5">
        <v>0</v>
      </c>
      <c r="C5">
        <v>1</v>
      </c>
      <c r="D5">
        <v>0</v>
      </c>
      <c r="E5">
        <v>0</v>
      </c>
      <c r="F5">
        <v>0</v>
      </c>
      <c r="G5">
        <v>1</v>
      </c>
      <c r="H5">
        <v>0</v>
      </c>
      <c r="I5">
        <v>1</v>
      </c>
      <c r="J5">
        <v>0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1</v>
      </c>
      <c r="W5">
        <v>1</v>
      </c>
      <c r="X5">
        <v>0</v>
      </c>
      <c r="Y5">
        <v>0</v>
      </c>
      <c r="Z5">
        <v>0</v>
      </c>
      <c r="AA5">
        <v>1</v>
      </c>
      <c r="AB5">
        <v>1</v>
      </c>
      <c r="AC5">
        <v>0</v>
      </c>
      <c r="AD5">
        <v>0</v>
      </c>
      <c r="AE5">
        <v>1</v>
      </c>
      <c r="AF5">
        <v>0</v>
      </c>
      <c r="AG5">
        <v>0</v>
      </c>
      <c r="AH5">
        <v>0</v>
      </c>
      <c r="AI5">
        <v>1</v>
      </c>
      <c r="AJ5">
        <v>0</v>
      </c>
      <c r="AK5">
        <v>1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1</v>
      </c>
      <c r="BD5">
        <v>0</v>
      </c>
      <c r="BE5">
        <v>0</v>
      </c>
      <c r="BF5">
        <v>1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1</v>
      </c>
      <c r="BO5">
        <v>0</v>
      </c>
      <c r="BP5">
        <v>0</v>
      </c>
      <c r="BQ5">
        <v>1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BX5">
        <v>1</v>
      </c>
      <c r="BY5">
        <v>1</v>
      </c>
      <c r="BZ5">
        <v>0</v>
      </c>
      <c r="CA5">
        <v>0</v>
      </c>
      <c r="CB5">
        <v>4</v>
      </c>
      <c r="CC5">
        <v>0</v>
      </c>
      <c r="CD5">
        <v>1</v>
      </c>
      <c r="CE5">
        <v>0</v>
      </c>
      <c r="CF5">
        <v>0</v>
      </c>
    </row>
    <row r="6" spans="1:84" x14ac:dyDescent="0.25">
      <c r="A6" t="s">
        <v>42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1</v>
      </c>
      <c r="AX6">
        <v>0</v>
      </c>
      <c r="AY6">
        <v>0</v>
      </c>
      <c r="AZ6">
        <v>0</v>
      </c>
      <c r="BA6">
        <v>0</v>
      </c>
      <c r="BB6">
        <v>1</v>
      </c>
      <c r="BC6">
        <v>0</v>
      </c>
      <c r="BD6">
        <v>0</v>
      </c>
      <c r="BE6">
        <v>1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1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</row>
    <row r="7" spans="1:84" x14ac:dyDescent="0.25">
      <c r="A7" t="s">
        <v>43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1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>
        <v>0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1</v>
      </c>
      <c r="AZ7">
        <v>0</v>
      </c>
      <c r="BA7">
        <v>0</v>
      </c>
      <c r="BB7">
        <v>0</v>
      </c>
      <c r="BC7">
        <v>1</v>
      </c>
      <c r="BD7">
        <v>0</v>
      </c>
      <c r="BE7">
        <v>1</v>
      </c>
      <c r="BF7">
        <v>0</v>
      </c>
      <c r="BG7">
        <v>0</v>
      </c>
      <c r="BH7">
        <v>0</v>
      </c>
      <c r="BI7">
        <v>1</v>
      </c>
      <c r="BJ7">
        <v>0</v>
      </c>
      <c r="BK7">
        <v>1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1</v>
      </c>
      <c r="BY7">
        <v>0</v>
      </c>
      <c r="BZ7">
        <v>0</v>
      </c>
      <c r="CA7">
        <v>0</v>
      </c>
      <c r="CB7">
        <v>1</v>
      </c>
      <c r="CC7">
        <v>0</v>
      </c>
      <c r="CD7">
        <v>1</v>
      </c>
      <c r="CE7">
        <v>0</v>
      </c>
      <c r="CF7">
        <v>0</v>
      </c>
    </row>
    <row r="8" spans="1:84" x14ac:dyDescent="0.25">
      <c r="A8" t="s">
        <v>44</v>
      </c>
      <c r="B8">
        <v>0</v>
      </c>
      <c r="C8">
        <v>1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v>0</v>
      </c>
      <c r="AB8">
        <v>0</v>
      </c>
      <c r="AC8">
        <v>0</v>
      </c>
      <c r="AD8">
        <v>0</v>
      </c>
      <c r="AE8">
        <v>1</v>
      </c>
      <c r="AF8">
        <v>0</v>
      </c>
      <c r="AG8">
        <v>0</v>
      </c>
      <c r="AH8">
        <v>0</v>
      </c>
      <c r="AI8">
        <v>0</v>
      </c>
      <c r="AJ8">
        <v>0</v>
      </c>
      <c r="AK8">
        <v>1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1</v>
      </c>
      <c r="BG8">
        <v>1</v>
      </c>
      <c r="BH8">
        <v>0</v>
      </c>
      <c r="BI8">
        <v>1</v>
      </c>
      <c r="BJ8">
        <v>0</v>
      </c>
      <c r="BK8">
        <v>1</v>
      </c>
      <c r="BL8">
        <v>0</v>
      </c>
      <c r="BM8">
        <v>0</v>
      </c>
      <c r="BN8">
        <v>0</v>
      </c>
      <c r="BO8">
        <v>1</v>
      </c>
      <c r="BP8">
        <v>0</v>
      </c>
      <c r="BQ8">
        <v>0</v>
      </c>
      <c r="BR8">
        <v>0</v>
      </c>
      <c r="BS8">
        <v>1</v>
      </c>
      <c r="BT8">
        <v>1</v>
      </c>
      <c r="BU8">
        <v>0</v>
      </c>
      <c r="BV8">
        <v>0</v>
      </c>
      <c r="BW8">
        <v>0</v>
      </c>
      <c r="BX8">
        <v>0</v>
      </c>
      <c r="BY8">
        <v>2</v>
      </c>
      <c r="BZ8">
        <v>1</v>
      </c>
      <c r="CA8">
        <v>0</v>
      </c>
      <c r="CB8">
        <v>3</v>
      </c>
      <c r="CC8">
        <v>0</v>
      </c>
      <c r="CD8">
        <v>1</v>
      </c>
      <c r="CE8">
        <v>0</v>
      </c>
      <c r="CF8">
        <v>0</v>
      </c>
    </row>
    <row r="9" spans="1:84" x14ac:dyDescent="0.25">
      <c r="A9" t="s">
        <v>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1</v>
      </c>
      <c r="P9">
        <v>0</v>
      </c>
      <c r="Q9">
        <v>1</v>
      </c>
      <c r="R9">
        <v>0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1</v>
      </c>
      <c r="AC9">
        <v>0</v>
      </c>
      <c r="AD9">
        <v>0</v>
      </c>
      <c r="AE9">
        <v>1</v>
      </c>
      <c r="AF9">
        <v>0</v>
      </c>
      <c r="AG9">
        <v>0</v>
      </c>
      <c r="AH9">
        <v>0</v>
      </c>
      <c r="AI9">
        <v>0</v>
      </c>
      <c r="AJ9">
        <v>1</v>
      </c>
      <c r="AK9">
        <v>1</v>
      </c>
      <c r="AL9">
        <v>0</v>
      </c>
      <c r="AM9">
        <v>0</v>
      </c>
      <c r="AN9">
        <v>0</v>
      </c>
      <c r="AO9">
        <v>1</v>
      </c>
      <c r="AP9">
        <v>1</v>
      </c>
      <c r="AQ9">
        <v>1</v>
      </c>
      <c r="AR9">
        <v>0</v>
      </c>
      <c r="AS9">
        <v>0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1</v>
      </c>
      <c r="CE9">
        <v>0</v>
      </c>
      <c r="CF9">
        <v>0</v>
      </c>
    </row>
    <row r="10" spans="1:84" x14ac:dyDescent="0.25">
      <c r="A10" t="s">
        <v>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1</v>
      </c>
      <c r="W10">
        <v>1</v>
      </c>
      <c r="X10">
        <v>0</v>
      </c>
      <c r="Y10">
        <v>0</v>
      </c>
      <c r="Z10">
        <v>0</v>
      </c>
      <c r="AA10">
        <v>0</v>
      </c>
      <c r="AB10">
        <v>1</v>
      </c>
      <c r="AC10">
        <v>0</v>
      </c>
      <c r="AD10">
        <v>1</v>
      </c>
      <c r="AE10">
        <v>1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1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0</v>
      </c>
      <c r="BE10">
        <v>1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1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1</v>
      </c>
      <c r="CC10">
        <v>0</v>
      </c>
      <c r="CD10">
        <v>0</v>
      </c>
      <c r="CE10">
        <v>0</v>
      </c>
      <c r="CF10">
        <v>0</v>
      </c>
    </row>
    <row r="11" spans="1:84" x14ac:dyDescent="0.25">
      <c r="A11" t="s">
        <v>133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0</v>
      </c>
      <c r="BU11">
        <v>0</v>
      </c>
      <c r="BV11">
        <v>0</v>
      </c>
      <c r="BW11">
        <v>3</v>
      </c>
      <c r="BX11">
        <v>0</v>
      </c>
      <c r="BY11">
        <v>1</v>
      </c>
      <c r="BZ11">
        <v>1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</row>
    <row r="12" spans="1:84" x14ac:dyDescent="0.25">
      <c r="A12" t="s">
        <v>48</v>
      </c>
      <c r="B12">
        <v>0</v>
      </c>
      <c r="C12">
        <v>1</v>
      </c>
      <c r="D12">
        <v>0</v>
      </c>
      <c r="E12">
        <v>0</v>
      </c>
      <c r="F12">
        <v>0</v>
      </c>
      <c r="G12">
        <v>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</v>
      </c>
      <c r="BZ12">
        <v>0</v>
      </c>
      <c r="CA12">
        <v>0</v>
      </c>
      <c r="CB12">
        <v>1</v>
      </c>
      <c r="CC12">
        <v>0</v>
      </c>
      <c r="CD12">
        <v>0</v>
      </c>
      <c r="CE12">
        <v>0</v>
      </c>
      <c r="CF12">
        <v>0</v>
      </c>
    </row>
    <row r="13" spans="1:84" x14ac:dyDescent="0.25">
      <c r="A13" t="s">
        <v>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1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0</v>
      </c>
      <c r="BE13">
        <v>1</v>
      </c>
      <c r="BF13">
        <v>1</v>
      </c>
      <c r="BG13">
        <v>1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1</v>
      </c>
      <c r="CC13">
        <v>0</v>
      </c>
      <c r="CD13">
        <v>0</v>
      </c>
      <c r="CE13">
        <v>0</v>
      </c>
      <c r="CF13">
        <v>0</v>
      </c>
    </row>
    <row r="14" spans="1:84" x14ac:dyDescent="0.25">
      <c r="A14" t="s">
        <v>80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1</v>
      </c>
      <c r="T14">
        <v>0</v>
      </c>
      <c r="U14">
        <v>1</v>
      </c>
      <c r="V14">
        <v>1</v>
      </c>
      <c r="W14">
        <v>1</v>
      </c>
      <c r="X14">
        <v>0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1</v>
      </c>
      <c r="AI14">
        <v>1</v>
      </c>
      <c r="AJ14">
        <v>1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1</v>
      </c>
      <c r="BB14">
        <v>0</v>
      </c>
      <c r="BC14">
        <v>1</v>
      </c>
      <c r="BD14">
        <v>0</v>
      </c>
      <c r="BE14">
        <v>0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1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2</v>
      </c>
      <c r="BX14">
        <v>3</v>
      </c>
      <c r="BY14">
        <v>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</row>
    <row r="15" spans="1:84" x14ac:dyDescent="0.25">
      <c r="A15" t="s">
        <v>406</v>
      </c>
      <c r="B15">
        <v>1</v>
      </c>
      <c r="C15">
        <v>1</v>
      </c>
      <c r="D15">
        <v>0</v>
      </c>
      <c r="E15">
        <v>0</v>
      </c>
      <c r="F15">
        <v>0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>
        <v>0</v>
      </c>
      <c r="T15">
        <v>0</v>
      </c>
      <c r="U15">
        <v>0</v>
      </c>
      <c r="V15">
        <v>2</v>
      </c>
      <c r="W15">
        <v>1</v>
      </c>
      <c r="X15">
        <v>0</v>
      </c>
      <c r="Y15">
        <v>0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1</v>
      </c>
      <c r="AH15">
        <v>0</v>
      </c>
      <c r="AI15">
        <v>1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2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1</v>
      </c>
      <c r="BP15">
        <v>2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1</v>
      </c>
      <c r="BY15">
        <v>0</v>
      </c>
      <c r="BZ15">
        <v>1</v>
      </c>
      <c r="CA15">
        <v>0</v>
      </c>
      <c r="CB15">
        <v>0</v>
      </c>
      <c r="CC15">
        <v>0</v>
      </c>
      <c r="CD15">
        <v>1</v>
      </c>
      <c r="CE15">
        <v>1</v>
      </c>
      <c r="CF15">
        <v>1</v>
      </c>
    </row>
    <row r="16" spans="1:84" x14ac:dyDescent="0.25">
      <c r="A16" t="s">
        <v>244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1</v>
      </c>
      <c r="BL16">
        <v>0</v>
      </c>
      <c r="BM16">
        <v>0</v>
      </c>
      <c r="BN16">
        <v>0</v>
      </c>
      <c r="BO16">
        <v>3</v>
      </c>
      <c r="BP16">
        <v>0</v>
      </c>
      <c r="BQ16">
        <v>0</v>
      </c>
      <c r="BR16">
        <v>0</v>
      </c>
      <c r="BS16">
        <v>0</v>
      </c>
      <c r="BT16">
        <v>1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1</v>
      </c>
      <c r="CA16">
        <v>0</v>
      </c>
      <c r="CB16">
        <v>1</v>
      </c>
      <c r="CC16">
        <v>0</v>
      </c>
      <c r="CD16">
        <v>0</v>
      </c>
      <c r="CE16">
        <v>0</v>
      </c>
      <c r="CF16">
        <v>0</v>
      </c>
    </row>
    <row r="17" spans="1:84" x14ac:dyDescent="0.25">
      <c r="A17" t="s">
        <v>407</v>
      </c>
      <c r="B17">
        <v>1</v>
      </c>
      <c r="C17">
        <v>0</v>
      </c>
      <c r="D17">
        <v>0</v>
      </c>
      <c r="E17">
        <v>0</v>
      </c>
      <c r="F17">
        <v>0</v>
      </c>
      <c r="G17">
        <v>1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0</v>
      </c>
      <c r="U17">
        <v>0</v>
      </c>
      <c r="V17">
        <v>1</v>
      </c>
      <c r="W17">
        <v>0</v>
      </c>
      <c r="X17">
        <v>1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1</v>
      </c>
      <c r="AJ17">
        <v>0</v>
      </c>
      <c r="AK17">
        <v>1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1</v>
      </c>
      <c r="BD17">
        <v>0</v>
      </c>
      <c r="BE17">
        <v>0</v>
      </c>
      <c r="BF17">
        <v>1</v>
      </c>
      <c r="BG17">
        <v>1</v>
      </c>
      <c r="BH17">
        <v>0</v>
      </c>
      <c r="BI17">
        <v>1</v>
      </c>
      <c r="BJ17">
        <v>1</v>
      </c>
      <c r="BK17">
        <v>1</v>
      </c>
      <c r="BL17">
        <v>0</v>
      </c>
      <c r="BM17">
        <v>1</v>
      </c>
      <c r="BN17">
        <v>1</v>
      </c>
      <c r="BO17">
        <v>2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2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</row>
    <row r="18" spans="1:84" x14ac:dyDescent="0.25">
      <c r="A18" t="s">
        <v>408</v>
      </c>
      <c r="B18">
        <v>1</v>
      </c>
      <c r="C18">
        <v>1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>
        <v>0</v>
      </c>
      <c r="AG18">
        <v>1</v>
      </c>
      <c r="AH18">
        <v>0</v>
      </c>
      <c r="AI18">
        <v>1</v>
      </c>
      <c r="AJ18">
        <v>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1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3</v>
      </c>
      <c r="BP18">
        <v>0</v>
      </c>
      <c r="BQ18">
        <v>0</v>
      </c>
      <c r="BR18">
        <v>1</v>
      </c>
      <c r="BS18">
        <v>1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1</v>
      </c>
      <c r="CC18">
        <v>0</v>
      </c>
      <c r="CD18">
        <v>0</v>
      </c>
      <c r="CE18">
        <v>0</v>
      </c>
      <c r="CF18">
        <v>0</v>
      </c>
    </row>
    <row r="19" spans="1:84" x14ac:dyDescent="0.25">
      <c r="A19" t="s">
        <v>245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2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1</v>
      </c>
      <c r="BG19">
        <v>0</v>
      </c>
      <c r="BH19">
        <v>0</v>
      </c>
      <c r="BI19">
        <v>1</v>
      </c>
      <c r="BJ19">
        <v>0</v>
      </c>
      <c r="BK19">
        <v>2</v>
      </c>
      <c r="BL19">
        <v>0</v>
      </c>
      <c r="BM19">
        <v>0</v>
      </c>
      <c r="BN19">
        <v>0</v>
      </c>
      <c r="BO19">
        <v>3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1</v>
      </c>
      <c r="BY19">
        <v>0</v>
      </c>
      <c r="BZ19">
        <v>1</v>
      </c>
      <c r="CA19">
        <v>0</v>
      </c>
      <c r="CB19">
        <v>1</v>
      </c>
      <c r="CC19">
        <v>0</v>
      </c>
      <c r="CD19">
        <v>1</v>
      </c>
      <c r="CE19">
        <v>0</v>
      </c>
      <c r="CF19">
        <v>0</v>
      </c>
    </row>
    <row r="20" spans="1:84" x14ac:dyDescent="0.25">
      <c r="A20" t="s">
        <v>250</v>
      </c>
      <c r="B20">
        <v>1</v>
      </c>
      <c r="C20">
        <v>1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2</v>
      </c>
      <c r="BG20">
        <v>0</v>
      </c>
      <c r="BH20">
        <v>0</v>
      </c>
      <c r="BI20">
        <v>1</v>
      </c>
      <c r="BJ20">
        <v>0</v>
      </c>
      <c r="BK20">
        <v>1</v>
      </c>
      <c r="BL20">
        <v>0</v>
      </c>
      <c r="BM20">
        <v>1</v>
      </c>
      <c r="BN20">
        <v>0</v>
      </c>
      <c r="BO20">
        <v>3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1</v>
      </c>
      <c r="BW20">
        <v>0</v>
      </c>
      <c r="BX20">
        <v>1</v>
      </c>
      <c r="BY20">
        <v>1</v>
      </c>
      <c r="BZ20">
        <v>0</v>
      </c>
      <c r="CA20">
        <v>1</v>
      </c>
      <c r="CB20">
        <v>0</v>
      </c>
      <c r="CC20">
        <v>0</v>
      </c>
      <c r="CD20">
        <v>0</v>
      </c>
      <c r="CE20">
        <v>0</v>
      </c>
      <c r="CF20">
        <v>0</v>
      </c>
    </row>
    <row r="21" spans="1:84" x14ac:dyDescent="0.25">
      <c r="A21" t="s">
        <v>246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1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1</v>
      </c>
      <c r="AF21">
        <v>0</v>
      </c>
      <c r="AG21">
        <v>1</v>
      </c>
      <c r="AH21">
        <v>0</v>
      </c>
      <c r="AI21">
        <v>1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1</v>
      </c>
      <c r="BL21">
        <v>0</v>
      </c>
      <c r="BM21">
        <v>1</v>
      </c>
      <c r="BN21">
        <v>1</v>
      </c>
      <c r="BO21">
        <v>2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1</v>
      </c>
      <c r="CE21">
        <v>0</v>
      </c>
      <c r="CF21">
        <v>0</v>
      </c>
    </row>
    <row r="22" spans="1:84" x14ac:dyDescent="0.25">
      <c r="A22" t="s">
        <v>243</v>
      </c>
      <c r="B22">
        <v>0</v>
      </c>
      <c r="C22">
        <v>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0</v>
      </c>
      <c r="R22">
        <v>1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>
        <v>0</v>
      </c>
      <c r="AG22">
        <v>1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2</v>
      </c>
      <c r="BW22">
        <v>0</v>
      </c>
      <c r="BX22">
        <v>0</v>
      </c>
      <c r="BY22">
        <v>0</v>
      </c>
      <c r="BZ22">
        <v>1</v>
      </c>
      <c r="CA22">
        <v>0</v>
      </c>
      <c r="CB22">
        <v>1</v>
      </c>
      <c r="CC22">
        <v>0</v>
      </c>
      <c r="CD22">
        <v>1</v>
      </c>
      <c r="CE22">
        <v>0</v>
      </c>
      <c r="CF22">
        <v>0</v>
      </c>
    </row>
    <row r="23" spans="1:84" x14ac:dyDescent="0.25">
      <c r="A23" t="s">
        <v>247</v>
      </c>
      <c r="B23">
        <v>1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0</v>
      </c>
      <c r="BE23">
        <v>0</v>
      </c>
      <c r="BF23">
        <v>1</v>
      </c>
      <c r="BG23">
        <v>0</v>
      </c>
      <c r="BH23">
        <v>0</v>
      </c>
      <c r="BI23">
        <v>1</v>
      </c>
      <c r="BJ23">
        <v>0</v>
      </c>
      <c r="BK23">
        <v>1</v>
      </c>
      <c r="BL23">
        <v>0</v>
      </c>
      <c r="BM23">
        <v>1</v>
      </c>
      <c r="BN23">
        <v>0</v>
      </c>
      <c r="BO23">
        <v>3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1</v>
      </c>
      <c r="CC23">
        <v>0</v>
      </c>
      <c r="CD23">
        <v>0</v>
      </c>
      <c r="CE23">
        <v>0</v>
      </c>
      <c r="CF23">
        <v>0</v>
      </c>
    </row>
    <row r="24" spans="1:84" x14ac:dyDescent="0.25">
      <c r="A24" t="s">
        <v>248</v>
      </c>
      <c r="B24">
        <v>0</v>
      </c>
      <c r="C24">
        <v>1</v>
      </c>
      <c r="D24">
        <v>0</v>
      </c>
      <c r="E24">
        <v>0</v>
      </c>
      <c r="F24">
        <v>0</v>
      </c>
      <c r="G24">
        <v>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1</v>
      </c>
      <c r="R24">
        <v>0</v>
      </c>
      <c r="S24">
        <v>1</v>
      </c>
      <c r="T24">
        <v>1</v>
      </c>
      <c r="U24">
        <v>0</v>
      </c>
      <c r="V24">
        <v>2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2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1</v>
      </c>
      <c r="BZ24">
        <v>0</v>
      </c>
      <c r="CA24">
        <v>0</v>
      </c>
      <c r="CB24">
        <v>0</v>
      </c>
      <c r="CC24">
        <v>0</v>
      </c>
      <c r="CD24">
        <v>1</v>
      </c>
      <c r="CE24">
        <v>1</v>
      </c>
      <c r="CF24">
        <v>1</v>
      </c>
    </row>
    <row r="25" spans="1:84" x14ac:dyDescent="0.25">
      <c r="A25" t="s">
        <v>249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0</v>
      </c>
      <c r="BE25">
        <v>0</v>
      </c>
      <c r="BF25">
        <v>1</v>
      </c>
      <c r="BG25">
        <v>0</v>
      </c>
      <c r="BH25">
        <v>0</v>
      </c>
      <c r="BI25">
        <v>1</v>
      </c>
      <c r="BJ25">
        <v>0</v>
      </c>
      <c r="BK25">
        <v>1</v>
      </c>
      <c r="BL25">
        <v>0</v>
      </c>
      <c r="BM25">
        <v>0</v>
      </c>
      <c r="BN25">
        <v>0</v>
      </c>
      <c r="BO25">
        <v>3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</row>
    <row r="26" spans="1:84" x14ac:dyDescent="0.25">
      <c r="A26" t="s">
        <v>50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2</v>
      </c>
      <c r="BD26">
        <v>0</v>
      </c>
      <c r="BE26">
        <v>0</v>
      </c>
      <c r="BF26">
        <v>1</v>
      </c>
      <c r="BG26">
        <v>0</v>
      </c>
      <c r="BH26">
        <v>1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1</v>
      </c>
      <c r="CC26">
        <v>0</v>
      </c>
      <c r="CD26">
        <v>0</v>
      </c>
      <c r="CE26">
        <v>1</v>
      </c>
      <c r="CF26">
        <v>1</v>
      </c>
    </row>
    <row r="27" spans="1:84" x14ac:dyDescent="0.25">
      <c r="A27" t="s">
        <v>51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0</v>
      </c>
      <c r="BA27">
        <v>0</v>
      </c>
      <c r="BB27">
        <v>0</v>
      </c>
      <c r="BC27">
        <v>1</v>
      </c>
      <c r="BD27">
        <v>0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2</v>
      </c>
      <c r="BX27">
        <v>0</v>
      </c>
      <c r="BY27">
        <v>2</v>
      </c>
      <c r="BZ27">
        <v>1</v>
      </c>
      <c r="CA27">
        <v>1</v>
      </c>
      <c r="CB27">
        <v>1</v>
      </c>
      <c r="CC27">
        <v>0</v>
      </c>
      <c r="CD27">
        <v>0</v>
      </c>
      <c r="CE27">
        <v>0</v>
      </c>
      <c r="CF27">
        <v>0</v>
      </c>
    </row>
    <row r="28" spans="1:84" x14ac:dyDescent="0.25">
      <c r="A28" t="s">
        <v>52</v>
      </c>
      <c r="B28">
        <v>1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1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2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0</v>
      </c>
      <c r="AM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1</v>
      </c>
      <c r="BZ28">
        <v>0</v>
      </c>
      <c r="CA28">
        <v>0</v>
      </c>
      <c r="CB28">
        <v>1</v>
      </c>
      <c r="CC28">
        <v>0</v>
      </c>
      <c r="CD28">
        <v>0</v>
      </c>
      <c r="CE28">
        <v>0</v>
      </c>
      <c r="CF28">
        <v>0</v>
      </c>
    </row>
    <row r="29" spans="1:84" x14ac:dyDescent="0.25">
      <c r="A29" t="s">
        <v>53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1</v>
      </c>
      <c r="L29">
        <v>0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1</v>
      </c>
      <c r="AF29">
        <v>0</v>
      </c>
      <c r="AG29">
        <v>1</v>
      </c>
      <c r="AH29">
        <v>0</v>
      </c>
      <c r="AI29">
        <v>1</v>
      </c>
      <c r="AJ29">
        <v>0</v>
      </c>
      <c r="AK29">
        <v>0</v>
      </c>
      <c r="AL29">
        <v>1</v>
      </c>
      <c r="AM29">
        <v>1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0</v>
      </c>
      <c r="BE29">
        <v>0</v>
      </c>
      <c r="BF29">
        <v>3</v>
      </c>
      <c r="BG29">
        <v>1</v>
      </c>
      <c r="BH29">
        <v>0</v>
      </c>
      <c r="BI29">
        <v>1</v>
      </c>
      <c r="BJ29">
        <v>0</v>
      </c>
      <c r="BK29">
        <v>1</v>
      </c>
      <c r="BL29">
        <v>0</v>
      </c>
      <c r="BM29">
        <v>0</v>
      </c>
      <c r="BN29">
        <v>0</v>
      </c>
      <c r="BO29">
        <v>1</v>
      </c>
      <c r="BP29">
        <v>0</v>
      </c>
      <c r="BQ29">
        <v>0</v>
      </c>
      <c r="BR29">
        <v>0</v>
      </c>
      <c r="BS29">
        <v>2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1</v>
      </c>
      <c r="BZ29">
        <v>1</v>
      </c>
      <c r="CA29">
        <v>0</v>
      </c>
      <c r="CB29">
        <v>1</v>
      </c>
      <c r="CC29">
        <v>0</v>
      </c>
      <c r="CD29">
        <v>1</v>
      </c>
      <c r="CE29">
        <v>1</v>
      </c>
      <c r="CF29">
        <v>1</v>
      </c>
    </row>
    <row r="30" spans="1:84" x14ac:dyDescent="0.25">
      <c r="A30" t="s">
        <v>54</v>
      </c>
      <c r="B30">
        <v>0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0</v>
      </c>
      <c r="BE30">
        <v>1</v>
      </c>
      <c r="BF30">
        <v>1</v>
      </c>
      <c r="BG30">
        <v>0</v>
      </c>
      <c r="BH30">
        <v>0</v>
      </c>
      <c r="BI30">
        <v>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1</v>
      </c>
      <c r="BY30">
        <v>1</v>
      </c>
      <c r="BZ30">
        <v>1</v>
      </c>
      <c r="CA30">
        <v>1</v>
      </c>
      <c r="CB30">
        <v>3</v>
      </c>
      <c r="CC30">
        <v>0</v>
      </c>
      <c r="CD30">
        <v>1</v>
      </c>
      <c r="CE30">
        <v>0</v>
      </c>
      <c r="CF30">
        <v>0</v>
      </c>
    </row>
    <row r="31" spans="1:84" x14ac:dyDescent="0.25">
      <c r="A31" t="s">
        <v>55</v>
      </c>
      <c r="B31">
        <v>0</v>
      </c>
      <c r="C31">
        <v>0</v>
      </c>
      <c r="D31">
        <v>0</v>
      </c>
      <c r="E31">
        <v>0</v>
      </c>
      <c r="F31">
        <v>0</v>
      </c>
      <c r="G31">
        <v>1</v>
      </c>
      <c r="H31">
        <v>1</v>
      </c>
      <c r="I31">
        <v>0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1</v>
      </c>
      <c r="U31">
        <v>0</v>
      </c>
      <c r="V31">
        <v>1</v>
      </c>
      <c r="W31">
        <v>1</v>
      </c>
      <c r="X31">
        <v>0</v>
      </c>
      <c r="Y31">
        <v>0</v>
      </c>
      <c r="Z31">
        <v>1</v>
      </c>
      <c r="AA31">
        <v>0</v>
      </c>
      <c r="AB31">
        <v>1</v>
      </c>
      <c r="AC31">
        <v>1</v>
      </c>
      <c r="AD31">
        <v>0</v>
      </c>
      <c r="AE31">
        <v>1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0</v>
      </c>
      <c r="AM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1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1</v>
      </c>
      <c r="BG31">
        <v>0</v>
      </c>
      <c r="BH31">
        <v>0</v>
      </c>
      <c r="BI31">
        <v>1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1</v>
      </c>
      <c r="BT31">
        <v>0</v>
      </c>
      <c r="BU31">
        <v>0</v>
      </c>
      <c r="BV31">
        <v>0</v>
      </c>
      <c r="BW31">
        <v>0</v>
      </c>
      <c r="BX31">
        <v>1</v>
      </c>
      <c r="BY31">
        <v>1</v>
      </c>
      <c r="BZ31">
        <v>1</v>
      </c>
      <c r="CA31">
        <v>0</v>
      </c>
      <c r="CB31">
        <v>1</v>
      </c>
      <c r="CC31">
        <v>1</v>
      </c>
      <c r="CD31">
        <v>0</v>
      </c>
      <c r="CE31">
        <v>0</v>
      </c>
      <c r="CF31">
        <v>0</v>
      </c>
    </row>
    <row r="32" spans="1:84" x14ac:dyDescent="0.25">
      <c r="A32" t="s">
        <v>56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</v>
      </c>
      <c r="AC32">
        <v>0</v>
      </c>
      <c r="AD32">
        <v>0</v>
      </c>
      <c r="AE32">
        <v>1</v>
      </c>
      <c r="AF32">
        <v>1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0</v>
      </c>
      <c r="AX32">
        <v>1</v>
      </c>
      <c r="AY32">
        <v>1</v>
      </c>
      <c r="AZ32">
        <v>1</v>
      </c>
      <c r="BA32">
        <v>0</v>
      </c>
      <c r="BB32">
        <v>0</v>
      </c>
      <c r="BC32">
        <v>1</v>
      </c>
      <c r="BD32">
        <v>0</v>
      </c>
      <c r="BE32">
        <v>1</v>
      </c>
      <c r="BF32">
        <v>1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1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1</v>
      </c>
      <c r="BW32">
        <v>0</v>
      </c>
      <c r="BX32">
        <v>0</v>
      </c>
      <c r="BY32">
        <v>1</v>
      </c>
      <c r="BZ32">
        <v>1</v>
      </c>
      <c r="CA32">
        <v>2</v>
      </c>
      <c r="CB32">
        <v>2</v>
      </c>
      <c r="CC32">
        <v>0</v>
      </c>
      <c r="CD32">
        <v>1</v>
      </c>
      <c r="CE32">
        <v>0</v>
      </c>
      <c r="CF32">
        <v>0</v>
      </c>
    </row>
    <row r="33" spans="1:84" x14ac:dyDescent="0.25">
      <c r="A33" t="s">
        <v>57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0</v>
      </c>
      <c r="V33">
        <v>1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1</v>
      </c>
      <c r="CA33">
        <v>0</v>
      </c>
      <c r="CB33">
        <v>4</v>
      </c>
      <c r="CC33">
        <v>4</v>
      </c>
      <c r="CD33">
        <v>0</v>
      </c>
      <c r="CE33">
        <v>0</v>
      </c>
      <c r="CF33">
        <v>0</v>
      </c>
    </row>
    <row r="34" spans="1:84" x14ac:dyDescent="0.25">
      <c r="A34" t="s">
        <v>58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1</v>
      </c>
      <c r="AG34">
        <v>1</v>
      </c>
      <c r="AH34">
        <v>0</v>
      </c>
      <c r="AI34">
        <v>0</v>
      </c>
      <c r="AJ34">
        <v>0</v>
      </c>
      <c r="AK34">
        <v>1</v>
      </c>
      <c r="AL34">
        <v>0</v>
      </c>
      <c r="AM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4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1</v>
      </c>
      <c r="BZ34">
        <v>1</v>
      </c>
      <c r="CA34">
        <v>0</v>
      </c>
      <c r="CB34">
        <v>0</v>
      </c>
      <c r="CC34">
        <v>0</v>
      </c>
      <c r="CD34">
        <v>1</v>
      </c>
      <c r="CE34">
        <v>0</v>
      </c>
      <c r="CF34">
        <v>0</v>
      </c>
    </row>
    <row r="35" spans="1:84" x14ac:dyDescent="0.25">
      <c r="A35" t="s">
        <v>59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  <c r="AG35">
        <v>0</v>
      </c>
      <c r="AH35">
        <v>0</v>
      </c>
      <c r="AI35">
        <v>1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1</v>
      </c>
      <c r="BD35">
        <v>0</v>
      </c>
      <c r="BE35">
        <v>0</v>
      </c>
      <c r="BF35">
        <v>2</v>
      </c>
      <c r="BG35">
        <v>0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1</v>
      </c>
      <c r="BO35">
        <v>3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1</v>
      </c>
      <c r="BW35">
        <v>0</v>
      </c>
      <c r="BX35">
        <v>1</v>
      </c>
      <c r="BY35">
        <v>1</v>
      </c>
      <c r="BZ35">
        <v>1</v>
      </c>
      <c r="CA35">
        <v>0</v>
      </c>
      <c r="CB35">
        <v>1</v>
      </c>
      <c r="CC35">
        <v>0</v>
      </c>
      <c r="CD35">
        <v>0</v>
      </c>
      <c r="CE35">
        <v>0</v>
      </c>
      <c r="CF35">
        <v>0</v>
      </c>
    </row>
    <row r="36" spans="1:84" x14ac:dyDescent="0.25">
      <c r="A36" t="s">
        <v>60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4</v>
      </c>
      <c r="BD36">
        <v>0</v>
      </c>
      <c r="BE36">
        <v>0</v>
      </c>
      <c r="BF36">
        <v>4</v>
      </c>
      <c r="BG36">
        <v>0</v>
      </c>
      <c r="BH36">
        <v>0</v>
      </c>
      <c r="BI36">
        <v>0</v>
      </c>
      <c r="BJ36">
        <v>0</v>
      </c>
      <c r="BK36">
        <v>1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1</v>
      </c>
      <c r="CF36">
        <v>1</v>
      </c>
    </row>
    <row r="37" spans="1:84" x14ac:dyDescent="0.25">
      <c r="A37" t="s">
        <v>61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0</v>
      </c>
      <c r="BE37">
        <v>0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1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3</v>
      </c>
      <c r="CC37">
        <v>0</v>
      </c>
      <c r="CD37">
        <v>0</v>
      </c>
      <c r="CE37">
        <v>0</v>
      </c>
      <c r="CF37">
        <v>0</v>
      </c>
    </row>
    <row r="38" spans="1:84" x14ac:dyDescent="0.25">
      <c r="A38" t="s">
        <v>62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1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1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1</v>
      </c>
      <c r="AF38">
        <v>0</v>
      </c>
      <c r="AG38">
        <v>0</v>
      </c>
      <c r="AH38">
        <v>1</v>
      </c>
      <c r="AI38">
        <v>1</v>
      </c>
      <c r="AJ38">
        <v>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1</v>
      </c>
      <c r="BF38">
        <v>1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0</v>
      </c>
      <c r="BN38">
        <v>1</v>
      </c>
      <c r="BO38">
        <v>1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1</v>
      </c>
      <c r="BW38">
        <v>0</v>
      </c>
      <c r="BX38">
        <v>1</v>
      </c>
      <c r="BY38">
        <v>1</v>
      </c>
      <c r="BZ38">
        <v>1</v>
      </c>
      <c r="CA38">
        <v>0</v>
      </c>
      <c r="CB38">
        <v>3</v>
      </c>
      <c r="CC38">
        <v>0</v>
      </c>
      <c r="CD38">
        <v>1</v>
      </c>
      <c r="CE38">
        <v>0</v>
      </c>
      <c r="CF38">
        <v>0</v>
      </c>
    </row>
    <row r="39" spans="1:84" x14ac:dyDescent="0.25">
      <c r="A39" t="s">
        <v>63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3</v>
      </c>
      <c r="AW39">
        <v>0</v>
      </c>
      <c r="AX39">
        <v>0</v>
      </c>
      <c r="AY39">
        <v>1</v>
      </c>
      <c r="AZ39">
        <v>0</v>
      </c>
      <c r="BA39">
        <v>0</v>
      </c>
      <c r="BB39">
        <v>0</v>
      </c>
      <c r="BC39">
        <v>1</v>
      </c>
      <c r="BD39">
        <v>0</v>
      </c>
      <c r="BE39">
        <v>1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3</v>
      </c>
      <c r="BX39">
        <v>0</v>
      </c>
      <c r="BY39">
        <v>1</v>
      </c>
      <c r="BZ39">
        <v>1</v>
      </c>
      <c r="CA39">
        <v>0</v>
      </c>
      <c r="CB39">
        <v>1</v>
      </c>
      <c r="CC39">
        <v>0</v>
      </c>
      <c r="CD39">
        <v>1</v>
      </c>
      <c r="CE39">
        <v>1</v>
      </c>
      <c r="CF3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opLeftCell="A16" workbookViewId="0">
      <selection activeCell="F23" sqref="F23"/>
    </sheetView>
  </sheetViews>
  <sheetFormatPr defaultColWidth="3.7109375" defaultRowHeight="15" x14ac:dyDescent="0.25"/>
  <cols>
    <col min="1" max="1" width="9.140625" style="5" customWidth="1"/>
    <col min="2" max="6" width="9.140625" style="9" customWidth="1"/>
    <col min="7" max="7" width="9.42578125" style="9" bestFit="1" customWidth="1"/>
    <col min="8" max="11" width="9.140625" style="9" customWidth="1"/>
    <col min="12" max="12" width="7.85546875" style="9" customWidth="1"/>
    <col min="13" max="29" width="9.140625" style="9" customWidth="1"/>
    <col min="30" max="65" width="9.140625" style="5" customWidth="1"/>
    <col min="66" max="67" width="21" style="5" bestFit="1" customWidth="1"/>
    <col min="68" max="242" width="9.140625" style="5" customWidth="1"/>
    <col min="243" max="243" width="2.7109375" style="5" bestFit="1" customWidth="1"/>
    <col min="244" max="244" width="3.42578125" style="5" bestFit="1" customWidth="1"/>
    <col min="245" max="245" width="3.140625" style="5" bestFit="1" customWidth="1"/>
    <col min="246" max="246" width="4.140625" style="5" bestFit="1" customWidth="1"/>
    <col min="247" max="247" width="3.7109375" style="5" bestFit="1" customWidth="1"/>
    <col min="248" max="249" width="3.7109375" style="5"/>
    <col min="250" max="250" width="9.140625" style="5" customWidth="1"/>
    <col min="251" max="251" width="11.42578125" style="5" bestFit="1" customWidth="1"/>
    <col min="252" max="252" width="3.140625" style="5" bestFit="1" customWidth="1"/>
    <col min="253" max="254" width="3.42578125" style="5" bestFit="1" customWidth="1"/>
    <col min="255" max="256" width="3.85546875" style="5" bestFit="1" customWidth="1"/>
    <col min="257" max="262" width="9.140625" style="5" customWidth="1"/>
    <col min="263" max="263" width="9.42578125" style="5" bestFit="1" customWidth="1"/>
    <col min="264" max="267" width="9.140625" style="5" customWidth="1"/>
    <col min="268" max="268" width="7.85546875" style="5" customWidth="1"/>
    <col min="269" max="321" width="9.140625" style="5" customWidth="1"/>
    <col min="322" max="323" width="21" style="5" bestFit="1" customWidth="1"/>
    <col min="324" max="498" width="9.140625" style="5" customWidth="1"/>
    <col min="499" max="499" width="2.7109375" style="5" bestFit="1" customWidth="1"/>
    <col min="500" max="500" width="3.42578125" style="5" bestFit="1" customWidth="1"/>
    <col min="501" max="501" width="3.140625" style="5" bestFit="1" customWidth="1"/>
    <col min="502" max="502" width="4.140625" style="5" bestFit="1" customWidth="1"/>
    <col min="503" max="503" width="3.7109375" style="5" bestFit="1" customWidth="1"/>
    <col min="504" max="505" width="3.7109375" style="5"/>
    <col min="506" max="506" width="9.140625" style="5" customWidth="1"/>
    <col min="507" max="507" width="11.42578125" style="5" bestFit="1" customWidth="1"/>
    <col min="508" max="508" width="3.140625" style="5" bestFit="1" customWidth="1"/>
    <col min="509" max="510" width="3.42578125" style="5" bestFit="1" customWidth="1"/>
    <col min="511" max="512" width="3.85546875" style="5" bestFit="1" customWidth="1"/>
    <col min="513" max="518" width="9.140625" style="5" customWidth="1"/>
    <col min="519" max="519" width="9.42578125" style="5" bestFit="1" customWidth="1"/>
    <col min="520" max="523" width="9.140625" style="5" customWidth="1"/>
    <col min="524" max="524" width="7.85546875" style="5" customWidth="1"/>
    <col min="525" max="577" width="9.140625" style="5" customWidth="1"/>
    <col min="578" max="579" width="21" style="5" bestFit="1" customWidth="1"/>
    <col min="580" max="754" width="9.140625" style="5" customWidth="1"/>
    <col min="755" max="755" width="2.7109375" style="5" bestFit="1" customWidth="1"/>
    <col min="756" max="756" width="3.42578125" style="5" bestFit="1" customWidth="1"/>
    <col min="757" max="757" width="3.140625" style="5" bestFit="1" customWidth="1"/>
    <col min="758" max="758" width="4.140625" style="5" bestFit="1" customWidth="1"/>
    <col min="759" max="759" width="3.7109375" style="5" bestFit="1" customWidth="1"/>
    <col min="760" max="761" width="3.7109375" style="5"/>
    <col min="762" max="762" width="9.140625" style="5" customWidth="1"/>
    <col min="763" max="763" width="11.42578125" style="5" bestFit="1" customWidth="1"/>
    <col min="764" max="764" width="3.140625" style="5" bestFit="1" customWidth="1"/>
    <col min="765" max="766" width="3.42578125" style="5" bestFit="1" customWidth="1"/>
    <col min="767" max="768" width="3.85546875" style="5" bestFit="1" customWidth="1"/>
    <col min="769" max="774" width="9.140625" style="5" customWidth="1"/>
    <col min="775" max="775" width="9.42578125" style="5" bestFit="1" customWidth="1"/>
    <col min="776" max="779" width="9.140625" style="5" customWidth="1"/>
    <col min="780" max="780" width="7.85546875" style="5" customWidth="1"/>
    <col min="781" max="833" width="9.140625" style="5" customWidth="1"/>
    <col min="834" max="835" width="21" style="5" bestFit="1" customWidth="1"/>
    <col min="836" max="1010" width="9.140625" style="5" customWidth="1"/>
    <col min="1011" max="1011" width="2.7109375" style="5" bestFit="1" customWidth="1"/>
    <col min="1012" max="1012" width="3.42578125" style="5" bestFit="1" customWidth="1"/>
    <col min="1013" max="1013" width="3.140625" style="5" bestFit="1" customWidth="1"/>
    <col min="1014" max="1014" width="4.140625" style="5" bestFit="1" customWidth="1"/>
    <col min="1015" max="1015" width="3.7109375" style="5" bestFit="1" customWidth="1"/>
    <col min="1016" max="1017" width="3.7109375" style="5"/>
    <col min="1018" max="1018" width="9.140625" style="5" customWidth="1"/>
    <col min="1019" max="1019" width="11.42578125" style="5" bestFit="1" customWidth="1"/>
    <col min="1020" max="1020" width="3.140625" style="5" bestFit="1" customWidth="1"/>
    <col min="1021" max="1022" width="3.42578125" style="5" bestFit="1" customWidth="1"/>
    <col min="1023" max="1024" width="3.85546875" style="5" bestFit="1" customWidth="1"/>
    <col min="1025" max="1030" width="9.140625" style="5" customWidth="1"/>
    <col min="1031" max="1031" width="9.42578125" style="5" bestFit="1" customWidth="1"/>
    <col min="1032" max="1035" width="9.140625" style="5" customWidth="1"/>
    <col min="1036" max="1036" width="7.85546875" style="5" customWidth="1"/>
    <col min="1037" max="1089" width="9.140625" style="5" customWidth="1"/>
    <col min="1090" max="1091" width="21" style="5" bestFit="1" customWidth="1"/>
    <col min="1092" max="1266" width="9.140625" style="5" customWidth="1"/>
    <col min="1267" max="1267" width="2.7109375" style="5" bestFit="1" customWidth="1"/>
    <col min="1268" max="1268" width="3.42578125" style="5" bestFit="1" customWidth="1"/>
    <col min="1269" max="1269" width="3.140625" style="5" bestFit="1" customWidth="1"/>
    <col min="1270" max="1270" width="4.140625" style="5" bestFit="1" customWidth="1"/>
    <col min="1271" max="1271" width="3.7109375" style="5" bestFit="1" customWidth="1"/>
    <col min="1272" max="1273" width="3.7109375" style="5"/>
    <col min="1274" max="1274" width="9.140625" style="5" customWidth="1"/>
    <col min="1275" max="1275" width="11.42578125" style="5" bestFit="1" customWidth="1"/>
    <col min="1276" max="1276" width="3.140625" style="5" bestFit="1" customWidth="1"/>
    <col min="1277" max="1278" width="3.42578125" style="5" bestFit="1" customWidth="1"/>
    <col min="1279" max="1280" width="3.85546875" style="5" bestFit="1" customWidth="1"/>
    <col min="1281" max="1286" width="9.140625" style="5" customWidth="1"/>
    <col min="1287" max="1287" width="9.42578125" style="5" bestFit="1" customWidth="1"/>
    <col min="1288" max="1291" width="9.140625" style="5" customWidth="1"/>
    <col min="1292" max="1292" width="7.85546875" style="5" customWidth="1"/>
    <col min="1293" max="1345" width="9.140625" style="5" customWidth="1"/>
    <col min="1346" max="1347" width="21" style="5" bestFit="1" customWidth="1"/>
    <col min="1348" max="1522" width="9.140625" style="5" customWidth="1"/>
    <col min="1523" max="1523" width="2.7109375" style="5" bestFit="1" customWidth="1"/>
    <col min="1524" max="1524" width="3.42578125" style="5" bestFit="1" customWidth="1"/>
    <col min="1525" max="1525" width="3.140625" style="5" bestFit="1" customWidth="1"/>
    <col min="1526" max="1526" width="4.140625" style="5" bestFit="1" customWidth="1"/>
    <col min="1527" max="1527" width="3.7109375" style="5" bestFit="1" customWidth="1"/>
    <col min="1528" max="1529" width="3.7109375" style="5"/>
    <col min="1530" max="1530" width="9.140625" style="5" customWidth="1"/>
    <col min="1531" max="1531" width="11.42578125" style="5" bestFit="1" customWidth="1"/>
    <col min="1532" max="1532" width="3.140625" style="5" bestFit="1" customWidth="1"/>
    <col min="1533" max="1534" width="3.42578125" style="5" bestFit="1" customWidth="1"/>
    <col min="1535" max="1536" width="3.85546875" style="5" bestFit="1" customWidth="1"/>
    <col min="1537" max="1542" width="9.140625" style="5" customWidth="1"/>
    <col min="1543" max="1543" width="9.42578125" style="5" bestFit="1" customWidth="1"/>
    <col min="1544" max="1547" width="9.140625" style="5" customWidth="1"/>
    <col min="1548" max="1548" width="7.85546875" style="5" customWidth="1"/>
    <col min="1549" max="1601" width="9.140625" style="5" customWidth="1"/>
    <col min="1602" max="1603" width="21" style="5" bestFit="1" customWidth="1"/>
    <col min="1604" max="1778" width="9.140625" style="5" customWidth="1"/>
    <col min="1779" max="1779" width="2.7109375" style="5" bestFit="1" customWidth="1"/>
    <col min="1780" max="1780" width="3.42578125" style="5" bestFit="1" customWidth="1"/>
    <col min="1781" max="1781" width="3.140625" style="5" bestFit="1" customWidth="1"/>
    <col min="1782" max="1782" width="4.140625" style="5" bestFit="1" customWidth="1"/>
    <col min="1783" max="1783" width="3.7109375" style="5" bestFit="1" customWidth="1"/>
    <col min="1784" max="1785" width="3.7109375" style="5"/>
    <col min="1786" max="1786" width="9.140625" style="5" customWidth="1"/>
    <col min="1787" max="1787" width="11.42578125" style="5" bestFit="1" customWidth="1"/>
    <col min="1788" max="1788" width="3.140625" style="5" bestFit="1" customWidth="1"/>
    <col min="1789" max="1790" width="3.42578125" style="5" bestFit="1" customWidth="1"/>
    <col min="1791" max="1792" width="3.85546875" style="5" bestFit="1" customWidth="1"/>
    <col min="1793" max="1798" width="9.140625" style="5" customWidth="1"/>
    <col min="1799" max="1799" width="9.42578125" style="5" bestFit="1" customWidth="1"/>
    <col min="1800" max="1803" width="9.140625" style="5" customWidth="1"/>
    <col min="1804" max="1804" width="7.85546875" style="5" customWidth="1"/>
    <col min="1805" max="1857" width="9.140625" style="5" customWidth="1"/>
    <col min="1858" max="1859" width="21" style="5" bestFit="1" customWidth="1"/>
    <col min="1860" max="2034" width="9.140625" style="5" customWidth="1"/>
    <col min="2035" max="2035" width="2.7109375" style="5" bestFit="1" customWidth="1"/>
    <col min="2036" max="2036" width="3.42578125" style="5" bestFit="1" customWidth="1"/>
    <col min="2037" max="2037" width="3.140625" style="5" bestFit="1" customWidth="1"/>
    <col min="2038" max="2038" width="4.140625" style="5" bestFit="1" customWidth="1"/>
    <col min="2039" max="2039" width="3.7109375" style="5" bestFit="1" customWidth="1"/>
    <col min="2040" max="2041" width="3.7109375" style="5"/>
    <col min="2042" max="2042" width="9.140625" style="5" customWidth="1"/>
    <col min="2043" max="2043" width="11.42578125" style="5" bestFit="1" customWidth="1"/>
    <col min="2044" max="2044" width="3.140625" style="5" bestFit="1" customWidth="1"/>
    <col min="2045" max="2046" width="3.42578125" style="5" bestFit="1" customWidth="1"/>
    <col min="2047" max="2048" width="3.85546875" style="5" bestFit="1" customWidth="1"/>
    <col min="2049" max="2054" width="9.140625" style="5" customWidth="1"/>
    <col min="2055" max="2055" width="9.42578125" style="5" bestFit="1" customWidth="1"/>
    <col min="2056" max="2059" width="9.140625" style="5" customWidth="1"/>
    <col min="2060" max="2060" width="7.85546875" style="5" customWidth="1"/>
    <col min="2061" max="2113" width="9.140625" style="5" customWidth="1"/>
    <col min="2114" max="2115" width="21" style="5" bestFit="1" customWidth="1"/>
    <col min="2116" max="2290" width="9.140625" style="5" customWidth="1"/>
    <col min="2291" max="2291" width="2.7109375" style="5" bestFit="1" customWidth="1"/>
    <col min="2292" max="2292" width="3.42578125" style="5" bestFit="1" customWidth="1"/>
    <col min="2293" max="2293" width="3.140625" style="5" bestFit="1" customWidth="1"/>
    <col min="2294" max="2294" width="4.140625" style="5" bestFit="1" customWidth="1"/>
    <col min="2295" max="2295" width="3.7109375" style="5" bestFit="1" customWidth="1"/>
    <col min="2296" max="2297" width="3.7109375" style="5"/>
    <col min="2298" max="2298" width="9.140625" style="5" customWidth="1"/>
    <col min="2299" max="2299" width="11.42578125" style="5" bestFit="1" customWidth="1"/>
    <col min="2300" max="2300" width="3.140625" style="5" bestFit="1" customWidth="1"/>
    <col min="2301" max="2302" width="3.42578125" style="5" bestFit="1" customWidth="1"/>
    <col min="2303" max="2304" width="3.85546875" style="5" bestFit="1" customWidth="1"/>
    <col min="2305" max="2310" width="9.140625" style="5" customWidth="1"/>
    <col min="2311" max="2311" width="9.42578125" style="5" bestFit="1" customWidth="1"/>
    <col min="2312" max="2315" width="9.140625" style="5" customWidth="1"/>
    <col min="2316" max="2316" width="7.85546875" style="5" customWidth="1"/>
    <col min="2317" max="2369" width="9.140625" style="5" customWidth="1"/>
    <col min="2370" max="2371" width="21" style="5" bestFit="1" customWidth="1"/>
    <col min="2372" max="2546" width="9.140625" style="5" customWidth="1"/>
    <col min="2547" max="2547" width="2.7109375" style="5" bestFit="1" customWidth="1"/>
    <col min="2548" max="2548" width="3.42578125" style="5" bestFit="1" customWidth="1"/>
    <col min="2549" max="2549" width="3.140625" style="5" bestFit="1" customWidth="1"/>
    <col min="2550" max="2550" width="4.140625" style="5" bestFit="1" customWidth="1"/>
    <col min="2551" max="2551" width="3.7109375" style="5" bestFit="1" customWidth="1"/>
    <col min="2552" max="2553" width="3.7109375" style="5"/>
    <col min="2554" max="2554" width="9.140625" style="5" customWidth="1"/>
    <col min="2555" max="2555" width="11.42578125" style="5" bestFit="1" customWidth="1"/>
    <col min="2556" max="2556" width="3.140625" style="5" bestFit="1" customWidth="1"/>
    <col min="2557" max="2558" width="3.42578125" style="5" bestFit="1" customWidth="1"/>
    <col min="2559" max="2560" width="3.85546875" style="5" bestFit="1" customWidth="1"/>
    <col min="2561" max="2566" width="9.140625" style="5" customWidth="1"/>
    <col min="2567" max="2567" width="9.42578125" style="5" bestFit="1" customWidth="1"/>
    <col min="2568" max="2571" width="9.140625" style="5" customWidth="1"/>
    <col min="2572" max="2572" width="7.85546875" style="5" customWidth="1"/>
    <col min="2573" max="2625" width="9.140625" style="5" customWidth="1"/>
    <col min="2626" max="2627" width="21" style="5" bestFit="1" customWidth="1"/>
    <col min="2628" max="2802" width="9.140625" style="5" customWidth="1"/>
    <col min="2803" max="2803" width="2.7109375" style="5" bestFit="1" customWidth="1"/>
    <col min="2804" max="2804" width="3.42578125" style="5" bestFit="1" customWidth="1"/>
    <col min="2805" max="2805" width="3.140625" style="5" bestFit="1" customWidth="1"/>
    <col min="2806" max="2806" width="4.140625" style="5" bestFit="1" customWidth="1"/>
    <col min="2807" max="2807" width="3.7109375" style="5" bestFit="1" customWidth="1"/>
    <col min="2808" max="2809" width="3.7109375" style="5"/>
    <col min="2810" max="2810" width="9.140625" style="5" customWidth="1"/>
    <col min="2811" max="2811" width="11.42578125" style="5" bestFit="1" customWidth="1"/>
    <col min="2812" max="2812" width="3.140625" style="5" bestFit="1" customWidth="1"/>
    <col min="2813" max="2814" width="3.42578125" style="5" bestFit="1" customWidth="1"/>
    <col min="2815" max="2816" width="3.85546875" style="5" bestFit="1" customWidth="1"/>
    <col min="2817" max="2822" width="9.140625" style="5" customWidth="1"/>
    <col min="2823" max="2823" width="9.42578125" style="5" bestFit="1" customWidth="1"/>
    <col min="2824" max="2827" width="9.140625" style="5" customWidth="1"/>
    <col min="2828" max="2828" width="7.85546875" style="5" customWidth="1"/>
    <col min="2829" max="2881" width="9.140625" style="5" customWidth="1"/>
    <col min="2882" max="2883" width="21" style="5" bestFit="1" customWidth="1"/>
    <col min="2884" max="3058" width="9.140625" style="5" customWidth="1"/>
    <col min="3059" max="3059" width="2.7109375" style="5" bestFit="1" customWidth="1"/>
    <col min="3060" max="3060" width="3.42578125" style="5" bestFit="1" customWidth="1"/>
    <col min="3061" max="3061" width="3.140625" style="5" bestFit="1" customWidth="1"/>
    <col min="3062" max="3062" width="4.140625" style="5" bestFit="1" customWidth="1"/>
    <col min="3063" max="3063" width="3.7109375" style="5" bestFit="1" customWidth="1"/>
    <col min="3064" max="3065" width="3.7109375" style="5"/>
    <col min="3066" max="3066" width="9.140625" style="5" customWidth="1"/>
    <col min="3067" max="3067" width="11.42578125" style="5" bestFit="1" customWidth="1"/>
    <col min="3068" max="3068" width="3.140625" style="5" bestFit="1" customWidth="1"/>
    <col min="3069" max="3070" width="3.42578125" style="5" bestFit="1" customWidth="1"/>
    <col min="3071" max="3072" width="3.85546875" style="5" bestFit="1" customWidth="1"/>
    <col min="3073" max="3078" width="9.140625" style="5" customWidth="1"/>
    <col min="3079" max="3079" width="9.42578125" style="5" bestFit="1" customWidth="1"/>
    <col min="3080" max="3083" width="9.140625" style="5" customWidth="1"/>
    <col min="3084" max="3084" width="7.85546875" style="5" customWidth="1"/>
    <col min="3085" max="3137" width="9.140625" style="5" customWidth="1"/>
    <col min="3138" max="3139" width="21" style="5" bestFit="1" customWidth="1"/>
    <col min="3140" max="3314" width="9.140625" style="5" customWidth="1"/>
    <col min="3315" max="3315" width="2.7109375" style="5" bestFit="1" customWidth="1"/>
    <col min="3316" max="3316" width="3.42578125" style="5" bestFit="1" customWidth="1"/>
    <col min="3317" max="3317" width="3.140625" style="5" bestFit="1" customWidth="1"/>
    <col min="3318" max="3318" width="4.140625" style="5" bestFit="1" customWidth="1"/>
    <col min="3319" max="3319" width="3.7109375" style="5" bestFit="1" customWidth="1"/>
    <col min="3320" max="3321" width="3.7109375" style="5"/>
    <col min="3322" max="3322" width="9.140625" style="5" customWidth="1"/>
    <col min="3323" max="3323" width="11.42578125" style="5" bestFit="1" customWidth="1"/>
    <col min="3324" max="3324" width="3.140625" style="5" bestFit="1" customWidth="1"/>
    <col min="3325" max="3326" width="3.42578125" style="5" bestFit="1" customWidth="1"/>
    <col min="3327" max="3328" width="3.85546875" style="5" bestFit="1" customWidth="1"/>
    <col min="3329" max="3334" width="9.140625" style="5" customWidth="1"/>
    <col min="3335" max="3335" width="9.42578125" style="5" bestFit="1" customWidth="1"/>
    <col min="3336" max="3339" width="9.140625" style="5" customWidth="1"/>
    <col min="3340" max="3340" width="7.85546875" style="5" customWidth="1"/>
    <col min="3341" max="3393" width="9.140625" style="5" customWidth="1"/>
    <col min="3394" max="3395" width="21" style="5" bestFit="1" customWidth="1"/>
    <col min="3396" max="3570" width="9.140625" style="5" customWidth="1"/>
    <col min="3571" max="3571" width="2.7109375" style="5" bestFit="1" customWidth="1"/>
    <col min="3572" max="3572" width="3.42578125" style="5" bestFit="1" customWidth="1"/>
    <col min="3573" max="3573" width="3.140625" style="5" bestFit="1" customWidth="1"/>
    <col min="3574" max="3574" width="4.140625" style="5" bestFit="1" customWidth="1"/>
    <col min="3575" max="3575" width="3.7109375" style="5" bestFit="1" customWidth="1"/>
    <col min="3576" max="3577" width="3.7109375" style="5"/>
    <col min="3578" max="3578" width="9.140625" style="5" customWidth="1"/>
    <col min="3579" max="3579" width="11.42578125" style="5" bestFit="1" customWidth="1"/>
    <col min="3580" max="3580" width="3.140625" style="5" bestFit="1" customWidth="1"/>
    <col min="3581" max="3582" width="3.42578125" style="5" bestFit="1" customWidth="1"/>
    <col min="3583" max="3584" width="3.85546875" style="5" bestFit="1" customWidth="1"/>
    <col min="3585" max="3590" width="9.140625" style="5" customWidth="1"/>
    <col min="3591" max="3591" width="9.42578125" style="5" bestFit="1" customWidth="1"/>
    <col min="3592" max="3595" width="9.140625" style="5" customWidth="1"/>
    <col min="3596" max="3596" width="7.85546875" style="5" customWidth="1"/>
    <col min="3597" max="3649" width="9.140625" style="5" customWidth="1"/>
    <col min="3650" max="3651" width="21" style="5" bestFit="1" customWidth="1"/>
    <col min="3652" max="3826" width="9.140625" style="5" customWidth="1"/>
    <col min="3827" max="3827" width="2.7109375" style="5" bestFit="1" customWidth="1"/>
    <col min="3828" max="3828" width="3.42578125" style="5" bestFit="1" customWidth="1"/>
    <col min="3829" max="3829" width="3.140625" style="5" bestFit="1" customWidth="1"/>
    <col min="3830" max="3830" width="4.140625" style="5" bestFit="1" customWidth="1"/>
    <col min="3831" max="3831" width="3.7109375" style="5" bestFit="1" customWidth="1"/>
    <col min="3832" max="3833" width="3.7109375" style="5"/>
    <col min="3834" max="3834" width="9.140625" style="5" customWidth="1"/>
    <col min="3835" max="3835" width="11.42578125" style="5" bestFit="1" customWidth="1"/>
    <col min="3836" max="3836" width="3.140625" style="5" bestFit="1" customWidth="1"/>
    <col min="3837" max="3838" width="3.42578125" style="5" bestFit="1" customWidth="1"/>
    <col min="3839" max="3840" width="3.85546875" style="5" bestFit="1" customWidth="1"/>
    <col min="3841" max="3846" width="9.140625" style="5" customWidth="1"/>
    <col min="3847" max="3847" width="9.42578125" style="5" bestFit="1" customWidth="1"/>
    <col min="3848" max="3851" width="9.140625" style="5" customWidth="1"/>
    <col min="3852" max="3852" width="7.85546875" style="5" customWidth="1"/>
    <col min="3853" max="3905" width="9.140625" style="5" customWidth="1"/>
    <col min="3906" max="3907" width="21" style="5" bestFit="1" customWidth="1"/>
    <col min="3908" max="4082" width="9.140625" style="5" customWidth="1"/>
    <col min="4083" max="4083" width="2.7109375" style="5" bestFit="1" customWidth="1"/>
    <col min="4084" max="4084" width="3.42578125" style="5" bestFit="1" customWidth="1"/>
    <col min="4085" max="4085" width="3.140625" style="5" bestFit="1" customWidth="1"/>
    <col min="4086" max="4086" width="4.140625" style="5" bestFit="1" customWidth="1"/>
    <col min="4087" max="4087" width="3.7109375" style="5" bestFit="1" customWidth="1"/>
    <col min="4088" max="4089" width="3.7109375" style="5"/>
    <col min="4090" max="4090" width="9.140625" style="5" customWidth="1"/>
    <col min="4091" max="4091" width="11.42578125" style="5" bestFit="1" customWidth="1"/>
    <col min="4092" max="4092" width="3.140625" style="5" bestFit="1" customWidth="1"/>
    <col min="4093" max="4094" width="3.42578125" style="5" bestFit="1" customWidth="1"/>
    <col min="4095" max="4096" width="3.85546875" style="5" bestFit="1" customWidth="1"/>
    <col min="4097" max="4102" width="9.140625" style="5" customWidth="1"/>
    <col min="4103" max="4103" width="9.42578125" style="5" bestFit="1" customWidth="1"/>
    <col min="4104" max="4107" width="9.140625" style="5" customWidth="1"/>
    <col min="4108" max="4108" width="7.85546875" style="5" customWidth="1"/>
    <col min="4109" max="4161" width="9.140625" style="5" customWidth="1"/>
    <col min="4162" max="4163" width="21" style="5" bestFit="1" customWidth="1"/>
    <col min="4164" max="4338" width="9.140625" style="5" customWidth="1"/>
    <col min="4339" max="4339" width="2.7109375" style="5" bestFit="1" customWidth="1"/>
    <col min="4340" max="4340" width="3.42578125" style="5" bestFit="1" customWidth="1"/>
    <col min="4341" max="4341" width="3.140625" style="5" bestFit="1" customWidth="1"/>
    <col min="4342" max="4342" width="4.140625" style="5" bestFit="1" customWidth="1"/>
    <col min="4343" max="4343" width="3.7109375" style="5" bestFit="1" customWidth="1"/>
    <col min="4344" max="4345" width="3.7109375" style="5"/>
    <col min="4346" max="4346" width="9.140625" style="5" customWidth="1"/>
    <col min="4347" max="4347" width="11.42578125" style="5" bestFit="1" customWidth="1"/>
    <col min="4348" max="4348" width="3.140625" style="5" bestFit="1" customWidth="1"/>
    <col min="4349" max="4350" width="3.42578125" style="5" bestFit="1" customWidth="1"/>
    <col min="4351" max="4352" width="3.85546875" style="5" bestFit="1" customWidth="1"/>
    <col min="4353" max="4358" width="9.140625" style="5" customWidth="1"/>
    <col min="4359" max="4359" width="9.42578125" style="5" bestFit="1" customWidth="1"/>
    <col min="4360" max="4363" width="9.140625" style="5" customWidth="1"/>
    <col min="4364" max="4364" width="7.85546875" style="5" customWidth="1"/>
    <col min="4365" max="4417" width="9.140625" style="5" customWidth="1"/>
    <col min="4418" max="4419" width="21" style="5" bestFit="1" customWidth="1"/>
    <col min="4420" max="4594" width="9.140625" style="5" customWidth="1"/>
    <col min="4595" max="4595" width="2.7109375" style="5" bestFit="1" customWidth="1"/>
    <col min="4596" max="4596" width="3.42578125" style="5" bestFit="1" customWidth="1"/>
    <col min="4597" max="4597" width="3.140625" style="5" bestFit="1" customWidth="1"/>
    <col min="4598" max="4598" width="4.140625" style="5" bestFit="1" customWidth="1"/>
    <col min="4599" max="4599" width="3.7109375" style="5" bestFit="1" customWidth="1"/>
    <col min="4600" max="4601" width="3.7109375" style="5"/>
    <col min="4602" max="4602" width="9.140625" style="5" customWidth="1"/>
    <col min="4603" max="4603" width="11.42578125" style="5" bestFit="1" customWidth="1"/>
    <col min="4604" max="4604" width="3.140625" style="5" bestFit="1" customWidth="1"/>
    <col min="4605" max="4606" width="3.42578125" style="5" bestFit="1" customWidth="1"/>
    <col min="4607" max="4608" width="3.85546875" style="5" bestFit="1" customWidth="1"/>
    <col min="4609" max="4614" width="9.140625" style="5" customWidth="1"/>
    <col min="4615" max="4615" width="9.42578125" style="5" bestFit="1" customWidth="1"/>
    <col min="4616" max="4619" width="9.140625" style="5" customWidth="1"/>
    <col min="4620" max="4620" width="7.85546875" style="5" customWidth="1"/>
    <col min="4621" max="4673" width="9.140625" style="5" customWidth="1"/>
    <col min="4674" max="4675" width="21" style="5" bestFit="1" customWidth="1"/>
    <col min="4676" max="4850" width="9.140625" style="5" customWidth="1"/>
    <col min="4851" max="4851" width="2.7109375" style="5" bestFit="1" customWidth="1"/>
    <col min="4852" max="4852" width="3.42578125" style="5" bestFit="1" customWidth="1"/>
    <col min="4853" max="4853" width="3.140625" style="5" bestFit="1" customWidth="1"/>
    <col min="4854" max="4854" width="4.140625" style="5" bestFit="1" customWidth="1"/>
    <col min="4855" max="4855" width="3.7109375" style="5" bestFit="1" customWidth="1"/>
    <col min="4856" max="4857" width="3.7109375" style="5"/>
    <col min="4858" max="4858" width="9.140625" style="5" customWidth="1"/>
    <col min="4859" max="4859" width="11.42578125" style="5" bestFit="1" customWidth="1"/>
    <col min="4860" max="4860" width="3.140625" style="5" bestFit="1" customWidth="1"/>
    <col min="4861" max="4862" width="3.42578125" style="5" bestFit="1" customWidth="1"/>
    <col min="4863" max="4864" width="3.85546875" style="5" bestFit="1" customWidth="1"/>
    <col min="4865" max="4870" width="9.140625" style="5" customWidth="1"/>
    <col min="4871" max="4871" width="9.42578125" style="5" bestFit="1" customWidth="1"/>
    <col min="4872" max="4875" width="9.140625" style="5" customWidth="1"/>
    <col min="4876" max="4876" width="7.85546875" style="5" customWidth="1"/>
    <col min="4877" max="4929" width="9.140625" style="5" customWidth="1"/>
    <col min="4930" max="4931" width="21" style="5" bestFit="1" customWidth="1"/>
    <col min="4932" max="5106" width="9.140625" style="5" customWidth="1"/>
    <col min="5107" max="5107" width="2.7109375" style="5" bestFit="1" customWidth="1"/>
    <col min="5108" max="5108" width="3.42578125" style="5" bestFit="1" customWidth="1"/>
    <col min="5109" max="5109" width="3.140625" style="5" bestFit="1" customWidth="1"/>
    <col min="5110" max="5110" width="4.140625" style="5" bestFit="1" customWidth="1"/>
    <col min="5111" max="5111" width="3.7109375" style="5" bestFit="1" customWidth="1"/>
    <col min="5112" max="5113" width="3.7109375" style="5"/>
    <col min="5114" max="5114" width="9.140625" style="5" customWidth="1"/>
    <col min="5115" max="5115" width="11.42578125" style="5" bestFit="1" customWidth="1"/>
    <col min="5116" max="5116" width="3.140625" style="5" bestFit="1" customWidth="1"/>
    <col min="5117" max="5118" width="3.42578125" style="5" bestFit="1" customWidth="1"/>
    <col min="5119" max="5120" width="3.85546875" style="5" bestFit="1" customWidth="1"/>
    <col min="5121" max="5126" width="9.140625" style="5" customWidth="1"/>
    <col min="5127" max="5127" width="9.42578125" style="5" bestFit="1" customWidth="1"/>
    <col min="5128" max="5131" width="9.140625" style="5" customWidth="1"/>
    <col min="5132" max="5132" width="7.85546875" style="5" customWidth="1"/>
    <col min="5133" max="5185" width="9.140625" style="5" customWidth="1"/>
    <col min="5186" max="5187" width="21" style="5" bestFit="1" customWidth="1"/>
    <col min="5188" max="5362" width="9.140625" style="5" customWidth="1"/>
    <col min="5363" max="5363" width="2.7109375" style="5" bestFit="1" customWidth="1"/>
    <col min="5364" max="5364" width="3.42578125" style="5" bestFit="1" customWidth="1"/>
    <col min="5365" max="5365" width="3.140625" style="5" bestFit="1" customWidth="1"/>
    <col min="5366" max="5366" width="4.140625" style="5" bestFit="1" customWidth="1"/>
    <col min="5367" max="5367" width="3.7109375" style="5" bestFit="1" customWidth="1"/>
    <col min="5368" max="5369" width="3.7109375" style="5"/>
    <col min="5370" max="5370" width="9.140625" style="5" customWidth="1"/>
    <col min="5371" max="5371" width="11.42578125" style="5" bestFit="1" customWidth="1"/>
    <col min="5372" max="5372" width="3.140625" style="5" bestFit="1" customWidth="1"/>
    <col min="5373" max="5374" width="3.42578125" style="5" bestFit="1" customWidth="1"/>
    <col min="5375" max="5376" width="3.85546875" style="5" bestFit="1" customWidth="1"/>
    <col min="5377" max="5382" width="9.140625" style="5" customWidth="1"/>
    <col min="5383" max="5383" width="9.42578125" style="5" bestFit="1" customWidth="1"/>
    <col min="5384" max="5387" width="9.140625" style="5" customWidth="1"/>
    <col min="5388" max="5388" width="7.85546875" style="5" customWidth="1"/>
    <col min="5389" max="5441" width="9.140625" style="5" customWidth="1"/>
    <col min="5442" max="5443" width="21" style="5" bestFit="1" customWidth="1"/>
    <col min="5444" max="5618" width="9.140625" style="5" customWidth="1"/>
    <col min="5619" max="5619" width="2.7109375" style="5" bestFit="1" customWidth="1"/>
    <col min="5620" max="5620" width="3.42578125" style="5" bestFit="1" customWidth="1"/>
    <col min="5621" max="5621" width="3.140625" style="5" bestFit="1" customWidth="1"/>
    <col min="5622" max="5622" width="4.140625" style="5" bestFit="1" customWidth="1"/>
    <col min="5623" max="5623" width="3.7109375" style="5" bestFit="1" customWidth="1"/>
    <col min="5624" max="5625" width="3.7109375" style="5"/>
    <col min="5626" max="5626" width="9.140625" style="5" customWidth="1"/>
    <col min="5627" max="5627" width="11.42578125" style="5" bestFit="1" customWidth="1"/>
    <col min="5628" max="5628" width="3.140625" style="5" bestFit="1" customWidth="1"/>
    <col min="5629" max="5630" width="3.42578125" style="5" bestFit="1" customWidth="1"/>
    <col min="5631" max="5632" width="3.85546875" style="5" bestFit="1" customWidth="1"/>
    <col min="5633" max="5638" width="9.140625" style="5" customWidth="1"/>
    <col min="5639" max="5639" width="9.42578125" style="5" bestFit="1" customWidth="1"/>
    <col min="5640" max="5643" width="9.140625" style="5" customWidth="1"/>
    <col min="5644" max="5644" width="7.85546875" style="5" customWidth="1"/>
    <col min="5645" max="5697" width="9.140625" style="5" customWidth="1"/>
    <col min="5698" max="5699" width="21" style="5" bestFit="1" customWidth="1"/>
    <col min="5700" max="5874" width="9.140625" style="5" customWidth="1"/>
    <col min="5875" max="5875" width="2.7109375" style="5" bestFit="1" customWidth="1"/>
    <col min="5876" max="5876" width="3.42578125" style="5" bestFit="1" customWidth="1"/>
    <col min="5877" max="5877" width="3.140625" style="5" bestFit="1" customWidth="1"/>
    <col min="5878" max="5878" width="4.140625" style="5" bestFit="1" customWidth="1"/>
    <col min="5879" max="5879" width="3.7109375" style="5" bestFit="1" customWidth="1"/>
    <col min="5880" max="5881" width="3.7109375" style="5"/>
    <col min="5882" max="5882" width="9.140625" style="5" customWidth="1"/>
    <col min="5883" max="5883" width="11.42578125" style="5" bestFit="1" customWidth="1"/>
    <col min="5884" max="5884" width="3.140625" style="5" bestFit="1" customWidth="1"/>
    <col min="5885" max="5886" width="3.42578125" style="5" bestFit="1" customWidth="1"/>
    <col min="5887" max="5888" width="3.85546875" style="5" bestFit="1" customWidth="1"/>
    <col min="5889" max="5894" width="9.140625" style="5" customWidth="1"/>
    <col min="5895" max="5895" width="9.42578125" style="5" bestFit="1" customWidth="1"/>
    <col min="5896" max="5899" width="9.140625" style="5" customWidth="1"/>
    <col min="5900" max="5900" width="7.85546875" style="5" customWidth="1"/>
    <col min="5901" max="5953" width="9.140625" style="5" customWidth="1"/>
    <col min="5954" max="5955" width="21" style="5" bestFit="1" customWidth="1"/>
    <col min="5956" max="6130" width="9.140625" style="5" customWidth="1"/>
    <col min="6131" max="6131" width="2.7109375" style="5" bestFit="1" customWidth="1"/>
    <col min="6132" max="6132" width="3.42578125" style="5" bestFit="1" customWidth="1"/>
    <col min="6133" max="6133" width="3.140625" style="5" bestFit="1" customWidth="1"/>
    <col min="6134" max="6134" width="4.140625" style="5" bestFit="1" customWidth="1"/>
    <col min="6135" max="6135" width="3.7109375" style="5" bestFit="1" customWidth="1"/>
    <col min="6136" max="6137" width="3.7109375" style="5"/>
    <col min="6138" max="6138" width="9.140625" style="5" customWidth="1"/>
    <col min="6139" max="6139" width="11.42578125" style="5" bestFit="1" customWidth="1"/>
    <col min="6140" max="6140" width="3.140625" style="5" bestFit="1" customWidth="1"/>
    <col min="6141" max="6142" width="3.42578125" style="5" bestFit="1" customWidth="1"/>
    <col min="6143" max="6144" width="3.85546875" style="5" bestFit="1" customWidth="1"/>
    <col min="6145" max="6150" width="9.140625" style="5" customWidth="1"/>
    <col min="6151" max="6151" width="9.42578125" style="5" bestFit="1" customWidth="1"/>
    <col min="6152" max="6155" width="9.140625" style="5" customWidth="1"/>
    <col min="6156" max="6156" width="7.85546875" style="5" customWidth="1"/>
    <col min="6157" max="6209" width="9.140625" style="5" customWidth="1"/>
    <col min="6210" max="6211" width="21" style="5" bestFit="1" customWidth="1"/>
    <col min="6212" max="6386" width="9.140625" style="5" customWidth="1"/>
    <col min="6387" max="6387" width="2.7109375" style="5" bestFit="1" customWidth="1"/>
    <col min="6388" max="6388" width="3.42578125" style="5" bestFit="1" customWidth="1"/>
    <col min="6389" max="6389" width="3.140625" style="5" bestFit="1" customWidth="1"/>
    <col min="6390" max="6390" width="4.140625" style="5" bestFit="1" customWidth="1"/>
    <col min="6391" max="6391" width="3.7109375" style="5" bestFit="1" customWidth="1"/>
    <col min="6392" max="6393" width="3.7109375" style="5"/>
    <col min="6394" max="6394" width="9.140625" style="5" customWidth="1"/>
    <col min="6395" max="6395" width="11.42578125" style="5" bestFit="1" customWidth="1"/>
    <col min="6396" max="6396" width="3.140625" style="5" bestFit="1" customWidth="1"/>
    <col min="6397" max="6398" width="3.42578125" style="5" bestFit="1" customWidth="1"/>
    <col min="6399" max="6400" width="3.85546875" style="5" bestFit="1" customWidth="1"/>
    <col min="6401" max="6406" width="9.140625" style="5" customWidth="1"/>
    <col min="6407" max="6407" width="9.42578125" style="5" bestFit="1" customWidth="1"/>
    <col min="6408" max="6411" width="9.140625" style="5" customWidth="1"/>
    <col min="6412" max="6412" width="7.85546875" style="5" customWidth="1"/>
    <col min="6413" max="6465" width="9.140625" style="5" customWidth="1"/>
    <col min="6466" max="6467" width="21" style="5" bestFit="1" customWidth="1"/>
    <col min="6468" max="6642" width="9.140625" style="5" customWidth="1"/>
    <col min="6643" max="6643" width="2.7109375" style="5" bestFit="1" customWidth="1"/>
    <col min="6644" max="6644" width="3.42578125" style="5" bestFit="1" customWidth="1"/>
    <col min="6645" max="6645" width="3.140625" style="5" bestFit="1" customWidth="1"/>
    <col min="6646" max="6646" width="4.140625" style="5" bestFit="1" customWidth="1"/>
    <col min="6647" max="6647" width="3.7109375" style="5" bestFit="1" customWidth="1"/>
    <col min="6648" max="6649" width="3.7109375" style="5"/>
    <col min="6650" max="6650" width="9.140625" style="5" customWidth="1"/>
    <col min="6651" max="6651" width="11.42578125" style="5" bestFit="1" customWidth="1"/>
    <col min="6652" max="6652" width="3.140625" style="5" bestFit="1" customWidth="1"/>
    <col min="6653" max="6654" width="3.42578125" style="5" bestFit="1" customWidth="1"/>
    <col min="6655" max="6656" width="3.85546875" style="5" bestFit="1" customWidth="1"/>
    <col min="6657" max="6662" width="9.140625" style="5" customWidth="1"/>
    <col min="6663" max="6663" width="9.42578125" style="5" bestFit="1" customWidth="1"/>
    <col min="6664" max="6667" width="9.140625" style="5" customWidth="1"/>
    <col min="6668" max="6668" width="7.85546875" style="5" customWidth="1"/>
    <col min="6669" max="6721" width="9.140625" style="5" customWidth="1"/>
    <col min="6722" max="6723" width="21" style="5" bestFit="1" customWidth="1"/>
    <col min="6724" max="6898" width="9.140625" style="5" customWidth="1"/>
    <col min="6899" max="6899" width="2.7109375" style="5" bestFit="1" customWidth="1"/>
    <col min="6900" max="6900" width="3.42578125" style="5" bestFit="1" customWidth="1"/>
    <col min="6901" max="6901" width="3.140625" style="5" bestFit="1" customWidth="1"/>
    <col min="6902" max="6902" width="4.140625" style="5" bestFit="1" customWidth="1"/>
    <col min="6903" max="6903" width="3.7109375" style="5" bestFit="1" customWidth="1"/>
    <col min="6904" max="6905" width="3.7109375" style="5"/>
    <col min="6906" max="6906" width="9.140625" style="5" customWidth="1"/>
    <col min="6907" max="6907" width="11.42578125" style="5" bestFit="1" customWidth="1"/>
    <col min="6908" max="6908" width="3.140625" style="5" bestFit="1" customWidth="1"/>
    <col min="6909" max="6910" width="3.42578125" style="5" bestFit="1" customWidth="1"/>
    <col min="6911" max="6912" width="3.85546875" style="5" bestFit="1" customWidth="1"/>
    <col min="6913" max="6918" width="9.140625" style="5" customWidth="1"/>
    <col min="6919" max="6919" width="9.42578125" style="5" bestFit="1" customWidth="1"/>
    <col min="6920" max="6923" width="9.140625" style="5" customWidth="1"/>
    <col min="6924" max="6924" width="7.85546875" style="5" customWidth="1"/>
    <col min="6925" max="6977" width="9.140625" style="5" customWidth="1"/>
    <col min="6978" max="6979" width="21" style="5" bestFit="1" customWidth="1"/>
    <col min="6980" max="7154" width="9.140625" style="5" customWidth="1"/>
    <col min="7155" max="7155" width="2.7109375" style="5" bestFit="1" customWidth="1"/>
    <col min="7156" max="7156" width="3.42578125" style="5" bestFit="1" customWidth="1"/>
    <col min="7157" max="7157" width="3.140625" style="5" bestFit="1" customWidth="1"/>
    <col min="7158" max="7158" width="4.140625" style="5" bestFit="1" customWidth="1"/>
    <col min="7159" max="7159" width="3.7109375" style="5" bestFit="1" customWidth="1"/>
    <col min="7160" max="7161" width="3.7109375" style="5"/>
    <col min="7162" max="7162" width="9.140625" style="5" customWidth="1"/>
    <col min="7163" max="7163" width="11.42578125" style="5" bestFit="1" customWidth="1"/>
    <col min="7164" max="7164" width="3.140625" style="5" bestFit="1" customWidth="1"/>
    <col min="7165" max="7166" width="3.42578125" style="5" bestFit="1" customWidth="1"/>
    <col min="7167" max="7168" width="3.85546875" style="5" bestFit="1" customWidth="1"/>
    <col min="7169" max="7174" width="9.140625" style="5" customWidth="1"/>
    <col min="7175" max="7175" width="9.42578125" style="5" bestFit="1" customWidth="1"/>
    <col min="7176" max="7179" width="9.140625" style="5" customWidth="1"/>
    <col min="7180" max="7180" width="7.85546875" style="5" customWidth="1"/>
    <col min="7181" max="7233" width="9.140625" style="5" customWidth="1"/>
    <col min="7234" max="7235" width="21" style="5" bestFit="1" customWidth="1"/>
    <col min="7236" max="7410" width="9.140625" style="5" customWidth="1"/>
    <col min="7411" max="7411" width="2.7109375" style="5" bestFit="1" customWidth="1"/>
    <col min="7412" max="7412" width="3.42578125" style="5" bestFit="1" customWidth="1"/>
    <col min="7413" max="7413" width="3.140625" style="5" bestFit="1" customWidth="1"/>
    <col min="7414" max="7414" width="4.140625" style="5" bestFit="1" customWidth="1"/>
    <col min="7415" max="7415" width="3.7109375" style="5" bestFit="1" customWidth="1"/>
    <col min="7416" max="7417" width="3.7109375" style="5"/>
    <col min="7418" max="7418" width="9.140625" style="5" customWidth="1"/>
    <col min="7419" max="7419" width="11.42578125" style="5" bestFit="1" customWidth="1"/>
    <col min="7420" max="7420" width="3.140625" style="5" bestFit="1" customWidth="1"/>
    <col min="7421" max="7422" width="3.42578125" style="5" bestFit="1" customWidth="1"/>
    <col min="7423" max="7424" width="3.85546875" style="5" bestFit="1" customWidth="1"/>
    <col min="7425" max="7430" width="9.140625" style="5" customWidth="1"/>
    <col min="7431" max="7431" width="9.42578125" style="5" bestFit="1" customWidth="1"/>
    <col min="7432" max="7435" width="9.140625" style="5" customWidth="1"/>
    <col min="7436" max="7436" width="7.85546875" style="5" customWidth="1"/>
    <col min="7437" max="7489" width="9.140625" style="5" customWidth="1"/>
    <col min="7490" max="7491" width="21" style="5" bestFit="1" customWidth="1"/>
    <col min="7492" max="7666" width="9.140625" style="5" customWidth="1"/>
    <col min="7667" max="7667" width="2.7109375" style="5" bestFit="1" customWidth="1"/>
    <col min="7668" max="7668" width="3.42578125" style="5" bestFit="1" customWidth="1"/>
    <col min="7669" max="7669" width="3.140625" style="5" bestFit="1" customWidth="1"/>
    <col min="7670" max="7670" width="4.140625" style="5" bestFit="1" customWidth="1"/>
    <col min="7671" max="7671" width="3.7109375" style="5" bestFit="1" customWidth="1"/>
    <col min="7672" max="7673" width="3.7109375" style="5"/>
    <col min="7674" max="7674" width="9.140625" style="5" customWidth="1"/>
    <col min="7675" max="7675" width="11.42578125" style="5" bestFit="1" customWidth="1"/>
    <col min="7676" max="7676" width="3.140625" style="5" bestFit="1" customWidth="1"/>
    <col min="7677" max="7678" width="3.42578125" style="5" bestFit="1" customWidth="1"/>
    <col min="7679" max="7680" width="3.85546875" style="5" bestFit="1" customWidth="1"/>
    <col min="7681" max="7686" width="9.140625" style="5" customWidth="1"/>
    <col min="7687" max="7687" width="9.42578125" style="5" bestFit="1" customWidth="1"/>
    <col min="7688" max="7691" width="9.140625" style="5" customWidth="1"/>
    <col min="7692" max="7692" width="7.85546875" style="5" customWidth="1"/>
    <col min="7693" max="7745" width="9.140625" style="5" customWidth="1"/>
    <col min="7746" max="7747" width="21" style="5" bestFit="1" customWidth="1"/>
    <col min="7748" max="7922" width="9.140625" style="5" customWidth="1"/>
    <col min="7923" max="7923" width="2.7109375" style="5" bestFit="1" customWidth="1"/>
    <col min="7924" max="7924" width="3.42578125" style="5" bestFit="1" customWidth="1"/>
    <col min="7925" max="7925" width="3.140625" style="5" bestFit="1" customWidth="1"/>
    <col min="7926" max="7926" width="4.140625" style="5" bestFit="1" customWidth="1"/>
    <col min="7927" max="7927" width="3.7109375" style="5" bestFit="1" customWidth="1"/>
    <col min="7928" max="7929" width="3.7109375" style="5"/>
    <col min="7930" max="7930" width="9.140625" style="5" customWidth="1"/>
    <col min="7931" max="7931" width="11.42578125" style="5" bestFit="1" customWidth="1"/>
    <col min="7932" max="7932" width="3.140625" style="5" bestFit="1" customWidth="1"/>
    <col min="7933" max="7934" width="3.42578125" style="5" bestFit="1" customWidth="1"/>
    <col min="7935" max="7936" width="3.85546875" style="5" bestFit="1" customWidth="1"/>
    <col min="7937" max="7942" width="9.140625" style="5" customWidth="1"/>
    <col min="7943" max="7943" width="9.42578125" style="5" bestFit="1" customWidth="1"/>
    <col min="7944" max="7947" width="9.140625" style="5" customWidth="1"/>
    <col min="7948" max="7948" width="7.85546875" style="5" customWidth="1"/>
    <col min="7949" max="8001" width="9.140625" style="5" customWidth="1"/>
    <col min="8002" max="8003" width="21" style="5" bestFit="1" customWidth="1"/>
    <col min="8004" max="8178" width="9.140625" style="5" customWidth="1"/>
    <col min="8179" max="8179" width="2.7109375" style="5" bestFit="1" customWidth="1"/>
    <col min="8180" max="8180" width="3.42578125" style="5" bestFit="1" customWidth="1"/>
    <col min="8181" max="8181" width="3.140625" style="5" bestFit="1" customWidth="1"/>
    <col min="8182" max="8182" width="4.140625" style="5" bestFit="1" customWidth="1"/>
    <col min="8183" max="8183" width="3.7109375" style="5" bestFit="1" customWidth="1"/>
    <col min="8184" max="8185" width="3.7109375" style="5"/>
    <col min="8186" max="8186" width="9.140625" style="5" customWidth="1"/>
    <col min="8187" max="8187" width="11.42578125" style="5" bestFit="1" customWidth="1"/>
    <col min="8188" max="8188" width="3.140625" style="5" bestFit="1" customWidth="1"/>
    <col min="8189" max="8190" width="3.42578125" style="5" bestFit="1" customWidth="1"/>
    <col min="8191" max="8192" width="3.85546875" style="5" bestFit="1" customWidth="1"/>
    <col min="8193" max="8198" width="9.140625" style="5" customWidth="1"/>
    <col min="8199" max="8199" width="9.42578125" style="5" bestFit="1" customWidth="1"/>
    <col min="8200" max="8203" width="9.140625" style="5" customWidth="1"/>
    <col min="8204" max="8204" width="7.85546875" style="5" customWidth="1"/>
    <col min="8205" max="8257" width="9.140625" style="5" customWidth="1"/>
    <col min="8258" max="8259" width="21" style="5" bestFit="1" customWidth="1"/>
    <col min="8260" max="8434" width="9.140625" style="5" customWidth="1"/>
    <col min="8435" max="8435" width="2.7109375" style="5" bestFit="1" customWidth="1"/>
    <col min="8436" max="8436" width="3.42578125" style="5" bestFit="1" customWidth="1"/>
    <col min="8437" max="8437" width="3.140625" style="5" bestFit="1" customWidth="1"/>
    <col min="8438" max="8438" width="4.140625" style="5" bestFit="1" customWidth="1"/>
    <col min="8439" max="8439" width="3.7109375" style="5" bestFit="1" customWidth="1"/>
    <col min="8440" max="8441" width="3.7109375" style="5"/>
    <col min="8442" max="8442" width="9.140625" style="5" customWidth="1"/>
    <col min="8443" max="8443" width="11.42578125" style="5" bestFit="1" customWidth="1"/>
    <col min="8444" max="8444" width="3.140625" style="5" bestFit="1" customWidth="1"/>
    <col min="8445" max="8446" width="3.42578125" style="5" bestFit="1" customWidth="1"/>
    <col min="8447" max="8448" width="3.85546875" style="5" bestFit="1" customWidth="1"/>
    <col min="8449" max="8454" width="9.140625" style="5" customWidth="1"/>
    <col min="8455" max="8455" width="9.42578125" style="5" bestFit="1" customWidth="1"/>
    <col min="8456" max="8459" width="9.140625" style="5" customWidth="1"/>
    <col min="8460" max="8460" width="7.85546875" style="5" customWidth="1"/>
    <col min="8461" max="8513" width="9.140625" style="5" customWidth="1"/>
    <col min="8514" max="8515" width="21" style="5" bestFit="1" customWidth="1"/>
    <col min="8516" max="8690" width="9.140625" style="5" customWidth="1"/>
    <col min="8691" max="8691" width="2.7109375" style="5" bestFit="1" customWidth="1"/>
    <col min="8692" max="8692" width="3.42578125" style="5" bestFit="1" customWidth="1"/>
    <col min="8693" max="8693" width="3.140625" style="5" bestFit="1" customWidth="1"/>
    <col min="8694" max="8694" width="4.140625" style="5" bestFit="1" customWidth="1"/>
    <col min="8695" max="8695" width="3.7109375" style="5" bestFit="1" customWidth="1"/>
    <col min="8696" max="8697" width="3.7109375" style="5"/>
    <col min="8698" max="8698" width="9.140625" style="5" customWidth="1"/>
    <col min="8699" max="8699" width="11.42578125" style="5" bestFit="1" customWidth="1"/>
    <col min="8700" max="8700" width="3.140625" style="5" bestFit="1" customWidth="1"/>
    <col min="8701" max="8702" width="3.42578125" style="5" bestFit="1" customWidth="1"/>
    <col min="8703" max="8704" width="3.85546875" style="5" bestFit="1" customWidth="1"/>
    <col min="8705" max="8710" width="9.140625" style="5" customWidth="1"/>
    <col min="8711" max="8711" width="9.42578125" style="5" bestFit="1" customWidth="1"/>
    <col min="8712" max="8715" width="9.140625" style="5" customWidth="1"/>
    <col min="8716" max="8716" width="7.85546875" style="5" customWidth="1"/>
    <col min="8717" max="8769" width="9.140625" style="5" customWidth="1"/>
    <col min="8770" max="8771" width="21" style="5" bestFit="1" customWidth="1"/>
    <col min="8772" max="8946" width="9.140625" style="5" customWidth="1"/>
    <col min="8947" max="8947" width="2.7109375" style="5" bestFit="1" customWidth="1"/>
    <col min="8948" max="8948" width="3.42578125" style="5" bestFit="1" customWidth="1"/>
    <col min="8949" max="8949" width="3.140625" style="5" bestFit="1" customWidth="1"/>
    <col min="8950" max="8950" width="4.140625" style="5" bestFit="1" customWidth="1"/>
    <col min="8951" max="8951" width="3.7109375" style="5" bestFit="1" customWidth="1"/>
    <col min="8952" max="8953" width="3.7109375" style="5"/>
    <col min="8954" max="8954" width="9.140625" style="5" customWidth="1"/>
    <col min="8955" max="8955" width="11.42578125" style="5" bestFit="1" customWidth="1"/>
    <col min="8956" max="8956" width="3.140625" style="5" bestFit="1" customWidth="1"/>
    <col min="8957" max="8958" width="3.42578125" style="5" bestFit="1" customWidth="1"/>
    <col min="8959" max="8960" width="3.85546875" style="5" bestFit="1" customWidth="1"/>
    <col min="8961" max="8966" width="9.140625" style="5" customWidth="1"/>
    <col min="8967" max="8967" width="9.42578125" style="5" bestFit="1" customWidth="1"/>
    <col min="8968" max="8971" width="9.140625" style="5" customWidth="1"/>
    <col min="8972" max="8972" width="7.85546875" style="5" customWidth="1"/>
    <col min="8973" max="9025" width="9.140625" style="5" customWidth="1"/>
    <col min="9026" max="9027" width="21" style="5" bestFit="1" customWidth="1"/>
    <col min="9028" max="9202" width="9.140625" style="5" customWidth="1"/>
    <col min="9203" max="9203" width="2.7109375" style="5" bestFit="1" customWidth="1"/>
    <col min="9204" max="9204" width="3.42578125" style="5" bestFit="1" customWidth="1"/>
    <col min="9205" max="9205" width="3.140625" style="5" bestFit="1" customWidth="1"/>
    <col min="9206" max="9206" width="4.140625" style="5" bestFit="1" customWidth="1"/>
    <col min="9207" max="9207" width="3.7109375" style="5" bestFit="1" customWidth="1"/>
    <col min="9208" max="9209" width="3.7109375" style="5"/>
    <col min="9210" max="9210" width="9.140625" style="5" customWidth="1"/>
    <col min="9211" max="9211" width="11.42578125" style="5" bestFit="1" customWidth="1"/>
    <col min="9212" max="9212" width="3.140625" style="5" bestFit="1" customWidth="1"/>
    <col min="9213" max="9214" width="3.42578125" style="5" bestFit="1" customWidth="1"/>
    <col min="9215" max="9216" width="3.85546875" style="5" bestFit="1" customWidth="1"/>
    <col min="9217" max="9222" width="9.140625" style="5" customWidth="1"/>
    <col min="9223" max="9223" width="9.42578125" style="5" bestFit="1" customWidth="1"/>
    <col min="9224" max="9227" width="9.140625" style="5" customWidth="1"/>
    <col min="9228" max="9228" width="7.85546875" style="5" customWidth="1"/>
    <col min="9229" max="9281" width="9.140625" style="5" customWidth="1"/>
    <col min="9282" max="9283" width="21" style="5" bestFit="1" customWidth="1"/>
    <col min="9284" max="9458" width="9.140625" style="5" customWidth="1"/>
    <col min="9459" max="9459" width="2.7109375" style="5" bestFit="1" customWidth="1"/>
    <col min="9460" max="9460" width="3.42578125" style="5" bestFit="1" customWidth="1"/>
    <col min="9461" max="9461" width="3.140625" style="5" bestFit="1" customWidth="1"/>
    <col min="9462" max="9462" width="4.140625" style="5" bestFit="1" customWidth="1"/>
    <col min="9463" max="9463" width="3.7109375" style="5" bestFit="1" customWidth="1"/>
    <col min="9464" max="9465" width="3.7109375" style="5"/>
    <col min="9466" max="9466" width="9.140625" style="5" customWidth="1"/>
    <col min="9467" max="9467" width="11.42578125" style="5" bestFit="1" customWidth="1"/>
    <col min="9468" max="9468" width="3.140625" style="5" bestFit="1" customWidth="1"/>
    <col min="9469" max="9470" width="3.42578125" style="5" bestFit="1" customWidth="1"/>
    <col min="9471" max="9472" width="3.85546875" style="5" bestFit="1" customWidth="1"/>
    <col min="9473" max="9478" width="9.140625" style="5" customWidth="1"/>
    <col min="9479" max="9479" width="9.42578125" style="5" bestFit="1" customWidth="1"/>
    <col min="9480" max="9483" width="9.140625" style="5" customWidth="1"/>
    <col min="9484" max="9484" width="7.85546875" style="5" customWidth="1"/>
    <col min="9485" max="9537" width="9.140625" style="5" customWidth="1"/>
    <col min="9538" max="9539" width="21" style="5" bestFit="1" customWidth="1"/>
    <col min="9540" max="9714" width="9.140625" style="5" customWidth="1"/>
    <col min="9715" max="9715" width="2.7109375" style="5" bestFit="1" customWidth="1"/>
    <col min="9716" max="9716" width="3.42578125" style="5" bestFit="1" customWidth="1"/>
    <col min="9717" max="9717" width="3.140625" style="5" bestFit="1" customWidth="1"/>
    <col min="9718" max="9718" width="4.140625" style="5" bestFit="1" customWidth="1"/>
    <col min="9719" max="9719" width="3.7109375" style="5" bestFit="1" customWidth="1"/>
    <col min="9720" max="9721" width="3.7109375" style="5"/>
    <col min="9722" max="9722" width="9.140625" style="5" customWidth="1"/>
    <col min="9723" max="9723" width="11.42578125" style="5" bestFit="1" customWidth="1"/>
    <col min="9724" max="9724" width="3.140625" style="5" bestFit="1" customWidth="1"/>
    <col min="9725" max="9726" width="3.42578125" style="5" bestFit="1" customWidth="1"/>
    <col min="9727" max="9728" width="3.85546875" style="5" bestFit="1" customWidth="1"/>
    <col min="9729" max="9734" width="9.140625" style="5" customWidth="1"/>
    <col min="9735" max="9735" width="9.42578125" style="5" bestFit="1" customWidth="1"/>
    <col min="9736" max="9739" width="9.140625" style="5" customWidth="1"/>
    <col min="9740" max="9740" width="7.85546875" style="5" customWidth="1"/>
    <col min="9741" max="9793" width="9.140625" style="5" customWidth="1"/>
    <col min="9794" max="9795" width="21" style="5" bestFit="1" customWidth="1"/>
    <col min="9796" max="9970" width="9.140625" style="5" customWidth="1"/>
    <col min="9971" max="9971" width="2.7109375" style="5" bestFit="1" customWidth="1"/>
    <col min="9972" max="9972" width="3.42578125" style="5" bestFit="1" customWidth="1"/>
    <col min="9973" max="9973" width="3.140625" style="5" bestFit="1" customWidth="1"/>
    <col min="9974" max="9974" width="4.140625" style="5" bestFit="1" customWidth="1"/>
    <col min="9975" max="9975" width="3.7109375" style="5" bestFit="1" customWidth="1"/>
    <col min="9976" max="9977" width="3.7109375" style="5"/>
    <col min="9978" max="9978" width="9.140625" style="5" customWidth="1"/>
    <col min="9979" max="9979" width="11.42578125" style="5" bestFit="1" customWidth="1"/>
    <col min="9980" max="9980" width="3.140625" style="5" bestFit="1" customWidth="1"/>
    <col min="9981" max="9982" width="3.42578125" style="5" bestFit="1" customWidth="1"/>
    <col min="9983" max="9984" width="3.85546875" style="5" bestFit="1" customWidth="1"/>
    <col min="9985" max="9990" width="9.140625" style="5" customWidth="1"/>
    <col min="9991" max="9991" width="9.42578125" style="5" bestFit="1" customWidth="1"/>
    <col min="9992" max="9995" width="9.140625" style="5" customWidth="1"/>
    <col min="9996" max="9996" width="7.85546875" style="5" customWidth="1"/>
    <col min="9997" max="10049" width="9.140625" style="5" customWidth="1"/>
    <col min="10050" max="10051" width="21" style="5" bestFit="1" customWidth="1"/>
    <col min="10052" max="10226" width="9.140625" style="5" customWidth="1"/>
    <col min="10227" max="10227" width="2.7109375" style="5" bestFit="1" customWidth="1"/>
    <col min="10228" max="10228" width="3.42578125" style="5" bestFit="1" customWidth="1"/>
    <col min="10229" max="10229" width="3.140625" style="5" bestFit="1" customWidth="1"/>
    <col min="10230" max="10230" width="4.140625" style="5" bestFit="1" customWidth="1"/>
    <col min="10231" max="10231" width="3.7109375" style="5" bestFit="1" customWidth="1"/>
    <col min="10232" max="10233" width="3.7109375" style="5"/>
    <col min="10234" max="10234" width="9.140625" style="5" customWidth="1"/>
    <col min="10235" max="10235" width="11.42578125" style="5" bestFit="1" customWidth="1"/>
    <col min="10236" max="10236" width="3.140625" style="5" bestFit="1" customWidth="1"/>
    <col min="10237" max="10238" width="3.42578125" style="5" bestFit="1" customWidth="1"/>
    <col min="10239" max="10240" width="3.85546875" style="5" bestFit="1" customWidth="1"/>
    <col min="10241" max="10246" width="9.140625" style="5" customWidth="1"/>
    <col min="10247" max="10247" width="9.42578125" style="5" bestFit="1" customWidth="1"/>
    <col min="10248" max="10251" width="9.140625" style="5" customWidth="1"/>
    <col min="10252" max="10252" width="7.85546875" style="5" customWidth="1"/>
    <col min="10253" max="10305" width="9.140625" style="5" customWidth="1"/>
    <col min="10306" max="10307" width="21" style="5" bestFit="1" customWidth="1"/>
    <col min="10308" max="10482" width="9.140625" style="5" customWidth="1"/>
    <col min="10483" max="10483" width="2.7109375" style="5" bestFit="1" customWidth="1"/>
    <col min="10484" max="10484" width="3.42578125" style="5" bestFit="1" customWidth="1"/>
    <col min="10485" max="10485" width="3.140625" style="5" bestFit="1" customWidth="1"/>
    <col min="10486" max="10486" width="4.140625" style="5" bestFit="1" customWidth="1"/>
    <col min="10487" max="10487" width="3.7109375" style="5" bestFit="1" customWidth="1"/>
    <col min="10488" max="10489" width="3.7109375" style="5"/>
    <col min="10490" max="10490" width="9.140625" style="5" customWidth="1"/>
    <col min="10491" max="10491" width="11.42578125" style="5" bestFit="1" customWidth="1"/>
    <col min="10492" max="10492" width="3.140625" style="5" bestFit="1" customWidth="1"/>
    <col min="10493" max="10494" width="3.42578125" style="5" bestFit="1" customWidth="1"/>
    <col min="10495" max="10496" width="3.85546875" style="5" bestFit="1" customWidth="1"/>
    <col min="10497" max="10502" width="9.140625" style="5" customWidth="1"/>
    <col min="10503" max="10503" width="9.42578125" style="5" bestFit="1" customWidth="1"/>
    <col min="10504" max="10507" width="9.140625" style="5" customWidth="1"/>
    <col min="10508" max="10508" width="7.85546875" style="5" customWidth="1"/>
    <col min="10509" max="10561" width="9.140625" style="5" customWidth="1"/>
    <col min="10562" max="10563" width="21" style="5" bestFit="1" customWidth="1"/>
    <col min="10564" max="10738" width="9.140625" style="5" customWidth="1"/>
    <col min="10739" max="10739" width="2.7109375" style="5" bestFit="1" customWidth="1"/>
    <col min="10740" max="10740" width="3.42578125" style="5" bestFit="1" customWidth="1"/>
    <col min="10741" max="10741" width="3.140625" style="5" bestFit="1" customWidth="1"/>
    <col min="10742" max="10742" width="4.140625" style="5" bestFit="1" customWidth="1"/>
    <col min="10743" max="10743" width="3.7109375" style="5" bestFit="1" customWidth="1"/>
    <col min="10744" max="10745" width="3.7109375" style="5"/>
    <col min="10746" max="10746" width="9.140625" style="5" customWidth="1"/>
    <col min="10747" max="10747" width="11.42578125" style="5" bestFit="1" customWidth="1"/>
    <col min="10748" max="10748" width="3.140625" style="5" bestFit="1" customWidth="1"/>
    <col min="10749" max="10750" width="3.42578125" style="5" bestFit="1" customWidth="1"/>
    <col min="10751" max="10752" width="3.85546875" style="5" bestFit="1" customWidth="1"/>
    <col min="10753" max="10758" width="9.140625" style="5" customWidth="1"/>
    <col min="10759" max="10759" width="9.42578125" style="5" bestFit="1" customWidth="1"/>
    <col min="10760" max="10763" width="9.140625" style="5" customWidth="1"/>
    <col min="10764" max="10764" width="7.85546875" style="5" customWidth="1"/>
    <col min="10765" max="10817" width="9.140625" style="5" customWidth="1"/>
    <col min="10818" max="10819" width="21" style="5" bestFit="1" customWidth="1"/>
    <col min="10820" max="10994" width="9.140625" style="5" customWidth="1"/>
    <col min="10995" max="10995" width="2.7109375" style="5" bestFit="1" customWidth="1"/>
    <col min="10996" max="10996" width="3.42578125" style="5" bestFit="1" customWidth="1"/>
    <col min="10997" max="10997" width="3.140625" style="5" bestFit="1" customWidth="1"/>
    <col min="10998" max="10998" width="4.140625" style="5" bestFit="1" customWidth="1"/>
    <col min="10999" max="10999" width="3.7109375" style="5" bestFit="1" customWidth="1"/>
    <col min="11000" max="11001" width="3.7109375" style="5"/>
    <col min="11002" max="11002" width="9.140625" style="5" customWidth="1"/>
    <col min="11003" max="11003" width="11.42578125" style="5" bestFit="1" customWidth="1"/>
    <col min="11004" max="11004" width="3.140625" style="5" bestFit="1" customWidth="1"/>
    <col min="11005" max="11006" width="3.42578125" style="5" bestFit="1" customWidth="1"/>
    <col min="11007" max="11008" width="3.85546875" style="5" bestFit="1" customWidth="1"/>
    <col min="11009" max="11014" width="9.140625" style="5" customWidth="1"/>
    <col min="11015" max="11015" width="9.42578125" style="5" bestFit="1" customWidth="1"/>
    <col min="11016" max="11019" width="9.140625" style="5" customWidth="1"/>
    <col min="11020" max="11020" width="7.85546875" style="5" customWidth="1"/>
    <col min="11021" max="11073" width="9.140625" style="5" customWidth="1"/>
    <col min="11074" max="11075" width="21" style="5" bestFit="1" customWidth="1"/>
    <col min="11076" max="11250" width="9.140625" style="5" customWidth="1"/>
    <col min="11251" max="11251" width="2.7109375" style="5" bestFit="1" customWidth="1"/>
    <col min="11252" max="11252" width="3.42578125" style="5" bestFit="1" customWidth="1"/>
    <col min="11253" max="11253" width="3.140625" style="5" bestFit="1" customWidth="1"/>
    <col min="11254" max="11254" width="4.140625" style="5" bestFit="1" customWidth="1"/>
    <col min="11255" max="11255" width="3.7109375" style="5" bestFit="1" customWidth="1"/>
    <col min="11256" max="11257" width="3.7109375" style="5"/>
    <col min="11258" max="11258" width="9.140625" style="5" customWidth="1"/>
    <col min="11259" max="11259" width="11.42578125" style="5" bestFit="1" customWidth="1"/>
    <col min="11260" max="11260" width="3.140625" style="5" bestFit="1" customWidth="1"/>
    <col min="11261" max="11262" width="3.42578125" style="5" bestFit="1" customWidth="1"/>
    <col min="11263" max="11264" width="3.85546875" style="5" bestFit="1" customWidth="1"/>
    <col min="11265" max="11270" width="9.140625" style="5" customWidth="1"/>
    <col min="11271" max="11271" width="9.42578125" style="5" bestFit="1" customWidth="1"/>
    <col min="11272" max="11275" width="9.140625" style="5" customWidth="1"/>
    <col min="11276" max="11276" width="7.85546875" style="5" customWidth="1"/>
    <col min="11277" max="11329" width="9.140625" style="5" customWidth="1"/>
    <col min="11330" max="11331" width="21" style="5" bestFit="1" customWidth="1"/>
    <col min="11332" max="11506" width="9.140625" style="5" customWidth="1"/>
    <col min="11507" max="11507" width="2.7109375" style="5" bestFit="1" customWidth="1"/>
    <col min="11508" max="11508" width="3.42578125" style="5" bestFit="1" customWidth="1"/>
    <col min="11509" max="11509" width="3.140625" style="5" bestFit="1" customWidth="1"/>
    <col min="11510" max="11510" width="4.140625" style="5" bestFit="1" customWidth="1"/>
    <col min="11511" max="11511" width="3.7109375" style="5" bestFit="1" customWidth="1"/>
    <col min="11512" max="11513" width="3.7109375" style="5"/>
    <col min="11514" max="11514" width="9.140625" style="5" customWidth="1"/>
    <col min="11515" max="11515" width="11.42578125" style="5" bestFit="1" customWidth="1"/>
    <col min="11516" max="11516" width="3.140625" style="5" bestFit="1" customWidth="1"/>
    <col min="11517" max="11518" width="3.42578125" style="5" bestFit="1" customWidth="1"/>
    <col min="11519" max="11520" width="3.85546875" style="5" bestFit="1" customWidth="1"/>
    <col min="11521" max="11526" width="9.140625" style="5" customWidth="1"/>
    <col min="11527" max="11527" width="9.42578125" style="5" bestFit="1" customWidth="1"/>
    <col min="11528" max="11531" width="9.140625" style="5" customWidth="1"/>
    <col min="11532" max="11532" width="7.85546875" style="5" customWidth="1"/>
    <col min="11533" max="11585" width="9.140625" style="5" customWidth="1"/>
    <col min="11586" max="11587" width="21" style="5" bestFit="1" customWidth="1"/>
    <col min="11588" max="11762" width="9.140625" style="5" customWidth="1"/>
    <col min="11763" max="11763" width="2.7109375" style="5" bestFit="1" customWidth="1"/>
    <col min="11764" max="11764" width="3.42578125" style="5" bestFit="1" customWidth="1"/>
    <col min="11765" max="11765" width="3.140625" style="5" bestFit="1" customWidth="1"/>
    <col min="11766" max="11766" width="4.140625" style="5" bestFit="1" customWidth="1"/>
    <col min="11767" max="11767" width="3.7109375" style="5" bestFit="1" customWidth="1"/>
    <col min="11768" max="11769" width="3.7109375" style="5"/>
    <col min="11770" max="11770" width="9.140625" style="5" customWidth="1"/>
    <col min="11771" max="11771" width="11.42578125" style="5" bestFit="1" customWidth="1"/>
    <col min="11772" max="11772" width="3.140625" style="5" bestFit="1" customWidth="1"/>
    <col min="11773" max="11774" width="3.42578125" style="5" bestFit="1" customWidth="1"/>
    <col min="11775" max="11776" width="3.85546875" style="5" bestFit="1" customWidth="1"/>
    <col min="11777" max="11782" width="9.140625" style="5" customWidth="1"/>
    <col min="11783" max="11783" width="9.42578125" style="5" bestFit="1" customWidth="1"/>
    <col min="11784" max="11787" width="9.140625" style="5" customWidth="1"/>
    <col min="11788" max="11788" width="7.85546875" style="5" customWidth="1"/>
    <col min="11789" max="11841" width="9.140625" style="5" customWidth="1"/>
    <col min="11842" max="11843" width="21" style="5" bestFit="1" customWidth="1"/>
    <col min="11844" max="12018" width="9.140625" style="5" customWidth="1"/>
    <col min="12019" max="12019" width="2.7109375" style="5" bestFit="1" customWidth="1"/>
    <col min="12020" max="12020" width="3.42578125" style="5" bestFit="1" customWidth="1"/>
    <col min="12021" max="12021" width="3.140625" style="5" bestFit="1" customWidth="1"/>
    <col min="12022" max="12022" width="4.140625" style="5" bestFit="1" customWidth="1"/>
    <col min="12023" max="12023" width="3.7109375" style="5" bestFit="1" customWidth="1"/>
    <col min="12024" max="12025" width="3.7109375" style="5"/>
    <col min="12026" max="12026" width="9.140625" style="5" customWidth="1"/>
    <col min="12027" max="12027" width="11.42578125" style="5" bestFit="1" customWidth="1"/>
    <col min="12028" max="12028" width="3.140625" style="5" bestFit="1" customWidth="1"/>
    <col min="12029" max="12030" width="3.42578125" style="5" bestFit="1" customWidth="1"/>
    <col min="12031" max="12032" width="3.85546875" style="5" bestFit="1" customWidth="1"/>
    <col min="12033" max="12038" width="9.140625" style="5" customWidth="1"/>
    <col min="12039" max="12039" width="9.42578125" style="5" bestFit="1" customWidth="1"/>
    <col min="12040" max="12043" width="9.140625" style="5" customWidth="1"/>
    <col min="12044" max="12044" width="7.85546875" style="5" customWidth="1"/>
    <col min="12045" max="12097" width="9.140625" style="5" customWidth="1"/>
    <col min="12098" max="12099" width="21" style="5" bestFit="1" customWidth="1"/>
    <col min="12100" max="12274" width="9.140625" style="5" customWidth="1"/>
    <col min="12275" max="12275" width="2.7109375" style="5" bestFit="1" customWidth="1"/>
    <col min="12276" max="12276" width="3.42578125" style="5" bestFit="1" customWidth="1"/>
    <col min="12277" max="12277" width="3.140625" style="5" bestFit="1" customWidth="1"/>
    <col min="12278" max="12278" width="4.140625" style="5" bestFit="1" customWidth="1"/>
    <col min="12279" max="12279" width="3.7109375" style="5" bestFit="1" customWidth="1"/>
    <col min="12280" max="12281" width="3.7109375" style="5"/>
    <col min="12282" max="12282" width="9.140625" style="5" customWidth="1"/>
    <col min="12283" max="12283" width="11.42578125" style="5" bestFit="1" customWidth="1"/>
    <col min="12284" max="12284" width="3.140625" style="5" bestFit="1" customWidth="1"/>
    <col min="12285" max="12286" width="3.42578125" style="5" bestFit="1" customWidth="1"/>
    <col min="12287" max="12288" width="3.85546875" style="5" bestFit="1" customWidth="1"/>
    <col min="12289" max="12294" width="9.140625" style="5" customWidth="1"/>
    <col min="12295" max="12295" width="9.42578125" style="5" bestFit="1" customWidth="1"/>
    <col min="12296" max="12299" width="9.140625" style="5" customWidth="1"/>
    <col min="12300" max="12300" width="7.85546875" style="5" customWidth="1"/>
    <col min="12301" max="12353" width="9.140625" style="5" customWidth="1"/>
    <col min="12354" max="12355" width="21" style="5" bestFit="1" customWidth="1"/>
    <col min="12356" max="12530" width="9.140625" style="5" customWidth="1"/>
    <col min="12531" max="12531" width="2.7109375" style="5" bestFit="1" customWidth="1"/>
    <col min="12532" max="12532" width="3.42578125" style="5" bestFit="1" customWidth="1"/>
    <col min="12533" max="12533" width="3.140625" style="5" bestFit="1" customWidth="1"/>
    <col min="12534" max="12534" width="4.140625" style="5" bestFit="1" customWidth="1"/>
    <col min="12535" max="12535" width="3.7109375" style="5" bestFit="1" customWidth="1"/>
    <col min="12536" max="12537" width="3.7109375" style="5"/>
    <col min="12538" max="12538" width="9.140625" style="5" customWidth="1"/>
    <col min="12539" max="12539" width="11.42578125" style="5" bestFit="1" customWidth="1"/>
    <col min="12540" max="12540" width="3.140625" style="5" bestFit="1" customWidth="1"/>
    <col min="12541" max="12542" width="3.42578125" style="5" bestFit="1" customWidth="1"/>
    <col min="12543" max="12544" width="3.85546875" style="5" bestFit="1" customWidth="1"/>
    <col min="12545" max="12550" width="9.140625" style="5" customWidth="1"/>
    <col min="12551" max="12551" width="9.42578125" style="5" bestFit="1" customWidth="1"/>
    <col min="12552" max="12555" width="9.140625" style="5" customWidth="1"/>
    <col min="12556" max="12556" width="7.85546875" style="5" customWidth="1"/>
    <col min="12557" max="12609" width="9.140625" style="5" customWidth="1"/>
    <col min="12610" max="12611" width="21" style="5" bestFit="1" customWidth="1"/>
    <col min="12612" max="12786" width="9.140625" style="5" customWidth="1"/>
    <col min="12787" max="12787" width="2.7109375" style="5" bestFit="1" customWidth="1"/>
    <col min="12788" max="12788" width="3.42578125" style="5" bestFit="1" customWidth="1"/>
    <col min="12789" max="12789" width="3.140625" style="5" bestFit="1" customWidth="1"/>
    <col min="12790" max="12790" width="4.140625" style="5" bestFit="1" customWidth="1"/>
    <col min="12791" max="12791" width="3.7109375" style="5" bestFit="1" customWidth="1"/>
    <col min="12792" max="12793" width="3.7109375" style="5"/>
    <col min="12794" max="12794" width="9.140625" style="5" customWidth="1"/>
    <col min="12795" max="12795" width="11.42578125" style="5" bestFit="1" customWidth="1"/>
    <col min="12796" max="12796" width="3.140625" style="5" bestFit="1" customWidth="1"/>
    <col min="12797" max="12798" width="3.42578125" style="5" bestFit="1" customWidth="1"/>
    <col min="12799" max="12800" width="3.85546875" style="5" bestFit="1" customWidth="1"/>
    <col min="12801" max="12806" width="9.140625" style="5" customWidth="1"/>
    <col min="12807" max="12807" width="9.42578125" style="5" bestFit="1" customWidth="1"/>
    <col min="12808" max="12811" width="9.140625" style="5" customWidth="1"/>
    <col min="12812" max="12812" width="7.85546875" style="5" customWidth="1"/>
    <col min="12813" max="12865" width="9.140625" style="5" customWidth="1"/>
    <col min="12866" max="12867" width="21" style="5" bestFit="1" customWidth="1"/>
    <col min="12868" max="13042" width="9.140625" style="5" customWidth="1"/>
    <col min="13043" max="13043" width="2.7109375" style="5" bestFit="1" customWidth="1"/>
    <col min="13044" max="13044" width="3.42578125" style="5" bestFit="1" customWidth="1"/>
    <col min="13045" max="13045" width="3.140625" style="5" bestFit="1" customWidth="1"/>
    <col min="13046" max="13046" width="4.140625" style="5" bestFit="1" customWidth="1"/>
    <col min="13047" max="13047" width="3.7109375" style="5" bestFit="1" customWidth="1"/>
    <col min="13048" max="13049" width="3.7109375" style="5"/>
    <col min="13050" max="13050" width="9.140625" style="5" customWidth="1"/>
    <col min="13051" max="13051" width="11.42578125" style="5" bestFit="1" customWidth="1"/>
    <col min="13052" max="13052" width="3.140625" style="5" bestFit="1" customWidth="1"/>
    <col min="13053" max="13054" width="3.42578125" style="5" bestFit="1" customWidth="1"/>
    <col min="13055" max="13056" width="3.85546875" style="5" bestFit="1" customWidth="1"/>
    <col min="13057" max="13062" width="9.140625" style="5" customWidth="1"/>
    <col min="13063" max="13063" width="9.42578125" style="5" bestFit="1" customWidth="1"/>
    <col min="13064" max="13067" width="9.140625" style="5" customWidth="1"/>
    <col min="13068" max="13068" width="7.85546875" style="5" customWidth="1"/>
    <col min="13069" max="13121" width="9.140625" style="5" customWidth="1"/>
    <col min="13122" max="13123" width="21" style="5" bestFit="1" customWidth="1"/>
    <col min="13124" max="13298" width="9.140625" style="5" customWidth="1"/>
    <col min="13299" max="13299" width="2.7109375" style="5" bestFit="1" customWidth="1"/>
    <col min="13300" max="13300" width="3.42578125" style="5" bestFit="1" customWidth="1"/>
    <col min="13301" max="13301" width="3.140625" style="5" bestFit="1" customWidth="1"/>
    <col min="13302" max="13302" width="4.140625" style="5" bestFit="1" customWidth="1"/>
    <col min="13303" max="13303" width="3.7109375" style="5" bestFit="1" customWidth="1"/>
    <col min="13304" max="13305" width="3.7109375" style="5"/>
    <col min="13306" max="13306" width="9.140625" style="5" customWidth="1"/>
    <col min="13307" max="13307" width="11.42578125" style="5" bestFit="1" customWidth="1"/>
    <col min="13308" max="13308" width="3.140625" style="5" bestFit="1" customWidth="1"/>
    <col min="13309" max="13310" width="3.42578125" style="5" bestFit="1" customWidth="1"/>
    <col min="13311" max="13312" width="3.85546875" style="5" bestFit="1" customWidth="1"/>
    <col min="13313" max="13318" width="9.140625" style="5" customWidth="1"/>
    <col min="13319" max="13319" width="9.42578125" style="5" bestFit="1" customWidth="1"/>
    <col min="13320" max="13323" width="9.140625" style="5" customWidth="1"/>
    <col min="13324" max="13324" width="7.85546875" style="5" customWidth="1"/>
    <col min="13325" max="13377" width="9.140625" style="5" customWidth="1"/>
    <col min="13378" max="13379" width="21" style="5" bestFit="1" customWidth="1"/>
    <col min="13380" max="13554" width="9.140625" style="5" customWidth="1"/>
    <col min="13555" max="13555" width="2.7109375" style="5" bestFit="1" customWidth="1"/>
    <col min="13556" max="13556" width="3.42578125" style="5" bestFit="1" customWidth="1"/>
    <col min="13557" max="13557" width="3.140625" style="5" bestFit="1" customWidth="1"/>
    <col min="13558" max="13558" width="4.140625" style="5" bestFit="1" customWidth="1"/>
    <col min="13559" max="13559" width="3.7109375" style="5" bestFit="1" customWidth="1"/>
    <col min="13560" max="13561" width="3.7109375" style="5"/>
    <col min="13562" max="13562" width="9.140625" style="5" customWidth="1"/>
    <col min="13563" max="13563" width="11.42578125" style="5" bestFit="1" customWidth="1"/>
    <col min="13564" max="13564" width="3.140625" style="5" bestFit="1" customWidth="1"/>
    <col min="13565" max="13566" width="3.42578125" style="5" bestFit="1" customWidth="1"/>
    <col min="13567" max="13568" width="3.85546875" style="5" bestFit="1" customWidth="1"/>
    <col min="13569" max="13574" width="9.140625" style="5" customWidth="1"/>
    <col min="13575" max="13575" width="9.42578125" style="5" bestFit="1" customWidth="1"/>
    <col min="13576" max="13579" width="9.140625" style="5" customWidth="1"/>
    <col min="13580" max="13580" width="7.85546875" style="5" customWidth="1"/>
    <col min="13581" max="13633" width="9.140625" style="5" customWidth="1"/>
    <col min="13634" max="13635" width="21" style="5" bestFit="1" customWidth="1"/>
    <col min="13636" max="13810" width="9.140625" style="5" customWidth="1"/>
    <col min="13811" max="13811" width="2.7109375" style="5" bestFit="1" customWidth="1"/>
    <col min="13812" max="13812" width="3.42578125" style="5" bestFit="1" customWidth="1"/>
    <col min="13813" max="13813" width="3.140625" style="5" bestFit="1" customWidth="1"/>
    <col min="13814" max="13814" width="4.140625" style="5" bestFit="1" customWidth="1"/>
    <col min="13815" max="13815" width="3.7109375" style="5" bestFit="1" customWidth="1"/>
    <col min="13816" max="13817" width="3.7109375" style="5"/>
    <col min="13818" max="13818" width="9.140625" style="5" customWidth="1"/>
    <col min="13819" max="13819" width="11.42578125" style="5" bestFit="1" customWidth="1"/>
    <col min="13820" max="13820" width="3.140625" style="5" bestFit="1" customWidth="1"/>
    <col min="13821" max="13822" width="3.42578125" style="5" bestFit="1" customWidth="1"/>
    <col min="13823" max="13824" width="3.85546875" style="5" bestFit="1" customWidth="1"/>
    <col min="13825" max="13830" width="9.140625" style="5" customWidth="1"/>
    <col min="13831" max="13831" width="9.42578125" style="5" bestFit="1" customWidth="1"/>
    <col min="13832" max="13835" width="9.140625" style="5" customWidth="1"/>
    <col min="13836" max="13836" width="7.85546875" style="5" customWidth="1"/>
    <col min="13837" max="13889" width="9.140625" style="5" customWidth="1"/>
    <col min="13890" max="13891" width="21" style="5" bestFit="1" customWidth="1"/>
    <col min="13892" max="14066" width="9.140625" style="5" customWidth="1"/>
    <col min="14067" max="14067" width="2.7109375" style="5" bestFit="1" customWidth="1"/>
    <col min="14068" max="14068" width="3.42578125" style="5" bestFit="1" customWidth="1"/>
    <col min="14069" max="14069" width="3.140625" style="5" bestFit="1" customWidth="1"/>
    <col min="14070" max="14070" width="4.140625" style="5" bestFit="1" customWidth="1"/>
    <col min="14071" max="14071" width="3.7109375" style="5" bestFit="1" customWidth="1"/>
    <col min="14072" max="14073" width="3.7109375" style="5"/>
    <col min="14074" max="14074" width="9.140625" style="5" customWidth="1"/>
    <col min="14075" max="14075" width="11.42578125" style="5" bestFit="1" customWidth="1"/>
    <col min="14076" max="14076" width="3.140625" style="5" bestFit="1" customWidth="1"/>
    <col min="14077" max="14078" width="3.42578125" style="5" bestFit="1" customWidth="1"/>
    <col min="14079" max="14080" width="3.85546875" style="5" bestFit="1" customWidth="1"/>
    <col min="14081" max="14086" width="9.140625" style="5" customWidth="1"/>
    <col min="14087" max="14087" width="9.42578125" style="5" bestFit="1" customWidth="1"/>
    <col min="14088" max="14091" width="9.140625" style="5" customWidth="1"/>
    <col min="14092" max="14092" width="7.85546875" style="5" customWidth="1"/>
    <col min="14093" max="14145" width="9.140625" style="5" customWidth="1"/>
    <col min="14146" max="14147" width="21" style="5" bestFit="1" customWidth="1"/>
    <col min="14148" max="14322" width="9.140625" style="5" customWidth="1"/>
    <col min="14323" max="14323" width="2.7109375" style="5" bestFit="1" customWidth="1"/>
    <col min="14324" max="14324" width="3.42578125" style="5" bestFit="1" customWidth="1"/>
    <col min="14325" max="14325" width="3.140625" style="5" bestFit="1" customWidth="1"/>
    <col min="14326" max="14326" width="4.140625" style="5" bestFit="1" customWidth="1"/>
    <col min="14327" max="14327" width="3.7109375" style="5" bestFit="1" customWidth="1"/>
    <col min="14328" max="14329" width="3.7109375" style="5"/>
    <col min="14330" max="14330" width="9.140625" style="5" customWidth="1"/>
    <col min="14331" max="14331" width="11.42578125" style="5" bestFit="1" customWidth="1"/>
    <col min="14332" max="14332" width="3.140625" style="5" bestFit="1" customWidth="1"/>
    <col min="14333" max="14334" width="3.42578125" style="5" bestFit="1" customWidth="1"/>
    <col min="14335" max="14336" width="3.85546875" style="5" bestFit="1" customWidth="1"/>
    <col min="14337" max="14342" width="9.140625" style="5" customWidth="1"/>
    <col min="14343" max="14343" width="9.42578125" style="5" bestFit="1" customWidth="1"/>
    <col min="14344" max="14347" width="9.140625" style="5" customWidth="1"/>
    <col min="14348" max="14348" width="7.85546875" style="5" customWidth="1"/>
    <col min="14349" max="14401" width="9.140625" style="5" customWidth="1"/>
    <col min="14402" max="14403" width="21" style="5" bestFit="1" customWidth="1"/>
    <col min="14404" max="14578" width="9.140625" style="5" customWidth="1"/>
    <col min="14579" max="14579" width="2.7109375" style="5" bestFit="1" customWidth="1"/>
    <col min="14580" max="14580" width="3.42578125" style="5" bestFit="1" customWidth="1"/>
    <col min="14581" max="14581" width="3.140625" style="5" bestFit="1" customWidth="1"/>
    <col min="14582" max="14582" width="4.140625" style="5" bestFit="1" customWidth="1"/>
    <col min="14583" max="14583" width="3.7109375" style="5" bestFit="1" customWidth="1"/>
    <col min="14584" max="14585" width="3.7109375" style="5"/>
    <col min="14586" max="14586" width="9.140625" style="5" customWidth="1"/>
    <col min="14587" max="14587" width="11.42578125" style="5" bestFit="1" customWidth="1"/>
    <col min="14588" max="14588" width="3.140625" style="5" bestFit="1" customWidth="1"/>
    <col min="14589" max="14590" width="3.42578125" style="5" bestFit="1" customWidth="1"/>
    <col min="14591" max="14592" width="3.85546875" style="5" bestFit="1" customWidth="1"/>
    <col min="14593" max="14598" width="9.140625" style="5" customWidth="1"/>
    <col min="14599" max="14599" width="9.42578125" style="5" bestFit="1" customWidth="1"/>
    <col min="14600" max="14603" width="9.140625" style="5" customWidth="1"/>
    <col min="14604" max="14604" width="7.85546875" style="5" customWidth="1"/>
    <col min="14605" max="14657" width="9.140625" style="5" customWidth="1"/>
    <col min="14658" max="14659" width="21" style="5" bestFit="1" customWidth="1"/>
    <col min="14660" max="14834" width="9.140625" style="5" customWidth="1"/>
    <col min="14835" max="14835" width="2.7109375" style="5" bestFit="1" customWidth="1"/>
    <col min="14836" max="14836" width="3.42578125" style="5" bestFit="1" customWidth="1"/>
    <col min="14837" max="14837" width="3.140625" style="5" bestFit="1" customWidth="1"/>
    <col min="14838" max="14838" width="4.140625" style="5" bestFit="1" customWidth="1"/>
    <col min="14839" max="14839" width="3.7109375" style="5" bestFit="1" customWidth="1"/>
    <col min="14840" max="14841" width="3.7109375" style="5"/>
    <col min="14842" max="14842" width="9.140625" style="5" customWidth="1"/>
    <col min="14843" max="14843" width="11.42578125" style="5" bestFit="1" customWidth="1"/>
    <col min="14844" max="14844" width="3.140625" style="5" bestFit="1" customWidth="1"/>
    <col min="14845" max="14846" width="3.42578125" style="5" bestFit="1" customWidth="1"/>
    <col min="14847" max="14848" width="3.85546875" style="5" bestFit="1" customWidth="1"/>
    <col min="14849" max="14854" width="9.140625" style="5" customWidth="1"/>
    <col min="14855" max="14855" width="9.42578125" style="5" bestFit="1" customWidth="1"/>
    <col min="14856" max="14859" width="9.140625" style="5" customWidth="1"/>
    <col min="14860" max="14860" width="7.85546875" style="5" customWidth="1"/>
    <col min="14861" max="14913" width="9.140625" style="5" customWidth="1"/>
    <col min="14914" max="14915" width="21" style="5" bestFit="1" customWidth="1"/>
    <col min="14916" max="15090" width="9.140625" style="5" customWidth="1"/>
    <col min="15091" max="15091" width="2.7109375" style="5" bestFit="1" customWidth="1"/>
    <col min="15092" max="15092" width="3.42578125" style="5" bestFit="1" customWidth="1"/>
    <col min="15093" max="15093" width="3.140625" style="5" bestFit="1" customWidth="1"/>
    <col min="15094" max="15094" width="4.140625" style="5" bestFit="1" customWidth="1"/>
    <col min="15095" max="15095" width="3.7109375" style="5" bestFit="1" customWidth="1"/>
    <col min="15096" max="15097" width="3.7109375" style="5"/>
    <col min="15098" max="15098" width="9.140625" style="5" customWidth="1"/>
    <col min="15099" max="15099" width="11.42578125" style="5" bestFit="1" customWidth="1"/>
    <col min="15100" max="15100" width="3.140625" style="5" bestFit="1" customWidth="1"/>
    <col min="15101" max="15102" width="3.42578125" style="5" bestFit="1" customWidth="1"/>
    <col min="15103" max="15104" width="3.85546875" style="5" bestFit="1" customWidth="1"/>
    <col min="15105" max="15110" width="9.140625" style="5" customWidth="1"/>
    <col min="15111" max="15111" width="9.42578125" style="5" bestFit="1" customWidth="1"/>
    <col min="15112" max="15115" width="9.140625" style="5" customWidth="1"/>
    <col min="15116" max="15116" width="7.85546875" style="5" customWidth="1"/>
    <col min="15117" max="15169" width="9.140625" style="5" customWidth="1"/>
    <col min="15170" max="15171" width="21" style="5" bestFit="1" customWidth="1"/>
    <col min="15172" max="15346" width="9.140625" style="5" customWidth="1"/>
    <col min="15347" max="15347" width="2.7109375" style="5" bestFit="1" customWidth="1"/>
    <col min="15348" max="15348" width="3.42578125" style="5" bestFit="1" customWidth="1"/>
    <col min="15349" max="15349" width="3.140625" style="5" bestFit="1" customWidth="1"/>
    <col min="15350" max="15350" width="4.140625" style="5" bestFit="1" customWidth="1"/>
    <col min="15351" max="15351" width="3.7109375" style="5" bestFit="1" customWidth="1"/>
    <col min="15352" max="15353" width="3.7109375" style="5"/>
    <col min="15354" max="15354" width="9.140625" style="5" customWidth="1"/>
    <col min="15355" max="15355" width="11.42578125" style="5" bestFit="1" customWidth="1"/>
    <col min="15356" max="15356" width="3.140625" style="5" bestFit="1" customWidth="1"/>
    <col min="15357" max="15358" width="3.42578125" style="5" bestFit="1" customWidth="1"/>
    <col min="15359" max="15360" width="3.85546875" style="5" bestFit="1" customWidth="1"/>
    <col min="15361" max="15366" width="9.140625" style="5" customWidth="1"/>
    <col min="15367" max="15367" width="9.42578125" style="5" bestFit="1" customWidth="1"/>
    <col min="15368" max="15371" width="9.140625" style="5" customWidth="1"/>
    <col min="15372" max="15372" width="7.85546875" style="5" customWidth="1"/>
    <col min="15373" max="15425" width="9.140625" style="5" customWidth="1"/>
    <col min="15426" max="15427" width="21" style="5" bestFit="1" customWidth="1"/>
    <col min="15428" max="15602" width="9.140625" style="5" customWidth="1"/>
    <col min="15603" max="15603" width="2.7109375" style="5" bestFit="1" customWidth="1"/>
    <col min="15604" max="15604" width="3.42578125" style="5" bestFit="1" customWidth="1"/>
    <col min="15605" max="15605" width="3.140625" style="5" bestFit="1" customWidth="1"/>
    <col min="15606" max="15606" width="4.140625" style="5" bestFit="1" customWidth="1"/>
    <col min="15607" max="15607" width="3.7109375" style="5" bestFit="1" customWidth="1"/>
    <col min="15608" max="15609" width="3.7109375" style="5"/>
    <col min="15610" max="15610" width="9.140625" style="5" customWidth="1"/>
    <col min="15611" max="15611" width="11.42578125" style="5" bestFit="1" customWidth="1"/>
    <col min="15612" max="15612" width="3.140625" style="5" bestFit="1" customWidth="1"/>
    <col min="15613" max="15614" width="3.42578125" style="5" bestFit="1" customWidth="1"/>
    <col min="15615" max="15616" width="3.85546875" style="5" bestFit="1" customWidth="1"/>
    <col min="15617" max="15622" width="9.140625" style="5" customWidth="1"/>
    <col min="15623" max="15623" width="9.42578125" style="5" bestFit="1" customWidth="1"/>
    <col min="15624" max="15627" width="9.140625" style="5" customWidth="1"/>
    <col min="15628" max="15628" width="7.85546875" style="5" customWidth="1"/>
    <col min="15629" max="15681" width="9.140625" style="5" customWidth="1"/>
    <col min="15682" max="15683" width="21" style="5" bestFit="1" customWidth="1"/>
    <col min="15684" max="15858" width="9.140625" style="5" customWidth="1"/>
    <col min="15859" max="15859" width="2.7109375" style="5" bestFit="1" customWidth="1"/>
    <col min="15860" max="15860" width="3.42578125" style="5" bestFit="1" customWidth="1"/>
    <col min="15861" max="15861" width="3.140625" style="5" bestFit="1" customWidth="1"/>
    <col min="15862" max="15862" width="4.140625" style="5" bestFit="1" customWidth="1"/>
    <col min="15863" max="15863" width="3.7109375" style="5" bestFit="1" customWidth="1"/>
    <col min="15864" max="15865" width="3.7109375" style="5"/>
    <col min="15866" max="15866" width="9.140625" style="5" customWidth="1"/>
    <col min="15867" max="15867" width="11.42578125" style="5" bestFit="1" customWidth="1"/>
    <col min="15868" max="15868" width="3.140625" style="5" bestFit="1" customWidth="1"/>
    <col min="15869" max="15870" width="3.42578125" style="5" bestFit="1" customWidth="1"/>
    <col min="15871" max="15872" width="3.85546875" style="5" bestFit="1" customWidth="1"/>
    <col min="15873" max="15878" width="9.140625" style="5" customWidth="1"/>
    <col min="15879" max="15879" width="9.42578125" style="5" bestFit="1" customWidth="1"/>
    <col min="15880" max="15883" width="9.140625" style="5" customWidth="1"/>
    <col min="15884" max="15884" width="7.85546875" style="5" customWidth="1"/>
    <col min="15885" max="15937" width="9.140625" style="5" customWidth="1"/>
    <col min="15938" max="15939" width="21" style="5" bestFit="1" customWidth="1"/>
    <col min="15940" max="16114" width="9.140625" style="5" customWidth="1"/>
    <col min="16115" max="16115" width="2.7109375" style="5" bestFit="1" customWidth="1"/>
    <col min="16116" max="16116" width="3.42578125" style="5" bestFit="1" customWidth="1"/>
    <col min="16117" max="16117" width="3.140625" style="5" bestFit="1" customWidth="1"/>
    <col min="16118" max="16118" width="4.140625" style="5" bestFit="1" customWidth="1"/>
    <col min="16119" max="16119" width="3.7109375" style="5" bestFit="1" customWidth="1"/>
    <col min="16120" max="16121" width="3.7109375" style="5"/>
    <col min="16122" max="16122" width="9.140625" style="5" customWidth="1"/>
    <col min="16123" max="16123" width="11.42578125" style="5" bestFit="1" customWidth="1"/>
    <col min="16124" max="16124" width="3.140625" style="5" bestFit="1" customWidth="1"/>
    <col min="16125" max="16126" width="3.42578125" style="5" bestFit="1" customWidth="1"/>
    <col min="16127" max="16128" width="3.85546875" style="5" bestFit="1" customWidth="1"/>
    <col min="16129" max="16134" width="9.140625" style="5" customWidth="1"/>
    <col min="16135" max="16135" width="9.42578125" style="5" bestFit="1" customWidth="1"/>
    <col min="16136" max="16139" width="9.140625" style="5" customWidth="1"/>
    <col min="16140" max="16140" width="7.85546875" style="5" customWidth="1"/>
    <col min="16141" max="16193" width="9.140625" style="5" customWidth="1"/>
    <col min="16194" max="16195" width="21" style="5" bestFit="1" customWidth="1"/>
    <col min="16196" max="16370" width="9.140625" style="5" customWidth="1"/>
    <col min="16371" max="16371" width="2.7109375" style="5" bestFit="1" customWidth="1"/>
    <col min="16372" max="16372" width="3.42578125" style="5" bestFit="1" customWidth="1"/>
    <col min="16373" max="16373" width="3.140625" style="5" bestFit="1" customWidth="1"/>
    <col min="16374" max="16374" width="4.140625" style="5" bestFit="1" customWidth="1"/>
    <col min="16375" max="16375" width="3.7109375" style="5" bestFit="1" customWidth="1"/>
    <col min="16376" max="16384" width="3.7109375" style="5"/>
  </cols>
  <sheetData>
    <row r="1" spans="1:67" s="29" customFormat="1" x14ac:dyDescent="0.25">
      <c r="A1" s="31" t="s">
        <v>0</v>
      </c>
      <c r="B1" s="10" t="s">
        <v>7</v>
      </c>
      <c r="C1" s="10" t="s">
        <v>8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  <c r="I1" s="10" t="s">
        <v>14</v>
      </c>
      <c r="J1" s="10" t="s">
        <v>15</v>
      </c>
      <c r="K1" s="10" t="s">
        <v>16</v>
      </c>
      <c r="L1" s="10" t="s">
        <v>17</v>
      </c>
      <c r="M1" s="10" t="s">
        <v>18</v>
      </c>
      <c r="N1" s="10" t="s">
        <v>19</v>
      </c>
      <c r="O1" s="10" t="s">
        <v>20</v>
      </c>
      <c r="P1" s="10" t="s">
        <v>21</v>
      </c>
      <c r="Q1" s="10" t="s">
        <v>22</v>
      </c>
      <c r="R1" s="10" t="s">
        <v>23</v>
      </c>
      <c r="S1" s="10" t="s">
        <v>24</v>
      </c>
      <c r="T1" s="10" t="s">
        <v>25</v>
      </c>
      <c r="U1" s="10" t="s">
        <v>26</v>
      </c>
      <c r="V1" s="10" t="s">
        <v>27</v>
      </c>
      <c r="W1" s="10" t="s">
        <v>28</v>
      </c>
      <c r="X1" s="10" t="s">
        <v>29</v>
      </c>
      <c r="Y1" s="10" t="s">
        <v>30</v>
      </c>
      <c r="Z1" s="10" t="s">
        <v>31</v>
      </c>
      <c r="AA1" s="10" t="s">
        <v>32</v>
      </c>
      <c r="AB1" s="10" t="s">
        <v>33</v>
      </c>
      <c r="AC1" s="10" t="s">
        <v>34</v>
      </c>
      <c r="AD1" s="10" t="s">
        <v>35</v>
      </c>
      <c r="AE1" s="10" t="s">
        <v>36</v>
      </c>
      <c r="AF1" s="10" t="s">
        <v>37</v>
      </c>
      <c r="AG1" s="31" t="s">
        <v>0</v>
      </c>
      <c r="BN1" s="32"/>
      <c r="BO1" s="32"/>
    </row>
    <row r="2" spans="1:67" s="8" customFormat="1" x14ac:dyDescent="0.25">
      <c r="A2" s="31" t="s">
        <v>38</v>
      </c>
      <c r="B2" s="30">
        <v>1.5547644799592997</v>
      </c>
      <c r="C2" s="30">
        <v>0</v>
      </c>
      <c r="D2" s="30">
        <v>0</v>
      </c>
      <c r="E2" s="30">
        <v>0</v>
      </c>
      <c r="F2" s="30">
        <v>0</v>
      </c>
      <c r="G2" s="30">
        <v>82.024177909280425</v>
      </c>
      <c r="H2" s="30">
        <v>13.760071255182861</v>
      </c>
      <c r="I2" s="30">
        <v>0</v>
      </c>
      <c r="J2" s="30">
        <v>0</v>
      </c>
      <c r="K2" s="30">
        <v>0</v>
      </c>
      <c r="L2" s="30">
        <v>6.6341360158002258</v>
      </c>
      <c r="M2" s="30">
        <v>1.1764539586110729</v>
      </c>
      <c r="N2" s="30">
        <v>0</v>
      </c>
      <c r="O2" s="30">
        <v>0</v>
      </c>
      <c r="P2" s="30">
        <v>0</v>
      </c>
      <c r="Q2" s="30">
        <v>0</v>
      </c>
      <c r="R2" s="30">
        <v>0</v>
      </c>
      <c r="S2" s="30">
        <v>0</v>
      </c>
      <c r="T2" s="30">
        <v>0</v>
      </c>
      <c r="U2" s="30">
        <v>0</v>
      </c>
      <c r="V2" s="30">
        <v>713.56922961636269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>
        <v>0</v>
      </c>
      <c r="AF2" s="30">
        <v>0</v>
      </c>
      <c r="AG2" s="31" t="s">
        <v>38</v>
      </c>
      <c r="AH2" s="30">
        <f>SUM(B2:AF2)</f>
        <v>818.7188332351966</v>
      </c>
    </row>
    <row r="3" spans="1:67" s="8" customFormat="1" x14ac:dyDescent="0.25">
      <c r="A3" s="31" t="s">
        <v>39</v>
      </c>
      <c r="B3" s="30">
        <v>0.77738223997964984</v>
      </c>
      <c r="C3" s="30">
        <v>0</v>
      </c>
      <c r="D3" s="30">
        <v>0</v>
      </c>
      <c r="E3" s="30">
        <v>0</v>
      </c>
      <c r="F3" s="30">
        <v>0</v>
      </c>
      <c r="G3" s="30">
        <v>59.87463459411822</v>
      </c>
      <c r="H3" s="30">
        <v>68.800356275914311</v>
      </c>
      <c r="I3" s="30">
        <v>0</v>
      </c>
      <c r="J3" s="30">
        <v>0</v>
      </c>
      <c r="K3" s="30">
        <v>0</v>
      </c>
      <c r="L3" s="30">
        <v>14.512172534562996</v>
      </c>
      <c r="M3" s="30">
        <v>9.4116316688885835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30">
        <v>0</v>
      </c>
      <c r="U3" s="30">
        <v>0</v>
      </c>
      <c r="V3" s="30">
        <v>572.92799141396756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7.1660884654902102</v>
      </c>
      <c r="AC3" s="30">
        <v>0</v>
      </c>
      <c r="AD3" s="30">
        <v>0</v>
      </c>
      <c r="AE3" s="30">
        <v>0</v>
      </c>
      <c r="AF3" s="30">
        <v>0</v>
      </c>
      <c r="AG3" s="31" t="s">
        <v>39</v>
      </c>
      <c r="AH3" s="30">
        <f t="shared" ref="AH3:AH27" si="0">SUM(B3:AF3)</f>
        <v>733.47025719292162</v>
      </c>
    </row>
    <row r="4" spans="1:67" x14ac:dyDescent="0.25">
      <c r="A4" s="31" t="s">
        <v>40</v>
      </c>
      <c r="B4" s="9">
        <v>0</v>
      </c>
      <c r="C4" s="9">
        <v>472.14590290880233</v>
      </c>
      <c r="D4" s="9">
        <v>77.032687409262252</v>
      </c>
      <c r="E4" s="9">
        <v>62.414776367269816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24.463376558263334</v>
      </c>
      <c r="M4" s="9">
        <v>210.58525859138203</v>
      </c>
      <c r="N4" s="9">
        <v>0</v>
      </c>
      <c r="O4" s="9">
        <v>21.809844402282547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94.478473985679443</v>
      </c>
      <c r="V4" s="9">
        <v>173.21078810189715</v>
      </c>
      <c r="W4" s="9">
        <v>4.6124648050690471</v>
      </c>
      <c r="X4" s="9">
        <v>0</v>
      </c>
      <c r="Y4" s="9">
        <v>0</v>
      </c>
      <c r="Z4" s="9">
        <v>0</v>
      </c>
      <c r="AA4" s="9">
        <v>14.310306711219411</v>
      </c>
      <c r="AB4" s="9">
        <v>207.72424364616091</v>
      </c>
      <c r="AC4" s="9">
        <v>0</v>
      </c>
      <c r="AD4" s="9">
        <v>0</v>
      </c>
      <c r="AE4" s="9">
        <v>39.0603299709745</v>
      </c>
      <c r="AF4" s="9">
        <v>0</v>
      </c>
      <c r="AG4" s="31" t="s">
        <v>40</v>
      </c>
      <c r="AH4" s="30">
        <f t="shared" si="0"/>
        <v>1401.8484534582628</v>
      </c>
    </row>
    <row r="5" spans="1:67" x14ac:dyDescent="0.25">
      <c r="A5" s="31" t="s">
        <v>41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2263.8073650560327</v>
      </c>
      <c r="H5" s="9">
        <v>189.20097975876436</v>
      </c>
      <c r="I5" s="9">
        <v>0</v>
      </c>
      <c r="J5" s="9">
        <v>0</v>
      </c>
      <c r="K5" s="9">
        <v>0</v>
      </c>
      <c r="L5" s="9">
        <v>0</v>
      </c>
      <c r="M5" s="9">
        <v>6.1368390441107836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6.7484624275485317</v>
      </c>
      <c r="V5" s="9">
        <v>5.5516278237787553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31" t="s">
        <v>41</v>
      </c>
      <c r="AH5" s="30">
        <f t="shared" si="0"/>
        <v>2471.445274110235</v>
      </c>
    </row>
    <row r="6" spans="1:67" s="8" customFormat="1" x14ac:dyDescent="0.25">
      <c r="A6" s="31" t="s">
        <v>42</v>
      </c>
      <c r="B6" s="30">
        <v>0</v>
      </c>
      <c r="C6" s="30">
        <v>0</v>
      </c>
      <c r="D6" s="30">
        <v>93.197952370516703</v>
      </c>
      <c r="E6" s="30">
        <v>0</v>
      </c>
      <c r="F6" s="30">
        <v>0</v>
      </c>
      <c r="G6" s="30">
        <v>104.9877883030133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3.5293618758332186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18.895694797135889</v>
      </c>
      <c r="V6" s="30">
        <v>19.245643122433016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88.451757315756339</v>
      </c>
      <c r="AG6" s="31" t="s">
        <v>42</v>
      </c>
      <c r="AH6" s="30">
        <f t="shared" si="0"/>
        <v>328.30819778468845</v>
      </c>
    </row>
    <row r="7" spans="1:67" x14ac:dyDescent="0.25">
      <c r="A7" s="31" t="s">
        <v>43</v>
      </c>
      <c r="B7" s="9">
        <v>0</v>
      </c>
      <c r="C7" s="9">
        <v>0</v>
      </c>
      <c r="D7" s="9">
        <v>89.804292907319478</v>
      </c>
      <c r="E7" s="9">
        <v>46.811082275452364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0.41463350098751411</v>
      </c>
      <c r="M7" s="9">
        <v>8.2351777102775099</v>
      </c>
      <c r="N7" s="9">
        <v>2.2743959403424099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4.049077456529119</v>
      </c>
      <c r="V7" s="9">
        <v>8.8826045180460085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31" t="s">
        <v>43</v>
      </c>
      <c r="AH7" s="30">
        <f t="shared" si="0"/>
        <v>160.4712643089544</v>
      </c>
    </row>
    <row r="8" spans="1:67" x14ac:dyDescent="0.25">
      <c r="A8" s="31" t="s">
        <v>44</v>
      </c>
      <c r="B8" s="9">
        <v>0</v>
      </c>
      <c r="C8" s="9">
        <v>0</v>
      </c>
      <c r="D8" s="9">
        <v>523.83273790014766</v>
      </c>
      <c r="E8" s="9">
        <v>417.9096794470949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64.315198273081762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47.239236992839722</v>
      </c>
      <c r="V8" s="9">
        <v>49.347802878033377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21.793774199171256</v>
      </c>
      <c r="AF8" s="9">
        <v>0</v>
      </c>
      <c r="AG8" s="31" t="s">
        <v>44</v>
      </c>
      <c r="AH8" s="30">
        <f t="shared" si="0"/>
        <v>1124.4384296903688</v>
      </c>
    </row>
    <row r="9" spans="1:67" x14ac:dyDescent="0.25">
      <c r="A9" s="31" t="s">
        <v>45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3.3</v>
      </c>
      <c r="U9" s="9">
        <v>13.496924855097063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31" t="s">
        <v>45</v>
      </c>
      <c r="AH9" s="30">
        <f t="shared" si="0"/>
        <v>16.796924855097064</v>
      </c>
    </row>
    <row r="10" spans="1:67" x14ac:dyDescent="0.25">
      <c r="A10" s="31" t="s">
        <v>46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9</v>
      </c>
      <c r="U10" s="9">
        <v>16.871156068871329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31" t="s">
        <v>46</v>
      </c>
      <c r="AH10" s="30">
        <f t="shared" si="0"/>
        <v>25.871156068871329</v>
      </c>
    </row>
    <row r="11" spans="1:67" x14ac:dyDescent="0.25">
      <c r="A11" s="31" t="s">
        <v>47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54.976982145941633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31" t="s">
        <v>47</v>
      </c>
      <c r="AH11" s="30">
        <f t="shared" si="0"/>
        <v>54.976982145941633</v>
      </c>
    </row>
    <row r="12" spans="1:67" x14ac:dyDescent="0.25">
      <c r="A12" s="31" t="s">
        <v>48</v>
      </c>
      <c r="B12" s="9">
        <v>0</v>
      </c>
      <c r="C12" s="9">
        <v>0</v>
      </c>
      <c r="D12" s="9">
        <v>78.823358650102193</v>
      </c>
      <c r="E12" s="9">
        <v>281.59096178549925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23.219476055300792</v>
      </c>
      <c r="M12" s="9">
        <v>87.057592937219397</v>
      </c>
      <c r="N12" s="9">
        <v>242.0245532284674</v>
      </c>
      <c r="O12" s="9">
        <v>7.5870608224161487</v>
      </c>
      <c r="P12" s="9">
        <v>0</v>
      </c>
      <c r="Q12" s="9">
        <v>0</v>
      </c>
      <c r="R12" s="9">
        <v>0</v>
      </c>
      <c r="S12" s="9">
        <v>0</v>
      </c>
      <c r="T12" s="9">
        <v>0.36</v>
      </c>
      <c r="U12" s="9">
        <v>4.049077456529119</v>
      </c>
      <c r="V12" s="9">
        <v>139.16080411605412</v>
      </c>
      <c r="W12" s="9">
        <v>1.0223023412270351</v>
      </c>
      <c r="X12" s="9">
        <v>0</v>
      </c>
      <c r="Y12" s="9">
        <v>0</v>
      </c>
      <c r="Z12" s="9">
        <v>0</v>
      </c>
      <c r="AA12" s="9">
        <v>566.14186882442993</v>
      </c>
      <c r="AB12" s="9">
        <v>680.59376051545962</v>
      </c>
      <c r="AC12" s="9">
        <v>0</v>
      </c>
      <c r="AD12" s="9">
        <v>0</v>
      </c>
      <c r="AE12" s="9">
        <v>78.120659941949</v>
      </c>
      <c r="AF12" s="9">
        <v>0</v>
      </c>
      <c r="AG12" s="31" t="s">
        <v>48</v>
      </c>
      <c r="AH12" s="30">
        <f t="shared" si="0"/>
        <v>2189.7514766746535</v>
      </c>
    </row>
    <row r="13" spans="1:67" x14ac:dyDescent="0.25">
      <c r="A13" s="31" t="s">
        <v>49</v>
      </c>
      <c r="B13" s="9">
        <v>0</v>
      </c>
      <c r="C13" s="9">
        <v>0</v>
      </c>
      <c r="D13" s="9">
        <v>2.793692562477962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0.41463350098751411</v>
      </c>
      <c r="M13" s="9">
        <v>3.5293618758332186</v>
      </c>
      <c r="N13" s="9">
        <v>25.650467287260796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63.435546818956198</v>
      </c>
      <c r="V13" s="9">
        <v>331.6172353403843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31" t="s">
        <v>49</v>
      </c>
      <c r="AH13" s="30">
        <f t="shared" si="0"/>
        <v>427.44093738589999</v>
      </c>
    </row>
    <row r="14" spans="1:67" x14ac:dyDescent="0.25">
      <c r="A14" s="31" t="s">
        <v>50</v>
      </c>
      <c r="B14" s="9">
        <v>15.139438858506018</v>
      </c>
      <c r="C14" s="9">
        <v>126.25780228483511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2.25</v>
      </c>
      <c r="L14" s="9">
        <v>16.585340039500565</v>
      </c>
      <c r="M14" s="9">
        <v>254.4081685496445</v>
      </c>
      <c r="N14" s="9">
        <v>0</v>
      </c>
      <c r="O14" s="9">
        <v>0</v>
      </c>
      <c r="P14" s="9">
        <v>0</v>
      </c>
      <c r="Q14" s="9">
        <v>0</v>
      </c>
      <c r="R14" s="9">
        <v>62.004435211492037</v>
      </c>
      <c r="S14" s="9">
        <v>0</v>
      </c>
      <c r="T14" s="9">
        <v>0</v>
      </c>
      <c r="U14" s="9">
        <v>0.84355780344356646</v>
      </c>
      <c r="V14" s="9">
        <v>16.654883471336266</v>
      </c>
      <c r="W14" s="9">
        <v>0</v>
      </c>
      <c r="X14" s="9">
        <v>0</v>
      </c>
      <c r="Y14" s="9">
        <v>0</v>
      </c>
      <c r="Z14" s="9">
        <v>0</v>
      </c>
      <c r="AA14" s="9">
        <v>186.54506962839588</v>
      </c>
      <c r="AB14" s="9">
        <v>125.29114582975964</v>
      </c>
      <c r="AC14" s="9">
        <v>0</v>
      </c>
      <c r="AD14" s="9">
        <v>0</v>
      </c>
      <c r="AE14" s="9">
        <v>16.345330649378443</v>
      </c>
      <c r="AF14" s="9">
        <v>582.28441608668493</v>
      </c>
      <c r="AG14" s="31" t="s">
        <v>50</v>
      </c>
      <c r="AH14" s="30">
        <f t="shared" si="0"/>
        <v>1404.6095884129768</v>
      </c>
    </row>
    <row r="15" spans="1:67" x14ac:dyDescent="0.25">
      <c r="A15" s="31" t="s">
        <v>51</v>
      </c>
      <c r="B15" s="9">
        <v>0</v>
      </c>
      <c r="C15" s="9">
        <v>0</v>
      </c>
      <c r="D15" s="9">
        <v>0</v>
      </c>
      <c r="E15" s="9">
        <v>97.523088073859086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78.262073311393294</v>
      </c>
      <c r="M15" s="9">
        <v>835.84829717404125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1.6871156068871329</v>
      </c>
      <c r="V15" s="9">
        <v>20.355968687188767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31" t="s">
        <v>51</v>
      </c>
      <c r="AH15" s="30">
        <f t="shared" si="0"/>
        <v>1033.6765428533695</v>
      </c>
    </row>
    <row r="16" spans="1:67" x14ac:dyDescent="0.25">
      <c r="A16" s="31" t="s">
        <v>52</v>
      </c>
      <c r="B16" s="9">
        <v>0</v>
      </c>
      <c r="C16" s="9">
        <v>18.535008829885005</v>
      </c>
      <c r="D16" s="9">
        <v>57.623754709990386</v>
      </c>
      <c r="E16" s="9">
        <v>97.523088073859086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120.76200716261349</v>
      </c>
      <c r="M16" s="9">
        <v>265.26812724767092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303.48898769990529</v>
      </c>
      <c r="W16" s="9">
        <v>1.2778779265337938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31" t="s">
        <v>52</v>
      </c>
      <c r="AH16" s="30">
        <f t="shared" si="0"/>
        <v>864.47885165045795</v>
      </c>
    </row>
    <row r="17" spans="1:34" x14ac:dyDescent="0.25">
      <c r="A17" s="31" t="s">
        <v>53</v>
      </c>
      <c r="B17" s="9">
        <v>0</v>
      </c>
      <c r="C17" s="9">
        <v>0</v>
      </c>
      <c r="D17" s="9">
        <v>74.33822020846101</v>
      </c>
      <c r="E17" s="9">
        <v>58.966645427306133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48.201144489798516</v>
      </c>
      <c r="M17" s="9">
        <v>8.8234046895830467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15.184040461984196</v>
      </c>
      <c r="V17" s="9">
        <v>11.103255647557511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31" t="s">
        <v>53</v>
      </c>
      <c r="AH17" s="30">
        <f t="shared" si="0"/>
        <v>216.61671092469041</v>
      </c>
    </row>
    <row r="18" spans="1:34" x14ac:dyDescent="0.25">
      <c r="A18" s="31" t="s">
        <v>54</v>
      </c>
      <c r="B18" s="9">
        <v>0</v>
      </c>
      <c r="C18" s="9">
        <v>0</v>
      </c>
      <c r="D18" s="9">
        <v>80.220204931341172</v>
      </c>
      <c r="E18" s="9">
        <v>15.603694091817454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132.268086815017</v>
      </c>
      <c r="M18" s="9">
        <v>53.144083538342613</v>
      </c>
      <c r="N18" s="9">
        <v>49.847680632603236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8.7730011558130911</v>
      </c>
      <c r="V18" s="9">
        <v>35.530418072184034</v>
      </c>
      <c r="W18" s="9">
        <v>0</v>
      </c>
      <c r="X18" s="9">
        <v>0</v>
      </c>
      <c r="Y18" s="9">
        <v>0</v>
      </c>
      <c r="Z18" s="9">
        <v>0</v>
      </c>
      <c r="AA18" s="9">
        <v>4.7472003981024784</v>
      </c>
      <c r="AB18" s="9">
        <v>0</v>
      </c>
      <c r="AC18" s="9">
        <v>0</v>
      </c>
      <c r="AD18" s="9">
        <v>0</v>
      </c>
      <c r="AE18" s="9">
        <v>65.212859009980008</v>
      </c>
      <c r="AF18" s="9">
        <v>0</v>
      </c>
      <c r="AG18" s="31" t="s">
        <v>54</v>
      </c>
      <c r="AH18" s="30">
        <f t="shared" si="0"/>
        <v>445.34722864520097</v>
      </c>
    </row>
    <row r="19" spans="1:34" x14ac:dyDescent="0.25">
      <c r="A19" s="31" t="s">
        <v>55</v>
      </c>
      <c r="B19" s="9">
        <v>0</v>
      </c>
      <c r="C19" s="9">
        <v>0</v>
      </c>
      <c r="D19" s="9">
        <v>7.1842203731013212</v>
      </c>
      <c r="E19" s="9">
        <v>406.05828045364632</v>
      </c>
      <c r="F19" s="9">
        <v>0</v>
      </c>
      <c r="G19" s="9">
        <v>0</v>
      </c>
      <c r="H19" s="9">
        <v>0</v>
      </c>
      <c r="I19" s="9">
        <v>0</v>
      </c>
      <c r="J19" s="9">
        <v>967.92890658620104</v>
      </c>
      <c r="K19" s="9">
        <v>0</v>
      </c>
      <c r="L19" s="9">
        <v>33.585313579988643</v>
      </c>
      <c r="M19" s="9">
        <v>14.321102904177209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8.7730011558130911</v>
      </c>
      <c r="V19" s="9">
        <v>42.932588503889043</v>
      </c>
      <c r="W19" s="9">
        <v>0</v>
      </c>
      <c r="X19" s="9">
        <v>0</v>
      </c>
      <c r="Y19" s="9">
        <v>0</v>
      </c>
      <c r="Z19" s="9">
        <v>0</v>
      </c>
      <c r="AA19" s="9">
        <v>6.7915299282766792</v>
      </c>
      <c r="AB19" s="9">
        <v>14.33217693098042</v>
      </c>
      <c r="AC19" s="9">
        <v>0</v>
      </c>
      <c r="AD19" s="9">
        <v>0</v>
      </c>
      <c r="AE19" s="9">
        <v>0</v>
      </c>
      <c r="AF19" s="9">
        <v>0</v>
      </c>
      <c r="AG19" s="31" t="s">
        <v>55</v>
      </c>
      <c r="AH19" s="30">
        <f t="shared" si="0"/>
        <v>1501.9071204160739</v>
      </c>
    </row>
    <row r="20" spans="1:34" x14ac:dyDescent="0.25">
      <c r="A20" s="31" t="s">
        <v>56</v>
      </c>
      <c r="B20" s="9">
        <v>0</v>
      </c>
      <c r="C20" s="9">
        <v>0</v>
      </c>
      <c r="D20" s="9">
        <v>12.971594464963664</v>
      </c>
      <c r="E20" s="9">
        <v>109.95032677550725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119.82908178539158</v>
      </c>
      <c r="M20" s="9">
        <v>560.64852894785861</v>
      </c>
      <c r="N20" s="9">
        <v>2.2617939366804247</v>
      </c>
      <c r="O20" s="9">
        <v>0</v>
      </c>
      <c r="P20" s="9">
        <v>0</v>
      </c>
      <c r="Q20" s="9">
        <v>29.706327043651164</v>
      </c>
      <c r="R20" s="9">
        <v>0</v>
      </c>
      <c r="S20" s="9">
        <v>0</v>
      </c>
      <c r="T20" s="9">
        <v>0</v>
      </c>
      <c r="U20" s="9">
        <v>13.496924855097063</v>
      </c>
      <c r="V20" s="9">
        <v>65.139099799004057</v>
      </c>
      <c r="W20" s="9">
        <v>1.0223023412270351</v>
      </c>
      <c r="X20" s="9">
        <v>6.4267334470160593</v>
      </c>
      <c r="Y20" s="9">
        <v>15.906094012771874</v>
      </c>
      <c r="Z20" s="9">
        <v>0</v>
      </c>
      <c r="AA20" s="9">
        <v>205.02278883826224</v>
      </c>
      <c r="AB20" s="9">
        <v>780.18042420788072</v>
      </c>
      <c r="AC20" s="9">
        <v>0</v>
      </c>
      <c r="AD20" s="9">
        <v>3.7303745035137488</v>
      </c>
      <c r="AE20" s="9">
        <v>13.076264519502754</v>
      </c>
      <c r="AF20" s="9">
        <v>0</v>
      </c>
      <c r="AG20" s="31" t="s">
        <v>56</v>
      </c>
      <c r="AH20" s="30">
        <f t="shared" si="0"/>
        <v>1939.368659478328</v>
      </c>
    </row>
    <row r="21" spans="1:34" x14ac:dyDescent="0.25">
      <c r="A21" s="31" t="s">
        <v>57</v>
      </c>
      <c r="B21" s="9">
        <v>51.003759810713241</v>
      </c>
      <c r="C21" s="9">
        <v>1224.9259260961803</v>
      </c>
      <c r="D21" s="9">
        <v>73.092134774178319</v>
      </c>
      <c r="E21" s="9">
        <v>351.98870223187407</v>
      </c>
      <c r="F21" s="9">
        <v>0</v>
      </c>
      <c r="G21" s="9">
        <v>21.098289817929455</v>
      </c>
      <c r="H21" s="9">
        <v>636.4032955522074</v>
      </c>
      <c r="I21" s="9">
        <v>0</v>
      </c>
      <c r="J21" s="9">
        <v>0</v>
      </c>
      <c r="K21" s="9">
        <v>0</v>
      </c>
      <c r="L21" s="9">
        <v>10.365837524687853</v>
      </c>
      <c r="M21" s="9">
        <v>33.823051310068344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68.470076493271307</v>
      </c>
      <c r="W21" s="9">
        <v>0</v>
      </c>
      <c r="X21" s="9">
        <v>0</v>
      </c>
      <c r="Y21" s="9">
        <v>0</v>
      </c>
      <c r="Z21" s="9">
        <v>0</v>
      </c>
      <c r="AA21" s="9">
        <v>74.1069454688148</v>
      </c>
      <c r="AB21" s="9">
        <v>98.533716400490391</v>
      </c>
      <c r="AC21" s="9">
        <v>0</v>
      </c>
      <c r="AD21" s="9">
        <v>18.651872517568744</v>
      </c>
      <c r="AE21" s="9">
        <v>81.516073762475003</v>
      </c>
      <c r="AF21" s="9">
        <v>0</v>
      </c>
      <c r="AG21" s="31" t="s">
        <v>57</v>
      </c>
      <c r="AH21" s="30">
        <f t="shared" si="0"/>
        <v>2743.9796817604597</v>
      </c>
    </row>
    <row r="22" spans="1:34" x14ac:dyDescent="0.25">
      <c r="A22" s="31" t="s">
        <v>58</v>
      </c>
      <c r="B22" s="9">
        <v>0</v>
      </c>
      <c r="C22" s="9">
        <v>0</v>
      </c>
      <c r="D22" s="9">
        <v>74.170280866411517</v>
      </c>
      <c r="E22" s="9">
        <v>52.012313639391515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118.86160361642072</v>
      </c>
      <c r="M22" s="9">
        <v>45.097401746757789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34.867055875667411</v>
      </c>
      <c r="V22" s="9">
        <v>24.673901439016689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108.68809834996667</v>
      </c>
      <c r="AF22" s="9">
        <v>283.13511303434751</v>
      </c>
      <c r="AG22" s="31" t="s">
        <v>58</v>
      </c>
      <c r="AH22" s="30">
        <f t="shared" si="0"/>
        <v>741.50576856797977</v>
      </c>
    </row>
    <row r="23" spans="1:34" x14ac:dyDescent="0.25">
      <c r="A23" s="31" t="s">
        <v>59</v>
      </c>
      <c r="B23" s="9">
        <v>0</v>
      </c>
      <c r="C23" s="9">
        <v>0</v>
      </c>
      <c r="D23" s="9">
        <v>72.842148565545301</v>
      </c>
      <c r="E23" s="9">
        <v>7402.6643054073047</v>
      </c>
      <c r="F23" s="9">
        <v>0</v>
      </c>
      <c r="G23" s="9">
        <v>0</v>
      </c>
      <c r="H23" s="9">
        <v>96.478048020603453</v>
      </c>
      <c r="I23" s="9">
        <v>498.72326650443546</v>
      </c>
      <c r="J23" s="9">
        <v>0</v>
      </c>
      <c r="K23" s="9">
        <v>0</v>
      </c>
      <c r="L23" s="9">
        <v>93.292537722190673</v>
      </c>
      <c r="M23" s="9">
        <v>56.136132285081381</v>
      </c>
      <c r="N23" s="9">
        <v>0</v>
      </c>
      <c r="O23" s="9">
        <v>0</v>
      </c>
      <c r="P23" s="9">
        <v>0</v>
      </c>
      <c r="Q23" s="9">
        <v>8.542663314649598</v>
      </c>
      <c r="R23" s="9">
        <v>0</v>
      </c>
      <c r="S23" s="9">
        <v>0</v>
      </c>
      <c r="T23" s="9">
        <v>0</v>
      </c>
      <c r="U23" s="9">
        <v>59.049046241049652</v>
      </c>
      <c r="V23" s="9">
        <v>112.88309908350135</v>
      </c>
      <c r="W23" s="9">
        <v>0</v>
      </c>
      <c r="X23" s="9">
        <v>0</v>
      </c>
      <c r="Y23" s="9">
        <v>0</v>
      </c>
      <c r="Z23" s="9">
        <v>0</v>
      </c>
      <c r="AA23" s="9">
        <v>204.34707112128018</v>
      </c>
      <c r="AB23" s="9">
        <v>62.703274073039339</v>
      </c>
      <c r="AC23" s="9">
        <v>0</v>
      </c>
      <c r="AD23" s="9">
        <v>4.6629681293921861</v>
      </c>
      <c r="AE23" s="9">
        <v>0</v>
      </c>
      <c r="AF23" s="9">
        <v>577.95583257703856</v>
      </c>
      <c r="AG23" s="31" t="s">
        <v>59</v>
      </c>
      <c r="AH23" s="30">
        <f t="shared" si="0"/>
        <v>9250.2803930451119</v>
      </c>
    </row>
    <row r="24" spans="1:34" x14ac:dyDescent="0.25">
      <c r="A24" s="31" t="s">
        <v>60</v>
      </c>
      <c r="B24" s="9">
        <v>0</v>
      </c>
      <c r="C24" s="9">
        <v>104.23553393059019</v>
      </c>
      <c r="D24" s="9">
        <v>393.55066770795696</v>
      </c>
      <c r="E24" s="9">
        <v>673.85671847929086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21.146308550363223</v>
      </c>
      <c r="M24" s="9">
        <v>56.469790013331497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2260.7349132287582</v>
      </c>
      <c r="V24" s="9">
        <v>963.76259020799193</v>
      </c>
      <c r="W24" s="9">
        <v>0</v>
      </c>
      <c r="X24" s="9">
        <v>0</v>
      </c>
      <c r="Y24" s="9">
        <v>0</v>
      </c>
      <c r="Z24" s="9">
        <v>0</v>
      </c>
      <c r="AA24" s="9">
        <v>7.3126602322068024</v>
      </c>
      <c r="AB24" s="9">
        <v>28.572032008905616</v>
      </c>
      <c r="AC24" s="9">
        <v>48.473561918804322</v>
      </c>
      <c r="AD24" s="9">
        <v>0</v>
      </c>
      <c r="AE24" s="9">
        <v>78.120659941949</v>
      </c>
      <c r="AF24" s="9">
        <v>0</v>
      </c>
      <c r="AG24" s="31" t="s">
        <v>60</v>
      </c>
      <c r="AH24" s="30">
        <f t="shared" si="0"/>
        <v>4636.2354362201495</v>
      </c>
    </row>
    <row r="25" spans="1:34" x14ac:dyDescent="0.25">
      <c r="A25" s="31" t="s">
        <v>61</v>
      </c>
      <c r="B25" s="9">
        <v>2.2668337693650331</v>
      </c>
      <c r="C25" s="9">
        <v>7.4140035319540019</v>
      </c>
      <c r="D25" s="9">
        <v>103.96966819950978</v>
      </c>
      <c r="E25" s="9">
        <v>31.207388183634908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4.5609685108626552</v>
      </c>
      <c r="M25" s="9">
        <v>9.4116316688885835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2.0245387282645595</v>
      </c>
      <c r="V25" s="9">
        <v>17.765209036092017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31" t="s">
        <v>61</v>
      </c>
      <c r="AH25" s="30">
        <f t="shared" si="0"/>
        <v>178.62024162857156</v>
      </c>
    </row>
    <row r="26" spans="1:34" x14ac:dyDescent="0.25">
      <c r="A26" s="31" t="s">
        <v>62</v>
      </c>
      <c r="B26" s="9">
        <v>2.2668337693650331</v>
      </c>
      <c r="C26" s="9">
        <v>29.656014127816007</v>
      </c>
      <c r="D26" s="9">
        <v>95.99164493299466</v>
      </c>
      <c r="E26" s="9">
        <v>218.81395135183692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118.17054778144151</v>
      </c>
      <c r="M26" s="9">
        <v>58.460865575319914</v>
      </c>
      <c r="N26" s="9">
        <v>0</v>
      </c>
      <c r="O26" s="9">
        <v>0</v>
      </c>
      <c r="P26" s="9">
        <v>0</v>
      </c>
      <c r="Q26" s="9">
        <v>0</v>
      </c>
      <c r="R26" s="9">
        <v>16.534516056397877</v>
      </c>
      <c r="S26" s="9">
        <v>0</v>
      </c>
      <c r="T26" s="9">
        <v>0</v>
      </c>
      <c r="U26" s="9">
        <v>43.865005779065456</v>
      </c>
      <c r="V26" s="9">
        <v>45.893456676571041</v>
      </c>
      <c r="W26" s="9">
        <v>41.914395990308435</v>
      </c>
      <c r="X26" s="9">
        <v>1.7746850094135531</v>
      </c>
      <c r="Y26" s="9">
        <v>0</v>
      </c>
      <c r="Z26" s="9">
        <v>0</v>
      </c>
      <c r="AA26" s="9">
        <v>6.1329885905226051</v>
      </c>
      <c r="AB26" s="9">
        <v>42.904208939886033</v>
      </c>
      <c r="AC26" s="9">
        <v>0</v>
      </c>
      <c r="AD26" s="9">
        <v>0</v>
      </c>
      <c r="AE26" s="9">
        <v>13.076264519502754</v>
      </c>
      <c r="AF26" s="9">
        <v>0</v>
      </c>
      <c r="AG26" s="31" t="s">
        <v>62</v>
      </c>
      <c r="AH26" s="30">
        <f t="shared" si="0"/>
        <v>735.45537910044175</v>
      </c>
    </row>
    <row r="27" spans="1:34" x14ac:dyDescent="0.25">
      <c r="A27" s="31" t="s">
        <v>63</v>
      </c>
      <c r="B27" s="9">
        <v>0</v>
      </c>
      <c r="C27" s="9">
        <v>14.828007063908004</v>
      </c>
      <c r="D27" s="9">
        <v>20.155814838064984</v>
      </c>
      <c r="E27" s="9">
        <v>47.17331634184491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58.048690138251985</v>
      </c>
      <c r="M27" s="9">
        <v>27.058441048054675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27.66869595294898</v>
      </c>
      <c r="V27" s="9">
        <v>28.128247640479024</v>
      </c>
      <c r="W27" s="9">
        <v>57.248931108713961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52.13659449047725</v>
      </c>
      <c r="AF27" s="9">
        <v>0</v>
      </c>
      <c r="AG27" s="31" t="s">
        <v>63</v>
      </c>
      <c r="AH27" s="30">
        <f t="shared" si="0"/>
        <v>332.44673862274379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7" workbookViewId="0">
      <selection sqref="A1:XFD1048576"/>
    </sheetView>
  </sheetViews>
  <sheetFormatPr defaultRowHeight="15" x14ac:dyDescent="0.25"/>
  <cols>
    <col min="1" max="1" width="9.140625" style="5"/>
    <col min="2" max="2" width="7.140625" style="9" bestFit="1" customWidth="1"/>
    <col min="3" max="3" width="9.140625" style="9"/>
    <col min="4" max="4" width="9.140625" style="5"/>
    <col min="5" max="5" width="5" style="5" bestFit="1" customWidth="1"/>
    <col min="6" max="6" width="6.140625" style="5" bestFit="1" customWidth="1"/>
    <col min="7" max="7" width="9.7109375" style="5" bestFit="1" customWidth="1"/>
    <col min="8" max="8" width="7.28515625" style="5" bestFit="1" customWidth="1"/>
    <col min="9" max="9" width="13.7109375" style="9" bestFit="1" customWidth="1"/>
    <col min="10" max="10" width="9.140625" style="10"/>
    <col min="11" max="12" width="9.140625" style="5"/>
    <col min="13" max="13" width="12" style="5" bestFit="1" customWidth="1"/>
    <col min="14" max="14" width="9.140625" style="5"/>
    <col min="15" max="15" width="5.85546875" style="5" bestFit="1" customWidth="1"/>
    <col min="16" max="16" width="8.140625" style="5" customWidth="1"/>
    <col min="17" max="248" width="9.140625" style="5"/>
    <col min="249" max="249" width="21.42578125" style="5" bestFit="1" customWidth="1"/>
    <col min="250" max="257" width="9.140625" style="5"/>
    <col min="258" max="258" width="7.140625" style="5" bestFit="1" customWidth="1"/>
    <col min="259" max="260" width="9.140625" style="5"/>
    <col min="261" max="261" width="5" style="5" bestFit="1" customWidth="1"/>
    <col min="262" max="262" width="6.140625" style="5" bestFit="1" customWidth="1"/>
    <col min="263" max="263" width="9.7109375" style="5" bestFit="1" customWidth="1"/>
    <col min="264" max="264" width="7.28515625" style="5" bestFit="1" customWidth="1"/>
    <col min="265" max="265" width="13.7109375" style="5" bestFit="1" customWidth="1"/>
    <col min="266" max="268" width="9.140625" style="5"/>
    <col min="269" max="269" width="12" style="5" bestFit="1" customWidth="1"/>
    <col min="270" max="270" width="9.140625" style="5"/>
    <col min="271" max="271" width="5.85546875" style="5" bestFit="1" customWidth="1"/>
    <col min="272" max="272" width="8.140625" style="5" customWidth="1"/>
    <col min="273" max="504" width="9.140625" style="5"/>
    <col min="505" max="505" width="21.42578125" style="5" bestFit="1" customWidth="1"/>
    <col min="506" max="513" width="9.140625" style="5"/>
    <col min="514" max="514" width="7.140625" style="5" bestFit="1" customWidth="1"/>
    <col min="515" max="516" width="9.140625" style="5"/>
    <col min="517" max="517" width="5" style="5" bestFit="1" customWidth="1"/>
    <col min="518" max="518" width="6.140625" style="5" bestFit="1" customWidth="1"/>
    <col min="519" max="519" width="9.7109375" style="5" bestFit="1" customWidth="1"/>
    <col min="520" max="520" width="7.28515625" style="5" bestFit="1" customWidth="1"/>
    <col min="521" max="521" width="13.7109375" style="5" bestFit="1" customWidth="1"/>
    <col min="522" max="524" width="9.140625" style="5"/>
    <col min="525" max="525" width="12" style="5" bestFit="1" customWidth="1"/>
    <col min="526" max="526" width="9.140625" style="5"/>
    <col min="527" max="527" width="5.85546875" style="5" bestFit="1" customWidth="1"/>
    <col min="528" max="528" width="8.140625" style="5" customWidth="1"/>
    <col min="529" max="760" width="9.140625" style="5"/>
    <col min="761" max="761" width="21.42578125" style="5" bestFit="1" customWidth="1"/>
    <col min="762" max="769" width="9.140625" style="5"/>
    <col min="770" max="770" width="7.140625" style="5" bestFit="1" customWidth="1"/>
    <col min="771" max="772" width="9.140625" style="5"/>
    <col min="773" max="773" width="5" style="5" bestFit="1" customWidth="1"/>
    <col min="774" max="774" width="6.140625" style="5" bestFit="1" customWidth="1"/>
    <col min="775" max="775" width="9.7109375" style="5" bestFit="1" customWidth="1"/>
    <col min="776" max="776" width="7.28515625" style="5" bestFit="1" customWidth="1"/>
    <col min="777" max="777" width="13.7109375" style="5" bestFit="1" customWidth="1"/>
    <col min="778" max="780" width="9.140625" style="5"/>
    <col min="781" max="781" width="12" style="5" bestFit="1" customWidth="1"/>
    <col min="782" max="782" width="9.140625" style="5"/>
    <col min="783" max="783" width="5.85546875" style="5" bestFit="1" customWidth="1"/>
    <col min="784" max="784" width="8.140625" style="5" customWidth="1"/>
    <col min="785" max="1016" width="9.140625" style="5"/>
    <col min="1017" max="1017" width="21.42578125" style="5" bestFit="1" customWidth="1"/>
    <col min="1018" max="1025" width="9.140625" style="5"/>
    <col min="1026" max="1026" width="7.140625" style="5" bestFit="1" customWidth="1"/>
    <col min="1027" max="1028" width="9.140625" style="5"/>
    <col min="1029" max="1029" width="5" style="5" bestFit="1" customWidth="1"/>
    <col min="1030" max="1030" width="6.140625" style="5" bestFit="1" customWidth="1"/>
    <col min="1031" max="1031" width="9.7109375" style="5" bestFit="1" customWidth="1"/>
    <col min="1032" max="1032" width="7.28515625" style="5" bestFit="1" customWidth="1"/>
    <col min="1033" max="1033" width="13.7109375" style="5" bestFit="1" customWidth="1"/>
    <col min="1034" max="1036" width="9.140625" style="5"/>
    <col min="1037" max="1037" width="12" style="5" bestFit="1" customWidth="1"/>
    <col min="1038" max="1038" width="9.140625" style="5"/>
    <col min="1039" max="1039" width="5.85546875" style="5" bestFit="1" customWidth="1"/>
    <col min="1040" max="1040" width="8.140625" style="5" customWidth="1"/>
    <col min="1041" max="1272" width="9.140625" style="5"/>
    <col min="1273" max="1273" width="21.42578125" style="5" bestFit="1" customWidth="1"/>
    <col min="1274" max="1281" width="9.140625" style="5"/>
    <col min="1282" max="1282" width="7.140625" style="5" bestFit="1" customWidth="1"/>
    <col min="1283" max="1284" width="9.140625" style="5"/>
    <col min="1285" max="1285" width="5" style="5" bestFit="1" customWidth="1"/>
    <col min="1286" max="1286" width="6.140625" style="5" bestFit="1" customWidth="1"/>
    <col min="1287" max="1287" width="9.7109375" style="5" bestFit="1" customWidth="1"/>
    <col min="1288" max="1288" width="7.28515625" style="5" bestFit="1" customWidth="1"/>
    <col min="1289" max="1289" width="13.7109375" style="5" bestFit="1" customWidth="1"/>
    <col min="1290" max="1292" width="9.140625" style="5"/>
    <col min="1293" max="1293" width="12" style="5" bestFit="1" customWidth="1"/>
    <col min="1294" max="1294" width="9.140625" style="5"/>
    <col min="1295" max="1295" width="5.85546875" style="5" bestFit="1" customWidth="1"/>
    <col min="1296" max="1296" width="8.140625" style="5" customWidth="1"/>
    <col min="1297" max="1528" width="9.140625" style="5"/>
    <col min="1529" max="1529" width="21.42578125" style="5" bestFit="1" customWidth="1"/>
    <col min="1530" max="1537" width="9.140625" style="5"/>
    <col min="1538" max="1538" width="7.140625" style="5" bestFit="1" customWidth="1"/>
    <col min="1539" max="1540" width="9.140625" style="5"/>
    <col min="1541" max="1541" width="5" style="5" bestFit="1" customWidth="1"/>
    <col min="1542" max="1542" width="6.140625" style="5" bestFit="1" customWidth="1"/>
    <col min="1543" max="1543" width="9.7109375" style="5" bestFit="1" customWidth="1"/>
    <col min="1544" max="1544" width="7.28515625" style="5" bestFit="1" customWidth="1"/>
    <col min="1545" max="1545" width="13.7109375" style="5" bestFit="1" customWidth="1"/>
    <col min="1546" max="1548" width="9.140625" style="5"/>
    <col min="1549" max="1549" width="12" style="5" bestFit="1" customWidth="1"/>
    <col min="1550" max="1550" width="9.140625" style="5"/>
    <col min="1551" max="1551" width="5.85546875" style="5" bestFit="1" customWidth="1"/>
    <col min="1552" max="1552" width="8.140625" style="5" customWidth="1"/>
    <col min="1553" max="1784" width="9.140625" style="5"/>
    <col min="1785" max="1785" width="21.42578125" style="5" bestFit="1" customWidth="1"/>
    <col min="1786" max="1793" width="9.140625" style="5"/>
    <col min="1794" max="1794" width="7.140625" style="5" bestFit="1" customWidth="1"/>
    <col min="1795" max="1796" width="9.140625" style="5"/>
    <col min="1797" max="1797" width="5" style="5" bestFit="1" customWidth="1"/>
    <col min="1798" max="1798" width="6.140625" style="5" bestFit="1" customWidth="1"/>
    <col min="1799" max="1799" width="9.7109375" style="5" bestFit="1" customWidth="1"/>
    <col min="1800" max="1800" width="7.28515625" style="5" bestFit="1" customWidth="1"/>
    <col min="1801" max="1801" width="13.7109375" style="5" bestFit="1" customWidth="1"/>
    <col min="1802" max="1804" width="9.140625" style="5"/>
    <col min="1805" max="1805" width="12" style="5" bestFit="1" customWidth="1"/>
    <col min="1806" max="1806" width="9.140625" style="5"/>
    <col min="1807" max="1807" width="5.85546875" style="5" bestFit="1" customWidth="1"/>
    <col min="1808" max="1808" width="8.140625" style="5" customWidth="1"/>
    <col min="1809" max="2040" width="9.140625" style="5"/>
    <col min="2041" max="2041" width="21.42578125" style="5" bestFit="1" customWidth="1"/>
    <col min="2042" max="2049" width="9.140625" style="5"/>
    <col min="2050" max="2050" width="7.140625" style="5" bestFit="1" customWidth="1"/>
    <col min="2051" max="2052" width="9.140625" style="5"/>
    <col min="2053" max="2053" width="5" style="5" bestFit="1" customWidth="1"/>
    <col min="2054" max="2054" width="6.140625" style="5" bestFit="1" customWidth="1"/>
    <col min="2055" max="2055" width="9.7109375" style="5" bestFit="1" customWidth="1"/>
    <col min="2056" max="2056" width="7.28515625" style="5" bestFit="1" customWidth="1"/>
    <col min="2057" max="2057" width="13.7109375" style="5" bestFit="1" customWidth="1"/>
    <col min="2058" max="2060" width="9.140625" style="5"/>
    <col min="2061" max="2061" width="12" style="5" bestFit="1" customWidth="1"/>
    <col min="2062" max="2062" width="9.140625" style="5"/>
    <col min="2063" max="2063" width="5.85546875" style="5" bestFit="1" customWidth="1"/>
    <col min="2064" max="2064" width="8.140625" style="5" customWidth="1"/>
    <col min="2065" max="2296" width="9.140625" style="5"/>
    <col min="2297" max="2297" width="21.42578125" style="5" bestFit="1" customWidth="1"/>
    <col min="2298" max="2305" width="9.140625" style="5"/>
    <col min="2306" max="2306" width="7.140625" style="5" bestFit="1" customWidth="1"/>
    <col min="2307" max="2308" width="9.140625" style="5"/>
    <col min="2309" max="2309" width="5" style="5" bestFit="1" customWidth="1"/>
    <col min="2310" max="2310" width="6.140625" style="5" bestFit="1" customWidth="1"/>
    <col min="2311" max="2311" width="9.7109375" style="5" bestFit="1" customWidth="1"/>
    <col min="2312" max="2312" width="7.28515625" style="5" bestFit="1" customWidth="1"/>
    <col min="2313" max="2313" width="13.7109375" style="5" bestFit="1" customWidth="1"/>
    <col min="2314" max="2316" width="9.140625" style="5"/>
    <col min="2317" max="2317" width="12" style="5" bestFit="1" customWidth="1"/>
    <col min="2318" max="2318" width="9.140625" style="5"/>
    <col min="2319" max="2319" width="5.85546875" style="5" bestFit="1" customWidth="1"/>
    <col min="2320" max="2320" width="8.140625" style="5" customWidth="1"/>
    <col min="2321" max="2552" width="9.140625" style="5"/>
    <col min="2553" max="2553" width="21.42578125" style="5" bestFit="1" customWidth="1"/>
    <col min="2554" max="2561" width="9.140625" style="5"/>
    <col min="2562" max="2562" width="7.140625" style="5" bestFit="1" customWidth="1"/>
    <col min="2563" max="2564" width="9.140625" style="5"/>
    <col min="2565" max="2565" width="5" style="5" bestFit="1" customWidth="1"/>
    <col min="2566" max="2566" width="6.140625" style="5" bestFit="1" customWidth="1"/>
    <col min="2567" max="2567" width="9.7109375" style="5" bestFit="1" customWidth="1"/>
    <col min="2568" max="2568" width="7.28515625" style="5" bestFit="1" customWidth="1"/>
    <col min="2569" max="2569" width="13.7109375" style="5" bestFit="1" customWidth="1"/>
    <col min="2570" max="2572" width="9.140625" style="5"/>
    <col min="2573" max="2573" width="12" style="5" bestFit="1" customWidth="1"/>
    <col min="2574" max="2574" width="9.140625" style="5"/>
    <col min="2575" max="2575" width="5.85546875" style="5" bestFit="1" customWidth="1"/>
    <col min="2576" max="2576" width="8.140625" style="5" customWidth="1"/>
    <col min="2577" max="2808" width="9.140625" style="5"/>
    <col min="2809" max="2809" width="21.42578125" style="5" bestFit="1" customWidth="1"/>
    <col min="2810" max="2817" width="9.140625" style="5"/>
    <col min="2818" max="2818" width="7.140625" style="5" bestFit="1" customWidth="1"/>
    <col min="2819" max="2820" width="9.140625" style="5"/>
    <col min="2821" max="2821" width="5" style="5" bestFit="1" customWidth="1"/>
    <col min="2822" max="2822" width="6.140625" style="5" bestFit="1" customWidth="1"/>
    <col min="2823" max="2823" width="9.7109375" style="5" bestFit="1" customWidth="1"/>
    <col min="2824" max="2824" width="7.28515625" style="5" bestFit="1" customWidth="1"/>
    <col min="2825" max="2825" width="13.7109375" style="5" bestFit="1" customWidth="1"/>
    <col min="2826" max="2828" width="9.140625" style="5"/>
    <col min="2829" max="2829" width="12" style="5" bestFit="1" customWidth="1"/>
    <col min="2830" max="2830" width="9.140625" style="5"/>
    <col min="2831" max="2831" width="5.85546875" style="5" bestFit="1" customWidth="1"/>
    <col min="2832" max="2832" width="8.140625" style="5" customWidth="1"/>
    <col min="2833" max="3064" width="9.140625" style="5"/>
    <col min="3065" max="3065" width="21.42578125" style="5" bestFit="1" customWidth="1"/>
    <col min="3066" max="3073" width="9.140625" style="5"/>
    <col min="3074" max="3074" width="7.140625" style="5" bestFit="1" customWidth="1"/>
    <col min="3075" max="3076" width="9.140625" style="5"/>
    <col min="3077" max="3077" width="5" style="5" bestFit="1" customWidth="1"/>
    <col min="3078" max="3078" width="6.140625" style="5" bestFit="1" customWidth="1"/>
    <col min="3079" max="3079" width="9.7109375" style="5" bestFit="1" customWidth="1"/>
    <col min="3080" max="3080" width="7.28515625" style="5" bestFit="1" customWidth="1"/>
    <col min="3081" max="3081" width="13.7109375" style="5" bestFit="1" customWidth="1"/>
    <col min="3082" max="3084" width="9.140625" style="5"/>
    <col min="3085" max="3085" width="12" style="5" bestFit="1" customWidth="1"/>
    <col min="3086" max="3086" width="9.140625" style="5"/>
    <col min="3087" max="3087" width="5.85546875" style="5" bestFit="1" customWidth="1"/>
    <col min="3088" max="3088" width="8.140625" style="5" customWidth="1"/>
    <col min="3089" max="3320" width="9.140625" style="5"/>
    <col min="3321" max="3321" width="21.42578125" style="5" bestFit="1" customWidth="1"/>
    <col min="3322" max="3329" width="9.140625" style="5"/>
    <col min="3330" max="3330" width="7.140625" style="5" bestFit="1" customWidth="1"/>
    <col min="3331" max="3332" width="9.140625" style="5"/>
    <col min="3333" max="3333" width="5" style="5" bestFit="1" customWidth="1"/>
    <col min="3334" max="3334" width="6.140625" style="5" bestFit="1" customWidth="1"/>
    <col min="3335" max="3335" width="9.7109375" style="5" bestFit="1" customWidth="1"/>
    <col min="3336" max="3336" width="7.28515625" style="5" bestFit="1" customWidth="1"/>
    <col min="3337" max="3337" width="13.7109375" style="5" bestFit="1" customWidth="1"/>
    <col min="3338" max="3340" width="9.140625" style="5"/>
    <col min="3341" max="3341" width="12" style="5" bestFit="1" customWidth="1"/>
    <col min="3342" max="3342" width="9.140625" style="5"/>
    <col min="3343" max="3343" width="5.85546875" style="5" bestFit="1" customWidth="1"/>
    <col min="3344" max="3344" width="8.140625" style="5" customWidth="1"/>
    <col min="3345" max="3576" width="9.140625" style="5"/>
    <col min="3577" max="3577" width="21.42578125" style="5" bestFit="1" customWidth="1"/>
    <col min="3578" max="3585" width="9.140625" style="5"/>
    <col min="3586" max="3586" width="7.140625" style="5" bestFit="1" customWidth="1"/>
    <col min="3587" max="3588" width="9.140625" style="5"/>
    <col min="3589" max="3589" width="5" style="5" bestFit="1" customWidth="1"/>
    <col min="3590" max="3590" width="6.140625" style="5" bestFit="1" customWidth="1"/>
    <col min="3591" max="3591" width="9.7109375" style="5" bestFit="1" customWidth="1"/>
    <col min="3592" max="3592" width="7.28515625" style="5" bestFit="1" customWidth="1"/>
    <col min="3593" max="3593" width="13.7109375" style="5" bestFit="1" customWidth="1"/>
    <col min="3594" max="3596" width="9.140625" style="5"/>
    <col min="3597" max="3597" width="12" style="5" bestFit="1" customWidth="1"/>
    <col min="3598" max="3598" width="9.140625" style="5"/>
    <col min="3599" max="3599" width="5.85546875" style="5" bestFit="1" customWidth="1"/>
    <col min="3600" max="3600" width="8.140625" style="5" customWidth="1"/>
    <col min="3601" max="3832" width="9.140625" style="5"/>
    <col min="3833" max="3833" width="21.42578125" style="5" bestFit="1" customWidth="1"/>
    <col min="3834" max="3841" width="9.140625" style="5"/>
    <col min="3842" max="3842" width="7.140625" style="5" bestFit="1" customWidth="1"/>
    <col min="3843" max="3844" width="9.140625" style="5"/>
    <col min="3845" max="3845" width="5" style="5" bestFit="1" customWidth="1"/>
    <col min="3846" max="3846" width="6.140625" style="5" bestFit="1" customWidth="1"/>
    <col min="3847" max="3847" width="9.7109375" style="5" bestFit="1" customWidth="1"/>
    <col min="3848" max="3848" width="7.28515625" style="5" bestFit="1" customWidth="1"/>
    <col min="3849" max="3849" width="13.7109375" style="5" bestFit="1" customWidth="1"/>
    <col min="3850" max="3852" width="9.140625" style="5"/>
    <col min="3853" max="3853" width="12" style="5" bestFit="1" customWidth="1"/>
    <col min="3854" max="3854" width="9.140625" style="5"/>
    <col min="3855" max="3855" width="5.85546875" style="5" bestFit="1" customWidth="1"/>
    <col min="3856" max="3856" width="8.140625" style="5" customWidth="1"/>
    <col min="3857" max="4088" width="9.140625" style="5"/>
    <col min="4089" max="4089" width="21.42578125" style="5" bestFit="1" customWidth="1"/>
    <col min="4090" max="4097" width="9.140625" style="5"/>
    <col min="4098" max="4098" width="7.140625" style="5" bestFit="1" customWidth="1"/>
    <col min="4099" max="4100" width="9.140625" style="5"/>
    <col min="4101" max="4101" width="5" style="5" bestFit="1" customWidth="1"/>
    <col min="4102" max="4102" width="6.140625" style="5" bestFit="1" customWidth="1"/>
    <col min="4103" max="4103" width="9.7109375" style="5" bestFit="1" customWidth="1"/>
    <col min="4104" max="4104" width="7.28515625" style="5" bestFit="1" customWidth="1"/>
    <col min="4105" max="4105" width="13.7109375" style="5" bestFit="1" customWidth="1"/>
    <col min="4106" max="4108" width="9.140625" style="5"/>
    <col min="4109" max="4109" width="12" style="5" bestFit="1" customWidth="1"/>
    <col min="4110" max="4110" width="9.140625" style="5"/>
    <col min="4111" max="4111" width="5.85546875" style="5" bestFit="1" customWidth="1"/>
    <col min="4112" max="4112" width="8.140625" style="5" customWidth="1"/>
    <col min="4113" max="4344" width="9.140625" style="5"/>
    <col min="4345" max="4345" width="21.42578125" style="5" bestFit="1" customWidth="1"/>
    <col min="4346" max="4353" width="9.140625" style="5"/>
    <col min="4354" max="4354" width="7.140625" style="5" bestFit="1" customWidth="1"/>
    <col min="4355" max="4356" width="9.140625" style="5"/>
    <col min="4357" max="4357" width="5" style="5" bestFit="1" customWidth="1"/>
    <col min="4358" max="4358" width="6.140625" style="5" bestFit="1" customWidth="1"/>
    <col min="4359" max="4359" width="9.7109375" style="5" bestFit="1" customWidth="1"/>
    <col min="4360" max="4360" width="7.28515625" style="5" bestFit="1" customWidth="1"/>
    <col min="4361" max="4361" width="13.7109375" style="5" bestFit="1" customWidth="1"/>
    <col min="4362" max="4364" width="9.140625" style="5"/>
    <col min="4365" max="4365" width="12" style="5" bestFit="1" customWidth="1"/>
    <col min="4366" max="4366" width="9.140625" style="5"/>
    <col min="4367" max="4367" width="5.85546875" style="5" bestFit="1" customWidth="1"/>
    <col min="4368" max="4368" width="8.140625" style="5" customWidth="1"/>
    <col min="4369" max="4600" width="9.140625" style="5"/>
    <col min="4601" max="4601" width="21.42578125" style="5" bestFit="1" customWidth="1"/>
    <col min="4602" max="4609" width="9.140625" style="5"/>
    <col min="4610" max="4610" width="7.140625" style="5" bestFit="1" customWidth="1"/>
    <col min="4611" max="4612" width="9.140625" style="5"/>
    <col min="4613" max="4613" width="5" style="5" bestFit="1" customWidth="1"/>
    <col min="4614" max="4614" width="6.140625" style="5" bestFit="1" customWidth="1"/>
    <col min="4615" max="4615" width="9.7109375" style="5" bestFit="1" customWidth="1"/>
    <col min="4616" max="4616" width="7.28515625" style="5" bestFit="1" customWidth="1"/>
    <col min="4617" max="4617" width="13.7109375" style="5" bestFit="1" customWidth="1"/>
    <col min="4618" max="4620" width="9.140625" style="5"/>
    <col min="4621" max="4621" width="12" style="5" bestFit="1" customWidth="1"/>
    <col min="4622" max="4622" width="9.140625" style="5"/>
    <col min="4623" max="4623" width="5.85546875" style="5" bestFit="1" customWidth="1"/>
    <col min="4624" max="4624" width="8.140625" style="5" customWidth="1"/>
    <col min="4625" max="4856" width="9.140625" style="5"/>
    <col min="4857" max="4857" width="21.42578125" style="5" bestFit="1" customWidth="1"/>
    <col min="4858" max="4865" width="9.140625" style="5"/>
    <col min="4866" max="4866" width="7.140625" style="5" bestFit="1" customWidth="1"/>
    <col min="4867" max="4868" width="9.140625" style="5"/>
    <col min="4869" max="4869" width="5" style="5" bestFit="1" customWidth="1"/>
    <col min="4870" max="4870" width="6.140625" style="5" bestFit="1" customWidth="1"/>
    <col min="4871" max="4871" width="9.7109375" style="5" bestFit="1" customWidth="1"/>
    <col min="4872" max="4872" width="7.28515625" style="5" bestFit="1" customWidth="1"/>
    <col min="4873" max="4873" width="13.7109375" style="5" bestFit="1" customWidth="1"/>
    <col min="4874" max="4876" width="9.140625" style="5"/>
    <col min="4877" max="4877" width="12" style="5" bestFit="1" customWidth="1"/>
    <col min="4878" max="4878" width="9.140625" style="5"/>
    <col min="4879" max="4879" width="5.85546875" style="5" bestFit="1" customWidth="1"/>
    <col min="4880" max="4880" width="8.140625" style="5" customWidth="1"/>
    <col min="4881" max="5112" width="9.140625" style="5"/>
    <col min="5113" max="5113" width="21.42578125" style="5" bestFit="1" customWidth="1"/>
    <col min="5114" max="5121" width="9.140625" style="5"/>
    <col min="5122" max="5122" width="7.140625" style="5" bestFit="1" customWidth="1"/>
    <col min="5123" max="5124" width="9.140625" style="5"/>
    <col min="5125" max="5125" width="5" style="5" bestFit="1" customWidth="1"/>
    <col min="5126" max="5126" width="6.140625" style="5" bestFit="1" customWidth="1"/>
    <col min="5127" max="5127" width="9.7109375" style="5" bestFit="1" customWidth="1"/>
    <col min="5128" max="5128" width="7.28515625" style="5" bestFit="1" customWidth="1"/>
    <col min="5129" max="5129" width="13.7109375" style="5" bestFit="1" customWidth="1"/>
    <col min="5130" max="5132" width="9.140625" style="5"/>
    <col min="5133" max="5133" width="12" style="5" bestFit="1" customWidth="1"/>
    <col min="5134" max="5134" width="9.140625" style="5"/>
    <col min="5135" max="5135" width="5.85546875" style="5" bestFit="1" customWidth="1"/>
    <col min="5136" max="5136" width="8.140625" style="5" customWidth="1"/>
    <col min="5137" max="5368" width="9.140625" style="5"/>
    <col min="5369" max="5369" width="21.42578125" style="5" bestFit="1" customWidth="1"/>
    <col min="5370" max="5377" width="9.140625" style="5"/>
    <col min="5378" max="5378" width="7.140625" style="5" bestFit="1" customWidth="1"/>
    <col min="5379" max="5380" width="9.140625" style="5"/>
    <col min="5381" max="5381" width="5" style="5" bestFit="1" customWidth="1"/>
    <col min="5382" max="5382" width="6.140625" style="5" bestFit="1" customWidth="1"/>
    <col min="5383" max="5383" width="9.7109375" style="5" bestFit="1" customWidth="1"/>
    <col min="5384" max="5384" width="7.28515625" style="5" bestFit="1" customWidth="1"/>
    <col min="5385" max="5385" width="13.7109375" style="5" bestFit="1" customWidth="1"/>
    <col min="5386" max="5388" width="9.140625" style="5"/>
    <col min="5389" max="5389" width="12" style="5" bestFit="1" customWidth="1"/>
    <col min="5390" max="5390" width="9.140625" style="5"/>
    <col min="5391" max="5391" width="5.85546875" style="5" bestFit="1" customWidth="1"/>
    <col min="5392" max="5392" width="8.140625" style="5" customWidth="1"/>
    <col min="5393" max="5624" width="9.140625" style="5"/>
    <col min="5625" max="5625" width="21.42578125" style="5" bestFit="1" customWidth="1"/>
    <col min="5626" max="5633" width="9.140625" style="5"/>
    <col min="5634" max="5634" width="7.140625" style="5" bestFit="1" customWidth="1"/>
    <col min="5635" max="5636" width="9.140625" style="5"/>
    <col min="5637" max="5637" width="5" style="5" bestFit="1" customWidth="1"/>
    <col min="5638" max="5638" width="6.140625" style="5" bestFit="1" customWidth="1"/>
    <col min="5639" max="5639" width="9.7109375" style="5" bestFit="1" customWidth="1"/>
    <col min="5640" max="5640" width="7.28515625" style="5" bestFit="1" customWidth="1"/>
    <col min="5641" max="5641" width="13.7109375" style="5" bestFit="1" customWidth="1"/>
    <col min="5642" max="5644" width="9.140625" style="5"/>
    <col min="5645" max="5645" width="12" style="5" bestFit="1" customWidth="1"/>
    <col min="5646" max="5646" width="9.140625" style="5"/>
    <col min="5647" max="5647" width="5.85546875" style="5" bestFit="1" customWidth="1"/>
    <col min="5648" max="5648" width="8.140625" style="5" customWidth="1"/>
    <col min="5649" max="5880" width="9.140625" style="5"/>
    <col min="5881" max="5881" width="21.42578125" style="5" bestFit="1" customWidth="1"/>
    <col min="5882" max="5889" width="9.140625" style="5"/>
    <col min="5890" max="5890" width="7.140625" style="5" bestFit="1" customWidth="1"/>
    <col min="5891" max="5892" width="9.140625" style="5"/>
    <col min="5893" max="5893" width="5" style="5" bestFit="1" customWidth="1"/>
    <col min="5894" max="5894" width="6.140625" style="5" bestFit="1" customWidth="1"/>
    <col min="5895" max="5895" width="9.7109375" style="5" bestFit="1" customWidth="1"/>
    <col min="5896" max="5896" width="7.28515625" style="5" bestFit="1" customWidth="1"/>
    <col min="5897" max="5897" width="13.7109375" style="5" bestFit="1" customWidth="1"/>
    <col min="5898" max="5900" width="9.140625" style="5"/>
    <col min="5901" max="5901" width="12" style="5" bestFit="1" customWidth="1"/>
    <col min="5902" max="5902" width="9.140625" style="5"/>
    <col min="5903" max="5903" width="5.85546875" style="5" bestFit="1" customWidth="1"/>
    <col min="5904" max="5904" width="8.140625" style="5" customWidth="1"/>
    <col min="5905" max="6136" width="9.140625" style="5"/>
    <col min="6137" max="6137" width="21.42578125" style="5" bestFit="1" customWidth="1"/>
    <col min="6138" max="6145" width="9.140625" style="5"/>
    <col min="6146" max="6146" width="7.140625" style="5" bestFit="1" customWidth="1"/>
    <col min="6147" max="6148" width="9.140625" style="5"/>
    <col min="6149" max="6149" width="5" style="5" bestFit="1" customWidth="1"/>
    <col min="6150" max="6150" width="6.140625" style="5" bestFit="1" customWidth="1"/>
    <col min="6151" max="6151" width="9.7109375" style="5" bestFit="1" customWidth="1"/>
    <col min="6152" max="6152" width="7.28515625" style="5" bestFit="1" customWidth="1"/>
    <col min="6153" max="6153" width="13.7109375" style="5" bestFit="1" customWidth="1"/>
    <col min="6154" max="6156" width="9.140625" style="5"/>
    <col min="6157" max="6157" width="12" style="5" bestFit="1" customWidth="1"/>
    <col min="6158" max="6158" width="9.140625" style="5"/>
    <col min="6159" max="6159" width="5.85546875" style="5" bestFit="1" customWidth="1"/>
    <col min="6160" max="6160" width="8.140625" style="5" customWidth="1"/>
    <col min="6161" max="6392" width="9.140625" style="5"/>
    <col min="6393" max="6393" width="21.42578125" style="5" bestFit="1" customWidth="1"/>
    <col min="6394" max="6401" width="9.140625" style="5"/>
    <col min="6402" max="6402" width="7.140625" style="5" bestFit="1" customWidth="1"/>
    <col min="6403" max="6404" width="9.140625" style="5"/>
    <col min="6405" max="6405" width="5" style="5" bestFit="1" customWidth="1"/>
    <col min="6406" max="6406" width="6.140625" style="5" bestFit="1" customWidth="1"/>
    <col min="6407" max="6407" width="9.7109375" style="5" bestFit="1" customWidth="1"/>
    <col min="6408" max="6408" width="7.28515625" style="5" bestFit="1" customWidth="1"/>
    <col min="6409" max="6409" width="13.7109375" style="5" bestFit="1" customWidth="1"/>
    <col min="6410" max="6412" width="9.140625" style="5"/>
    <col min="6413" max="6413" width="12" style="5" bestFit="1" customWidth="1"/>
    <col min="6414" max="6414" width="9.140625" style="5"/>
    <col min="6415" max="6415" width="5.85546875" style="5" bestFit="1" customWidth="1"/>
    <col min="6416" max="6416" width="8.140625" style="5" customWidth="1"/>
    <col min="6417" max="6648" width="9.140625" style="5"/>
    <col min="6649" max="6649" width="21.42578125" style="5" bestFit="1" customWidth="1"/>
    <col min="6650" max="6657" width="9.140625" style="5"/>
    <col min="6658" max="6658" width="7.140625" style="5" bestFit="1" customWidth="1"/>
    <col min="6659" max="6660" width="9.140625" style="5"/>
    <col min="6661" max="6661" width="5" style="5" bestFit="1" customWidth="1"/>
    <col min="6662" max="6662" width="6.140625" style="5" bestFit="1" customWidth="1"/>
    <col min="6663" max="6663" width="9.7109375" style="5" bestFit="1" customWidth="1"/>
    <col min="6664" max="6664" width="7.28515625" style="5" bestFit="1" customWidth="1"/>
    <col min="6665" max="6665" width="13.7109375" style="5" bestFit="1" customWidth="1"/>
    <col min="6666" max="6668" width="9.140625" style="5"/>
    <col min="6669" max="6669" width="12" style="5" bestFit="1" customWidth="1"/>
    <col min="6670" max="6670" width="9.140625" style="5"/>
    <col min="6671" max="6671" width="5.85546875" style="5" bestFit="1" customWidth="1"/>
    <col min="6672" max="6672" width="8.140625" style="5" customWidth="1"/>
    <col min="6673" max="6904" width="9.140625" style="5"/>
    <col min="6905" max="6905" width="21.42578125" style="5" bestFit="1" customWidth="1"/>
    <col min="6906" max="6913" width="9.140625" style="5"/>
    <col min="6914" max="6914" width="7.140625" style="5" bestFit="1" customWidth="1"/>
    <col min="6915" max="6916" width="9.140625" style="5"/>
    <col min="6917" max="6917" width="5" style="5" bestFit="1" customWidth="1"/>
    <col min="6918" max="6918" width="6.140625" style="5" bestFit="1" customWidth="1"/>
    <col min="6919" max="6919" width="9.7109375" style="5" bestFit="1" customWidth="1"/>
    <col min="6920" max="6920" width="7.28515625" style="5" bestFit="1" customWidth="1"/>
    <col min="6921" max="6921" width="13.7109375" style="5" bestFit="1" customWidth="1"/>
    <col min="6922" max="6924" width="9.140625" style="5"/>
    <col min="6925" max="6925" width="12" style="5" bestFit="1" customWidth="1"/>
    <col min="6926" max="6926" width="9.140625" style="5"/>
    <col min="6927" max="6927" width="5.85546875" style="5" bestFit="1" customWidth="1"/>
    <col min="6928" max="6928" width="8.140625" style="5" customWidth="1"/>
    <col min="6929" max="7160" width="9.140625" style="5"/>
    <col min="7161" max="7161" width="21.42578125" style="5" bestFit="1" customWidth="1"/>
    <col min="7162" max="7169" width="9.140625" style="5"/>
    <col min="7170" max="7170" width="7.140625" style="5" bestFit="1" customWidth="1"/>
    <col min="7171" max="7172" width="9.140625" style="5"/>
    <col min="7173" max="7173" width="5" style="5" bestFit="1" customWidth="1"/>
    <col min="7174" max="7174" width="6.140625" style="5" bestFit="1" customWidth="1"/>
    <col min="7175" max="7175" width="9.7109375" style="5" bestFit="1" customWidth="1"/>
    <col min="7176" max="7176" width="7.28515625" style="5" bestFit="1" customWidth="1"/>
    <col min="7177" max="7177" width="13.7109375" style="5" bestFit="1" customWidth="1"/>
    <col min="7178" max="7180" width="9.140625" style="5"/>
    <col min="7181" max="7181" width="12" style="5" bestFit="1" customWidth="1"/>
    <col min="7182" max="7182" width="9.140625" style="5"/>
    <col min="7183" max="7183" width="5.85546875" style="5" bestFit="1" customWidth="1"/>
    <col min="7184" max="7184" width="8.140625" style="5" customWidth="1"/>
    <col min="7185" max="7416" width="9.140625" style="5"/>
    <col min="7417" max="7417" width="21.42578125" style="5" bestFit="1" customWidth="1"/>
    <col min="7418" max="7425" width="9.140625" style="5"/>
    <col min="7426" max="7426" width="7.140625" style="5" bestFit="1" customWidth="1"/>
    <col min="7427" max="7428" width="9.140625" style="5"/>
    <col min="7429" max="7429" width="5" style="5" bestFit="1" customWidth="1"/>
    <col min="7430" max="7430" width="6.140625" style="5" bestFit="1" customWidth="1"/>
    <col min="7431" max="7431" width="9.7109375" style="5" bestFit="1" customWidth="1"/>
    <col min="7432" max="7432" width="7.28515625" style="5" bestFit="1" customWidth="1"/>
    <col min="7433" max="7433" width="13.7109375" style="5" bestFit="1" customWidth="1"/>
    <col min="7434" max="7436" width="9.140625" style="5"/>
    <col min="7437" max="7437" width="12" style="5" bestFit="1" customWidth="1"/>
    <col min="7438" max="7438" width="9.140625" style="5"/>
    <col min="7439" max="7439" width="5.85546875" style="5" bestFit="1" customWidth="1"/>
    <col min="7440" max="7440" width="8.140625" style="5" customWidth="1"/>
    <col min="7441" max="7672" width="9.140625" style="5"/>
    <col min="7673" max="7673" width="21.42578125" style="5" bestFit="1" customWidth="1"/>
    <col min="7674" max="7681" width="9.140625" style="5"/>
    <col min="7682" max="7682" width="7.140625" style="5" bestFit="1" customWidth="1"/>
    <col min="7683" max="7684" width="9.140625" style="5"/>
    <col min="7685" max="7685" width="5" style="5" bestFit="1" customWidth="1"/>
    <col min="7686" max="7686" width="6.140625" style="5" bestFit="1" customWidth="1"/>
    <col min="7687" max="7687" width="9.7109375" style="5" bestFit="1" customWidth="1"/>
    <col min="7688" max="7688" width="7.28515625" style="5" bestFit="1" customWidth="1"/>
    <col min="7689" max="7689" width="13.7109375" style="5" bestFit="1" customWidth="1"/>
    <col min="7690" max="7692" width="9.140625" style="5"/>
    <col min="7693" max="7693" width="12" style="5" bestFit="1" customWidth="1"/>
    <col min="7694" max="7694" width="9.140625" style="5"/>
    <col min="7695" max="7695" width="5.85546875" style="5" bestFit="1" customWidth="1"/>
    <col min="7696" max="7696" width="8.140625" style="5" customWidth="1"/>
    <col min="7697" max="7928" width="9.140625" style="5"/>
    <col min="7929" max="7929" width="21.42578125" style="5" bestFit="1" customWidth="1"/>
    <col min="7930" max="7937" width="9.140625" style="5"/>
    <col min="7938" max="7938" width="7.140625" style="5" bestFit="1" customWidth="1"/>
    <col min="7939" max="7940" width="9.140625" style="5"/>
    <col min="7941" max="7941" width="5" style="5" bestFit="1" customWidth="1"/>
    <col min="7942" max="7942" width="6.140625" style="5" bestFit="1" customWidth="1"/>
    <col min="7943" max="7943" width="9.7109375" style="5" bestFit="1" customWidth="1"/>
    <col min="7944" max="7944" width="7.28515625" style="5" bestFit="1" customWidth="1"/>
    <col min="7945" max="7945" width="13.7109375" style="5" bestFit="1" customWidth="1"/>
    <col min="7946" max="7948" width="9.140625" style="5"/>
    <col min="7949" max="7949" width="12" style="5" bestFit="1" customWidth="1"/>
    <col min="7950" max="7950" width="9.140625" style="5"/>
    <col min="7951" max="7951" width="5.85546875" style="5" bestFit="1" customWidth="1"/>
    <col min="7952" max="7952" width="8.140625" style="5" customWidth="1"/>
    <col min="7953" max="8184" width="9.140625" style="5"/>
    <col min="8185" max="8185" width="21.42578125" style="5" bestFit="1" customWidth="1"/>
    <col min="8186" max="8193" width="9.140625" style="5"/>
    <col min="8194" max="8194" width="7.140625" style="5" bestFit="1" customWidth="1"/>
    <col min="8195" max="8196" width="9.140625" style="5"/>
    <col min="8197" max="8197" width="5" style="5" bestFit="1" customWidth="1"/>
    <col min="8198" max="8198" width="6.140625" style="5" bestFit="1" customWidth="1"/>
    <col min="8199" max="8199" width="9.7109375" style="5" bestFit="1" customWidth="1"/>
    <col min="8200" max="8200" width="7.28515625" style="5" bestFit="1" customWidth="1"/>
    <col min="8201" max="8201" width="13.7109375" style="5" bestFit="1" customWidth="1"/>
    <col min="8202" max="8204" width="9.140625" style="5"/>
    <col min="8205" max="8205" width="12" style="5" bestFit="1" customWidth="1"/>
    <col min="8206" max="8206" width="9.140625" style="5"/>
    <col min="8207" max="8207" width="5.85546875" style="5" bestFit="1" customWidth="1"/>
    <col min="8208" max="8208" width="8.140625" style="5" customWidth="1"/>
    <col min="8209" max="8440" width="9.140625" style="5"/>
    <col min="8441" max="8441" width="21.42578125" style="5" bestFit="1" customWidth="1"/>
    <col min="8442" max="8449" width="9.140625" style="5"/>
    <col min="8450" max="8450" width="7.140625" style="5" bestFit="1" customWidth="1"/>
    <col min="8451" max="8452" width="9.140625" style="5"/>
    <col min="8453" max="8453" width="5" style="5" bestFit="1" customWidth="1"/>
    <col min="8454" max="8454" width="6.140625" style="5" bestFit="1" customWidth="1"/>
    <col min="8455" max="8455" width="9.7109375" style="5" bestFit="1" customWidth="1"/>
    <col min="8456" max="8456" width="7.28515625" style="5" bestFit="1" customWidth="1"/>
    <col min="8457" max="8457" width="13.7109375" style="5" bestFit="1" customWidth="1"/>
    <col min="8458" max="8460" width="9.140625" style="5"/>
    <col min="8461" max="8461" width="12" style="5" bestFit="1" customWidth="1"/>
    <col min="8462" max="8462" width="9.140625" style="5"/>
    <col min="8463" max="8463" width="5.85546875" style="5" bestFit="1" customWidth="1"/>
    <col min="8464" max="8464" width="8.140625" style="5" customWidth="1"/>
    <col min="8465" max="8696" width="9.140625" style="5"/>
    <col min="8697" max="8697" width="21.42578125" style="5" bestFit="1" customWidth="1"/>
    <col min="8698" max="8705" width="9.140625" style="5"/>
    <col min="8706" max="8706" width="7.140625" style="5" bestFit="1" customWidth="1"/>
    <col min="8707" max="8708" width="9.140625" style="5"/>
    <col min="8709" max="8709" width="5" style="5" bestFit="1" customWidth="1"/>
    <col min="8710" max="8710" width="6.140625" style="5" bestFit="1" customWidth="1"/>
    <col min="8711" max="8711" width="9.7109375" style="5" bestFit="1" customWidth="1"/>
    <col min="8712" max="8712" width="7.28515625" style="5" bestFit="1" customWidth="1"/>
    <col min="8713" max="8713" width="13.7109375" style="5" bestFit="1" customWidth="1"/>
    <col min="8714" max="8716" width="9.140625" style="5"/>
    <col min="8717" max="8717" width="12" style="5" bestFit="1" customWidth="1"/>
    <col min="8718" max="8718" width="9.140625" style="5"/>
    <col min="8719" max="8719" width="5.85546875" style="5" bestFit="1" customWidth="1"/>
    <col min="8720" max="8720" width="8.140625" style="5" customWidth="1"/>
    <col min="8721" max="8952" width="9.140625" style="5"/>
    <col min="8953" max="8953" width="21.42578125" style="5" bestFit="1" customWidth="1"/>
    <col min="8954" max="8961" width="9.140625" style="5"/>
    <col min="8962" max="8962" width="7.140625" style="5" bestFit="1" customWidth="1"/>
    <col min="8963" max="8964" width="9.140625" style="5"/>
    <col min="8965" max="8965" width="5" style="5" bestFit="1" customWidth="1"/>
    <col min="8966" max="8966" width="6.140625" style="5" bestFit="1" customWidth="1"/>
    <col min="8967" max="8967" width="9.7109375" style="5" bestFit="1" customWidth="1"/>
    <col min="8968" max="8968" width="7.28515625" style="5" bestFit="1" customWidth="1"/>
    <col min="8969" max="8969" width="13.7109375" style="5" bestFit="1" customWidth="1"/>
    <col min="8970" max="8972" width="9.140625" style="5"/>
    <col min="8973" max="8973" width="12" style="5" bestFit="1" customWidth="1"/>
    <col min="8974" max="8974" width="9.140625" style="5"/>
    <col min="8975" max="8975" width="5.85546875" style="5" bestFit="1" customWidth="1"/>
    <col min="8976" max="8976" width="8.140625" style="5" customWidth="1"/>
    <col min="8977" max="9208" width="9.140625" style="5"/>
    <col min="9209" max="9209" width="21.42578125" style="5" bestFit="1" customWidth="1"/>
    <col min="9210" max="9217" width="9.140625" style="5"/>
    <col min="9218" max="9218" width="7.140625" style="5" bestFit="1" customWidth="1"/>
    <col min="9219" max="9220" width="9.140625" style="5"/>
    <col min="9221" max="9221" width="5" style="5" bestFit="1" customWidth="1"/>
    <col min="9222" max="9222" width="6.140625" style="5" bestFit="1" customWidth="1"/>
    <col min="9223" max="9223" width="9.7109375" style="5" bestFit="1" customWidth="1"/>
    <col min="9224" max="9224" width="7.28515625" style="5" bestFit="1" customWidth="1"/>
    <col min="9225" max="9225" width="13.7109375" style="5" bestFit="1" customWidth="1"/>
    <col min="9226" max="9228" width="9.140625" style="5"/>
    <col min="9229" max="9229" width="12" style="5" bestFit="1" customWidth="1"/>
    <col min="9230" max="9230" width="9.140625" style="5"/>
    <col min="9231" max="9231" width="5.85546875" style="5" bestFit="1" customWidth="1"/>
    <col min="9232" max="9232" width="8.140625" style="5" customWidth="1"/>
    <col min="9233" max="9464" width="9.140625" style="5"/>
    <col min="9465" max="9465" width="21.42578125" style="5" bestFit="1" customWidth="1"/>
    <col min="9466" max="9473" width="9.140625" style="5"/>
    <col min="9474" max="9474" width="7.140625" style="5" bestFit="1" customWidth="1"/>
    <col min="9475" max="9476" width="9.140625" style="5"/>
    <col min="9477" max="9477" width="5" style="5" bestFit="1" customWidth="1"/>
    <col min="9478" max="9478" width="6.140625" style="5" bestFit="1" customWidth="1"/>
    <col min="9479" max="9479" width="9.7109375" style="5" bestFit="1" customWidth="1"/>
    <col min="9480" max="9480" width="7.28515625" style="5" bestFit="1" customWidth="1"/>
    <col min="9481" max="9481" width="13.7109375" style="5" bestFit="1" customWidth="1"/>
    <col min="9482" max="9484" width="9.140625" style="5"/>
    <col min="9485" max="9485" width="12" style="5" bestFit="1" customWidth="1"/>
    <col min="9486" max="9486" width="9.140625" style="5"/>
    <col min="9487" max="9487" width="5.85546875" style="5" bestFit="1" customWidth="1"/>
    <col min="9488" max="9488" width="8.140625" style="5" customWidth="1"/>
    <col min="9489" max="9720" width="9.140625" style="5"/>
    <col min="9721" max="9721" width="21.42578125" style="5" bestFit="1" customWidth="1"/>
    <col min="9722" max="9729" width="9.140625" style="5"/>
    <col min="9730" max="9730" width="7.140625" style="5" bestFit="1" customWidth="1"/>
    <col min="9731" max="9732" width="9.140625" style="5"/>
    <col min="9733" max="9733" width="5" style="5" bestFit="1" customWidth="1"/>
    <col min="9734" max="9734" width="6.140625" style="5" bestFit="1" customWidth="1"/>
    <col min="9735" max="9735" width="9.7109375" style="5" bestFit="1" customWidth="1"/>
    <col min="9736" max="9736" width="7.28515625" style="5" bestFit="1" customWidth="1"/>
    <col min="9737" max="9737" width="13.7109375" style="5" bestFit="1" customWidth="1"/>
    <col min="9738" max="9740" width="9.140625" style="5"/>
    <col min="9741" max="9741" width="12" style="5" bestFit="1" customWidth="1"/>
    <col min="9742" max="9742" width="9.140625" style="5"/>
    <col min="9743" max="9743" width="5.85546875" style="5" bestFit="1" customWidth="1"/>
    <col min="9744" max="9744" width="8.140625" style="5" customWidth="1"/>
    <col min="9745" max="9976" width="9.140625" style="5"/>
    <col min="9977" max="9977" width="21.42578125" style="5" bestFit="1" customWidth="1"/>
    <col min="9978" max="9985" width="9.140625" style="5"/>
    <col min="9986" max="9986" width="7.140625" style="5" bestFit="1" customWidth="1"/>
    <col min="9987" max="9988" width="9.140625" style="5"/>
    <col min="9989" max="9989" width="5" style="5" bestFit="1" customWidth="1"/>
    <col min="9990" max="9990" width="6.140625" style="5" bestFit="1" customWidth="1"/>
    <col min="9991" max="9991" width="9.7109375" style="5" bestFit="1" customWidth="1"/>
    <col min="9992" max="9992" width="7.28515625" style="5" bestFit="1" customWidth="1"/>
    <col min="9993" max="9993" width="13.7109375" style="5" bestFit="1" customWidth="1"/>
    <col min="9994" max="9996" width="9.140625" style="5"/>
    <col min="9997" max="9997" width="12" style="5" bestFit="1" customWidth="1"/>
    <col min="9998" max="9998" width="9.140625" style="5"/>
    <col min="9999" max="9999" width="5.85546875" style="5" bestFit="1" customWidth="1"/>
    <col min="10000" max="10000" width="8.140625" style="5" customWidth="1"/>
    <col min="10001" max="10232" width="9.140625" style="5"/>
    <col min="10233" max="10233" width="21.42578125" style="5" bestFit="1" customWidth="1"/>
    <col min="10234" max="10241" width="9.140625" style="5"/>
    <col min="10242" max="10242" width="7.140625" style="5" bestFit="1" customWidth="1"/>
    <col min="10243" max="10244" width="9.140625" style="5"/>
    <col min="10245" max="10245" width="5" style="5" bestFit="1" customWidth="1"/>
    <col min="10246" max="10246" width="6.140625" style="5" bestFit="1" customWidth="1"/>
    <col min="10247" max="10247" width="9.7109375" style="5" bestFit="1" customWidth="1"/>
    <col min="10248" max="10248" width="7.28515625" style="5" bestFit="1" customWidth="1"/>
    <col min="10249" max="10249" width="13.7109375" style="5" bestFit="1" customWidth="1"/>
    <col min="10250" max="10252" width="9.140625" style="5"/>
    <col min="10253" max="10253" width="12" style="5" bestFit="1" customWidth="1"/>
    <col min="10254" max="10254" width="9.140625" style="5"/>
    <col min="10255" max="10255" width="5.85546875" style="5" bestFit="1" customWidth="1"/>
    <col min="10256" max="10256" width="8.140625" style="5" customWidth="1"/>
    <col min="10257" max="10488" width="9.140625" style="5"/>
    <col min="10489" max="10489" width="21.42578125" style="5" bestFit="1" customWidth="1"/>
    <col min="10490" max="10497" width="9.140625" style="5"/>
    <col min="10498" max="10498" width="7.140625" style="5" bestFit="1" customWidth="1"/>
    <col min="10499" max="10500" width="9.140625" style="5"/>
    <col min="10501" max="10501" width="5" style="5" bestFit="1" customWidth="1"/>
    <col min="10502" max="10502" width="6.140625" style="5" bestFit="1" customWidth="1"/>
    <col min="10503" max="10503" width="9.7109375" style="5" bestFit="1" customWidth="1"/>
    <col min="10504" max="10504" width="7.28515625" style="5" bestFit="1" customWidth="1"/>
    <col min="10505" max="10505" width="13.7109375" style="5" bestFit="1" customWidth="1"/>
    <col min="10506" max="10508" width="9.140625" style="5"/>
    <col min="10509" max="10509" width="12" style="5" bestFit="1" customWidth="1"/>
    <col min="10510" max="10510" width="9.140625" style="5"/>
    <col min="10511" max="10511" width="5.85546875" style="5" bestFit="1" customWidth="1"/>
    <col min="10512" max="10512" width="8.140625" style="5" customWidth="1"/>
    <col min="10513" max="10744" width="9.140625" style="5"/>
    <col min="10745" max="10745" width="21.42578125" style="5" bestFit="1" customWidth="1"/>
    <col min="10746" max="10753" width="9.140625" style="5"/>
    <col min="10754" max="10754" width="7.140625" style="5" bestFit="1" customWidth="1"/>
    <col min="10755" max="10756" width="9.140625" style="5"/>
    <col min="10757" max="10757" width="5" style="5" bestFit="1" customWidth="1"/>
    <col min="10758" max="10758" width="6.140625" style="5" bestFit="1" customWidth="1"/>
    <col min="10759" max="10759" width="9.7109375" style="5" bestFit="1" customWidth="1"/>
    <col min="10760" max="10760" width="7.28515625" style="5" bestFit="1" customWidth="1"/>
    <col min="10761" max="10761" width="13.7109375" style="5" bestFit="1" customWidth="1"/>
    <col min="10762" max="10764" width="9.140625" style="5"/>
    <col min="10765" max="10765" width="12" style="5" bestFit="1" customWidth="1"/>
    <col min="10766" max="10766" width="9.140625" style="5"/>
    <col min="10767" max="10767" width="5.85546875" style="5" bestFit="1" customWidth="1"/>
    <col min="10768" max="10768" width="8.140625" style="5" customWidth="1"/>
    <col min="10769" max="11000" width="9.140625" style="5"/>
    <col min="11001" max="11001" width="21.42578125" style="5" bestFit="1" customWidth="1"/>
    <col min="11002" max="11009" width="9.140625" style="5"/>
    <col min="11010" max="11010" width="7.140625" style="5" bestFit="1" customWidth="1"/>
    <col min="11011" max="11012" width="9.140625" style="5"/>
    <col min="11013" max="11013" width="5" style="5" bestFit="1" customWidth="1"/>
    <col min="11014" max="11014" width="6.140625" style="5" bestFit="1" customWidth="1"/>
    <col min="11015" max="11015" width="9.7109375" style="5" bestFit="1" customWidth="1"/>
    <col min="11016" max="11016" width="7.28515625" style="5" bestFit="1" customWidth="1"/>
    <col min="11017" max="11017" width="13.7109375" style="5" bestFit="1" customWidth="1"/>
    <col min="11018" max="11020" width="9.140625" style="5"/>
    <col min="11021" max="11021" width="12" style="5" bestFit="1" customWidth="1"/>
    <col min="11022" max="11022" width="9.140625" style="5"/>
    <col min="11023" max="11023" width="5.85546875" style="5" bestFit="1" customWidth="1"/>
    <col min="11024" max="11024" width="8.140625" style="5" customWidth="1"/>
    <col min="11025" max="11256" width="9.140625" style="5"/>
    <col min="11257" max="11257" width="21.42578125" style="5" bestFit="1" customWidth="1"/>
    <col min="11258" max="11265" width="9.140625" style="5"/>
    <col min="11266" max="11266" width="7.140625" style="5" bestFit="1" customWidth="1"/>
    <col min="11267" max="11268" width="9.140625" style="5"/>
    <col min="11269" max="11269" width="5" style="5" bestFit="1" customWidth="1"/>
    <col min="11270" max="11270" width="6.140625" style="5" bestFit="1" customWidth="1"/>
    <col min="11271" max="11271" width="9.7109375" style="5" bestFit="1" customWidth="1"/>
    <col min="11272" max="11272" width="7.28515625" style="5" bestFit="1" customWidth="1"/>
    <col min="11273" max="11273" width="13.7109375" style="5" bestFit="1" customWidth="1"/>
    <col min="11274" max="11276" width="9.140625" style="5"/>
    <col min="11277" max="11277" width="12" style="5" bestFit="1" customWidth="1"/>
    <col min="11278" max="11278" width="9.140625" style="5"/>
    <col min="11279" max="11279" width="5.85546875" style="5" bestFit="1" customWidth="1"/>
    <col min="11280" max="11280" width="8.140625" style="5" customWidth="1"/>
    <col min="11281" max="11512" width="9.140625" style="5"/>
    <col min="11513" max="11513" width="21.42578125" style="5" bestFit="1" customWidth="1"/>
    <col min="11514" max="11521" width="9.140625" style="5"/>
    <col min="11522" max="11522" width="7.140625" style="5" bestFit="1" customWidth="1"/>
    <col min="11523" max="11524" width="9.140625" style="5"/>
    <col min="11525" max="11525" width="5" style="5" bestFit="1" customWidth="1"/>
    <col min="11526" max="11526" width="6.140625" style="5" bestFit="1" customWidth="1"/>
    <col min="11527" max="11527" width="9.7109375" style="5" bestFit="1" customWidth="1"/>
    <col min="11528" max="11528" width="7.28515625" style="5" bestFit="1" customWidth="1"/>
    <col min="11529" max="11529" width="13.7109375" style="5" bestFit="1" customWidth="1"/>
    <col min="11530" max="11532" width="9.140625" style="5"/>
    <col min="11533" max="11533" width="12" style="5" bestFit="1" customWidth="1"/>
    <col min="11534" max="11534" width="9.140625" style="5"/>
    <col min="11535" max="11535" width="5.85546875" style="5" bestFit="1" customWidth="1"/>
    <col min="11536" max="11536" width="8.140625" style="5" customWidth="1"/>
    <col min="11537" max="11768" width="9.140625" style="5"/>
    <col min="11769" max="11769" width="21.42578125" style="5" bestFit="1" customWidth="1"/>
    <col min="11770" max="11777" width="9.140625" style="5"/>
    <col min="11778" max="11778" width="7.140625" style="5" bestFit="1" customWidth="1"/>
    <col min="11779" max="11780" width="9.140625" style="5"/>
    <col min="11781" max="11781" width="5" style="5" bestFit="1" customWidth="1"/>
    <col min="11782" max="11782" width="6.140625" style="5" bestFit="1" customWidth="1"/>
    <col min="11783" max="11783" width="9.7109375" style="5" bestFit="1" customWidth="1"/>
    <col min="11784" max="11784" width="7.28515625" style="5" bestFit="1" customWidth="1"/>
    <col min="11785" max="11785" width="13.7109375" style="5" bestFit="1" customWidth="1"/>
    <col min="11786" max="11788" width="9.140625" style="5"/>
    <col min="11789" max="11789" width="12" style="5" bestFit="1" customWidth="1"/>
    <col min="11790" max="11790" width="9.140625" style="5"/>
    <col min="11791" max="11791" width="5.85546875" style="5" bestFit="1" customWidth="1"/>
    <col min="11792" max="11792" width="8.140625" style="5" customWidth="1"/>
    <col min="11793" max="12024" width="9.140625" style="5"/>
    <col min="12025" max="12025" width="21.42578125" style="5" bestFit="1" customWidth="1"/>
    <col min="12026" max="12033" width="9.140625" style="5"/>
    <col min="12034" max="12034" width="7.140625" style="5" bestFit="1" customWidth="1"/>
    <col min="12035" max="12036" width="9.140625" style="5"/>
    <col min="12037" max="12037" width="5" style="5" bestFit="1" customWidth="1"/>
    <col min="12038" max="12038" width="6.140625" style="5" bestFit="1" customWidth="1"/>
    <col min="12039" max="12039" width="9.7109375" style="5" bestFit="1" customWidth="1"/>
    <col min="12040" max="12040" width="7.28515625" style="5" bestFit="1" customWidth="1"/>
    <col min="12041" max="12041" width="13.7109375" style="5" bestFit="1" customWidth="1"/>
    <col min="12042" max="12044" width="9.140625" style="5"/>
    <col min="12045" max="12045" width="12" style="5" bestFit="1" customWidth="1"/>
    <col min="12046" max="12046" width="9.140625" style="5"/>
    <col min="12047" max="12047" width="5.85546875" style="5" bestFit="1" customWidth="1"/>
    <col min="12048" max="12048" width="8.140625" style="5" customWidth="1"/>
    <col min="12049" max="12280" width="9.140625" style="5"/>
    <col min="12281" max="12281" width="21.42578125" style="5" bestFit="1" customWidth="1"/>
    <col min="12282" max="12289" width="9.140625" style="5"/>
    <col min="12290" max="12290" width="7.140625" style="5" bestFit="1" customWidth="1"/>
    <col min="12291" max="12292" width="9.140625" style="5"/>
    <col min="12293" max="12293" width="5" style="5" bestFit="1" customWidth="1"/>
    <col min="12294" max="12294" width="6.140625" style="5" bestFit="1" customWidth="1"/>
    <col min="12295" max="12295" width="9.7109375" style="5" bestFit="1" customWidth="1"/>
    <col min="12296" max="12296" width="7.28515625" style="5" bestFit="1" customWidth="1"/>
    <col min="12297" max="12297" width="13.7109375" style="5" bestFit="1" customWidth="1"/>
    <col min="12298" max="12300" width="9.140625" style="5"/>
    <col min="12301" max="12301" width="12" style="5" bestFit="1" customWidth="1"/>
    <col min="12302" max="12302" width="9.140625" style="5"/>
    <col min="12303" max="12303" width="5.85546875" style="5" bestFit="1" customWidth="1"/>
    <col min="12304" max="12304" width="8.140625" style="5" customWidth="1"/>
    <col min="12305" max="12536" width="9.140625" style="5"/>
    <col min="12537" max="12537" width="21.42578125" style="5" bestFit="1" customWidth="1"/>
    <col min="12538" max="12545" width="9.140625" style="5"/>
    <col min="12546" max="12546" width="7.140625" style="5" bestFit="1" customWidth="1"/>
    <col min="12547" max="12548" width="9.140625" style="5"/>
    <col min="12549" max="12549" width="5" style="5" bestFit="1" customWidth="1"/>
    <col min="12550" max="12550" width="6.140625" style="5" bestFit="1" customWidth="1"/>
    <col min="12551" max="12551" width="9.7109375" style="5" bestFit="1" customWidth="1"/>
    <col min="12552" max="12552" width="7.28515625" style="5" bestFit="1" customWidth="1"/>
    <col min="12553" max="12553" width="13.7109375" style="5" bestFit="1" customWidth="1"/>
    <col min="12554" max="12556" width="9.140625" style="5"/>
    <col min="12557" max="12557" width="12" style="5" bestFit="1" customWidth="1"/>
    <col min="12558" max="12558" width="9.140625" style="5"/>
    <col min="12559" max="12559" width="5.85546875" style="5" bestFit="1" customWidth="1"/>
    <col min="12560" max="12560" width="8.140625" style="5" customWidth="1"/>
    <col min="12561" max="12792" width="9.140625" style="5"/>
    <col min="12793" max="12793" width="21.42578125" style="5" bestFit="1" customWidth="1"/>
    <col min="12794" max="12801" width="9.140625" style="5"/>
    <col min="12802" max="12802" width="7.140625" style="5" bestFit="1" customWidth="1"/>
    <col min="12803" max="12804" width="9.140625" style="5"/>
    <col min="12805" max="12805" width="5" style="5" bestFit="1" customWidth="1"/>
    <col min="12806" max="12806" width="6.140625" style="5" bestFit="1" customWidth="1"/>
    <col min="12807" max="12807" width="9.7109375" style="5" bestFit="1" customWidth="1"/>
    <col min="12808" max="12808" width="7.28515625" style="5" bestFit="1" customWidth="1"/>
    <col min="12809" max="12809" width="13.7109375" style="5" bestFit="1" customWidth="1"/>
    <col min="12810" max="12812" width="9.140625" style="5"/>
    <col min="12813" max="12813" width="12" style="5" bestFit="1" customWidth="1"/>
    <col min="12814" max="12814" width="9.140625" style="5"/>
    <col min="12815" max="12815" width="5.85546875" style="5" bestFit="1" customWidth="1"/>
    <col min="12816" max="12816" width="8.140625" style="5" customWidth="1"/>
    <col min="12817" max="13048" width="9.140625" style="5"/>
    <col min="13049" max="13049" width="21.42578125" style="5" bestFit="1" customWidth="1"/>
    <col min="13050" max="13057" width="9.140625" style="5"/>
    <col min="13058" max="13058" width="7.140625" style="5" bestFit="1" customWidth="1"/>
    <col min="13059" max="13060" width="9.140625" style="5"/>
    <col min="13061" max="13061" width="5" style="5" bestFit="1" customWidth="1"/>
    <col min="13062" max="13062" width="6.140625" style="5" bestFit="1" customWidth="1"/>
    <col min="13063" max="13063" width="9.7109375" style="5" bestFit="1" customWidth="1"/>
    <col min="13064" max="13064" width="7.28515625" style="5" bestFit="1" customWidth="1"/>
    <col min="13065" max="13065" width="13.7109375" style="5" bestFit="1" customWidth="1"/>
    <col min="13066" max="13068" width="9.140625" style="5"/>
    <col min="13069" max="13069" width="12" style="5" bestFit="1" customWidth="1"/>
    <col min="13070" max="13070" width="9.140625" style="5"/>
    <col min="13071" max="13071" width="5.85546875" style="5" bestFit="1" customWidth="1"/>
    <col min="13072" max="13072" width="8.140625" style="5" customWidth="1"/>
    <col min="13073" max="13304" width="9.140625" style="5"/>
    <col min="13305" max="13305" width="21.42578125" style="5" bestFit="1" customWidth="1"/>
    <col min="13306" max="13313" width="9.140625" style="5"/>
    <col min="13314" max="13314" width="7.140625" style="5" bestFit="1" customWidth="1"/>
    <col min="13315" max="13316" width="9.140625" style="5"/>
    <col min="13317" max="13317" width="5" style="5" bestFit="1" customWidth="1"/>
    <col min="13318" max="13318" width="6.140625" style="5" bestFit="1" customWidth="1"/>
    <col min="13319" max="13319" width="9.7109375" style="5" bestFit="1" customWidth="1"/>
    <col min="13320" max="13320" width="7.28515625" style="5" bestFit="1" customWidth="1"/>
    <col min="13321" max="13321" width="13.7109375" style="5" bestFit="1" customWidth="1"/>
    <col min="13322" max="13324" width="9.140625" style="5"/>
    <col min="13325" max="13325" width="12" style="5" bestFit="1" customWidth="1"/>
    <col min="13326" max="13326" width="9.140625" style="5"/>
    <col min="13327" max="13327" width="5.85546875" style="5" bestFit="1" customWidth="1"/>
    <col min="13328" max="13328" width="8.140625" style="5" customWidth="1"/>
    <col min="13329" max="13560" width="9.140625" style="5"/>
    <col min="13561" max="13561" width="21.42578125" style="5" bestFit="1" customWidth="1"/>
    <col min="13562" max="13569" width="9.140625" style="5"/>
    <col min="13570" max="13570" width="7.140625" style="5" bestFit="1" customWidth="1"/>
    <col min="13571" max="13572" width="9.140625" style="5"/>
    <col min="13573" max="13573" width="5" style="5" bestFit="1" customWidth="1"/>
    <col min="13574" max="13574" width="6.140625" style="5" bestFit="1" customWidth="1"/>
    <col min="13575" max="13575" width="9.7109375" style="5" bestFit="1" customWidth="1"/>
    <col min="13576" max="13576" width="7.28515625" style="5" bestFit="1" customWidth="1"/>
    <col min="13577" max="13577" width="13.7109375" style="5" bestFit="1" customWidth="1"/>
    <col min="13578" max="13580" width="9.140625" style="5"/>
    <col min="13581" max="13581" width="12" style="5" bestFit="1" customWidth="1"/>
    <col min="13582" max="13582" width="9.140625" style="5"/>
    <col min="13583" max="13583" width="5.85546875" style="5" bestFit="1" customWidth="1"/>
    <col min="13584" max="13584" width="8.140625" style="5" customWidth="1"/>
    <col min="13585" max="13816" width="9.140625" style="5"/>
    <col min="13817" max="13817" width="21.42578125" style="5" bestFit="1" customWidth="1"/>
    <col min="13818" max="13825" width="9.140625" style="5"/>
    <col min="13826" max="13826" width="7.140625" style="5" bestFit="1" customWidth="1"/>
    <col min="13827" max="13828" width="9.140625" style="5"/>
    <col min="13829" max="13829" width="5" style="5" bestFit="1" customWidth="1"/>
    <col min="13830" max="13830" width="6.140625" style="5" bestFit="1" customWidth="1"/>
    <col min="13831" max="13831" width="9.7109375" style="5" bestFit="1" customWidth="1"/>
    <col min="13832" max="13832" width="7.28515625" style="5" bestFit="1" customWidth="1"/>
    <col min="13833" max="13833" width="13.7109375" style="5" bestFit="1" customWidth="1"/>
    <col min="13834" max="13836" width="9.140625" style="5"/>
    <col min="13837" max="13837" width="12" style="5" bestFit="1" customWidth="1"/>
    <col min="13838" max="13838" width="9.140625" style="5"/>
    <col min="13839" max="13839" width="5.85546875" style="5" bestFit="1" customWidth="1"/>
    <col min="13840" max="13840" width="8.140625" style="5" customWidth="1"/>
    <col min="13841" max="14072" width="9.140625" style="5"/>
    <col min="14073" max="14073" width="21.42578125" style="5" bestFit="1" customWidth="1"/>
    <col min="14074" max="14081" width="9.140625" style="5"/>
    <col min="14082" max="14082" width="7.140625" style="5" bestFit="1" customWidth="1"/>
    <col min="14083" max="14084" width="9.140625" style="5"/>
    <col min="14085" max="14085" width="5" style="5" bestFit="1" customWidth="1"/>
    <col min="14086" max="14086" width="6.140625" style="5" bestFit="1" customWidth="1"/>
    <col min="14087" max="14087" width="9.7109375" style="5" bestFit="1" customWidth="1"/>
    <col min="14088" max="14088" width="7.28515625" style="5" bestFit="1" customWidth="1"/>
    <col min="14089" max="14089" width="13.7109375" style="5" bestFit="1" customWidth="1"/>
    <col min="14090" max="14092" width="9.140625" style="5"/>
    <col min="14093" max="14093" width="12" style="5" bestFit="1" customWidth="1"/>
    <col min="14094" max="14094" width="9.140625" style="5"/>
    <col min="14095" max="14095" width="5.85546875" style="5" bestFit="1" customWidth="1"/>
    <col min="14096" max="14096" width="8.140625" style="5" customWidth="1"/>
    <col min="14097" max="14328" width="9.140625" style="5"/>
    <col min="14329" max="14329" width="21.42578125" style="5" bestFit="1" customWidth="1"/>
    <col min="14330" max="14337" width="9.140625" style="5"/>
    <col min="14338" max="14338" width="7.140625" style="5" bestFit="1" customWidth="1"/>
    <col min="14339" max="14340" width="9.140625" style="5"/>
    <col min="14341" max="14341" width="5" style="5" bestFit="1" customWidth="1"/>
    <col min="14342" max="14342" width="6.140625" style="5" bestFit="1" customWidth="1"/>
    <col min="14343" max="14343" width="9.7109375" style="5" bestFit="1" customWidth="1"/>
    <col min="14344" max="14344" width="7.28515625" style="5" bestFit="1" customWidth="1"/>
    <col min="14345" max="14345" width="13.7109375" style="5" bestFit="1" customWidth="1"/>
    <col min="14346" max="14348" width="9.140625" style="5"/>
    <col min="14349" max="14349" width="12" style="5" bestFit="1" customWidth="1"/>
    <col min="14350" max="14350" width="9.140625" style="5"/>
    <col min="14351" max="14351" width="5.85546875" style="5" bestFit="1" customWidth="1"/>
    <col min="14352" max="14352" width="8.140625" style="5" customWidth="1"/>
    <col min="14353" max="14584" width="9.140625" style="5"/>
    <col min="14585" max="14585" width="21.42578125" style="5" bestFit="1" customWidth="1"/>
    <col min="14586" max="14593" width="9.140625" style="5"/>
    <col min="14594" max="14594" width="7.140625" style="5" bestFit="1" customWidth="1"/>
    <col min="14595" max="14596" width="9.140625" style="5"/>
    <col min="14597" max="14597" width="5" style="5" bestFit="1" customWidth="1"/>
    <col min="14598" max="14598" width="6.140625" style="5" bestFit="1" customWidth="1"/>
    <col min="14599" max="14599" width="9.7109375" style="5" bestFit="1" customWidth="1"/>
    <col min="14600" max="14600" width="7.28515625" style="5" bestFit="1" customWidth="1"/>
    <col min="14601" max="14601" width="13.7109375" style="5" bestFit="1" customWidth="1"/>
    <col min="14602" max="14604" width="9.140625" style="5"/>
    <col min="14605" max="14605" width="12" style="5" bestFit="1" customWidth="1"/>
    <col min="14606" max="14606" width="9.140625" style="5"/>
    <col min="14607" max="14607" width="5.85546875" style="5" bestFit="1" customWidth="1"/>
    <col min="14608" max="14608" width="8.140625" style="5" customWidth="1"/>
    <col min="14609" max="14840" width="9.140625" style="5"/>
    <col min="14841" max="14841" width="21.42578125" style="5" bestFit="1" customWidth="1"/>
    <col min="14842" max="14849" width="9.140625" style="5"/>
    <col min="14850" max="14850" width="7.140625" style="5" bestFit="1" customWidth="1"/>
    <col min="14851" max="14852" width="9.140625" style="5"/>
    <col min="14853" max="14853" width="5" style="5" bestFit="1" customWidth="1"/>
    <col min="14854" max="14854" width="6.140625" style="5" bestFit="1" customWidth="1"/>
    <col min="14855" max="14855" width="9.7109375" style="5" bestFit="1" customWidth="1"/>
    <col min="14856" max="14856" width="7.28515625" style="5" bestFit="1" customWidth="1"/>
    <col min="14857" max="14857" width="13.7109375" style="5" bestFit="1" customWidth="1"/>
    <col min="14858" max="14860" width="9.140625" style="5"/>
    <col min="14861" max="14861" width="12" style="5" bestFit="1" customWidth="1"/>
    <col min="14862" max="14862" width="9.140625" style="5"/>
    <col min="14863" max="14863" width="5.85546875" style="5" bestFit="1" customWidth="1"/>
    <col min="14864" max="14864" width="8.140625" style="5" customWidth="1"/>
    <col min="14865" max="15096" width="9.140625" style="5"/>
    <col min="15097" max="15097" width="21.42578125" style="5" bestFit="1" customWidth="1"/>
    <col min="15098" max="15105" width="9.140625" style="5"/>
    <col min="15106" max="15106" width="7.140625" style="5" bestFit="1" customWidth="1"/>
    <col min="15107" max="15108" width="9.140625" style="5"/>
    <col min="15109" max="15109" width="5" style="5" bestFit="1" customWidth="1"/>
    <col min="15110" max="15110" width="6.140625" style="5" bestFit="1" customWidth="1"/>
    <col min="15111" max="15111" width="9.7109375" style="5" bestFit="1" customWidth="1"/>
    <col min="15112" max="15112" width="7.28515625" style="5" bestFit="1" customWidth="1"/>
    <col min="15113" max="15113" width="13.7109375" style="5" bestFit="1" customWidth="1"/>
    <col min="15114" max="15116" width="9.140625" style="5"/>
    <col min="15117" max="15117" width="12" style="5" bestFit="1" customWidth="1"/>
    <col min="15118" max="15118" width="9.140625" style="5"/>
    <col min="15119" max="15119" width="5.85546875" style="5" bestFit="1" customWidth="1"/>
    <col min="15120" max="15120" width="8.140625" style="5" customWidth="1"/>
    <col min="15121" max="15352" width="9.140625" style="5"/>
    <col min="15353" max="15353" width="21.42578125" style="5" bestFit="1" customWidth="1"/>
    <col min="15354" max="15361" width="9.140625" style="5"/>
    <col min="15362" max="15362" width="7.140625" style="5" bestFit="1" customWidth="1"/>
    <col min="15363" max="15364" width="9.140625" style="5"/>
    <col min="15365" max="15365" width="5" style="5" bestFit="1" customWidth="1"/>
    <col min="15366" max="15366" width="6.140625" style="5" bestFit="1" customWidth="1"/>
    <col min="15367" max="15367" width="9.7109375" style="5" bestFit="1" customWidth="1"/>
    <col min="15368" max="15368" width="7.28515625" style="5" bestFit="1" customWidth="1"/>
    <col min="15369" max="15369" width="13.7109375" style="5" bestFit="1" customWidth="1"/>
    <col min="15370" max="15372" width="9.140625" style="5"/>
    <col min="15373" max="15373" width="12" style="5" bestFit="1" customWidth="1"/>
    <col min="15374" max="15374" width="9.140625" style="5"/>
    <col min="15375" max="15375" width="5.85546875" style="5" bestFit="1" customWidth="1"/>
    <col min="15376" max="15376" width="8.140625" style="5" customWidth="1"/>
    <col min="15377" max="15608" width="9.140625" style="5"/>
    <col min="15609" max="15609" width="21.42578125" style="5" bestFit="1" customWidth="1"/>
    <col min="15610" max="15617" width="9.140625" style="5"/>
    <col min="15618" max="15618" width="7.140625" style="5" bestFit="1" customWidth="1"/>
    <col min="15619" max="15620" width="9.140625" style="5"/>
    <col min="15621" max="15621" width="5" style="5" bestFit="1" customWidth="1"/>
    <col min="15622" max="15622" width="6.140625" style="5" bestFit="1" customWidth="1"/>
    <col min="15623" max="15623" width="9.7109375" style="5" bestFit="1" customWidth="1"/>
    <col min="15624" max="15624" width="7.28515625" style="5" bestFit="1" customWidth="1"/>
    <col min="15625" max="15625" width="13.7109375" style="5" bestFit="1" customWidth="1"/>
    <col min="15626" max="15628" width="9.140625" style="5"/>
    <col min="15629" max="15629" width="12" style="5" bestFit="1" customWidth="1"/>
    <col min="15630" max="15630" width="9.140625" style="5"/>
    <col min="15631" max="15631" width="5.85546875" style="5" bestFit="1" customWidth="1"/>
    <col min="15632" max="15632" width="8.140625" style="5" customWidth="1"/>
    <col min="15633" max="15864" width="9.140625" style="5"/>
    <col min="15865" max="15865" width="21.42578125" style="5" bestFit="1" customWidth="1"/>
    <col min="15866" max="15873" width="9.140625" style="5"/>
    <col min="15874" max="15874" width="7.140625" style="5" bestFit="1" customWidth="1"/>
    <col min="15875" max="15876" width="9.140625" style="5"/>
    <col min="15877" max="15877" width="5" style="5" bestFit="1" customWidth="1"/>
    <col min="15878" max="15878" width="6.140625" style="5" bestFit="1" customWidth="1"/>
    <col min="15879" max="15879" width="9.7109375" style="5" bestFit="1" customWidth="1"/>
    <col min="15880" max="15880" width="7.28515625" style="5" bestFit="1" customWidth="1"/>
    <col min="15881" max="15881" width="13.7109375" style="5" bestFit="1" customWidth="1"/>
    <col min="15882" max="15884" width="9.140625" style="5"/>
    <col min="15885" max="15885" width="12" style="5" bestFit="1" customWidth="1"/>
    <col min="15886" max="15886" width="9.140625" style="5"/>
    <col min="15887" max="15887" width="5.85546875" style="5" bestFit="1" customWidth="1"/>
    <col min="15888" max="15888" width="8.140625" style="5" customWidth="1"/>
    <col min="15889" max="16120" width="9.140625" style="5"/>
    <col min="16121" max="16121" width="21.42578125" style="5" bestFit="1" customWidth="1"/>
    <col min="16122" max="16129" width="9.140625" style="5"/>
    <col min="16130" max="16130" width="7.140625" style="5" bestFit="1" customWidth="1"/>
    <col min="16131" max="16132" width="9.140625" style="5"/>
    <col min="16133" max="16133" width="5" style="5" bestFit="1" customWidth="1"/>
    <col min="16134" max="16134" width="6.140625" style="5" bestFit="1" customWidth="1"/>
    <col min="16135" max="16135" width="9.7109375" style="5" bestFit="1" customWidth="1"/>
    <col min="16136" max="16136" width="7.28515625" style="5" bestFit="1" customWidth="1"/>
    <col min="16137" max="16137" width="13.7109375" style="5" bestFit="1" customWidth="1"/>
    <col min="16138" max="16140" width="9.140625" style="5"/>
    <col min="16141" max="16141" width="12" style="5" bestFit="1" customWidth="1"/>
    <col min="16142" max="16142" width="9.140625" style="5"/>
    <col min="16143" max="16143" width="5.85546875" style="5" bestFit="1" customWidth="1"/>
    <col min="16144" max="16144" width="8.140625" style="5" customWidth="1"/>
    <col min="16145" max="16376" width="9.140625" style="5"/>
    <col min="16377" max="16377" width="21.42578125" style="5" bestFit="1" customWidth="1"/>
    <col min="16378" max="16384" width="9.140625" style="5"/>
  </cols>
  <sheetData>
    <row r="1" spans="1:16" x14ac:dyDescent="0.25">
      <c r="A1" s="22" t="s">
        <v>0</v>
      </c>
      <c r="B1" s="23" t="s">
        <v>64</v>
      </c>
      <c r="C1" s="23" t="s">
        <v>65</v>
      </c>
      <c r="D1" s="22" t="s">
        <v>66</v>
      </c>
      <c r="E1" s="22" t="s">
        <v>51</v>
      </c>
      <c r="F1" s="22" t="s">
        <v>67</v>
      </c>
      <c r="G1" s="22" t="s">
        <v>68</v>
      </c>
      <c r="H1" s="22" t="s">
        <v>69</v>
      </c>
      <c r="I1" s="23" t="s">
        <v>70</v>
      </c>
      <c r="J1" s="24" t="s">
        <v>71</v>
      </c>
      <c r="K1" s="22" t="s">
        <v>72</v>
      </c>
      <c r="L1" s="22" t="s">
        <v>73</v>
      </c>
      <c r="M1" s="22" t="s">
        <v>74</v>
      </c>
      <c r="N1" s="22" t="s">
        <v>75</v>
      </c>
      <c r="O1" s="22" t="s">
        <v>76</v>
      </c>
      <c r="P1" s="22" t="s">
        <v>77</v>
      </c>
    </row>
    <row r="2" spans="1:16" x14ac:dyDescent="0.25">
      <c r="A2" s="22" t="s">
        <v>38</v>
      </c>
      <c r="B2" s="6">
        <v>120</v>
      </c>
      <c r="C2" s="6">
        <v>28</v>
      </c>
      <c r="D2" s="3">
        <v>7.45</v>
      </c>
      <c r="E2" s="3">
        <v>53</v>
      </c>
      <c r="F2" s="3">
        <v>23.8</v>
      </c>
      <c r="G2" s="25">
        <v>2.17</v>
      </c>
      <c r="H2" s="3">
        <v>28</v>
      </c>
      <c r="I2" s="6">
        <v>620</v>
      </c>
      <c r="J2" s="4">
        <v>14.594999999999999</v>
      </c>
      <c r="K2" s="7">
        <v>1.5992200000000001</v>
      </c>
      <c r="L2" s="7">
        <v>9.1798599750000015E-2</v>
      </c>
      <c r="M2" s="3">
        <v>10.199999999999999</v>
      </c>
      <c r="N2" s="23">
        <v>50</v>
      </c>
      <c r="O2" s="23">
        <v>100</v>
      </c>
      <c r="P2" s="23">
        <v>50</v>
      </c>
    </row>
    <row r="3" spans="1:16" x14ac:dyDescent="0.25">
      <c r="A3" s="22" t="s">
        <v>39</v>
      </c>
      <c r="B3" s="6">
        <v>100</v>
      </c>
      <c r="C3" s="6">
        <v>25</v>
      </c>
      <c r="D3" s="3">
        <v>7.95</v>
      </c>
      <c r="E3" s="3">
        <v>115</v>
      </c>
      <c r="F3" s="3">
        <v>21.6</v>
      </c>
      <c r="G3" s="25">
        <v>2.5</v>
      </c>
      <c r="H3" s="3">
        <v>38</v>
      </c>
      <c r="I3" s="6">
        <v>421</v>
      </c>
      <c r="J3" s="4">
        <v>69.5</v>
      </c>
      <c r="K3" s="7">
        <v>1.21268</v>
      </c>
      <c r="L3" s="7">
        <v>0.17449864574999999</v>
      </c>
      <c r="M3" s="3">
        <v>17.45</v>
      </c>
      <c r="N3" s="23">
        <v>40</v>
      </c>
      <c r="O3" s="23">
        <v>100</v>
      </c>
      <c r="P3" s="23">
        <v>30</v>
      </c>
    </row>
    <row r="4" spans="1:16" x14ac:dyDescent="0.25">
      <c r="A4" s="22" t="s">
        <v>40</v>
      </c>
      <c r="B4" s="6">
        <v>110</v>
      </c>
      <c r="C4" s="6" t="s">
        <v>78</v>
      </c>
      <c r="D4" s="3">
        <v>7.8</v>
      </c>
      <c r="E4" s="3">
        <v>80</v>
      </c>
      <c r="F4" s="3">
        <v>22</v>
      </c>
      <c r="G4" s="25">
        <v>1.96</v>
      </c>
      <c r="H4" s="3">
        <v>20</v>
      </c>
      <c r="I4" s="6">
        <v>384</v>
      </c>
      <c r="J4" s="4">
        <v>166.10500000000002</v>
      </c>
      <c r="K4" s="7">
        <v>1.15178</v>
      </c>
      <c r="L4" s="7">
        <v>6.9497463750000002E-2</v>
      </c>
      <c r="M4" s="3">
        <v>26.95</v>
      </c>
      <c r="N4" s="23">
        <v>10</v>
      </c>
      <c r="O4" s="23">
        <v>100</v>
      </c>
      <c r="P4" s="23">
        <v>30</v>
      </c>
    </row>
    <row r="5" spans="1:16" x14ac:dyDescent="0.25">
      <c r="A5" s="22" t="s">
        <v>41</v>
      </c>
      <c r="B5" s="6">
        <v>60</v>
      </c>
      <c r="C5" s="6" t="s">
        <v>79</v>
      </c>
      <c r="D5" s="3">
        <v>9.2899999999999991</v>
      </c>
      <c r="E5" s="3">
        <v>165</v>
      </c>
      <c r="F5" s="3">
        <v>25.4</v>
      </c>
      <c r="G5" s="25">
        <v>1.68</v>
      </c>
      <c r="H5" s="3">
        <v>25</v>
      </c>
      <c r="I5" s="6">
        <v>345</v>
      </c>
      <c r="J5" s="4">
        <v>125.09999999999998</v>
      </c>
      <c r="K5" s="7">
        <v>1.4097999999999999</v>
      </c>
      <c r="L5" s="7">
        <v>0.10790497575000001</v>
      </c>
      <c r="M5" s="3">
        <v>28.4</v>
      </c>
      <c r="N5" s="23">
        <v>80</v>
      </c>
      <c r="O5" s="23">
        <v>100</v>
      </c>
      <c r="P5" s="23">
        <v>50</v>
      </c>
    </row>
    <row r="6" spans="1:16" x14ac:dyDescent="0.25">
      <c r="A6" s="22" t="s">
        <v>42</v>
      </c>
      <c r="B6" s="6">
        <v>60</v>
      </c>
      <c r="C6" s="6">
        <v>40</v>
      </c>
      <c r="D6" s="3">
        <v>7.88</v>
      </c>
      <c r="E6" s="3">
        <v>110</v>
      </c>
      <c r="F6" s="3">
        <v>19.75</v>
      </c>
      <c r="G6" s="25">
        <v>1.044</v>
      </c>
      <c r="H6" s="3">
        <v>28</v>
      </c>
      <c r="I6" s="6">
        <v>398</v>
      </c>
      <c r="J6" s="4">
        <v>6.3940000000000001</v>
      </c>
      <c r="K6" s="7">
        <v>0.85974000000000006</v>
      </c>
      <c r="L6" s="7">
        <v>4.9364493750000002E-2</v>
      </c>
      <c r="M6" s="3">
        <v>5.1999999999999327</v>
      </c>
      <c r="N6" s="23">
        <v>8</v>
      </c>
      <c r="O6" s="23">
        <v>95</v>
      </c>
      <c r="P6" s="23">
        <v>25</v>
      </c>
    </row>
    <row r="7" spans="1:16" x14ac:dyDescent="0.25">
      <c r="A7" s="22" t="s">
        <v>43</v>
      </c>
      <c r="B7" s="6">
        <v>100</v>
      </c>
      <c r="C7" s="6">
        <v>40</v>
      </c>
      <c r="D7" s="3">
        <v>7.82</v>
      </c>
      <c r="E7" s="3">
        <v>101</v>
      </c>
      <c r="F7" s="3">
        <v>20</v>
      </c>
      <c r="G7" s="25">
        <v>0.45600000000000002</v>
      </c>
      <c r="H7" s="3">
        <v>23</v>
      </c>
      <c r="I7" s="6">
        <v>330</v>
      </c>
      <c r="J7" s="4">
        <v>24.464000000000002</v>
      </c>
      <c r="K7" s="7">
        <v>0.5726</v>
      </c>
      <c r="L7" s="7">
        <v>3.8833401749999996E-2</v>
      </c>
      <c r="M7" s="3">
        <v>6.0600000000000591</v>
      </c>
      <c r="N7" s="23">
        <v>100</v>
      </c>
      <c r="O7" s="23">
        <v>100</v>
      </c>
      <c r="P7" s="23">
        <v>10</v>
      </c>
    </row>
    <row r="8" spans="1:16" x14ac:dyDescent="0.25">
      <c r="A8" s="22" t="s">
        <v>44</v>
      </c>
      <c r="B8" s="6">
        <v>105</v>
      </c>
      <c r="C8" s="6">
        <v>10</v>
      </c>
      <c r="D8" s="3">
        <v>8.65</v>
      </c>
      <c r="E8" s="3">
        <v>88</v>
      </c>
      <c r="F8" s="3">
        <v>19.5</v>
      </c>
      <c r="G8" s="25">
        <v>0.2</v>
      </c>
      <c r="H8" s="3">
        <v>24</v>
      </c>
      <c r="I8" s="6">
        <v>371</v>
      </c>
      <c r="J8" s="4">
        <v>253.90666666666667</v>
      </c>
      <c r="K8" s="7">
        <v>0.93141999999999991</v>
      </c>
      <c r="L8" s="7">
        <v>0.18967580775000001</v>
      </c>
      <c r="M8" s="3">
        <v>31.37499999999989</v>
      </c>
      <c r="N8" s="23">
        <v>100</v>
      </c>
      <c r="O8" s="23">
        <v>100</v>
      </c>
      <c r="P8" s="23">
        <v>5</v>
      </c>
    </row>
    <row r="9" spans="1:16" x14ac:dyDescent="0.25">
      <c r="A9" s="22" t="s">
        <v>45</v>
      </c>
      <c r="B9" s="6">
        <v>35</v>
      </c>
      <c r="C9" s="6">
        <v>10</v>
      </c>
      <c r="D9" s="3">
        <v>6.97</v>
      </c>
      <c r="E9" s="3">
        <v>72.400000000000006</v>
      </c>
      <c r="F9" s="3">
        <v>25</v>
      </c>
      <c r="G9" s="25">
        <v>0.25</v>
      </c>
      <c r="H9" s="3">
        <v>18</v>
      </c>
      <c r="I9" s="6">
        <v>259</v>
      </c>
      <c r="J9" s="4">
        <v>153.595</v>
      </c>
      <c r="K9" s="7">
        <v>0.90398000000000001</v>
      </c>
      <c r="L9" s="7">
        <v>4.812554175E-2</v>
      </c>
      <c r="M9" s="3">
        <v>21.8</v>
      </c>
      <c r="N9" s="23">
        <v>100</v>
      </c>
      <c r="O9" s="23">
        <v>100</v>
      </c>
      <c r="P9" s="23">
        <v>35</v>
      </c>
    </row>
    <row r="10" spans="1:16" x14ac:dyDescent="0.25">
      <c r="A10" s="22" t="s">
        <v>46</v>
      </c>
      <c r="B10" s="6">
        <v>40</v>
      </c>
      <c r="C10" s="6">
        <v>25</v>
      </c>
      <c r="D10" s="3">
        <v>6.91</v>
      </c>
      <c r="E10" s="3">
        <v>52.2</v>
      </c>
      <c r="F10" s="3">
        <v>23.6</v>
      </c>
      <c r="G10" s="25">
        <v>0.3</v>
      </c>
      <c r="H10" s="3">
        <v>24</v>
      </c>
      <c r="I10" s="6">
        <v>263</v>
      </c>
      <c r="J10" s="4">
        <v>45.174999999999997</v>
      </c>
      <c r="K10" s="7">
        <v>0.91195999999999988</v>
      </c>
      <c r="L10" s="7">
        <v>7.0736415750000003E-2</v>
      </c>
      <c r="M10" s="3">
        <v>18</v>
      </c>
      <c r="N10" s="23">
        <v>65</v>
      </c>
      <c r="O10" s="23">
        <v>65</v>
      </c>
      <c r="P10" s="23">
        <v>50</v>
      </c>
    </row>
    <row r="11" spans="1:16" x14ac:dyDescent="0.25">
      <c r="A11" s="22" t="s">
        <v>47</v>
      </c>
      <c r="B11" s="6">
        <v>45</v>
      </c>
      <c r="C11" s="6">
        <v>20</v>
      </c>
      <c r="D11" s="3">
        <v>7.08</v>
      </c>
      <c r="E11" s="3">
        <v>91.3</v>
      </c>
      <c r="F11" s="3">
        <v>20.7</v>
      </c>
      <c r="G11" s="25">
        <v>1.5840000000000001</v>
      </c>
      <c r="H11" s="3">
        <v>30</v>
      </c>
      <c r="I11" s="6">
        <v>170</v>
      </c>
      <c r="J11" s="4">
        <v>64.634999999999991</v>
      </c>
      <c r="K11" s="7">
        <v>0.8160599999999999</v>
      </c>
      <c r="L11" s="7">
        <v>1.0647243749999997E-2</v>
      </c>
      <c r="M11" s="3">
        <v>20.45</v>
      </c>
      <c r="N11" s="23">
        <v>10</v>
      </c>
      <c r="O11" s="23">
        <v>80</v>
      </c>
      <c r="P11" s="23">
        <v>50</v>
      </c>
    </row>
    <row r="12" spans="1:16" x14ac:dyDescent="0.25">
      <c r="A12" s="22" t="s">
        <v>48</v>
      </c>
      <c r="B12" s="6">
        <v>80</v>
      </c>
      <c r="C12" s="6">
        <v>30</v>
      </c>
      <c r="D12" s="3">
        <v>7.76</v>
      </c>
      <c r="E12" s="3">
        <v>70</v>
      </c>
      <c r="F12" s="3">
        <v>20.05</v>
      </c>
      <c r="G12" s="25">
        <v>1.8120000000000001</v>
      </c>
      <c r="H12" s="3">
        <v>33</v>
      </c>
      <c r="I12" s="6">
        <v>328</v>
      </c>
      <c r="J12" s="4">
        <v>15.984999999999999</v>
      </c>
      <c r="K12" s="7">
        <v>1.1433799999999998</v>
      </c>
      <c r="L12" s="7">
        <v>0.17418890774999998</v>
      </c>
      <c r="M12" s="3">
        <v>4.8749999999999716</v>
      </c>
      <c r="N12" s="23">
        <v>20</v>
      </c>
      <c r="O12" s="23">
        <v>20</v>
      </c>
      <c r="P12" s="23">
        <v>50</v>
      </c>
    </row>
    <row r="13" spans="1:16" x14ac:dyDescent="0.25">
      <c r="A13" s="22" t="s">
        <v>49</v>
      </c>
      <c r="B13" s="6">
        <v>60</v>
      </c>
      <c r="C13" s="6">
        <v>15</v>
      </c>
      <c r="D13" s="3">
        <v>8.3000000000000007</v>
      </c>
      <c r="E13" s="3">
        <v>84</v>
      </c>
      <c r="F13" s="3">
        <v>20.55</v>
      </c>
      <c r="G13" s="25">
        <v>0.9</v>
      </c>
      <c r="H13" s="3">
        <v>42</v>
      </c>
      <c r="I13" s="6">
        <v>322</v>
      </c>
      <c r="J13" s="4">
        <v>8.6180000000000003</v>
      </c>
      <c r="K13" s="7">
        <v>0.90033999999999992</v>
      </c>
      <c r="L13" s="7">
        <v>0.14228589375</v>
      </c>
      <c r="M13" s="3">
        <v>6.2200000000000273</v>
      </c>
      <c r="N13" s="23">
        <v>80</v>
      </c>
      <c r="O13" s="23">
        <v>80</v>
      </c>
      <c r="P13" s="23">
        <v>5</v>
      </c>
    </row>
    <row r="14" spans="1:16" s="8" customFormat="1" x14ac:dyDescent="0.25">
      <c r="A14" s="26" t="s">
        <v>80</v>
      </c>
      <c r="B14" s="19">
        <v>80</v>
      </c>
      <c r="C14" s="20">
        <v>30</v>
      </c>
      <c r="D14" s="19">
        <v>7.48</v>
      </c>
      <c r="E14" s="19">
        <v>53</v>
      </c>
      <c r="F14" s="19">
        <v>20</v>
      </c>
      <c r="G14" s="27">
        <v>0.88</v>
      </c>
      <c r="H14" s="19">
        <v>43</v>
      </c>
      <c r="I14" s="19">
        <v>197</v>
      </c>
      <c r="J14" s="19">
        <v>24.009090909090908</v>
      </c>
      <c r="K14" s="21">
        <v>0.96333999999999986</v>
      </c>
      <c r="L14" s="21">
        <v>1.2815409749999996E-2</v>
      </c>
      <c r="M14" s="19">
        <v>7.2500000000000844</v>
      </c>
      <c r="N14" s="26">
        <v>100</v>
      </c>
      <c r="O14" s="26">
        <v>100</v>
      </c>
      <c r="P14" s="26">
        <v>90</v>
      </c>
    </row>
    <row r="15" spans="1:16" x14ac:dyDescent="0.25">
      <c r="A15" s="22" t="s">
        <v>50</v>
      </c>
      <c r="B15" s="6">
        <v>65</v>
      </c>
      <c r="C15" s="6" t="s">
        <v>82</v>
      </c>
      <c r="D15" s="3">
        <v>7.53</v>
      </c>
      <c r="E15" s="3">
        <v>100</v>
      </c>
      <c r="F15" s="3">
        <v>22.7</v>
      </c>
      <c r="G15" s="25">
        <v>0.25</v>
      </c>
      <c r="H15" s="3">
        <v>49</v>
      </c>
      <c r="I15" s="6">
        <v>320</v>
      </c>
      <c r="J15" s="4">
        <v>26.410000000000004</v>
      </c>
      <c r="K15" s="7">
        <v>0.99708000000000019</v>
      </c>
      <c r="L15" s="7">
        <v>3.5736021749999999E-2</v>
      </c>
      <c r="M15" s="3">
        <v>12.8</v>
      </c>
      <c r="N15" s="23">
        <v>5</v>
      </c>
      <c r="O15" s="23">
        <v>5</v>
      </c>
      <c r="P15" s="23">
        <v>5</v>
      </c>
    </row>
    <row r="16" spans="1:16" x14ac:dyDescent="0.25">
      <c r="A16" s="22" t="s">
        <v>51</v>
      </c>
      <c r="B16" s="6">
        <v>63</v>
      </c>
      <c r="C16" s="6">
        <v>30</v>
      </c>
      <c r="D16" s="3">
        <v>6.83</v>
      </c>
      <c r="E16" s="3">
        <v>87</v>
      </c>
      <c r="F16" s="3">
        <v>22.2</v>
      </c>
      <c r="G16" s="25">
        <v>0.5</v>
      </c>
      <c r="H16" s="3">
        <v>20</v>
      </c>
      <c r="I16" s="6">
        <v>110</v>
      </c>
      <c r="J16" s="4">
        <v>88.960000000000008</v>
      </c>
      <c r="K16" s="7">
        <v>1.4364000000000001</v>
      </c>
      <c r="L16" s="7">
        <v>6.5780607749999997E-2</v>
      </c>
      <c r="M16" s="3">
        <v>15.800000000000072</v>
      </c>
      <c r="N16" s="23">
        <v>100</v>
      </c>
      <c r="O16" s="23">
        <v>100</v>
      </c>
      <c r="P16" s="23">
        <v>35</v>
      </c>
    </row>
    <row r="17" spans="1:16" x14ac:dyDescent="0.25">
      <c r="A17" s="22" t="s">
        <v>52</v>
      </c>
      <c r="B17" s="6">
        <v>90</v>
      </c>
      <c r="C17" s="6" t="s">
        <v>78</v>
      </c>
      <c r="D17" s="3">
        <v>9.8800000000000008</v>
      </c>
      <c r="E17" s="3">
        <v>200</v>
      </c>
      <c r="F17" s="3">
        <v>27.65</v>
      </c>
      <c r="G17" s="25">
        <v>0.7</v>
      </c>
      <c r="H17" s="3">
        <v>19</v>
      </c>
      <c r="I17" s="6">
        <v>311</v>
      </c>
      <c r="J17" s="4">
        <v>152.20500000000001</v>
      </c>
      <c r="K17" s="7">
        <v>1.5022</v>
      </c>
      <c r="L17" s="7">
        <v>7.9718817750000004E-2</v>
      </c>
      <c r="M17" s="3">
        <v>43.1</v>
      </c>
      <c r="N17" s="23">
        <v>5</v>
      </c>
      <c r="O17" s="23">
        <v>5</v>
      </c>
      <c r="P17" s="23">
        <v>10</v>
      </c>
    </row>
    <row r="18" spans="1:16" x14ac:dyDescent="0.25">
      <c r="A18" s="22" t="s">
        <v>53</v>
      </c>
      <c r="B18" s="6">
        <v>32</v>
      </c>
      <c r="C18" s="6" t="s">
        <v>83</v>
      </c>
      <c r="D18" s="3">
        <v>8.2899999999999991</v>
      </c>
      <c r="E18" s="3">
        <v>133</v>
      </c>
      <c r="F18" s="3">
        <v>29.1</v>
      </c>
      <c r="G18" s="25">
        <v>0.16</v>
      </c>
      <c r="H18" s="3">
        <v>5</v>
      </c>
      <c r="I18" s="6">
        <v>296</v>
      </c>
      <c r="J18" s="4">
        <v>731.14</v>
      </c>
      <c r="K18" s="7">
        <v>0</v>
      </c>
      <c r="L18" s="7">
        <v>7.8596017500000039E-3</v>
      </c>
      <c r="M18" s="3">
        <v>98.60000000000008</v>
      </c>
      <c r="N18" s="23">
        <v>0</v>
      </c>
      <c r="O18" s="23">
        <v>80</v>
      </c>
      <c r="P18" s="23">
        <v>50</v>
      </c>
    </row>
    <row r="19" spans="1:16" x14ac:dyDescent="0.25">
      <c r="A19" s="22" t="s">
        <v>54</v>
      </c>
      <c r="B19" s="6">
        <v>80</v>
      </c>
      <c r="C19" s="6">
        <v>55</v>
      </c>
      <c r="D19" s="3">
        <v>7.84</v>
      </c>
      <c r="E19" s="3">
        <v>50</v>
      </c>
      <c r="F19" s="3">
        <v>20.5</v>
      </c>
      <c r="G19" s="25">
        <v>0.22500000000000001</v>
      </c>
      <c r="H19" s="3">
        <v>10</v>
      </c>
      <c r="I19" s="6">
        <v>326</v>
      </c>
      <c r="J19" s="4">
        <v>162.63</v>
      </c>
      <c r="K19" s="7">
        <v>0</v>
      </c>
      <c r="L19" s="7">
        <v>4.3479471750000012E-2</v>
      </c>
      <c r="M19" s="3">
        <v>31.999999999999837</v>
      </c>
      <c r="N19" s="23">
        <v>1</v>
      </c>
      <c r="O19" s="23">
        <v>1</v>
      </c>
      <c r="P19" s="23">
        <v>30</v>
      </c>
    </row>
    <row r="20" spans="1:16" x14ac:dyDescent="0.25">
      <c r="A20" s="22" t="s">
        <v>55</v>
      </c>
      <c r="B20" s="6">
        <v>90</v>
      </c>
      <c r="C20" s="6">
        <v>50</v>
      </c>
      <c r="D20" s="3">
        <v>7.81</v>
      </c>
      <c r="E20" s="3">
        <v>90</v>
      </c>
      <c r="F20" s="3">
        <v>21.5</v>
      </c>
      <c r="G20" s="25">
        <v>2.42</v>
      </c>
      <c r="H20" s="3">
        <v>30</v>
      </c>
      <c r="I20" s="6">
        <v>341</v>
      </c>
      <c r="J20" s="4">
        <v>34.551428571428566</v>
      </c>
      <c r="K20" s="7">
        <v>0</v>
      </c>
      <c r="L20" s="7">
        <v>2.594055750000001E-3</v>
      </c>
      <c r="M20" s="3">
        <v>8.2352941176470917</v>
      </c>
      <c r="N20" s="23">
        <v>5</v>
      </c>
      <c r="O20" s="23">
        <v>5</v>
      </c>
      <c r="P20" s="23">
        <v>5</v>
      </c>
    </row>
    <row r="21" spans="1:16" x14ac:dyDescent="0.25">
      <c r="A21" s="22" t="s">
        <v>56</v>
      </c>
      <c r="B21" s="6">
        <v>140</v>
      </c>
      <c r="C21" s="6">
        <v>45</v>
      </c>
      <c r="D21" s="3">
        <v>7.74</v>
      </c>
      <c r="E21" s="3">
        <v>20</v>
      </c>
      <c r="F21" s="3">
        <v>19.149999999999999</v>
      </c>
      <c r="G21" s="25">
        <v>0.872</v>
      </c>
      <c r="H21" s="3">
        <v>26</v>
      </c>
      <c r="I21" s="6">
        <v>344</v>
      </c>
      <c r="J21" s="4">
        <v>47.096470588235292</v>
      </c>
      <c r="K21" s="7">
        <v>0</v>
      </c>
      <c r="L21" s="7">
        <v>0</v>
      </c>
      <c r="M21" s="3">
        <v>9.8333333333333321</v>
      </c>
      <c r="N21" s="23">
        <v>0</v>
      </c>
      <c r="O21" s="23">
        <v>0</v>
      </c>
      <c r="P21" s="23">
        <v>10</v>
      </c>
    </row>
    <row r="22" spans="1:16" x14ac:dyDescent="0.25">
      <c r="A22" s="22" t="s">
        <v>57</v>
      </c>
      <c r="B22" s="6">
        <v>54</v>
      </c>
      <c r="C22" s="6">
        <v>15</v>
      </c>
      <c r="D22" s="3">
        <v>7.25</v>
      </c>
      <c r="E22" s="3">
        <v>109</v>
      </c>
      <c r="F22" s="3">
        <v>22.1</v>
      </c>
      <c r="G22" s="25">
        <v>0.64</v>
      </c>
      <c r="H22" s="3">
        <v>11</v>
      </c>
      <c r="I22" s="6">
        <v>420</v>
      </c>
      <c r="J22" s="4">
        <v>110.50500000000001</v>
      </c>
      <c r="K22" s="7">
        <v>2.337999999999997E-2</v>
      </c>
      <c r="L22" s="7">
        <v>0</v>
      </c>
      <c r="M22" s="3">
        <v>30.1</v>
      </c>
      <c r="N22" s="23">
        <v>0.1</v>
      </c>
      <c r="O22" s="23">
        <v>0.1</v>
      </c>
      <c r="P22" s="23">
        <v>60</v>
      </c>
    </row>
    <row r="23" spans="1:16" x14ac:dyDescent="0.25">
      <c r="A23" s="22" t="s">
        <v>58</v>
      </c>
      <c r="B23" s="6">
        <v>55</v>
      </c>
      <c r="C23" s="6">
        <v>80</v>
      </c>
      <c r="D23" s="3">
        <v>8.41</v>
      </c>
      <c r="E23" s="3">
        <v>162</v>
      </c>
      <c r="F23" s="3">
        <v>23.7</v>
      </c>
      <c r="G23" s="25">
        <v>1.4159999999999999</v>
      </c>
      <c r="H23" s="3">
        <v>11</v>
      </c>
      <c r="I23" s="6">
        <v>193</v>
      </c>
      <c r="J23" s="4">
        <v>1934.8799999999999</v>
      </c>
      <c r="K23" s="7">
        <v>0</v>
      </c>
      <c r="L23" s="7">
        <v>0</v>
      </c>
      <c r="M23" s="3">
        <v>69.199999999999818</v>
      </c>
      <c r="N23" s="23">
        <v>100</v>
      </c>
      <c r="O23" s="23">
        <v>100</v>
      </c>
      <c r="P23" s="23">
        <v>65</v>
      </c>
    </row>
    <row r="24" spans="1:16" x14ac:dyDescent="0.25">
      <c r="A24" s="22" t="s">
        <v>59</v>
      </c>
      <c r="B24" s="6">
        <v>85</v>
      </c>
      <c r="C24" s="6" t="s">
        <v>81</v>
      </c>
      <c r="D24" s="3">
        <v>8.36</v>
      </c>
      <c r="E24" s="3">
        <v>147</v>
      </c>
      <c r="F24" s="3">
        <v>23.9</v>
      </c>
      <c r="G24" s="25">
        <v>2.25</v>
      </c>
      <c r="H24" s="3">
        <v>5</v>
      </c>
      <c r="I24" s="6">
        <v>370</v>
      </c>
      <c r="J24" s="4">
        <v>681.09999999999991</v>
      </c>
      <c r="K24" s="7">
        <v>2.4218599999999992</v>
      </c>
      <c r="L24" s="7">
        <v>0.15219750975000002</v>
      </c>
      <c r="M24" s="3">
        <v>92.600000000000179</v>
      </c>
      <c r="N24" s="28">
        <v>0</v>
      </c>
      <c r="O24" s="28">
        <v>50</v>
      </c>
      <c r="P24" s="23">
        <v>40</v>
      </c>
    </row>
    <row r="25" spans="1:16" x14ac:dyDescent="0.25">
      <c r="A25" s="22" t="s">
        <v>60</v>
      </c>
      <c r="B25" s="6">
        <v>40</v>
      </c>
      <c r="C25" s="6">
        <v>45</v>
      </c>
      <c r="D25" s="3">
        <v>8.85</v>
      </c>
      <c r="E25" s="3">
        <v>120</v>
      </c>
      <c r="F25" s="3">
        <v>25.35</v>
      </c>
      <c r="G25" s="25">
        <v>0.78300000000000003</v>
      </c>
      <c r="H25" s="3">
        <v>6</v>
      </c>
      <c r="I25" s="6">
        <v>380</v>
      </c>
      <c r="J25" s="4">
        <v>1225.98</v>
      </c>
      <c r="K25" s="7">
        <v>0</v>
      </c>
      <c r="L25" s="7">
        <v>0.17573759774999997</v>
      </c>
      <c r="M25" s="3">
        <v>101.4</v>
      </c>
      <c r="N25" s="23">
        <v>0.1</v>
      </c>
      <c r="O25" s="23">
        <v>0.1</v>
      </c>
      <c r="P25" s="23">
        <v>5</v>
      </c>
    </row>
    <row r="26" spans="1:16" x14ac:dyDescent="0.25">
      <c r="A26" s="22" t="s">
        <v>61</v>
      </c>
      <c r="B26" s="6">
        <v>70</v>
      </c>
      <c r="C26" s="6">
        <v>110</v>
      </c>
      <c r="D26" s="3">
        <v>7.1</v>
      </c>
      <c r="E26" s="3">
        <v>60</v>
      </c>
      <c r="F26" s="3">
        <v>21</v>
      </c>
      <c r="G26" s="25">
        <v>0.39</v>
      </c>
      <c r="H26" s="3">
        <v>32</v>
      </c>
      <c r="I26" s="6">
        <v>262</v>
      </c>
      <c r="J26" s="4">
        <v>10.566000000000001</v>
      </c>
      <c r="K26" s="7">
        <v>0.53928000000000009</v>
      </c>
      <c r="L26" s="7">
        <v>4.5028161750000004E-2</v>
      </c>
      <c r="M26" s="3">
        <v>31.399999999999867</v>
      </c>
      <c r="N26" s="23">
        <v>0</v>
      </c>
      <c r="O26" s="23">
        <v>0</v>
      </c>
      <c r="P26" s="23">
        <v>40</v>
      </c>
    </row>
    <row r="27" spans="1:16" x14ac:dyDescent="0.25">
      <c r="A27" s="22" t="s">
        <v>62</v>
      </c>
      <c r="B27" s="6">
        <v>50</v>
      </c>
      <c r="C27" s="6">
        <v>35</v>
      </c>
      <c r="D27" s="3">
        <v>8.84</v>
      </c>
      <c r="E27" s="3">
        <v>40</v>
      </c>
      <c r="F27" s="3">
        <v>20</v>
      </c>
      <c r="G27" s="25">
        <v>0.24</v>
      </c>
      <c r="H27" s="3">
        <v>19</v>
      </c>
      <c r="I27" s="6">
        <v>351</v>
      </c>
      <c r="J27" s="4">
        <v>36.260869565217391</v>
      </c>
      <c r="K27" s="7">
        <v>4.647999999999998E-2</v>
      </c>
      <c r="L27" s="7">
        <v>6.8568249750000018E-2</v>
      </c>
      <c r="M27" s="3">
        <v>14.111111111111112</v>
      </c>
      <c r="N27" s="23">
        <v>0</v>
      </c>
      <c r="O27" s="23">
        <v>0</v>
      </c>
      <c r="P27" s="23">
        <v>20</v>
      </c>
    </row>
    <row r="28" spans="1:16" x14ac:dyDescent="0.25">
      <c r="A28" s="22" t="s">
        <v>63</v>
      </c>
      <c r="B28" s="6">
        <v>45</v>
      </c>
      <c r="C28" s="6">
        <v>20</v>
      </c>
      <c r="D28" s="3">
        <v>7.68</v>
      </c>
      <c r="E28" s="3">
        <v>80</v>
      </c>
      <c r="F28" s="3">
        <v>20.25</v>
      </c>
      <c r="G28" s="25">
        <v>0.45</v>
      </c>
      <c r="H28" s="3">
        <v>25</v>
      </c>
      <c r="I28" s="6">
        <v>318</v>
      </c>
      <c r="J28" s="4">
        <v>102.64615384615385</v>
      </c>
      <c r="K28" s="7">
        <v>5.6979999999999989E-2</v>
      </c>
      <c r="L28" s="7">
        <v>1.653226575E-2</v>
      </c>
      <c r="M28" s="3">
        <v>18.880000000000106</v>
      </c>
      <c r="N28" s="23">
        <v>1</v>
      </c>
      <c r="O28" s="23">
        <v>1</v>
      </c>
      <c r="P28" s="23">
        <v>30</v>
      </c>
    </row>
    <row r="29" spans="1:16" x14ac:dyDescent="0.25">
      <c r="A29" s="22"/>
      <c r="B29" s="6"/>
      <c r="C29" s="6"/>
      <c r="D29" s="3"/>
      <c r="E29" s="3"/>
      <c r="F29" s="3"/>
      <c r="G29" s="25"/>
      <c r="H29" s="3"/>
      <c r="I29" s="6"/>
      <c r="J29" s="4"/>
      <c r="K29" s="7"/>
      <c r="L29" s="7"/>
      <c r="M29" s="3"/>
      <c r="N29" s="23"/>
      <c r="O29" s="23"/>
      <c r="P29" s="23"/>
    </row>
    <row r="30" spans="1:16" x14ac:dyDescent="0.25">
      <c r="B30" s="5"/>
      <c r="C30" s="5"/>
      <c r="I30" s="5"/>
      <c r="J30" s="5"/>
    </row>
    <row r="31" spans="1:16" s="3" customFormat="1" x14ac:dyDescent="0.25"/>
    <row r="32" spans="1:16" s="3" customForma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65"/>
  <sheetViews>
    <sheetView topLeftCell="A22" workbookViewId="0">
      <selection activeCell="E37" sqref="E36:E37"/>
    </sheetView>
  </sheetViews>
  <sheetFormatPr defaultRowHeight="15" x14ac:dyDescent="0.25"/>
  <cols>
    <col min="1" max="48" width="9.140625" style="5"/>
    <col min="49" max="49" width="12.85546875" style="5" bestFit="1" customWidth="1"/>
    <col min="50" max="304" width="9.140625" style="5"/>
    <col min="305" max="305" width="12.85546875" style="5" bestFit="1" customWidth="1"/>
    <col min="306" max="560" width="9.140625" style="5"/>
    <col min="561" max="561" width="12.85546875" style="5" bestFit="1" customWidth="1"/>
    <col min="562" max="816" width="9.140625" style="5"/>
    <col min="817" max="817" width="12.85546875" style="5" bestFit="1" customWidth="1"/>
    <col min="818" max="1072" width="9.140625" style="5"/>
    <col min="1073" max="1073" width="12.85546875" style="5" bestFit="1" customWidth="1"/>
    <col min="1074" max="1328" width="9.140625" style="5"/>
    <col min="1329" max="1329" width="12.85546875" style="5" bestFit="1" customWidth="1"/>
    <col min="1330" max="1584" width="9.140625" style="5"/>
    <col min="1585" max="1585" width="12.85546875" style="5" bestFit="1" customWidth="1"/>
    <col min="1586" max="1840" width="9.140625" style="5"/>
    <col min="1841" max="1841" width="12.85546875" style="5" bestFit="1" customWidth="1"/>
    <col min="1842" max="2096" width="9.140625" style="5"/>
    <col min="2097" max="2097" width="12.85546875" style="5" bestFit="1" customWidth="1"/>
    <col min="2098" max="2352" width="9.140625" style="5"/>
    <col min="2353" max="2353" width="12.85546875" style="5" bestFit="1" customWidth="1"/>
    <col min="2354" max="2608" width="9.140625" style="5"/>
    <col min="2609" max="2609" width="12.85546875" style="5" bestFit="1" customWidth="1"/>
    <col min="2610" max="2864" width="9.140625" style="5"/>
    <col min="2865" max="2865" width="12.85546875" style="5" bestFit="1" customWidth="1"/>
    <col min="2866" max="3120" width="9.140625" style="5"/>
    <col min="3121" max="3121" width="12.85546875" style="5" bestFit="1" customWidth="1"/>
    <col min="3122" max="3376" width="9.140625" style="5"/>
    <col min="3377" max="3377" width="12.85546875" style="5" bestFit="1" customWidth="1"/>
    <col min="3378" max="3632" width="9.140625" style="5"/>
    <col min="3633" max="3633" width="12.85546875" style="5" bestFit="1" customWidth="1"/>
    <col min="3634" max="3888" width="9.140625" style="5"/>
    <col min="3889" max="3889" width="12.85546875" style="5" bestFit="1" customWidth="1"/>
    <col min="3890" max="4144" width="9.140625" style="5"/>
    <col min="4145" max="4145" width="12.85546875" style="5" bestFit="1" customWidth="1"/>
    <col min="4146" max="4400" width="9.140625" style="5"/>
    <col min="4401" max="4401" width="12.85546875" style="5" bestFit="1" customWidth="1"/>
    <col min="4402" max="4656" width="9.140625" style="5"/>
    <col min="4657" max="4657" width="12.85546875" style="5" bestFit="1" customWidth="1"/>
    <col min="4658" max="4912" width="9.140625" style="5"/>
    <col min="4913" max="4913" width="12.85546875" style="5" bestFit="1" customWidth="1"/>
    <col min="4914" max="5168" width="9.140625" style="5"/>
    <col min="5169" max="5169" width="12.85546875" style="5" bestFit="1" customWidth="1"/>
    <col min="5170" max="5424" width="9.140625" style="5"/>
    <col min="5425" max="5425" width="12.85546875" style="5" bestFit="1" customWidth="1"/>
    <col min="5426" max="5680" width="9.140625" style="5"/>
    <col min="5681" max="5681" width="12.85546875" style="5" bestFit="1" customWidth="1"/>
    <col min="5682" max="5936" width="9.140625" style="5"/>
    <col min="5937" max="5937" width="12.85546875" style="5" bestFit="1" customWidth="1"/>
    <col min="5938" max="6192" width="9.140625" style="5"/>
    <col min="6193" max="6193" width="12.85546875" style="5" bestFit="1" customWidth="1"/>
    <col min="6194" max="6448" width="9.140625" style="5"/>
    <col min="6449" max="6449" width="12.85546875" style="5" bestFit="1" customWidth="1"/>
    <col min="6450" max="6704" width="9.140625" style="5"/>
    <col min="6705" max="6705" width="12.85546875" style="5" bestFit="1" customWidth="1"/>
    <col min="6706" max="6960" width="9.140625" style="5"/>
    <col min="6961" max="6961" width="12.85546875" style="5" bestFit="1" customWidth="1"/>
    <col min="6962" max="7216" width="9.140625" style="5"/>
    <col min="7217" max="7217" width="12.85546875" style="5" bestFit="1" customWidth="1"/>
    <col min="7218" max="7472" width="9.140625" style="5"/>
    <col min="7473" max="7473" width="12.85546875" style="5" bestFit="1" customWidth="1"/>
    <col min="7474" max="7728" width="9.140625" style="5"/>
    <col min="7729" max="7729" width="12.85546875" style="5" bestFit="1" customWidth="1"/>
    <col min="7730" max="7984" width="9.140625" style="5"/>
    <col min="7985" max="7985" width="12.85546875" style="5" bestFit="1" customWidth="1"/>
    <col min="7986" max="8240" width="9.140625" style="5"/>
    <col min="8241" max="8241" width="12.85546875" style="5" bestFit="1" customWidth="1"/>
    <col min="8242" max="8496" width="9.140625" style="5"/>
    <col min="8497" max="8497" width="12.85546875" style="5" bestFit="1" customWidth="1"/>
    <col min="8498" max="8752" width="9.140625" style="5"/>
    <col min="8753" max="8753" width="12.85546875" style="5" bestFit="1" customWidth="1"/>
    <col min="8754" max="9008" width="9.140625" style="5"/>
    <col min="9009" max="9009" width="12.85546875" style="5" bestFit="1" customWidth="1"/>
    <col min="9010" max="9264" width="9.140625" style="5"/>
    <col min="9265" max="9265" width="12.85546875" style="5" bestFit="1" customWidth="1"/>
    <col min="9266" max="9520" width="9.140625" style="5"/>
    <col min="9521" max="9521" width="12.85546875" style="5" bestFit="1" customWidth="1"/>
    <col min="9522" max="9776" width="9.140625" style="5"/>
    <col min="9777" max="9777" width="12.85546875" style="5" bestFit="1" customWidth="1"/>
    <col min="9778" max="10032" width="9.140625" style="5"/>
    <col min="10033" max="10033" width="12.85546875" style="5" bestFit="1" customWidth="1"/>
    <col min="10034" max="10288" width="9.140625" style="5"/>
    <col min="10289" max="10289" width="12.85546875" style="5" bestFit="1" customWidth="1"/>
    <col min="10290" max="10544" width="9.140625" style="5"/>
    <col min="10545" max="10545" width="12.85546875" style="5" bestFit="1" customWidth="1"/>
    <col min="10546" max="10800" width="9.140625" style="5"/>
    <col min="10801" max="10801" width="12.85546875" style="5" bestFit="1" customWidth="1"/>
    <col min="10802" max="11056" width="9.140625" style="5"/>
    <col min="11057" max="11057" width="12.85546875" style="5" bestFit="1" customWidth="1"/>
    <col min="11058" max="11312" width="9.140625" style="5"/>
    <col min="11313" max="11313" width="12.85546875" style="5" bestFit="1" customWidth="1"/>
    <col min="11314" max="11568" width="9.140625" style="5"/>
    <col min="11569" max="11569" width="12.85546875" style="5" bestFit="1" customWidth="1"/>
    <col min="11570" max="11824" width="9.140625" style="5"/>
    <col min="11825" max="11825" width="12.85546875" style="5" bestFit="1" customWidth="1"/>
    <col min="11826" max="12080" width="9.140625" style="5"/>
    <col min="12081" max="12081" width="12.85546875" style="5" bestFit="1" customWidth="1"/>
    <col min="12082" max="12336" width="9.140625" style="5"/>
    <col min="12337" max="12337" width="12.85546875" style="5" bestFit="1" customWidth="1"/>
    <col min="12338" max="12592" width="9.140625" style="5"/>
    <col min="12593" max="12593" width="12.85546875" style="5" bestFit="1" customWidth="1"/>
    <col min="12594" max="12848" width="9.140625" style="5"/>
    <col min="12849" max="12849" width="12.85546875" style="5" bestFit="1" customWidth="1"/>
    <col min="12850" max="13104" width="9.140625" style="5"/>
    <col min="13105" max="13105" width="12.85546875" style="5" bestFit="1" customWidth="1"/>
    <col min="13106" max="13360" width="9.140625" style="5"/>
    <col min="13361" max="13361" width="12.85546875" style="5" bestFit="1" customWidth="1"/>
    <col min="13362" max="13616" width="9.140625" style="5"/>
    <col min="13617" max="13617" width="12.85546875" style="5" bestFit="1" customWidth="1"/>
    <col min="13618" max="13872" width="9.140625" style="5"/>
    <col min="13873" max="13873" width="12.85546875" style="5" bestFit="1" customWidth="1"/>
    <col min="13874" max="14128" width="9.140625" style="5"/>
    <col min="14129" max="14129" width="12.85546875" style="5" bestFit="1" customWidth="1"/>
    <col min="14130" max="14384" width="9.140625" style="5"/>
    <col min="14385" max="14385" width="12.85546875" style="5" bestFit="1" customWidth="1"/>
    <col min="14386" max="14640" width="9.140625" style="5"/>
    <col min="14641" max="14641" width="12.85546875" style="5" bestFit="1" customWidth="1"/>
    <col min="14642" max="14896" width="9.140625" style="5"/>
    <col min="14897" max="14897" width="12.85546875" style="5" bestFit="1" customWidth="1"/>
    <col min="14898" max="15152" width="9.140625" style="5"/>
    <col min="15153" max="15153" width="12.85546875" style="5" bestFit="1" customWidth="1"/>
    <col min="15154" max="15408" width="9.140625" style="5"/>
    <col min="15409" max="15409" width="12.85546875" style="5" bestFit="1" customWidth="1"/>
    <col min="15410" max="15664" width="9.140625" style="5"/>
    <col min="15665" max="15665" width="12.85546875" style="5" bestFit="1" customWidth="1"/>
    <col min="15666" max="15920" width="9.140625" style="5"/>
    <col min="15921" max="15921" width="12.85546875" style="5" bestFit="1" customWidth="1"/>
    <col min="15922" max="16176" width="9.140625" style="5"/>
    <col min="16177" max="16177" width="12.85546875" style="5" bestFit="1" customWidth="1"/>
    <col min="16178" max="16384" width="9.140625" style="5"/>
  </cols>
  <sheetData>
    <row r="1" spans="1:97" s="11" customFormat="1" x14ac:dyDescent="0.25">
      <c r="A1" s="33" t="s">
        <v>0</v>
      </c>
      <c r="B1" s="3" t="s">
        <v>84</v>
      </c>
      <c r="C1" s="3" t="s">
        <v>85</v>
      </c>
      <c r="D1" s="3" t="s">
        <v>86</v>
      </c>
      <c r="E1" s="3" t="s">
        <v>87</v>
      </c>
      <c r="F1" s="3" t="s">
        <v>88</v>
      </c>
      <c r="G1" s="3" t="s">
        <v>89</v>
      </c>
      <c r="H1" s="3" t="s">
        <v>90</v>
      </c>
      <c r="I1" s="3" t="s">
        <v>91</v>
      </c>
      <c r="J1" s="3" t="s">
        <v>92</v>
      </c>
      <c r="K1" s="3" t="s">
        <v>93</v>
      </c>
      <c r="L1" s="3" t="s">
        <v>94</v>
      </c>
      <c r="M1" s="3" t="s">
        <v>95</v>
      </c>
      <c r="N1" s="3" t="s">
        <v>96</v>
      </c>
      <c r="O1" s="3" t="s">
        <v>97</v>
      </c>
      <c r="P1" s="3" t="s">
        <v>98</v>
      </c>
      <c r="Q1" s="3" t="s">
        <v>99</v>
      </c>
      <c r="R1" s="3" t="s">
        <v>100</v>
      </c>
      <c r="S1" s="3" t="s">
        <v>101</v>
      </c>
      <c r="T1" s="3" t="s">
        <v>102</v>
      </c>
      <c r="U1" s="3" t="s">
        <v>103</v>
      </c>
      <c r="V1" s="3" t="s">
        <v>104</v>
      </c>
      <c r="W1" s="3" t="s">
        <v>105</v>
      </c>
      <c r="X1" s="3" t="s">
        <v>106</v>
      </c>
      <c r="Y1" s="3" t="s">
        <v>107</v>
      </c>
      <c r="Z1" s="3" t="s">
        <v>108</v>
      </c>
      <c r="AA1" s="3" t="s">
        <v>109</v>
      </c>
      <c r="AB1" s="3" t="s">
        <v>110</v>
      </c>
      <c r="AC1" s="3" t="s">
        <v>111</v>
      </c>
      <c r="AD1" s="3" t="s">
        <v>112</v>
      </c>
      <c r="AE1" s="3" t="s">
        <v>113</v>
      </c>
      <c r="AF1" s="3" t="s">
        <v>114</v>
      </c>
      <c r="AG1" s="3" t="s">
        <v>115</v>
      </c>
      <c r="AH1" s="3" t="s">
        <v>116</v>
      </c>
      <c r="AI1" s="3" t="s">
        <v>117</v>
      </c>
      <c r="AJ1" s="3" t="s">
        <v>118</v>
      </c>
      <c r="AK1" s="3" t="s">
        <v>119</v>
      </c>
      <c r="AL1" s="3" t="s">
        <v>120</v>
      </c>
      <c r="AM1" s="3" t="s">
        <v>121</v>
      </c>
      <c r="AN1" s="3" t="s">
        <v>122</v>
      </c>
      <c r="AO1" s="3" t="s">
        <v>123</v>
      </c>
      <c r="AP1" s="3" t="s">
        <v>124</v>
      </c>
      <c r="AQ1" s="3" t="s">
        <v>125</v>
      </c>
      <c r="AR1" s="3" t="s">
        <v>126</v>
      </c>
      <c r="AS1" s="3" t="s">
        <v>127</v>
      </c>
      <c r="AT1" s="3" t="s">
        <v>128</v>
      </c>
      <c r="AU1" s="11" t="s">
        <v>129</v>
      </c>
      <c r="AV1" s="11" t="s">
        <v>130</v>
      </c>
      <c r="AW1" s="11" t="s">
        <v>131</v>
      </c>
      <c r="AX1" s="11" t="s">
        <v>132</v>
      </c>
    </row>
    <row r="2" spans="1:97" s="34" customFormat="1" x14ac:dyDescent="0.25">
      <c r="A2" s="22" t="s">
        <v>38</v>
      </c>
      <c r="B2" s="34">
        <v>0</v>
      </c>
      <c r="C2" s="34">
        <v>0</v>
      </c>
      <c r="D2" s="34">
        <v>0</v>
      </c>
      <c r="E2" s="34">
        <v>0</v>
      </c>
      <c r="F2" s="34">
        <v>1.3866666666666667</v>
      </c>
      <c r="G2" s="34">
        <v>0</v>
      </c>
      <c r="H2" s="34">
        <v>0</v>
      </c>
      <c r="I2" s="34">
        <v>5.6622222222222218</v>
      </c>
      <c r="J2" s="34">
        <v>0</v>
      </c>
      <c r="K2" s="34">
        <v>0</v>
      </c>
      <c r="L2" s="34">
        <v>0</v>
      </c>
      <c r="M2" s="34">
        <v>0</v>
      </c>
      <c r="N2" s="34">
        <v>0</v>
      </c>
      <c r="O2" s="34">
        <v>0</v>
      </c>
      <c r="P2" s="34">
        <v>0</v>
      </c>
      <c r="Q2" s="34">
        <v>0.37333333333333335</v>
      </c>
      <c r="R2" s="34">
        <v>0</v>
      </c>
      <c r="S2" s="34">
        <v>0</v>
      </c>
      <c r="T2" s="34">
        <v>1781.7599999999998</v>
      </c>
      <c r="U2" s="34">
        <v>0</v>
      </c>
      <c r="V2" s="34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4">
        <v>0</v>
      </c>
      <c r="AF2" s="34">
        <v>44.462222222222231</v>
      </c>
      <c r="AG2" s="34">
        <v>0</v>
      </c>
      <c r="AH2" s="34">
        <v>0</v>
      </c>
      <c r="AI2" s="34">
        <v>0</v>
      </c>
      <c r="AJ2" s="34">
        <v>0</v>
      </c>
      <c r="AK2" s="34">
        <v>0</v>
      </c>
      <c r="AL2" s="34">
        <v>0</v>
      </c>
      <c r="AM2" s="34">
        <v>8.8888888888888893</v>
      </c>
      <c r="AN2" s="34">
        <v>0</v>
      </c>
      <c r="AO2" s="34">
        <v>0</v>
      </c>
      <c r="AP2" s="34">
        <v>0</v>
      </c>
      <c r="AQ2" s="34">
        <v>0</v>
      </c>
      <c r="AR2" s="34">
        <v>13.582222222222223</v>
      </c>
      <c r="AS2" s="34">
        <v>15.466666666666667</v>
      </c>
      <c r="AT2" s="34">
        <v>0</v>
      </c>
      <c r="AU2" s="22">
        <v>15.466666666666667</v>
      </c>
      <c r="AV2" s="22">
        <v>0</v>
      </c>
      <c r="AW2" s="34">
        <f>R2+S2+T2+U2+V2+W2+X2</f>
        <v>1781.7599999999998</v>
      </c>
      <c r="AX2" s="34">
        <f>K2+L2+M2+N2+O2+P2</f>
        <v>0</v>
      </c>
      <c r="CS2" s="22"/>
    </row>
    <row r="3" spans="1:97" s="34" customFormat="1" x14ac:dyDescent="0.25">
      <c r="A3" s="22" t="s">
        <v>39</v>
      </c>
      <c r="B3" s="34">
        <v>0</v>
      </c>
      <c r="C3" s="34">
        <v>0</v>
      </c>
      <c r="D3" s="34">
        <v>1.2380952380952383E-2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  <c r="Z3" s="34">
        <v>0</v>
      </c>
      <c r="AA3" s="34">
        <v>0</v>
      </c>
      <c r="AB3" s="34">
        <v>0</v>
      </c>
      <c r="AC3" s="34">
        <v>0</v>
      </c>
      <c r="AD3" s="34">
        <v>0</v>
      </c>
      <c r="AE3" s="34">
        <v>0</v>
      </c>
      <c r="AF3" s="34">
        <v>0</v>
      </c>
      <c r="AG3" s="34">
        <v>0.23238095238095241</v>
      </c>
      <c r="AH3" s="34">
        <v>0</v>
      </c>
      <c r="AI3" s="34">
        <v>0</v>
      </c>
      <c r="AJ3" s="34">
        <v>0</v>
      </c>
      <c r="AK3" s="34">
        <v>0</v>
      </c>
      <c r="AL3" s="34">
        <v>0</v>
      </c>
      <c r="AM3" s="34">
        <v>0</v>
      </c>
      <c r="AN3" s="34">
        <v>0</v>
      </c>
      <c r="AO3" s="34">
        <v>0</v>
      </c>
      <c r="AP3" s="34">
        <v>0</v>
      </c>
      <c r="AQ3" s="34">
        <v>0</v>
      </c>
      <c r="AR3" s="34">
        <v>0</v>
      </c>
      <c r="AS3" s="34">
        <v>213.44</v>
      </c>
      <c r="AT3" s="34">
        <v>0</v>
      </c>
      <c r="AU3" s="22">
        <v>213.44</v>
      </c>
      <c r="AV3" s="22">
        <v>0</v>
      </c>
      <c r="AW3" s="34">
        <f t="shared" ref="AW3:AW26" si="0">R3+S3+T3+U3+V3+W3+X3</f>
        <v>0</v>
      </c>
      <c r="AX3" s="34">
        <f t="shared" ref="AX3:AX26" si="1">K3+L3+M3+N3+O3+P3</f>
        <v>0</v>
      </c>
      <c r="CS3" s="22"/>
    </row>
    <row r="4" spans="1:97" s="34" customFormat="1" x14ac:dyDescent="0.25">
      <c r="A4" s="22" t="s">
        <v>40</v>
      </c>
      <c r="B4" s="34">
        <v>0</v>
      </c>
      <c r="C4" s="34">
        <v>3.7142857142857144E-2</v>
      </c>
      <c r="D4" s="34">
        <v>0</v>
      </c>
      <c r="E4" s="34">
        <v>0</v>
      </c>
      <c r="F4" s="34">
        <v>0.11142857142857143</v>
      </c>
      <c r="G4" s="34">
        <v>0</v>
      </c>
      <c r="H4" s="34">
        <v>0</v>
      </c>
      <c r="I4" s="34">
        <v>78.820000000000007</v>
      </c>
      <c r="J4" s="34">
        <v>0</v>
      </c>
      <c r="K4" s="34">
        <v>0</v>
      </c>
      <c r="L4" s="34">
        <v>0</v>
      </c>
      <c r="M4" s="34">
        <v>0</v>
      </c>
      <c r="N4" s="34">
        <v>0.18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0.8085714285714285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34">
        <v>0.34857142857142853</v>
      </c>
      <c r="AG4" s="34">
        <v>0</v>
      </c>
      <c r="AH4" s="34">
        <v>0</v>
      </c>
      <c r="AI4" s="34">
        <v>0</v>
      </c>
      <c r="AJ4" s="34">
        <v>0</v>
      </c>
      <c r="AK4" s="34">
        <v>0</v>
      </c>
      <c r="AL4" s="34">
        <v>0</v>
      </c>
      <c r="AM4" s="34">
        <v>0.14285714285714285</v>
      </c>
      <c r="AN4" s="34">
        <v>0</v>
      </c>
      <c r="AO4" s="34">
        <v>0</v>
      </c>
      <c r="AP4" s="34">
        <v>0</v>
      </c>
      <c r="AQ4" s="34">
        <v>0</v>
      </c>
      <c r="AR4" s="34">
        <v>0.54571428571428571</v>
      </c>
      <c r="AS4" s="34">
        <v>5.9657142857142853</v>
      </c>
      <c r="AT4" s="34">
        <v>0</v>
      </c>
      <c r="AU4" s="22">
        <v>5.9657142857142853</v>
      </c>
      <c r="AV4" s="22">
        <v>0</v>
      </c>
      <c r="AW4" s="34">
        <f t="shared" si="0"/>
        <v>0</v>
      </c>
      <c r="AX4" s="34">
        <f t="shared" si="1"/>
        <v>0.18</v>
      </c>
      <c r="CS4" s="22"/>
    </row>
    <row r="5" spans="1:97" s="34" customFormat="1" x14ac:dyDescent="0.25">
      <c r="A5" s="22" t="s">
        <v>41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2.6133333333333333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2.3166666666666664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34">
        <v>0</v>
      </c>
      <c r="AF5" s="34">
        <v>11.522222222222224</v>
      </c>
      <c r="AG5" s="34">
        <v>0</v>
      </c>
      <c r="AH5" s="34">
        <v>0</v>
      </c>
      <c r="AI5" s="34">
        <v>1.4733333333333334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4">
        <v>0</v>
      </c>
      <c r="AP5" s="34">
        <v>0</v>
      </c>
      <c r="AQ5" s="34">
        <v>0</v>
      </c>
      <c r="AR5" s="34">
        <v>1.4855555555555557</v>
      </c>
      <c r="AS5" s="34">
        <v>264.47999999999996</v>
      </c>
      <c r="AT5" s="34">
        <v>32.04</v>
      </c>
      <c r="AU5" s="22">
        <v>264.47999999999996</v>
      </c>
      <c r="AV5" s="22">
        <v>32.04</v>
      </c>
      <c r="AW5" s="34">
        <f t="shared" si="0"/>
        <v>2.3166666666666664</v>
      </c>
      <c r="AX5" s="34">
        <f t="shared" si="1"/>
        <v>0</v>
      </c>
      <c r="CS5" s="22"/>
    </row>
    <row r="6" spans="1:97" s="34" customFormat="1" x14ac:dyDescent="0.25">
      <c r="A6" s="22" t="s">
        <v>42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0.98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1.0500000000000003</v>
      </c>
      <c r="P6" s="34">
        <v>0</v>
      </c>
      <c r="Q6" s="34">
        <v>0.37333333333333341</v>
      </c>
      <c r="R6" s="34">
        <v>0</v>
      </c>
      <c r="S6" s="34">
        <v>14.826666666666668</v>
      </c>
      <c r="T6" s="34">
        <v>2301.44</v>
      </c>
      <c r="U6" s="34">
        <v>0</v>
      </c>
      <c r="V6" s="34">
        <v>19.2</v>
      </c>
      <c r="W6" s="34">
        <v>0</v>
      </c>
      <c r="X6" s="34">
        <v>42.3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1.666666666666667</v>
      </c>
      <c r="AF6" s="34">
        <v>0</v>
      </c>
      <c r="AG6" s="34">
        <v>0</v>
      </c>
      <c r="AH6" s="34">
        <v>0</v>
      </c>
      <c r="AI6" s="34">
        <v>4.7600000000000007</v>
      </c>
      <c r="AJ6" s="34">
        <v>0</v>
      </c>
      <c r="AK6" s="34">
        <v>0</v>
      </c>
      <c r="AL6" s="34">
        <v>0</v>
      </c>
      <c r="AM6" s="34">
        <v>5.6666666666666679</v>
      </c>
      <c r="AN6" s="34">
        <v>0</v>
      </c>
      <c r="AO6" s="34">
        <v>0</v>
      </c>
      <c r="AP6" s="34">
        <v>0</v>
      </c>
      <c r="AQ6" s="34">
        <v>0</v>
      </c>
      <c r="AR6" s="34">
        <v>0</v>
      </c>
      <c r="AS6" s="34">
        <v>2.3199999999999998</v>
      </c>
      <c r="AT6" s="34">
        <v>13.884</v>
      </c>
      <c r="AU6" s="22">
        <v>2.3199999999999998</v>
      </c>
      <c r="AV6" s="22">
        <v>13.884</v>
      </c>
      <c r="AW6" s="34">
        <f t="shared" si="0"/>
        <v>2377.7666666666669</v>
      </c>
      <c r="AX6" s="34">
        <f t="shared" si="1"/>
        <v>1.0500000000000003</v>
      </c>
      <c r="CS6" s="22"/>
    </row>
    <row r="7" spans="1:97" s="34" customFormat="1" x14ac:dyDescent="0.25">
      <c r="A7" s="22" t="s">
        <v>43</v>
      </c>
      <c r="B7" s="34">
        <v>0.77333333333333332</v>
      </c>
      <c r="C7" s="34">
        <v>6.933333333333333E-2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1.4373333333333334</v>
      </c>
      <c r="J7" s="34">
        <v>0</v>
      </c>
      <c r="K7" s="34">
        <v>0</v>
      </c>
      <c r="L7" s="34">
        <v>0.504</v>
      </c>
      <c r="M7" s="34">
        <v>0</v>
      </c>
      <c r="N7" s="34">
        <v>1.9320000000000002</v>
      </c>
      <c r="O7" s="34">
        <v>0</v>
      </c>
      <c r="P7" s="34">
        <v>0</v>
      </c>
      <c r="Q7" s="34">
        <v>0.56000000000000005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15.957333333333334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0.4</v>
      </c>
      <c r="AN7" s="34">
        <v>0</v>
      </c>
      <c r="AO7" s="34">
        <v>0</v>
      </c>
      <c r="AP7" s="34">
        <v>0</v>
      </c>
      <c r="AQ7" s="34">
        <v>0</v>
      </c>
      <c r="AR7" s="34">
        <v>1.0186666666666666</v>
      </c>
      <c r="AS7" s="34">
        <v>38.975999999999999</v>
      </c>
      <c r="AT7" s="34">
        <v>0</v>
      </c>
      <c r="AU7" s="22">
        <v>38.975999999999999</v>
      </c>
      <c r="AV7" s="22">
        <v>0</v>
      </c>
      <c r="AW7" s="34">
        <f t="shared" si="0"/>
        <v>15.957333333333334</v>
      </c>
      <c r="AX7" s="34">
        <f t="shared" si="1"/>
        <v>2.4359999999999999</v>
      </c>
      <c r="CS7" s="22"/>
    </row>
    <row r="8" spans="1:97" s="34" customFormat="1" x14ac:dyDescent="0.25">
      <c r="A8" s="22" t="s">
        <v>44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1.1946666666666668</v>
      </c>
      <c r="R8" s="34">
        <v>0</v>
      </c>
      <c r="S8" s="34">
        <v>2.9653333333333332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0.20400000000000001</v>
      </c>
      <c r="AJ8" s="34">
        <v>0</v>
      </c>
      <c r="AK8" s="34">
        <v>0</v>
      </c>
      <c r="AL8" s="34">
        <v>0</v>
      </c>
      <c r="AM8" s="34">
        <v>0</v>
      </c>
      <c r="AN8" s="34">
        <v>0.73333333333333339</v>
      </c>
      <c r="AO8" s="34">
        <v>0</v>
      </c>
      <c r="AP8" s="34">
        <v>0</v>
      </c>
      <c r="AQ8" s="34">
        <v>0</v>
      </c>
      <c r="AR8" s="34">
        <v>11.714666666666666</v>
      </c>
      <c r="AS8" s="34">
        <v>38.512</v>
      </c>
      <c r="AT8" s="34">
        <v>20.291999999999998</v>
      </c>
      <c r="AU8" s="22">
        <v>38.512</v>
      </c>
      <c r="AV8" s="22">
        <v>20.291999999999998</v>
      </c>
      <c r="AW8" s="34">
        <f t="shared" si="0"/>
        <v>2.9653333333333332</v>
      </c>
      <c r="AX8" s="34">
        <f t="shared" si="1"/>
        <v>0</v>
      </c>
      <c r="CS8" s="22"/>
    </row>
    <row r="9" spans="1:97" s="34" customFormat="1" x14ac:dyDescent="0.25">
      <c r="A9" s="22" t="s">
        <v>45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0.63</v>
      </c>
      <c r="O9" s="34">
        <v>0.63</v>
      </c>
      <c r="P9" s="34">
        <v>0.63</v>
      </c>
      <c r="Q9" s="34">
        <v>7.0000000000000007E-2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15.895000000000001</v>
      </c>
      <c r="X9" s="34">
        <v>5.2874999999999996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0.73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38.199999999999996</v>
      </c>
      <c r="AS9" s="34">
        <v>55.679999999999993</v>
      </c>
      <c r="AT9" s="34">
        <v>112.14</v>
      </c>
      <c r="AU9" s="22">
        <v>55.679999999999993</v>
      </c>
      <c r="AV9" s="22">
        <v>112.14</v>
      </c>
      <c r="AW9" s="34">
        <f t="shared" si="0"/>
        <v>21.182500000000001</v>
      </c>
      <c r="AX9" s="34">
        <f t="shared" si="1"/>
        <v>1.8900000000000001</v>
      </c>
      <c r="CS9" s="22"/>
    </row>
    <row r="10" spans="1:97" s="34" customFormat="1" x14ac:dyDescent="0.25">
      <c r="A10" s="22" t="s">
        <v>46</v>
      </c>
      <c r="B10" s="34">
        <v>0</v>
      </c>
      <c r="C10" s="34">
        <v>0</v>
      </c>
      <c r="D10" s="34">
        <v>0</v>
      </c>
      <c r="E10" s="34">
        <v>0</v>
      </c>
      <c r="F10" s="34">
        <v>0.39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23.94</v>
      </c>
      <c r="N10" s="34">
        <v>0</v>
      </c>
      <c r="O10" s="34">
        <v>0</v>
      </c>
      <c r="P10" s="34">
        <v>0</v>
      </c>
      <c r="Q10" s="34">
        <v>0.35000000000000003</v>
      </c>
      <c r="R10" s="34">
        <v>0</v>
      </c>
      <c r="S10" s="34">
        <v>3.3600000000000003</v>
      </c>
      <c r="T10" s="34">
        <v>0</v>
      </c>
      <c r="U10" s="34">
        <v>0</v>
      </c>
      <c r="V10" s="34">
        <v>0</v>
      </c>
      <c r="W10" s="34">
        <v>100.98</v>
      </c>
      <c r="X10" s="34">
        <v>0</v>
      </c>
      <c r="Y10" s="34">
        <v>0</v>
      </c>
      <c r="Z10" s="34">
        <v>0</v>
      </c>
      <c r="AA10" s="34">
        <v>0.13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217.73999999999998</v>
      </c>
      <c r="AS10" s="34">
        <v>42.919999999999995</v>
      </c>
      <c r="AT10" s="34">
        <v>363.12</v>
      </c>
      <c r="AU10" s="22">
        <v>42.919999999999995</v>
      </c>
      <c r="AV10" s="22">
        <v>363.12</v>
      </c>
      <c r="AW10" s="34">
        <f t="shared" si="0"/>
        <v>104.34</v>
      </c>
      <c r="AX10" s="34">
        <f t="shared" si="1"/>
        <v>23.94</v>
      </c>
      <c r="CS10" s="22"/>
    </row>
    <row r="11" spans="1:97" s="34" customFormat="1" x14ac:dyDescent="0.25">
      <c r="A11" s="22" t="s">
        <v>133</v>
      </c>
      <c r="B11" s="34">
        <v>0</v>
      </c>
      <c r="C11" s="34">
        <v>2.1666666666666667E-2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0.21</v>
      </c>
      <c r="L11" s="34">
        <v>0</v>
      </c>
      <c r="M11" s="34">
        <v>0</v>
      </c>
      <c r="N11" s="34">
        <v>0</v>
      </c>
      <c r="O11" s="34">
        <v>0</v>
      </c>
      <c r="P11" s="34">
        <v>1.3125</v>
      </c>
      <c r="Q11" s="34">
        <v>7.0000000000000007E-2</v>
      </c>
      <c r="R11" s="34">
        <v>0</v>
      </c>
      <c r="S11" s="34">
        <v>13.899999999999999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0.93499999999999994</v>
      </c>
      <c r="AI11" s="34">
        <v>0.16999999999999998</v>
      </c>
      <c r="AJ11" s="34">
        <v>0</v>
      </c>
      <c r="AK11" s="34">
        <v>0</v>
      </c>
      <c r="AL11" s="34">
        <v>0</v>
      </c>
      <c r="AM11" s="34">
        <v>1.1666666666666667</v>
      </c>
      <c r="AN11" s="34">
        <v>0</v>
      </c>
      <c r="AO11" s="34">
        <v>0</v>
      </c>
      <c r="AP11" s="34">
        <v>0</v>
      </c>
      <c r="AQ11" s="34">
        <v>0</v>
      </c>
      <c r="AR11" s="34">
        <v>52.206666666666663</v>
      </c>
      <c r="AS11" s="34">
        <v>9.2799999999999994</v>
      </c>
      <c r="AT11" s="34">
        <v>19.579999999999998</v>
      </c>
      <c r="AU11" s="22">
        <v>9.2799999999999994</v>
      </c>
      <c r="AV11" s="22">
        <v>19.579999999999998</v>
      </c>
      <c r="AW11" s="34">
        <f t="shared" si="0"/>
        <v>13.899999999999999</v>
      </c>
      <c r="AX11" s="34">
        <f t="shared" si="1"/>
        <v>1.5225</v>
      </c>
      <c r="CS11" s="22"/>
    </row>
    <row r="12" spans="1:97" s="34" customFormat="1" x14ac:dyDescent="0.25">
      <c r="A12" s="22" t="s">
        <v>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1.8900000000000001</v>
      </c>
      <c r="O12" s="34">
        <v>0</v>
      </c>
      <c r="P12" s="34">
        <v>0</v>
      </c>
      <c r="Q12" s="34">
        <v>0.78400000000000003</v>
      </c>
      <c r="R12" s="34">
        <v>0</v>
      </c>
      <c r="S12" s="34">
        <v>120.096</v>
      </c>
      <c r="T12" s="34">
        <v>0</v>
      </c>
      <c r="U12" s="34">
        <v>0</v>
      </c>
      <c r="V12" s="34">
        <v>0</v>
      </c>
      <c r="W12" s="34">
        <v>0</v>
      </c>
      <c r="X12" s="34">
        <v>14.1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0.6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10</v>
      </c>
      <c r="AN12" s="34">
        <v>2</v>
      </c>
      <c r="AO12" s="34">
        <v>0</v>
      </c>
      <c r="AP12" s="34">
        <v>0</v>
      </c>
      <c r="AQ12" s="34">
        <v>0</v>
      </c>
      <c r="AR12" s="34">
        <v>6.1120000000000001</v>
      </c>
      <c r="AS12" s="34">
        <v>7.887999999999999</v>
      </c>
      <c r="AT12" s="34">
        <v>0</v>
      </c>
      <c r="AU12" s="22">
        <v>7.887999999999999</v>
      </c>
      <c r="AV12" s="22">
        <v>0</v>
      </c>
      <c r="AW12" s="34">
        <f t="shared" si="0"/>
        <v>134.196</v>
      </c>
      <c r="AX12" s="34">
        <f t="shared" si="1"/>
        <v>1.8900000000000001</v>
      </c>
      <c r="CS12" s="22"/>
    </row>
    <row r="13" spans="1:97" s="34" customFormat="1" x14ac:dyDescent="0.25">
      <c r="A13" s="22" t="s">
        <v>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0.99</v>
      </c>
      <c r="O13" s="34">
        <v>0</v>
      </c>
      <c r="P13" s="34">
        <v>0</v>
      </c>
      <c r="Q13" s="34">
        <v>0.26666666666666672</v>
      </c>
      <c r="R13" s="34">
        <v>0</v>
      </c>
      <c r="S13" s="34">
        <v>0.66190476190476188</v>
      </c>
      <c r="T13" s="34">
        <v>0</v>
      </c>
      <c r="U13" s="34">
        <v>0</v>
      </c>
      <c r="V13" s="34">
        <v>0</v>
      </c>
      <c r="W13" s="34">
        <v>8.281428571428572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0.61904761904761907</v>
      </c>
      <c r="AF13" s="34">
        <v>0</v>
      </c>
      <c r="AG13" s="34">
        <v>0</v>
      </c>
      <c r="AH13" s="34">
        <v>0</v>
      </c>
      <c r="AI13" s="34">
        <v>0.19428571428571431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3.0923809523809527</v>
      </c>
      <c r="AS13" s="34">
        <v>9.9428571428571413</v>
      </c>
      <c r="AT13" s="34">
        <v>15.257142857142856</v>
      </c>
      <c r="AU13" s="22">
        <v>9.9428571428571413</v>
      </c>
      <c r="AV13" s="22">
        <v>15.257142857142856</v>
      </c>
      <c r="AW13" s="34">
        <f t="shared" si="0"/>
        <v>8.9433333333333334</v>
      </c>
      <c r="AX13" s="34">
        <f t="shared" si="1"/>
        <v>0.99</v>
      </c>
      <c r="CS13" s="22"/>
    </row>
    <row r="14" spans="1:97" x14ac:dyDescent="0.25">
      <c r="A14" s="22" t="s">
        <v>80</v>
      </c>
      <c r="B14" s="34">
        <v>0</v>
      </c>
      <c r="C14" s="34">
        <v>0</v>
      </c>
      <c r="D14" s="34">
        <v>0</v>
      </c>
      <c r="E14" s="34">
        <v>0</v>
      </c>
      <c r="F14" s="34">
        <v>1.0771428571428572</v>
      </c>
      <c r="G14" s="34">
        <v>0.13500000000000001</v>
      </c>
      <c r="H14" s="34">
        <v>4.4999999999999998E-2</v>
      </c>
      <c r="I14" s="34">
        <v>0</v>
      </c>
      <c r="J14" s="34">
        <v>0</v>
      </c>
      <c r="K14" s="34">
        <v>0</v>
      </c>
      <c r="L14" s="34">
        <v>0</v>
      </c>
      <c r="M14" s="34">
        <v>0.18</v>
      </c>
      <c r="N14" s="34">
        <v>0</v>
      </c>
      <c r="O14" s="34">
        <v>0</v>
      </c>
      <c r="P14" s="34">
        <v>0</v>
      </c>
      <c r="Q14" s="34">
        <v>0.33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0.53428571428571425</v>
      </c>
      <c r="X14" s="34">
        <v>0</v>
      </c>
      <c r="Y14" s="34">
        <v>3.2857142857142856E-2</v>
      </c>
      <c r="Z14" s="34">
        <v>0</v>
      </c>
      <c r="AA14" s="34">
        <v>0</v>
      </c>
      <c r="AB14" s="34">
        <v>0</v>
      </c>
      <c r="AC14" s="34">
        <v>0</v>
      </c>
      <c r="AD14" s="34">
        <v>0.60642857142857143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3.0242857142857145</v>
      </c>
      <c r="AM14" s="34">
        <v>0</v>
      </c>
      <c r="AN14" s="34">
        <v>0</v>
      </c>
      <c r="AO14" s="34">
        <v>0</v>
      </c>
      <c r="AP14" s="34">
        <v>0</v>
      </c>
      <c r="AQ14" s="34">
        <v>3.5471428571428572</v>
      </c>
      <c r="AR14" s="34">
        <v>19.645714285714288</v>
      </c>
      <c r="AS14" s="34">
        <v>14.914285714285715</v>
      </c>
      <c r="AT14" s="34">
        <v>0</v>
      </c>
      <c r="AU14" s="22">
        <v>14.914285714285715</v>
      </c>
      <c r="AV14" s="22">
        <v>0</v>
      </c>
      <c r="AW14" s="34">
        <f t="shared" si="0"/>
        <v>0.53428571428571425</v>
      </c>
      <c r="AX14" s="34">
        <f t="shared" si="1"/>
        <v>0.18</v>
      </c>
      <c r="AY14" s="34"/>
      <c r="AZ14" s="34"/>
      <c r="BA14" s="34"/>
      <c r="BB14" s="34"/>
      <c r="BC14" s="34"/>
      <c r="BD14" s="34"/>
      <c r="CS14" s="22"/>
    </row>
    <row r="15" spans="1:97" x14ac:dyDescent="0.25">
      <c r="A15" s="22" t="s">
        <v>50</v>
      </c>
      <c r="B15" s="34">
        <v>0</v>
      </c>
      <c r="C15" s="34">
        <v>0</v>
      </c>
      <c r="D15" s="34">
        <v>0.32500000000000001</v>
      </c>
      <c r="E15" s="34">
        <v>1.17</v>
      </c>
      <c r="F15" s="34">
        <v>0</v>
      </c>
      <c r="G15" s="34">
        <v>0</v>
      </c>
      <c r="H15" s="34">
        <v>0</v>
      </c>
      <c r="I15" s="34">
        <v>12.25</v>
      </c>
      <c r="J15" s="34">
        <v>5.4249999999999998</v>
      </c>
      <c r="K15" s="34">
        <v>0</v>
      </c>
      <c r="L15" s="34">
        <v>0</v>
      </c>
      <c r="M15" s="34">
        <v>0</v>
      </c>
      <c r="N15" s="34">
        <v>18.899999999999999</v>
      </c>
      <c r="O15" s="34">
        <v>0</v>
      </c>
      <c r="P15" s="34">
        <v>0</v>
      </c>
      <c r="Q15" s="34">
        <v>0.31500000000000006</v>
      </c>
      <c r="R15" s="34">
        <v>0</v>
      </c>
      <c r="S15" s="34">
        <v>3.4749999999999996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0.34500000000000003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0.51</v>
      </c>
      <c r="AI15" s="34">
        <v>0</v>
      </c>
      <c r="AJ15" s="34">
        <v>2.5499999999999998</v>
      </c>
      <c r="AK15" s="34">
        <v>1.02</v>
      </c>
      <c r="AL15" s="34">
        <v>0</v>
      </c>
      <c r="AM15" s="34">
        <v>2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20.88</v>
      </c>
      <c r="AT15" s="34">
        <v>58.739999999999995</v>
      </c>
      <c r="AU15" s="22">
        <v>20.88</v>
      </c>
      <c r="AV15" s="22">
        <v>58.739999999999995</v>
      </c>
      <c r="AW15" s="34">
        <f t="shared" si="0"/>
        <v>3.4749999999999996</v>
      </c>
      <c r="AX15" s="34">
        <f t="shared" si="1"/>
        <v>18.899999999999999</v>
      </c>
      <c r="AY15" s="34"/>
      <c r="AZ15" s="34"/>
      <c r="BA15" s="34"/>
      <c r="BB15" s="34"/>
      <c r="BC15" s="34"/>
      <c r="BD15" s="34"/>
      <c r="CS15" s="22"/>
    </row>
    <row r="16" spans="1:97" x14ac:dyDescent="0.25">
      <c r="A16" s="22" t="s">
        <v>51</v>
      </c>
      <c r="B16" s="34">
        <v>4.6399999999999997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0.63</v>
      </c>
      <c r="O16" s="34">
        <v>0.126</v>
      </c>
      <c r="P16" s="34">
        <v>0.252</v>
      </c>
      <c r="Q16" s="34">
        <v>8.4560000000000013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0.37400000000000005</v>
      </c>
      <c r="X16" s="34">
        <v>29.61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0.10200000000000001</v>
      </c>
      <c r="AI16" s="34">
        <v>0.61199999999999999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19.099999999999998</v>
      </c>
      <c r="AS16" s="34">
        <v>80.73599999999999</v>
      </c>
      <c r="AT16" s="34">
        <v>70.488</v>
      </c>
      <c r="AU16" s="22">
        <v>80.73599999999999</v>
      </c>
      <c r="AV16" s="22">
        <v>70.488</v>
      </c>
      <c r="AW16" s="34">
        <f t="shared" si="0"/>
        <v>29.983999999999998</v>
      </c>
      <c r="AX16" s="34">
        <f t="shared" si="1"/>
        <v>1.008</v>
      </c>
      <c r="AY16" s="34"/>
      <c r="AZ16" s="34"/>
      <c r="BA16" s="34"/>
      <c r="BB16" s="34"/>
      <c r="BC16" s="34"/>
      <c r="BD16" s="34"/>
      <c r="CS16" s="22"/>
    </row>
    <row r="17" spans="1:97" x14ac:dyDescent="0.25">
      <c r="A17" s="22" t="s">
        <v>52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0.93333333333333346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0.56600000000000006</v>
      </c>
      <c r="AA17" s="34">
        <v>0</v>
      </c>
      <c r="AB17" s="34">
        <v>0</v>
      </c>
      <c r="AC17" s="34">
        <v>0.56600000000000006</v>
      </c>
      <c r="AD17" s="34">
        <v>0</v>
      </c>
      <c r="AE17" s="34">
        <v>0</v>
      </c>
      <c r="AF17" s="34">
        <v>0</v>
      </c>
      <c r="AG17" s="34">
        <v>0</v>
      </c>
      <c r="AH17" s="34">
        <v>0.10200000000000001</v>
      </c>
      <c r="AI17" s="34">
        <v>6.8000000000000007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4">
        <v>0</v>
      </c>
      <c r="AP17" s="34">
        <v>0</v>
      </c>
      <c r="AQ17" s="34">
        <v>0</v>
      </c>
      <c r="AR17" s="34">
        <v>0</v>
      </c>
      <c r="AS17" s="34">
        <v>6.1866666666666656</v>
      </c>
      <c r="AT17" s="34">
        <v>0</v>
      </c>
      <c r="AU17" s="22">
        <v>6.1866666666666656</v>
      </c>
      <c r="AV17" s="22">
        <v>0</v>
      </c>
      <c r="AW17" s="34">
        <f t="shared" si="0"/>
        <v>0</v>
      </c>
      <c r="AX17" s="34">
        <f t="shared" si="1"/>
        <v>0</v>
      </c>
      <c r="AY17" s="34"/>
      <c r="AZ17" s="34"/>
      <c r="BA17" s="34"/>
      <c r="BB17" s="34"/>
      <c r="BC17" s="34"/>
      <c r="BD17" s="34"/>
      <c r="CS17" s="22"/>
    </row>
    <row r="18" spans="1:97" x14ac:dyDescent="0.25">
      <c r="A18" s="22" t="s">
        <v>53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5.6000000000000008E-2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0.35250000000000004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13.919999999999998</v>
      </c>
      <c r="AT18" s="34">
        <v>2.67</v>
      </c>
      <c r="AU18" s="22">
        <v>13.919999999999998</v>
      </c>
      <c r="AV18" s="22">
        <v>2.67</v>
      </c>
      <c r="AW18" s="34">
        <f t="shared" si="0"/>
        <v>0.35250000000000004</v>
      </c>
      <c r="AX18" s="34">
        <f t="shared" si="1"/>
        <v>0</v>
      </c>
      <c r="AY18" s="34"/>
      <c r="AZ18" s="34"/>
      <c r="BA18" s="34"/>
      <c r="BB18" s="34"/>
      <c r="BC18" s="34"/>
      <c r="BD18" s="34"/>
      <c r="CS18" s="22"/>
    </row>
    <row r="19" spans="1:97" x14ac:dyDescent="0.25">
      <c r="A19" s="22" t="s">
        <v>54</v>
      </c>
      <c r="B19" s="34">
        <v>0</v>
      </c>
      <c r="C19" s="34">
        <v>0</v>
      </c>
      <c r="D19" s="34">
        <v>0</v>
      </c>
      <c r="E19" s="34">
        <v>0</v>
      </c>
      <c r="F19" s="34">
        <v>0.17333333333333337</v>
      </c>
      <c r="G19" s="34">
        <v>0</v>
      </c>
      <c r="H19" s="34">
        <v>1.2E-2</v>
      </c>
      <c r="I19" s="34">
        <v>0.19600000000000001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2.0346666666666673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0.74800000000000011</v>
      </c>
      <c r="AK19" s="34">
        <v>0</v>
      </c>
      <c r="AL19" s="34">
        <v>0</v>
      </c>
      <c r="AM19" s="34">
        <v>0.6</v>
      </c>
      <c r="AN19" s="34">
        <v>0</v>
      </c>
      <c r="AO19" s="34">
        <v>0.25466666666666665</v>
      </c>
      <c r="AP19" s="34">
        <v>0</v>
      </c>
      <c r="AQ19" s="34">
        <v>0</v>
      </c>
      <c r="AR19" s="34">
        <v>12.224</v>
      </c>
      <c r="AS19" s="34">
        <v>0</v>
      </c>
      <c r="AT19" s="34">
        <v>18.155999999999999</v>
      </c>
      <c r="AU19" s="22">
        <v>0</v>
      </c>
      <c r="AV19" s="22">
        <v>18.155999999999999</v>
      </c>
      <c r="AW19" s="34">
        <f t="shared" si="0"/>
        <v>0</v>
      </c>
      <c r="AX19" s="34">
        <f t="shared" si="1"/>
        <v>0</v>
      </c>
      <c r="AY19" s="34"/>
      <c r="AZ19" s="34"/>
      <c r="BA19" s="34"/>
      <c r="BB19" s="34"/>
      <c r="BC19" s="34"/>
      <c r="BD19" s="34"/>
      <c r="CS19" s="22"/>
    </row>
    <row r="20" spans="1:97" x14ac:dyDescent="0.25">
      <c r="A20" s="22" t="s">
        <v>55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6.3E-2</v>
      </c>
      <c r="O20" s="34">
        <v>0</v>
      </c>
      <c r="P20" s="34">
        <v>0</v>
      </c>
      <c r="Q20" s="34">
        <v>8.4000000000000012E-3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0.48799999999999999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0.3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141.51999999999998</v>
      </c>
      <c r="AT20" s="34">
        <v>8.5440000000000005</v>
      </c>
      <c r="AU20" s="22">
        <v>141.51999999999998</v>
      </c>
      <c r="AV20" s="22">
        <v>8.5440000000000005</v>
      </c>
      <c r="AW20" s="34">
        <f t="shared" si="0"/>
        <v>0</v>
      </c>
      <c r="AX20" s="34">
        <f t="shared" si="1"/>
        <v>6.3E-2</v>
      </c>
      <c r="AY20" s="34"/>
      <c r="AZ20" s="34"/>
      <c r="BA20" s="34"/>
      <c r="BB20" s="34"/>
      <c r="BC20" s="34"/>
      <c r="BD20" s="34"/>
      <c r="CS20" s="22"/>
    </row>
    <row r="21" spans="1:97" x14ac:dyDescent="0.25">
      <c r="A21" s="22" t="s">
        <v>56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2.464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0.48514285714285715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4.3714285714285712E-2</v>
      </c>
      <c r="AJ21" s="34">
        <v>0.37885714285714289</v>
      </c>
      <c r="AK21" s="34">
        <v>0</v>
      </c>
      <c r="AL21" s="34">
        <v>0</v>
      </c>
      <c r="AM21" s="34">
        <v>8.5714285714285715E-2</v>
      </c>
      <c r="AN21" s="34">
        <v>0</v>
      </c>
      <c r="AO21" s="34">
        <v>1.7462857142857142</v>
      </c>
      <c r="AP21" s="34">
        <v>0.21828571428571428</v>
      </c>
      <c r="AQ21" s="34">
        <v>0</v>
      </c>
      <c r="AR21" s="34">
        <v>0</v>
      </c>
      <c r="AS21" s="34">
        <v>60.319999999999993</v>
      </c>
      <c r="AT21" s="34">
        <v>17.088000000000001</v>
      </c>
      <c r="AU21" s="22">
        <v>60.319999999999993</v>
      </c>
      <c r="AV21" s="22">
        <v>17.088000000000001</v>
      </c>
      <c r="AW21" s="34">
        <f t="shared" si="0"/>
        <v>0</v>
      </c>
      <c r="AX21" s="34">
        <f t="shared" si="1"/>
        <v>0</v>
      </c>
      <c r="AY21" s="34"/>
      <c r="AZ21" s="34"/>
      <c r="BA21" s="34"/>
      <c r="BB21" s="34"/>
      <c r="BC21" s="34"/>
      <c r="BD21" s="34"/>
      <c r="CS21" s="22"/>
    </row>
    <row r="22" spans="1:97" x14ac:dyDescent="0.25">
      <c r="A22" s="22" t="s">
        <v>57</v>
      </c>
      <c r="B22" s="34">
        <v>0</v>
      </c>
      <c r="C22" s="34">
        <v>0</v>
      </c>
      <c r="D22" s="34">
        <v>5.2000000000000005E-2</v>
      </c>
      <c r="E22" s="34">
        <v>0</v>
      </c>
      <c r="F22" s="34">
        <v>6.5000000000000002E-2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4.9000000000000002E-2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0.28050000000000003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0.191</v>
      </c>
      <c r="AS22" s="34">
        <v>44.08</v>
      </c>
      <c r="AT22" s="34">
        <v>0</v>
      </c>
      <c r="AU22" s="22">
        <v>44.08</v>
      </c>
      <c r="AV22" s="22">
        <v>0</v>
      </c>
      <c r="AW22" s="34">
        <f t="shared" si="0"/>
        <v>0</v>
      </c>
      <c r="AX22" s="34">
        <f t="shared" si="1"/>
        <v>0</v>
      </c>
      <c r="AY22" s="34"/>
      <c r="AZ22" s="34"/>
      <c r="BA22" s="34"/>
      <c r="BB22" s="34"/>
      <c r="BC22" s="34"/>
      <c r="BD22" s="34"/>
      <c r="CS22" s="22"/>
    </row>
    <row r="23" spans="1:97" x14ac:dyDescent="0.25">
      <c r="A23" s="22" t="s">
        <v>59</v>
      </c>
      <c r="B23" s="34">
        <v>0</v>
      </c>
      <c r="C23" s="34">
        <v>0</v>
      </c>
      <c r="D23" s="34">
        <v>0</v>
      </c>
      <c r="E23" s="34">
        <v>0</v>
      </c>
      <c r="F23" s="34">
        <v>7.8E-2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1.4000000000000002E-2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3.05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69.599999999999994</v>
      </c>
      <c r="AT23" s="34">
        <v>0</v>
      </c>
      <c r="AU23" s="22">
        <v>69.599999999999994</v>
      </c>
      <c r="AV23" s="22">
        <v>0</v>
      </c>
      <c r="AW23" s="34">
        <f t="shared" si="0"/>
        <v>0</v>
      </c>
      <c r="AX23" s="34">
        <f t="shared" si="1"/>
        <v>0</v>
      </c>
      <c r="AY23" s="34"/>
      <c r="AZ23" s="34"/>
      <c r="BA23" s="34"/>
      <c r="BB23" s="34"/>
      <c r="BC23" s="34"/>
      <c r="BD23" s="34"/>
      <c r="CS23" s="22"/>
    </row>
    <row r="24" spans="1:97" x14ac:dyDescent="0.25">
      <c r="A24" s="22" t="s">
        <v>61</v>
      </c>
      <c r="B24" s="34">
        <v>0</v>
      </c>
      <c r="C24" s="34">
        <v>0</v>
      </c>
      <c r="D24" s="34">
        <v>0</v>
      </c>
      <c r="E24" s="34">
        <v>0</v>
      </c>
      <c r="F24" s="34">
        <v>0.20800000000000002</v>
      </c>
      <c r="G24" s="34">
        <v>0</v>
      </c>
      <c r="H24" s="34">
        <v>0</v>
      </c>
      <c r="I24" s="34">
        <v>20.188000000000002</v>
      </c>
      <c r="J24" s="34">
        <v>0</v>
      </c>
      <c r="K24" s="34">
        <v>0</v>
      </c>
      <c r="L24" s="34">
        <v>0.126</v>
      </c>
      <c r="M24" s="34">
        <v>0</v>
      </c>
      <c r="N24" s="34">
        <v>1.26</v>
      </c>
      <c r="O24" s="34">
        <v>0</v>
      </c>
      <c r="P24" s="34">
        <v>0</v>
      </c>
      <c r="Q24" s="34">
        <v>1.7920000000000003</v>
      </c>
      <c r="R24" s="34">
        <v>0</v>
      </c>
      <c r="S24" s="34">
        <v>21.952000000000005</v>
      </c>
      <c r="T24" s="34">
        <v>0</v>
      </c>
      <c r="U24" s="34">
        <v>0</v>
      </c>
      <c r="V24" s="34">
        <v>0</v>
      </c>
      <c r="W24" s="34">
        <v>2.9920000000000004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4</v>
      </c>
      <c r="AN24" s="34">
        <v>0</v>
      </c>
      <c r="AO24" s="34">
        <v>3.82</v>
      </c>
      <c r="AP24" s="34">
        <v>0</v>
      </c>
      <c r="AQ24" s="34">
        <v>0</v>
      </c>
      <c r="AR24" s="34">
        <v>19.099999999999998</v>
      </c>
      <c r="AS24" s="34">
        <v>29.695999999999998</v>
      </c>
      <c r="AT24" s="34">
        <v>0</v>
      </c>
      <c r="AU24" s="22">
        <v>29.695999999999998</v>
      </c>
      <c r="AV24" s="22">
        <v>0</v>
      </c>
      <c r="AW24" s="34">
        <f t="shared" si="0"/>
        <v>24.944000000000006</v>
      </c>
      <c r="AX24" s="34">
        <f t="shared" si="1"/>
        <v>1.3860000000000001</v>
      </c>
      <c r="AY24" s="34"/>
      <c r="AZ24" s="34"/>
      <c r="BA24" s="34"/>
      <c r="BB24" s="34"/>
      <c r="BC24" s="34"/>
      <c r="BD24" s="34"/>
      <c r="CS24" s="22"/>
    </row>
    <row r="25" spans="1:97" x14ac:dyDescent="0.25">
      <c r="A25" s="22" t="s">
        <v>62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0.875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0.29166666666666674</v>
      </c>
      <c r="R25" s="34">
        <v>0</v>
      </c>
      <c r="S25" s="34">
        <v>2.4821428571428572</v>
      </c>
      <c r="T25" s="34">
        <v>0</v>
      </c>
      <c r="U25" s="34">
        <v>0.5714285714285714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0.33690476190476187</v>
      </c>
      <c r="AD25" s="34">
        <v>0</v>
      </c>
      <c r="AE25" s="34">
        <v>0</v>
      </c>
      <c r="AF25" s="34">
        <v>0</v>
      </c>
      <c r="AG25" s="34">
        <v>0</v>
      </c>
      <c r="AH25" s="34">
        <v>0.15178571428571427</v>
      </c>
      <c r="AI25" s="34">
        <v>9.1071428571428581E-2</v>
      </c>
      <c r="AJ25" s="34">
        <v>0.18214285714285716</v>
      </c>
      <c r="AK25" s="34">
        <v>0</v>
      </c>
      <c r="AL25" s="34">
        <v>0</v>
      </c>
      <c r="AM25" s="34">
        <v>2.0833333333333335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27.066666666666663</v>
      </c>
      <c r="AT25" s="34">
        <v>0</v>
      </c>
      <c r="AU25" s="22">
        <v>27.066666666666663</v>
      </c>
      <c r="AV25" s="22">
        <v>0</v>
      </c>
      <c r="AW25" s="34">
        <f t="shared" si="0"/>
        <v>3.0535714285714288</v>
      </c>
      <c r="AX25" s="34">
        <f t="shared" si="1"/>
        <v>0</v>
      </c>
      <c r="AY25" s="34"/>
      <c r="AZ25" s="34"/>
      <c r="BA25" s="34"/>
      <c r="BB25" s="34"/>
      <c r="BC25" s="34"/>
      <c r="BD25" s="34"/>
      <c r="CL25" s="22"/>
    </row>
    <row r="26" spans="1:97" s="34" customFormat="1" x14ac:dyDescent="0.25">
      <c r="A26" s="22" t="s">
        <v>63</v>
      </c>
      <c r="B26" s="34">
        <v>0</v>
      </c>
      <c r="C26" s="34">
        <v>0</v>
      </c>
      <c r="D26" s="34">
        <v>0</v>
      </c>
      <c r="E26" s="34">
        <v>0</v>
      </c>
      <c r="F26" s="34">
        <v>8.4369929691725245E-4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6.1330448891292588E-3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5.922120064899946E-3</v>
      </c>
      <c r="AM26" s="34">
        <v>0</v>
      </c>
      <c r="AN26" s="34">
        <v>0</v>
      </c>
      <c r="AO26" s="34">
        <v>0</v>
      </c>
      <c r="AP26" s="34">
        <v>0</v>
      </c>
      <c r="AQ26" s="34">
        <v>6.1979448350459694E-3</v>
      </c>
      <c r="AR26" s="34">
        <v>3.6030719307733907</v>
      </c>
      <c r="AS26" s="34">
        <v>0</v>
      </c>
      <c r="AT26" s="34">
        <v>0</v>
      </c>
      <c r="AU26" s="22">
        <v>0</v>
      </c>
      <c r="AV26" s="22">
        <v>0</v>
      </c>
      <c r="AW26" s="34">
        <f t="shared" si="0"/>
        <v>0</v>
      </c>
      <c r="AX26" s="34">
        <f t="shared" si="1"/>
        <v>0</v>
      </c>
      <c r="CL26" s="22"/>
    </row>
    <row r="29" spans="1:97" x14ac:dyDescent="0.25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11"/>
      <c r="AV29" s="11"/>
    </row>
    <row r="30" spans="1:97" x14ac:dyDescent="0.25">
      <c r="A30" s="2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</row>
    <row r="31" spans="1:97" x14ac:dyDescent="0.25">
      <c r="A31" s="2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</row>
    <row r="32" spans="1:97" x14ac:dyDescent="0.25">
      <c r="A32" s="2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</row>
    <row r="33" spans="1:48" x14ac:dyDescent="0.25">
      <c r="A33" s="2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</row>
    <row r="34" spans="1:48" x14ac:dyDescent="0.25">
      <c r="A34" s="2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</row>
    <row r="35" spans="1:48" x14ac:dyDescent="0.25">
      <c r="A35" s="2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</row>
    <row r="36" spans="1:48" x14ac:dyDescent="0.25">
      <c r="A36" s="2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</row>
    <row r="37" spans="1:48" x14ac:dyDescent="0.25">
      <c r="A37" s="2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</row>
    <row r="38" spans="1:48" x14ac:dyDescent="0.25">
      <c r="A38" s="2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</row>
    <row r="39" spans="1:48" x14ac:dyDescent="0.25">
      <c r="A39" s="2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</row>
    <row r="40" spans="1:48" x14ac:dyDescent="0.25">
      <c r="A40" s="2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</row>
    <row r="41" spans="1:48" x14ac:dyDescent="0.25">
      <c r="A41" s="2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8" x14ac:dyDescent="0.25">
      <c r="A42" s="2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</row>
    <row r="43" spans="1:48" x14ac:dyDescent="0.25">
      <c r="A43" s="2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48" x14ac:dyDescent="0.25">
      <c r="A44" s="2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</row>
    <row r="45" spans="1:48" x14ac:dyDescent="0.25">
      <c r="A45" s="2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x14ac:dyDescent="0.25">
      <c r="A46" s="2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</row>
    <row r="47" spans="1:48" x14ac:dyDescent="0.25">
      <c r="A47" s="2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</row>
    <row r="48" spans="1:48" x14ac:dyDescent="0.25">
      <c r="A48" s="2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x14ac:dyDescent="0.25">
      <c r="A49" s="2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1:48" x14ac:dyDescent="0.25">
      <c r="A50" s="2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x14ac:dyDescent="0.25">
      <c r="A51" s="2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x14ac:dyDescent="0.25">
      <c r="A52" s="2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x14ac:dyDescent="0.25">
      <c r="A53" s="2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x14ac:dyDescent="0.25">
      <c r="A54" s="2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x14ac:dyDescent="0.25">
      <c r="A55" s="2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x14ac:dyDescent="0.25">
      <c r="A56" s="2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x14ac:dyDescent="0.25">
      <c r="A57" s="2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x14ac:dyDescent="0.25">
      <c r="A58" s="2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x14ac:dyDescent="0.25">
      <c r="A59" s="2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x14ac:dyDescent="0.25">
      <c r="A60" s="2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x14ac:dyDescent="0.25">
      <c r="A61" s="2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x14ac:dyDescent="0.25">
      <c r="A62" s="2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x14ac:dyDescent="0.25">
      <c r="A63" s="2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x14ac:dyDescent="0.25">
      <c r="A64" s="2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x14ac:dyDescent="0.25">
      <c r="A65" s="2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sqref="A1:XFD1048576"/>
    </sheetView>
  </sheetViews>
  <sheetFormatPr defaultRowHeight="15" x14ac:dyDescent="0.25"/>
  <cols>
    <col min="1" max="1" width="9.140625" style="5"/>
  </cols>
  <sheetData>
    <row r="1" spans="1:31" x14ac:dyDescent="0.25">
      <c r="A1" s="15" t="s">
        <v>0</v>
      </c>
      <c r="B1" s="14" t="s">
        <v>135</v>
      </c>
      <c r="C1" s="14" t="s">
        <v>136</v>
      </c>
      <c r="D1" s="14" t="s">
        <v>137</v>
      </c>
      <c r="E1" s="14" t="s">
        <v>138</v>
      </c>
      <c r="F1" s="14" t="s">
        <v>139</v>
      </c>
      <c r="G1" s="14" t="s">
        <v>140</v>
      </c>
      <c r="H1" s="14" t="s">
        <v>141</v>
      </c>
      <c r="I1" s="14" t="s">
        <v>142</v>
      </c>
      <c r="J1" s="14" t="s">
        <v>143</v>
      </c>
      <c r="K1" s="14" t="s">
        <v>144</v>
      </c>
      <c r="L1" s="14" t="s">
        <v>145</v>
      </c>
      <c r="M1" s="14" t="s">
        <v>146</v>
      </c>
      <c r="N1" s="13" t="s">
        <v>147</v>
      </c>
      <c r="O1" s="13" t="s">
        <v>148</v>
      </c>
      <c r="P1" s="13" t="s">
        <v>149</v>
      </c>
      <c r="Q1" s="13" t="s">
        <v>150</v>
      </c>
      <c r="R1" s="13" t="s">
        <v>151</v>
      </c>
      <c r="S1" s="13" t="s">
        <v>152</v>
      </c>
      <c r="T1" s="14" t="s">
        <v>153</v>
      </c>
      <c r="U1" s="13" t="s">
        <v>154</v>
      </c>
      <c r="V1" s="13" t="s">
        <v>155</v>
      </c>
      <c r="W1" s="13" t="s">
        <v>156</v>
      </c>
      <c r="X1" s="13" t="s">
        <v>157</v>
      </c>
      <c r="Y1" s="13" t="s">
        <v>158</v>
      </c>
      <c r="Z1" s="13" t="s">
        <v>159</v>
      </c>
      <c r="AA1" s="13" t="s">
        <v>160</v>
      </c>
      <c r="AB1" s="14" t="s">
        <v>161</v>
      </c>
      <c r="AC1" s="14" t="s">
        <v>162</v>
      </c>
      <c r="AD1" s="13" t="s">
        <v>163</v>
      </c>
      <c r="AE1" s="13" t="s">
        <v>164</v>
      </c>
    </row>
    <row r="2" spans="1:31" x14ac:dyDescent="0.25">
      <c r="A2" s="1" t="s">
        <v>38</v>
      </c>
      <c r="B2" s="2">
        <v>0</v>
      </c>
      <c r="C2" s="2">
        <v>158</v>
      </c>
      <c r="D2" s="2">
        <v>0</v>
      </c>
      <c r="E2" s="2">
        <v>3</v>
      </c>
      <c r="F2" s="2">
        <v>5</v>
      </c>
      <c r="G2" s="2">
        <v>0</v>
      </c>
      <c r="H2" s="2">
        <v>0</v>
      </c>
      <c r="I2" s="2">
        <v>671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4</v>
      </c>
      <c r="Q2" s="2">
        <v>23</v>
      </c>
      <c r="R2" s="2">
        <v>222</v>
      </c>
      <c r="S2" s="2">
        <v>19</v>
      </c>
      <c r="T2" s="2">
        <v>0</v>
      </c>
      <c r="U2" s="2">
        <v>40</v>
      </c>
      <c r="V2" s="2">
        <v>0</v>
      </c>
      <c r="W2" s="2">
        <v>0</v>
      </c>
      <c r="X2" s="2">
        <v>8</v>
      </c>
      <c r="Y2" s="2">
        <v>0</v>
      </c>
      <c r="Z2" s="2">
        <v>0</v>
      </c>
      <c r="AA2" s="2">
        <v>0</v>
      </c>
      <c r="AB2" s="2">
        <v>0</v>
      </c>
      <c r="AC2" s="2">
        <v>1</v>
      </c>
      <c r="AD2" s="2">
        <v>0</v>
      </c>
      <c r="AE2" s="2">
        <v>1</v>
      </c>
    </row>
    <row r="3" spans="1:31" x14ac:dyDescent="0.25">
      <c r="A3" s="1" t="s">
        <v>39</v>
      </c>
      <c r="B3" s="2">
        <v>6</v>
      </c>
      <c r="C3" s="2">
        <v>13</v>
      </c>
      <c r="D3" s="2">
        <v>0</v>
      </c>
      <c r="E3" s="2">
        <v>0</v>
      </c>
      <c r="F3" s="2">
        <v>50</v>
      </c>
      <c r="G3" s="2">
        <v>0</v>
      </c>
      <c r="H3" s="2">
        <v>0</v>
      </c>
      <c r="I3" s="2">
        <v>95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7</v>
      </c>
      <c r="Q3" s="2">
        <v>37</v>
      </c>
      <c r="R3" s="2">
        <v>322</v>
      </c>
      <c r="S3" s="2">
        <v>17</v>
      </c>
      <c r="T3" s="2">
        <v>0</v>
      </c>
      <c r="U3" s="2">
        <v>52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2</v>
      </c>
      <c r="AB3" s="2">
        <v>0</v>
      </c>
      <c r="AC3" s="2">
        <v>0</v>
      </c>
      <c r="AD3" s="2">
        <v>0</v>
      </c>
      <c r="AE3" s="2">
        <v>0</v>
      </c>
    </row>
    <row r="4" spans="1:31" x14ac:dyDescent="0.25">
      <c r="A4" s="1" t="s">
        <v>40</v>
      </c>
      <c r="B4" s="2">
        <v>0</v>
      </c>
      <c r="C4" s="2">
        <v>20</v>
      </c>
      <c r="D4" s="2">
        <v>0</v>
      </c>
      <c r="E4" s="2">
        <v>3</v>
      </c>
      <c r="F4" s="2">
        <v>16</v>
      </c>
      <c r="G4" s="2">
        <v>0</v>
      </c>
      <c r="H4" s="2">
        <v>0</v>
      </c>
      <c r="I4" s="2">
        <v>8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9</v>
      </c>
      <c r="Q4" s="2">
        <v>60</v>
      </c>
      <c r="R4" s="2">
        <v>240</v>
      </c>
      <c r="S4" s="2">
        <v>12</v>
      </c>
      <c r="T4" s="2">
        <v>0</v>
      </c>
      <c r="U4" s="2">
        <v>30</v>
      </c>
      <c r="V4" s="2">
        <v>0</v>
      </c>
      <c r="W4" s="2">
        <v>0</v>
      </c>
      <c r="X4" s="2">
        <v>25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1</v>
      </c>
      <c r="AE4" s="2">
        <v>0</v>
      </c>
    </row>
    <row r="5" spans="1:31" x14ac:dyDescent="0.25">
      <c r="A5" s="1" t="s">
        <v>42</v>
      </c>
      <c r="B5" s="2">
        <v>5</v>
      </c>
      <c r="C5" s="2">
        <v>98</v>
      </c>
      <c r="D5" s="2">
        <v>0</v>
      </c>
      <c r="E5" s="2">
        <v>10</v>
      </c>
      <c r="F5" s="2">
        <v>206</v>
      </c>
      <c r="G5" s="2">
        <v>2</v>
      </c>
      <c r="H5" s="2">
        <v>0</v>
      </c>
      <c r="I5" s="2">
        <v>98</v>
      </c>
      <c r="J5" s="2">
        <v>0</v>
      </c>
      <c r="K5" s="2">
        <v>0</v>
      </c>
      <c r="L5" s="2">
        <v>0</v>
      </c>
      <c r="M5" s="2">
        <v>0</v>
      </c>
      <c r="N5" s="2">
        <v>2</v>
      </c>
      <c r="O5" s="2">
        <v>4</v>
      </c>
      <c r="P5" s="2">
        <v>5</v>
      </c>
      <c r="Q5" s="2">
        <v>20</v>
      </c>
      <c r="R5" s="2">
        <v>26</v>
      </c>
      <c r="S5" s="2">
        <v>4</v>
      </c>
      <c r="T5" s="2">
        <v>0</v>
      </c>
      <c r="U5" s="2">
        <v>2</v>
      </c>
      <c r="V5" s="2">
        <v>0</v>
      </c>
      <c r="W5" s="2">
        <v>0</v>
      </c>
      <c r="X5" s="2">
        <v>9</v>
      </c>
      <c r="Y5" s="2">
        <v>0</v>
      </c>
      <c r="Z5" s="2">
        <v>0</v>
      </c>
      <c r="AA5" s="2">
        <v>0</v>
      </c>
      <c r="AB5" s="2">
        <v>0</v>
      </c>
      <c r="AC5" s="2">
        <v>11</v>
      </c>
      <c r="AD5" s="2">
        <v>24</v>
      </c>
      <c r="AE5" s="2">
        <v>2</v>
      </c>
    </row>
    <row r="6" spans="1:31" x14ac:dyDescent="0.25">
      <c r="A6" s="1" t="s">
        <v>43</v>
      </c>
      <c r="B6" s="2">
        <v>0</v>
      </c>
      <c r="C6" s="2">
        <v>3</v>
      </c>
      <c r="D6" s="2">
        <v>0</v>
      </c>
      <c r="E6" s="2">
        <v>9</v>
      </c>
      <c r="F6" s="2">
        <v>14</v>
      </c>
      <c r="G6" s="2">
        <v>0</v>
      </c>
      <c r="H6" s="2">
        <v>0</v>
      </c>
      <c r="I6" s="2">
        <v>23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3</v>
      </c>
      <c r="R6" s="2">
        <v>60</v>
      </c>
      <c r="S6" s="2">
        <v>3</v>
      </c>
      <c r="T6" s="2">
        <v>0</v>
      </c>
      <c r="U6" s="2">
        <v>5</v>
      </c>
      <c r="V6" s="2">
        <v>1</v>
      </c>
      <c r="W6" s="2">
        <v>1</v>
      </c>
      <c r="X6" s="2">
        <v>2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</row>
    <row r="7" spans="1:31" x14ac:dyDescent="0.25">
      <c r="A7" s="1" t="s">
        <v>44</v>
      </c>
      <c r="B7" s="2">
        <v>3</v>
      </c>
      <c r="C7" s="2">
        <v>605</v>
      </c>
      <c r="D7" s="2">
        <v>0</v>
      </c>
      <c r="E7" s="2">
        <v>7</v>
      </c>
      <c r="F7" s="2">
        <v>19</v>
      </c>
      <c r="G7" s="2">
        <v>0</v>
      </c>
      <c r="H7" s="2">
        <v>0</v>
      </c>
      <c r="I7" s="2">
        <v>9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7</v>
      </c>
      <c r="Q7" s="2">
        <v>5</v>
      </c>
      <c r="R7" s="2">
        <v>394</v>
      </c>
      <c r="S7" s="2">
        <v>19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</row>
    <row r="8" spans="1:31" x14ac:dyDescent="0.25">
      <c r="A8" s="1" t="s">
        <v>45</v>
      </c>
      <c r="B8" s="2">
        <v>30.666666666666664</v>
      </c>
      <c r="C8" s="2">
        <v>1570.6666666666667</v>
      </c>
      <c r="D8" s="2">
        <v>0</v>
      </c>
      <c r="E8" s="2">
        <v>762.66666666666674</v>
      </c>
      <c r="F8" s="2">
        <v>1164</v>
      </c>
      <c r="G8" s="2">
        <v>80</v>
      </c>
      <c r="H8" s="2">
        <v>0</v>
      </c>
      <c r="I8" s="2">
        <v>730</v>
      </c>
      <c r="J8" s="2">
        <v>0</v>
      </c>
      <c r="K8" s="2">
        <v>0</v>
      </c>
      <c r="L8" s="2">
        <v>3.3333333333333335</v>
      </c>
      <c r="M8" s="2">
        <v>20</v>
      </c>
      <c r="N8" s="2">
        <v>4</v>
      </c>
      <c r="O8" s="2">
        <v>0</v>
      </c>
      <c r="P8" s="2">
        <v>88</v>
      </c>
      <c r="Q8" s="2">
        <v>68</v>
      </c>
      <c r="R8" s="2">
        <v>1236</v>
      </c>
      <c r="S8" s="2">
        <v>12</v>
      </c>
      <c r="T8" s="2">
        <v>0</v>
      </c>
      <c r="U8" s="2">
        <v>4</v>
      </c>
      <c r="V8" s="2">
        <v>0</v>
      </c>
      <c r="W8" s="2">
        <v>0</v>
      </c>
      <c r="X8" s="2">
        <v>8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18.6666667</v>
      </c>
      <c r="AE8" s="2">
        <v>0</v>
      </c>
    </row>
    <row r="9" spans="1:31" x14ac:dyDescent="0.25">
      <c r="A9" s="1" t="s">
        <v>46</v>
      </c>
      <c r="B9" s="2">
        <v>36</v>
      </c>
      <c r="C9" s="2">
        <v>494</v>
      </c>
      <c r="D9" s="2">
        <v>0</v>
      </c>
      <c r="E9" s="2">
        <v>108.66666666666667</v>
      </c>
      <c r="F9" s="2">
        <v>1034.6666666666665</v>
      </c>
      <c r="G9" s="2">
        <v>147.33333333333331</v>
      </c>
      <c r="H9" s="2">
        <v>0</v>
      </c>
      <c r="I9" s="2">
        <v>389</v>
      </c>
      <c r="J9" s="2">
        <v>2</v>
      </c>
      <c r="K9" s="2">
        <v>0</v>
      </c>
      <c r="L9" s="2">
        <v>1</v>
      </c>
      <c r="M9" s="2">
        <v>141</v>
      </c>
      <c r="N9" s="2">
        <v>0</v>
      </c>
      <c r="O9" s="2">
        <v>0</v>
      </c>
      <c r="P9" s="2">
        <v>3</v>
      </c>
      <c r="Q9" s="2">
        <v>0</v>
      </c>
      <c r="R9" s="2">
        <v>62</v>
      </c>
      <c r="S9" s="2">
        <v>0</v>
      </c>
      <c r="T9" s="2">
        <v>0</v>
      </c>
      <c r="U9" s="2">
        <v>6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11</v>
      </c>
      <c r="AE9" s="2">
        <v>0</v>
      </c>
    </row>
    <row r="10" spans="1:31" x14ac:dyDescent="0.25">
      <c r="A10" s="1" t="s">
        <v>48</v>
      </c>
      <c r="B10" s="2">
        <v>0</v>
      </c>
      <c r="C10" s="2">
        <v>73</v>
      </c>
      <c r="D10" s="2">
        <v>1</v>
      </c>
      <c r="E10" s="2">
        <v>46</v>
      </c>
      <c r="F10" s="2">
        <v>64</v>
      </c>
      <c r="G10" s="2">
        <v>0</v>
      </c>
      <c r="H10" s="2">
        <v>0</v>
      </c>
      <c r="I10" s="2">
        <v>239</v>
      </c>
      <c r="J10" s="2">
        <v>2</v>
      </c>
      <c r="K10" s="2">
        <v>0</v>
      </c>
      <c r="L10" s="2">
        <v>0</v>
      </c>
      <c r="M10" s="2">
        <v>5</v>
      </c>
      <c r="N10" s="2">
        <v>4</v>
      </c>
      <c r="O10" s="2">
        <v>0</v>
      </c>
      <c r="P10" s="2">
        <v>6</v>
      </c>
      <c r="Q10" s="2">
        <v>204</v>
      </c>
      <c r="R10" s="2">
        <v>569</v>
      </c>
      <c r="S10" s="2">
        <v>24</v>
      </c>
      <c r="T10" s="2">
        <v>0</v>
      </c>
      <c r="U10" s="2">
        <v>47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</row>
    <row r="11" spans="1:31" x14ac:dyDescent="0.25">
      <c r="A11" s="1" t="s">
        <v>49</v>
      </c>
      <c r="B11" s="2">
        <v>16</v>
      </c>
      <c r="C11" s="2">
        <v>90</v>
      </c>
      <c r="D11" s="2">
        <v>0</v>
      </c>
      <c r="E11" s="2">
        <v>15</v>
      </c>
      <c r="F11" s="2">
        <v>421</v>
      </c>
      <c r="G11" s="2">
        <v>0</v>
      </c>
      <c r="H11" s="2">
        <v>0</v>
      </c>
      <c r="I11" s="2">
        <v>25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20</v>
      </c>
      <c r="Q11" s="2">
        <v>22</v>
      </c>
      <c r="R11" s="2">
        <v>69</v>
      </c>
      <c r="S11" s="2">
        <v>21</v>
      </c>
      <c r="T11" s="2">
        <v>0</v>
      </c>
      <c r="U11" s="2">
        <v>38</v>
      </c>
      <c r="V11" s="2">
        <v>5</v>
      </c>
      <c r="W11" s="2">
        <v>0</v>
      </c>
      <c r="X11" s="2">
        <v>10</v>
      </c>
      <c r="Y11" s="2">
        <v>0</v>
      </c>
      <c r="Z11" s="2">
        <v>0</v>
      </c>
      <c r="AA11" s="2">
        <v>0</v>
      </c>
      <c r="AB11" s="2">
        <v>1</v>
      </c>
      <c r="AC11" s="2">
        <v>3</v>
      </c>
      <c r="AD11" s="2">
        <v>8</v>
      </c>
      <c r="AE11" s="2">
        <v>9</v>
      </c>
    </row>
    <row r="12" spans="1:31" x14ac:dyDescent="0.25">
      <c r="A12" s="1" t="s">
        <v>80</v>
      </c>
      <c r="B12" s="2">
        <v>12</v>
      </c>
      <c r="C12" s="2">
        <v>282</v>
      </c>
      <c r="D12" s="2">
        <v>42</v>
      </c>
      <c r="E12" s="2">
        <v>4</v>
      </c>
      <c r="F12" s="2">
        <v>25</v>
      </c>
      <c r="G12" s="2">
        <v>36</v>
      </c>
      <c r="H12" s="2">
        <v>0</v>
      </c>
      <c r="I12" s="2">
        <v>46</v>
      </c>
      <c r="J12" s="2">
        <v>3</v>
      </c>
      <c r="K12" s="2">
        <v>0</v>
      </c>
      <c r="L12" s="2">
        <v>7</v>
      </c>
      <c r="M12" s="2">
        <v>91</v>
      </c>
      <c r="N12" s="2">
        <v>1</v>
      </c>
      <c r="O12" s="2">
        <v>1</v>
      </c>
      <c r="P12" s="2">
        <v>6</v>
      </c>
      <c r="Q12" s="2">
        <v>38</v>
      </c>
      <c r="R12" s="2">
        <v>54</v>
      </c>
      <c r="S12" s="2">
        <v>8</v>
      </c>
      <c r="T12" s="2">
        <v>0</v>
      </c>
      <c r="U12" s="2">
        <v>0</v>
      </c>
      <c r="V12" s="2">
        <v>0</v>
      </c>
      <c r="W12" s="2">
        <v>0</v>
      </c>
      <c r="X12" s="2">
        <v>2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3</v>
      </c>
      <c r="AE12" s="2">
        <v>0</v>
      </c>
    </row>
    <row r="13" spans="1:31" x14ac:dyDescent="0.25">
      <c r="A13" s="1" t="s">
        <v>50</v>
      </c>
      <c r="B13" s="2">
        <v>0</v>
      </c>
      <c r="C13" s="2">
        <v>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2</v>
      </c>
      <c r="J13" s="2">
        <v>0</v>
      </c>
      <c r="K13" s="2">
        <v>3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12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</row>
    <row r="14" spans="1:31" x14ac:dyDescent="0.25">
      <c r="A14" s="1" t="s">
        <v>51</v>
      </c>
      <c r="B14" s="2">
        <v>12.666666666666666</v>
      </c>
      <c r="C14" s="2">
        <v>13.333333333333334</v>
      </c>
      <c r="D14" s="2">
        <v>0</v>
      </c>
      <c r="E14" s="2">
        <v>0</v>
      </c>
      <c r="F14" s="2">
        <v>0.66666666666666663</v>
      </c>
      <c r="G14" s="2">
        <v>0</v>
      </c>
      <c r="H14" s="2">
        <v>0</v>
      </c>
      <c r="I14" s="2">
        <v>82.666666666666686</v>
      </c>
      <c r="J14" s="2">
        <v>0</v>
      </c>
      <c r="K14" s="2">
        <v>0</v>
      </c>
      <c r="L14" s="2">
        <v>0.66666666666666663</v>
      </c>
      <c r="M14" s="2">
        <v>0</v>
      </c>
      <c r="N14" s="2">
        <v>0</v>
      </c>
      <c r="O14" s="2">
        <v>0</v>
      </c>
      <c r="P14" s="2">
        <v>8</v>
      </c>
      <c r="Q14" s="2">
        <v>2</v>
      </c>
      <c r="R14" s="2">
        <v>124</v>
      </c>
      <c r="S14" s="2">
        <v>0</v>
      </c>
      <c r="T14" s="2">
        <v>0</v>
      </c>
      <c r="U14" s="2">
        <v>18.666666666666668</v>
      </c>
      <c r="V14" s="2">
        <v>0</v>
      </c>
      <c r="W14" s="2">
        <v>0</v>
      </c>
      <c r="X14" s="2">
        <v>0.66666666666666663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1.3333333333333333</v>
      </c>
    </row>
    <row r="15" spans="1:31" x14ac:dyDescent="0.25">
      <c r="A15" s="1" t="s">
        <v>52</v>
      </c>
      <c r="B15" s="2">
        <v>15</v>
      </c>
      <c r="C15" s="2">
        <v>31</v>
      </c>
      <c r="D15" s="2">
        <v>0</v>
      </c>
      <c r="E15" s="2">
        <v>51</v>
      </c>
      <c r="F15" s="2">
        <v>6</v>
      </c>
      <c r="G15" s="2">
        <v>1</v>
      </c>
      <c r="H15" s="2">
        <v>0</v>
      </c>
      <c r="I15" s="2">
        <v>24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34</v>
      </c>
      <c r="Q15" s="2">
        <v>8</v>
      </c>
      <c r="R15" s="2">
        <v>274</v>
      </c>
      <c r="S15" s="2">
        <v>5</v>
      </c>
      <c r="T15" s="2">
        <v>0</v>
      </c>
      <c r="U15" s="2">
        <v>29</v>
      </c>
      <c r="V15" s="2">
        <v>0</v>
      </c>
      <c r="W15" s="2">
        <v>0</v>
      </c>
      <c r="X15" s="2">
        <v>3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3</v>
      </c>
      <c r="AE15" s="2">
        <v>1</v>
      </c>
    </row>
    <row r="16" spans="1:31" x14ac:dyDescent="0.25">
      <c r="A16" s="1" t="s">
        <v>53</v>
      </c>
      <c r="B16" s="2">
        <v>0</v>
      </c>
      <c r="C16" s="2">
        <v>28</v>
      </c>
      <c r="D16" s="2">
        <v>2</v>
      </c>
      <c r="E16" s="2">
        <v>72</v>
      </c>
      <c r="F16" s="2">
        <v>39</v>
      </c>
      <c r="G16" s="2">
        <v>2</v>
      </c>
      <c r="H16" s="2">
        <v>0</v>
      </c>
      <c r="I16" s="2">
        <v>150</v>
      </c>
      <c r="J16" s="2">
        <v>3</v>
      </c>
      <c r="K16" s="2">
        <v>0</v>
      </c>
      <c r="L16" s="2">
        <v>0</v>
      </c>
      <c r="M16" s="2">
        <v>1</v>
      </c>
      <c r="N16" s="2">
        <v>0</v>
      </c>
      <c r="O16" s="2">
        <v>0</v>
      </c>
      <c r="P16" s="2">
        <v>0</v>
      </c>
      <c r="Q16" s="2">
        <v>1</v>
      </c>
      <c r="R16" s="2">
        <v>21</v>
      </c>
      <c r="S16" s="2">
        <v>1</v>
      </c>
      <c r="T16" s="2">
        <v>0</v>
      </c>
      <c r="U16" s="2">
        <v>9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1</v>
      </c>
      <c r="AE16" s="2">
        <v>0</v>
      </c>
    </row>
    <row r="17" spans="1:31" x14ac:dyDescent="0.25">
      <c r="A17" s="1" t="s">
        <v>54</v>
      </c>
      <c r="B17" s="2">
        <v>53</v>
      </c>
      <c r="C17" s="2">
        <v>18</v>
      </c>
      <c r="D17" s="2">
        <v>0</v>
      </c>
      <c r="E17" s="2">
        <v>6</v>
      </c>
      <c r="F17" s="2">
        <v>2</v>
      </c>
      <c r="G17" s="2">
        <v>0</v>
      </c>
      <c r="H17" s="2">
        <v>0</v>
      </c>
      <c r="I17" s="2">
        <v>22</v>
      </c>
      <c r="J17" s="2">
        <v>5</v>
      </c>
      <c r="K17" s="2">
        <v>0</v>
      </c>
      <c r="L17" s="2">
        <v>6</v>
      </c>
      <c r="M17" s="2">
        <v>0</v>
      </c>
      <c r="N17" s="2">
        <v>0</v>
      </c>
      <c r="O17" s="2">
        <v>4</v>
      </c>
      <c r="P17" s="2">
        <v>1</v>
      </c>
      <c r="Q17" s="2">
        <v>0</v>
      </c>
      <c r="R17" s="2">
        <v>16</v>
      </c>
      <c r="S17" s="2">
        <v>0</v>
      </c>
      <c r="T17" s="2">
        <v>0</v>
      </c>
      <c r="U17" s="2">
        <v>19</v>
      </c>
      <c r="V17" s="2">
        <v>0</v>
      </c>
      <c r="W17" s="2">
        <v>0</v>
      </c>
      <c r="X17" s="2">
        <v>12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6</v>
      </c>
    </row>
    <row r="18" spans="1:31" x14ac:dyDescent="0.25">
      <c r="A18" s="1" t="s">
        <v>55</v>
      </c>
      <c r="B18" s="2">
        <v>6</v>
      </c>
      <c r="C18" s="2">
        <v>3</v>
      </c>
      <c r="D18" s="2">
        <v>0</v>
      </c>
      <c r="E18" s="2">
        <v>10</v>
      </c>
      <c r="F18" s="2">
        <v>0</v>
      </c>
      <c r="G18" s="2">
        <v>0</v>
      </c>
      <c r="H18" s="2">
        <v>0</v>
      </c>
      <c r="I18" s="2">
        <v>18</v>
      </c>
      <c r="J18" s="2">
        <v>0</v>
      </c>
      <c r="K18" s="2">
        <v>6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5</v>
      </c>
      <c r="R18" s="2">
        <v>19</v>
      </c>
      <c r="S18" s="2">
        <v>4</v>
      </c>
      <c r="T18" s="2">
        <v>0</v>
      </c>
      <c r="U18" s="2">
        <v>35</v>
      </c>
      <c r="V18" s="2">
        <v>0</v>
      </c>
      <c r="W18" s="2">
        <v>0</v>
      </c>
      <c r="X18" s="2">
        <v>38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</row>
    <row r="19" spans="1:31" x14ac:dyDescent="0.25">
      <c r="A19" s="1" t="s">
        <v>56</v>
      </c>
      <c r="B19" s="2">
        <v>30</v>
      </c>
      <c r="C19" s="2">
        <v>0</v>
      </c>
      <c r="D19" s="2">
        <v>10</v>
      </c>
      <c r="E19" s="2">
        <v>20</v>
      </c>
      <c r="F19" s="2">
        <v>18</v>
      </c>
      <c r="G19" s="2">
        <v>9</v>
      </c>
      <c r="H19" s="2">
        <v>1</v>
      </c>
      <c r="I19" s="2">
        <v>197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9</v>
      </c>
      <c r="P19" s="2">
        <v>14</v>
      </c>
      <c r="Q19" s="2">
        <v>0</v>
      </c>
      <c r="R19" s="2">
        <v>215</v>
      </c>
      <c r="S19" s="2">
        <v>3</v>
      </c>
      <c r="T19" s="2">
        <v>0</v>
      </c>
      <c r="U19" s="2">
        <v>2</v>
      </c>
      <c r="V19" s="2">
        <v>0</v>
      </c>
      <c r="W19" s="2">
        <v>0</v>
      </c>
      <c r="X19" s="2">
        <v>9</v>
      </c>
      <c r="Y19" s="2">
        <v>0</v>
      </c>
      <c r="Z19" s="2">
        <v>0</v>
      </c>
      <c r="AA19" s="2">
        <v>0</v>
      </c>
      <c r="AB19" s="2">
        <v>0</v>
      </c>
      <c r="AC19" s="2">
        <v>1</v>
      </c>
      <c r="AD19" s="2">
        <v>3</v>
      </c>
      <c r="AE19" s="2">
        <v>0</v>
      </c>
    </row>
    <row r="20" spans="1:31" x14ac:dyDescent="0.25">
      <c r="A20" s="1" t="s">
        <v>57</v>
      </c>
      <c r="B20" s="2">
        <v>6</v>
      </c>
      <c r="C20" s="2">
        <v>16</v>
      </c>
      <c r="D20" s="2">
        <v>0</v>
      </c>
      <c r="E20" s="2">
        <v>5</v>
      </c>
      <c r="F20" s="2">
        <v>9</v>
      </c>
      <c r="G20" s="2">
        <v>0</v>
      </c>
      <c r="H20" s="2">
        <v>0</v>
      </c>
      <c r="I20" s="2">
        <v>81</v>
      </c>
      <c r="J20" s="2">
        <v>0</v>
      </c>
      <c r="K20" s="2">
        <v>0</v>
      </c>
      <c r="L20" s="2">
        <v>0</v>
      </c>
      <c r="M20" s="2">
        <v>0</v>
      </c>
      <c r="N20" s="2">
        <v>74</v>
      </c>
      <c r="O20" s="2">
        <v>1</v>
      </c>
      <c r="P20" s="2">
        <v>3</v>
      </c>
      <c r="Q20" s="2">
        <v>29</v>
      </c>
      <c r="R20" s="2">
        <v>196</v>
      </c>
      <c r="S20" s="2">
        <v>26</v>
      </c>
      <c r="T20" s="2">
        <v>3</v>
      </c>
      <c r="U20" s="2">
        <v>39</v>
      </c>
      <c r="V20" s="2">
        <v>0</v>
      </c>
      <c r="W20" s="2">
        <v>0</v>
      </c>
      <c r="X20" s="2">
        <v>8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7</v>
      </c>
      <c r="AE20" s="2">
        <v>0</v>
      </c>
    </row>
    <row r="21" spans="1:31" x14ac:dyDescent="0.25">
      <c r="A21" s="1" t="s">
        <v>58</v>
      </c>
      <c r="B21" s="2">
        <v>3</v>
      </c>
      <c r="C21" s="2">
        <v>39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15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3</v>
      </c>
      <c r="Q21" s="2">
        <v>2</v>
      </c>
      <c r="R21" s="2">
        <v>22</v>
      </c>
      <c r="S21" s="2">
        <v>4</v>
      </c>
      <c r="T21" s="2">
        <v>0</v>
      </c>
      <c r="U21" s="2">
        <v>26</v>
      </c>
      <c r="V21" s="2">
        <v>0</v>
      </c>
      <c r="W21" s="2">
        <v>0</v>
      </c>
      <c r="X21" s="2">
        <v>11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0</v>
      </c>
    </row>
    <row r="22" spans="1:31" x14ac:dyDescent="0.25">
      <c r="A22" s="1" t="s">
        <v>59</v>
      </c>
      <c r="B22" s="2">
        <v>0</v>
      </c>
      <c r="C22" s="2">
        <v>6</v>
      </c>
      <c r="D22" s="2">
        <v>0</v>
      </c>
      <c r="E22" s="2">
        <v>2</v>
      </c>
      <c r="F22" s="2">
        <v>0</v>
      </c>
      <c r="G22" s="2">
        <v>1</v>
      </c>
      <c r="H22" s="2">
        <v>0</v>
      </c>
      <c r="I22" s="2">
        <v>6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14</v>
      </c>
      <c r="Q22" s="2">
        <v>131</v>
      </c>
      <c r="R22" s="2">
        <v>342</v>
      </c>
      <c r="S22" s="2">
        <v>0</v>
      </c>
      <c r="T22" s="2">
        <v>0</v>
      </c>
      <c r="U22" s="2">
        <v>57</v>
      </c>
      <c r="V22" s="2">
        <v>0</v>
      </c>
      <c r="W22" s="2">
        <v>0</v>
      </c>
      <c r="X22" s="2">
        <v>28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2</v>
      </c>
      <c r="AE22" s="2">
        <v>0</v>
      </c>
    </row>
    <row r="23" spans="1:31" x14ac:dyDescent="0.25">
      <c r="A23" s="1" t="s">
        <v>60</v>
      </c>
      <c r="B23" s="2">
        <v>0</v>
      </c>
      <c r="C23" s="2">
        <v>6</v>
      </c>
      <c r="D23" s="2">
        <v>0</v>
      </c>
      <c r="E23" s="2">
        <v>4</v>
      </c>
      <c r="F23" s="2">
        <v>3</v>
      </c>
      <c r="G23" s="2">
        <v>0</v>
      </c>
      <c r="H23" s="2">
        <v>0</v>
      </c>
      <c r="I23" s="2">
        <v>2</v>
      </c>
      <c r="J23" s="2">
        <v>4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27</v>
      </c>
      <c r="Q23" s="2">
        <v>16</v>
      </c>
      <c r="R23" s="2">
        <v>176</v>
      </c>
      <c r="S23" s="2">
        <v>14</v>
      </c>
      <c r="T23" s="2">
        <v>0</v>
      </c>
      <c r="U23" s="2">
        <v>56</v>
      </c>
      <c r="V23" s="2">
        <v>0</v>
      </c>
      <c r="W23" s="2">
        <v>0</v>
      </c>
      <c r="X23" s="2">
        <v>40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4</v>
      </c>
      <c r="AE23" s="2">
        <v>0</v>
      </c>
    </row>
    <row r="24" spans="1:31" x14ac:dyDescent="0.25">
      <c r="A24" s="1" t="s">
        <v>61</v>
      </c>
      <c r="B24" s="2">
        <v>0</v>
      </c>
      <c r="C24" s="2">
        <v>58</v>
      </c>
      <c r="D24" s="2">
        <v>0</v>
      </c>
      <c r="E24" s="2">
        <v>7</v>
      </c>
      <c r="F24" s="2">
        <v>18</v>
      </c>
      <c r="G24" s="2">
        <v>2</v>
      </c>
      <c r="H24" s="2">
        <v>0</v>
      </c>
      <c r="I24" s="2">
        <v>51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18</v>
      </c>
      <c r="R24" s="2">
        <v>147</v>
      </c>
      <c r="S24" s="2">
        <v>9</v>
      </c>
      <c r="T24" s="2">
        <v>0</v>
      </c>
      <c r="U24" s="2">
        <v>21</v>
      </c>
      <c r="V24" s="2">
        <v>0</v>
      </c>
      <c r="W24" s="2">
        <v>0</v>
      </c>
      <c r="X24" s="2">
        <v>8</v>
      </c>
      <c r="Y24" s="2">
        <v>0</v>
      </c>
      <c r="Z24" s="2">
        <v>0</v>
      </c>
      <c r="AA24" s="2">
        <v>0</v>
      </c>
      <c r="AB24" s="2">
        <v>0</v>
      </c>
      <c r="AC24" s="2">
        <v>2</v>
      </c>
      <c r="AD24" s="2">
        <v>0</v>
      </c>
      <c r="AE24" s="2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D12" sqref="D12:E13"/>
    </sheetView>
  </sheetViews>
  <sheetFormatPr defaultRowHeight="15" x14ac:dyDescent="0.25"/>
  <cols>
    <col min="1" max="16384" width="9.140625" style="5"/>
  </cols>
  <sheetData>
    <row r="1" spans="1:17" x14ac:dyDescent="0.25">
      <c r="A1" s="15" t="s">
        <v>0</v>
      </c>
      <c r="B1" s="16" t="s">
        <v>165</v>
      </c>
      <c r="C1" s="16" t="s">
        <v>166</v>
      </c>
      <c r="D1" s="16" t="s">
        <v>167</v>
      </c>
      <c r="E1" s="16" t="s">
        <v>168</v>
      </c>
      <c r="F1" s="17" t="s">
        <v>169</v>
      </c>
      <c r="G1" s="16" t="s">
        <v>170</v>
      </c>
      <c r="H1" s="17" t="s">
        <v>171</v>
      </c>
      <c r="I1" s="16" t="s">
        <v>172</v>
      </c>
      <c r="J1" s="16" t="s">
        <v>173</v>
      </c>
      <c r="K1" s="16" t="s">
        <v>174</v>
      </c>
      <c r="L1" s="16" t="s">
        <v>175</v>
      </c>
      <c r="M1" s="16" t="s">
        <v>176</v>
      </c>
      <c r="N1" s="16" t="s">
        <v>177</v>
      </c>
      <c r="O1" s="16" t="s">
        <v>178</v>
      </c>
      <c r="P1" s="16" t="s">
        <v>179</v>
      </c>
      <c r="Q1" s="16" t="s">
        <v>180</v>
      </c>
    </row>
    <row r="2" spans="1:17" x14ac:dyDescent="0.25">
      <c r="A2" s="1" t="s">
        <v>38</v>
      </c>
      <c r="B2" s="18">
        <v>28</v>
      </c>
      <c r="C2" s="18">
        <v>1</v>
      </c>
      <c r="D2" s="18">
        <v>0</v>
      </c>
      <c r="E2" s="18">
        <v>59</v>
      </c>
      <c r="F2" s="18">
        <v>0</v>
      </c>
      <c r="G2" s="18">
        <v>0</v>
      </c>
      <c r="H2" s="18">
        <v>0</v>
      </c>
      <c r="I2" s="18">
        <v>4</v>
      </c>
      <c r="J2" s="18">
        <v>72</v>
      </c>
      <c r="K2" s="18">
        <v>435</v>
      </c>
      <c r="L2" s="18">
        <v>1</v>
      </c>
      <c r="M2" s="18">
        <v>71</v>
      </c>
      <c r="N2" s="18">
        <v>0</v>
      </c>
      <c r="O2" s="18">
        <v>0</v>
      </c>
      <c r="P2" s="18">
        <v>0</v>
      </c>
      <c r="Q2" s="18">
        <v>0</v>
      </c>
    </row>
    <row r="3" spans="1:17" x14ac:dyDescent="0.25">
      <c r="A3" s="1" t="s">
        <v>39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42</v>
      </c>
      <c r="K3" s="18">
        <v>10</v>
      </c>
      <c r="L3" s="18">
        <v>1</v>
      </c>
      <c r="M3" s="18">
        <v>42</v>
      </c>
      <c r="N3" s="18">
        <v>0</v>
      </c>
      <c r="O3" s="18">
        <v>0</v>
      </c>
      <c r="P3" s="18">
        <v>0</v>
      </c>
      <c r="Q3" s="18">
        <v>0</v>
      </c>
    </row>
    <row r="4" spans="1:17" x14ac:dyDescent="0.25">
      <c r="A4" s="1" t="s">
        <v>40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1</v>
      </c>
      <c r="K4" s="18">
        <v>0</v>
      </c>
      <c r="L4" s="18">
        <v>0</v>
      </c>
      <c r="M4" s="18">
        <v>7</v>
      </c>
      <c r="N4" s="18">
        <v>0</v>
      </c>
      <c r="O4" s="18">
        <v>0</v>
      </c>
      <c r="P4" s="18">
        <v>0</v>
      </c>
      <c r="Q4" s="18">
        <v>0</v>
      </c>
    </row>
    <row r="5" spans="1:17" x14ac:dyDescent="0.25">
      <c r="A5" s="1" t="s">
        <v>42</v>
      </c>
      <c r="B5" s="18">
        <v>1</v>
      </c>
      <c r="C5" s="18">
        <v>7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3</v>
      </c>
      <c r="J5" s="18">
        <v>44</v>
      </c>
      <c r="K5" s="18">
        <v>17</v>
      </c>
      <c r="L5" s="18">
        <v>0</v>
      </c>
      <c r="M5" s="18">
        <v>26</v>
      </c>
      <c r="N5" s="18">
        <v>0</v>
      </c>
      <c r="O5" s="18">
        <v>0</v>
      </c>
      <c r="P5" s="18">
        <v>0</v>
      </c>
      <c r="Q5" s="18">
        <v>0</v>
      </c>
    </row>
    <row r="6" spans="1:17" x14ac:dyDescent="0.25">
      <c r="A6" s="1" t="s">
        <v>43</v>
      </c>
      <c r="B6" s="18">
        <v>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2</v>
      </c>
      <c r="K6" s="18">
        <v>1</v>
      </c>
      <c r="L6" s="18">
        <v>0</v>
      </c>
      <c r="M6" s="18">
        <v>19</v>
      </c>
      <c r="N6" s="18">
        <v>0</v>
      </c>
      <c r="O6" s="18">
        <v>0</v>
      </c>
      <c r="P6" s="18">
        <v>0</v>
      </c>
      <c r="Q6" s="18">
        <v>0</v>
      </c>
    </row>
    <row r="7" spans="1:17" x14ac:dyDescent="0.25">
      <c r="A7" s="1" t="s">
        <v>44</v>
      </c>
      <c r="B7" s="18">
        <v>1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8</v>
      </c>
      <c r="N7" s="18">
        <v>0</v>
      </c>
      <c r="O7" s="18">
        <v>0</v>
      </c>
      <c r="P7" s="18">
        <v>0</v>
      </c>
      <c r="Q7" s="18">
        <v>0</v>
      </c>
    </row>
    <row r="8" spans="1:17" x14ac:dyDescent="0.25">
      <c r="A8" s="1" t="s">
        <v>45</v>
      </c>
      <c r="B8" s="18">
        <v>23.333333333333332</v>
      </c>
      <c r="C8" s="18">
        <v>13.333333333333334</v>
      </c>
      <c r="D8" s="18">
        <v>0</v>
      </c>
      <c r="E8" s="18">
        <v>3.3333333333333335</v>
      </c>
      <c r="F8" s="18">
        <v>0</v>
      </c>
      <c r="G8" s="18">
        <v>3.3333333333333335</v>
      </c>
      <c r="H8" s="18">
        <v>0</v>
      </c>
      <c r="I8" s="18">
        <v>33.333333333333336</v>
      </c>
      <c r="J8" s="18">
        <v>233.33333333333334</v>
      </c>
      <c r="K8" s="18">
        <v>26.666666666666668</v>
      </c>
      <c r="L8" s="18">
        <v>3.3333333333333335</v>
      </c>
      <c r="M8" s="18">
        <v>390</v>
      </c>
      <c r="N8" s="18">
        <v>0</v>
      </c>
      <c r="O8" s="18">
        <v>0</v>
      </c>
      <c r="P8" s="18">
        <v>3.3333333333333335</v>
      </c>
      <c r="Q8" s="18">
        <v>20</v>
      </c>
    </row>
    <row r="9" spans="1:17" x14ac:dyDescent="0.25">
      <c r="A9" s="1" t="s">
        <v>46</v>
      </c>
      <c r="B9" s="18">
        <v>26</v>
      </c>
      <c r="C9" s="18">
        <v>8</v>
      </c>
      <c r="D9" s="18">
        <v>1</v>
      </c>
      <c r="E9" s="18">
        <v>3</v>
      </c>
      <c r="F9" s="18">
        <v>0</v>
      </c>
      <c r="G9" s="18">
        <v>3</v>
      </c>
      <c r="H9" s="18">
        <v>0</v>
      </c>
      <c r="I9" s="18">
        <v>22</v>
      </c>
      <c r="J9" s="18">
        <v>149</v>
      </c>
      <c r="K9" s="18">
        <v>11</v>
      </c>
      <c r="L9" s="18">
        <v>21</v>
      </c>
      <c r="M9" s="18">
        <v>145</v>
      </c>
      <c r="N9" s="18">
        <v>2</v>
      </c>
      <c r="O9" s="18">
        <v>0</v>
      </c>
      <c r="P9" s="18">
        <v>1</v>
      </c>
      <c r="Q9" s="18">
        <v>141</v>
      </c>
    </row>
    <row r="10" spans="1:17" x14ac:dyDescent="0.25">
      <c r="A10" s="1" t="s">
        <v>48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2</v>
      </c>
      <c r="J10" s="18">
        <v>76</v>
      </c>
      <c r="K10" s="18">
        <v>44</v>
      </c>
      <c r="L10" s="18">
        <v>8</v>
      </c>
      <c r="M10" s="18">
        <v>109</v>
      </c>
      <c r="N10" s="18">
        <v>2</v>
      </c>
      <c r="O10" s="18">
        <v>0</v>
      </c>
      <c r="P10" s="18">
        <v>0</v>
      </c>
      <c r="Q10" s="18">
        <v>5</v>
      </c>
    </row>
    <row r="11" spans="1:17" x14ac:dyDescent="0.25">
      <c r="A11" s="1" t="s">
        <v>49</v>
      </c>
      <c r="B11" s="18">
        <v>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3</v>
      </c>
      <c r="K11" s="18">
        <v>1</v>
      </c>
      <c r="L11" s="18">
        <v>0</v>
      </c>
      <c r="M11" s="18">
        <v>19</v>
      </c>
      <c r="N11" s="18">
        <v>0</v>
      </c>
      <c r="O11" s="18">
        <v>0</v>
      </c>
      <c r="P11" s="18">
        <v>0</v>
      </c>
      <c r="Q11" s="18">
        <v>0</v>
      </c>
    </row>
    <row r="12" spans="1:17" x14ac:dyDescent="0.25">
      <c r="A12" s="1" t="s">
        <v>80</v>
      </c>
      <c r="B12" s="18">
        <v>0</v>
      </c>
      <c r="C12" s="18">
        <v>22</v>
      </c>
      <c r="D12" s="18">
        <v>0</v>
      </c>
      <c r="E12" s="18">
        <v>0</v>
      </c>
      <c r="F12" s="18">
        <v>2</v>
      </c>
      <c r="G12" s="18">
        <v>2</v>
      </c>
      <c r="H12" s="18">
        <v>0</v>
      </c>
      <c r="I12" s="18">
        <v>1</v>
      </c>
      <c r="J12" s="18">
        <v>2</v>
      </c>
      <c r="K12" s="18">
        <v>0</v>
      </c>
      <c r="L12" s="18">
        <v>0</v>
      </c>
      <c r="M12" s="18">
        <v>17</v>
      </c>
      <c r="N12" s="18">
        <v>3</v>
      </c>
      <c r="O12" s="18">
        <v>0</v>
      </c>
      <c r="P12" s="18">
        <v>7</v>
      </c>
      <c r="Q12" s="18">
        <v>91</v>
      </c>
    </row>
    <row r="13" spans="1:17" x14ac:dyDescent="0.25">
      <c r="A13" s="1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2</v>
      </c>
      <c r="N13" s="18">
        <v>0</v>
      </c>
      <c r="O13" s="18">
        <v>3</v>
      </c>
      <c r="P13" s="18">
        <v>0</v>
      </c>
      <c r="Q13" s="18">
        <v>0</v>
      </c>
    </row>
    <row r="14" spans="1:17" x14ac:dyDescent="0.25">
      <c r="A14" s="1" t="s">
        <v>51</v>
      </c>
      <c r="B14" s="18">
        <v>0</v>
      </c>
      <c r="C14" s="18">
        <v>2</v>
      </c>
      <c r="D14" s="18">
        <v>0</v>
      </c>
      <c r="E14" s="18">
        <v>59.333333333333336</v>
      </c>
      <c r="F14" s="18">
        <v>0</v>
      </c>
      <c r="G14" s="18">
        <v>1.3333333333333333</v>
      </c>
      <c r="H14" s="18">
        <v>0</v>
      </c>
      <c r="I14" s="18">
        <v>0.66666666666666663</v>
      </c>
      <c r="J14" s="18">
        <v>2</v>
      </c>
      <c r="K14" s="18">
        <v>0</v>
      </c>
      <c r="L14" s="18">
        <v>0</v>
      </c>
      <c r="M14" s="18">
        <v>17.333333333333336</v>
      </c>
      <c r="N14" s="18">
        <v>0</v>
      </c>
      <c r="O14" s="18">
        <v>0</v>
      </c>
      <c r="P14" s="18">
        <v>0.66666666666666663</v>
      </c>
      <c r="Q14" s="18">
        <v>0</v>
      </c>
    </row>
    <row r="15" spans="1:17" x14ac:dyDescent="0.25">
      <c r="A15" s="1" t="s">
        <v>52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5</v>
      </c>
      <c r="K15" s="18">
        <v>0</v>
      </c>
      <c r="L15" s="18">
        <v>0</v>
      </c>
      <c r="M15" s="18">
        <v>19</v>
      </c>
      <c r="N15" s="18">
        <v>0</v>
      </c>
      <c r="O15" s="18">
        <v>0</v>
      </c>
      <c r="P15" s="18">
        <v>0</v>
      </c>
      <c r="Q15" s="18">
        <v>0</v>
      </c>
    </row>
    <row r="16" spans="1:17" x14ac:dyDescent="0.25">
      <c r="A16" s="1" t="s">
        <v>53</v>
      </c>
      <c r="B16" s="18">
        <v>3</v>
      </c>
      <c r="C16" s="18">
        <v>2</v>
      </c>
      <c r="D16" s="18">
        <v>0</v>
      </c>
      <c r="E16" s="18">
        <v>2</v>
      </c>
      <c r="F16" s="18">
        <v>0</v>
      </c>
      <c r="G16" s="18">
        <v>0</v>
      </c>
      <c r="H16" s="18">
        <v>0</v>
      </c>
      <c r="I16" s="18">
        <v>1</v>
      </c>
      <c r="J16" s="18">
        <v>16</v>
      </c>
      <c r="K16" s="18">
        <v>0</v>
      </c>
      <c r="L16" s="18">
        <v>0</v>
      </c>
      <c r="M16" s="18">
        <v>126</v>
      </c>
      <c r="N16" s="18">
        <v>3</v>
      </c>
      <c r="O16" s="18">
        <v>0</v>
      </c>
      <c r="P16" s="18">
        <v>0</v>
      </c>
      <c r="Q16" s="18">
        <v>1</v>
      </c>
    </row>
    <row r="17" spans="1:17" x14ac:dyDescent="0.25">
      <c r="A17" s="1" t="s">
        <v>54</v>
      </c>
      <c r="B17" s="18">
        <v>0</v>
      </c>
      <c r="C17" s="18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5</v>
      </c>
      <c r="K17" s="18">
        <v>0</v>
      </c>
      <c r="L17" s="18">
        <v>0</v>
      </c>
      <c r="M17" s="18">
        <v>16</v>
      </c>
      <c r="N17" s="18">
        <v>5</v>
      </c>
      <c r="O17" s="18">
        <v>0</v>
      </c>
      <c r="P17" s="18">
        <v>6</v>
      </c>
      <c r="Q17" s="18">
        <v>0</v>
      </c>
    </row>
    <row r="18" spans="1:17" x14ac:dyDescent="0.25">
      <c r="A18" s="1" t="s">
        <v>55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</v>
      </c>
      <c r="K18" s="18">
        <v>0</v>
      </c>
      <c r="L18" s="18">
        <v>0</v>
      </c>
      <c r="M18" s="18">
        <v>16</v>
      </c>
      <c r="N18" s="18">
        <v>0</v>
      </c>
      <c r="O18" s="18">
        <v>6</v>
      </c>
      <c r="P18" s="18">
        <v>0</v>
      </c>
      <c r="Q18" s="18">
        <v>0</v>
      </c>
    </row>
    <row r="19" spans="1:17" x14ac:dyDescent="0.25">
      <c r="A19" s="1" t="s">
        <v>56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86</v>
      </c>
      <c r="K19" s="18">
        <v>0</v>
      </c>
      <c r="L19" s="18">
        <v>0</v>
      </c>
      <c r="M19" s="18">
        <v>109</v>
      </c>
      <c r="N19" s="18">
        <v>0</v>
      </c>
      <c r="O19" s="18">
        <v>2</v>
      </c>
      <c r="P19" s="18">
        <v>0</v>
      </c>
      <c r="Q19" s="18">
        <v>0</v>
      </c>
    </row>
    <row r="20" spans="1:17" x14ac:dyDescent="0.25">
      <c r="A20" s="1" t="s">
        <v>57</v>
      </c>
      <c r="B20" s="18">
        <v>0</v>
      </c>
      <c r="C20" s="18">
        <v>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1</v>
      </c>
      <c r="J20" s="18">
        <v>33</v>
      </c>
      <c r="K20" s="18">
        <v>0</v>
      </c>
      <c r="L20" s="18">
        <v>0</v>
      </c>
      <c r="M20" s="18">
        <v>46</v>
      </c>
      <c r="N20" s="18">
        <v>0</v>
      </c>
      <c r="O20" s="18">
        <v>0</v>
      </c>
      <c r="P20" s="18">
        <v>0</v>
      </c>
      <c r="Q20" s="18">
        <v>0</v>
      </c>
    </row>
    <row r="21" spans="1:17" x14ac:dyDescent="0.25">
      <c r="A21" s="1" t="s">
        <v>58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8</v>
      </c>
      <c r="K21" s="18">
        <v>0</v>
      </c>
      <c r="L21" s="18">
        <v>0</v>
      </c>
      <c r="M21" s="18">
        <v>7</v>
      </c>
      <c r="N21" s="18">
        <v>0</v>
      </c>
      <c r="O21" s="18">
        <v>0</v>
      </c>
      <c r="P21" s="18">
        <v>0</v>
      </c>
      <c r="Q21" s="18">
        <v>0</v>
      </c>
    </row>
    <row r="22" spans="1:17" x14ac:dyDescent="0.25">
      <c r="A22" s="1" t="s">
        <v>59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3</v>
      </c>
      <c r="L22" s="18">
        <v>0</v>
      </c>
      <c r="M22" s="18">
        <v>2</v>
      </c>
      <c r="N22" s="18">
        <v>0</v>
      </c>
      <c r="O22" s="18">
        <v>0</v>
      </c>
      <c r="P22" s="18">
        <v>0</v>
      </c>
      <c r="Q22" s="18">
        <v>0</v>
      </c>
    </row>
    <row r="23" spans="1:17" x14ac:dyDescent="0.25">
      <c r="A23" s="1" t="s">
        <v>60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2</v>
      </c>
      <c r="N23" s="18">
        <v>4</v>
      </c>
      <c r="O23" s="18">
        <v>0</v>
      </c>
      <c r="P23" s="18">
        <v>0</v>
      </c>
      <c r="Q23" s="18">
        <v>0</v>
      </c>
    </row>
    <row r="24" spans="1:17" x14ac:dyDescent="0.25">
      <c r="A24" s="1" t="s">
        <v>61</v>
      </c>
      <c r="B24" s="18">
        <v>2</v>
      </c>
      <c r="C24" s="18">
        <v>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13</v>
      </c>
      <c r="K24" s="18">
        <v>1</v>
      </c>
      <c r="L24" s="18">
        <v>0</v>
      </c>
      <c r="M24" s="18">
        <v>34</v>
      </c>
      <c r="N24" s="18">
        <v>1</v>
      </c>
      <c r="O24" s="18">
        <v>0</v>
      </c>
      <c r="P24" s="18">
        <v>0</v>
      </c>
      <c r="Q24" s="18">
        <v>0</v>
      </c>
    </row>
    <row r="25" spans="1:17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x14ac:dyDescent="0.25">
      <c r="A26" s="19"/>
    </row>
    <row r="27" spans="1:17" x14ac:dyDescent="0.25">
      <c r="A27" s="19"/>
    </row>
    <row r="28" spans="1:17" x14ac:dyDescent="0.25">
      <c r="A28" s="19"/>
    </row>
    <row r="29" spans="1:17" x14ac:dyDescent="0.25">
      <c r="A29" s="19"/>
    </row>
    <row r="30" spans="1:17" x14ac:dyDescent="0.25">
      <c r="A30" s="19"/>
    </row>
    <row r="31" spans="1:17" x14ac:dyDescent="0.25">
      <c r="A31" s="19"/>
    </row>
    <row r="32" spans="1:17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J24" sqref="J24"/>
    </sheetView>
  </sheetViews>
  <sheetFormatPr defaultRowHeight="15" x14ac:dyDescent="0.25"/>
  <cols>
    <col min="1" max="16384" width="9.140625" style="5"/>
  </cols>
  <sheetData>
    <row r="1" spans="1:22" x14ac:dyDescent="0.25">
      <c r="A1" s="19" t="s">
        <v>0</v>
      </c>
      <c r="B1" s="16" t="s">
        <v>181</v>
      </c>
      <c r="C1" s="16" t="s">
        <v>182</v>
      </c>
      <c r="D1" s="17" t="s">
        <v>183</v>
      </c>
      <c r="E1" s="16" t="s">
        <v>184</v>
      </c>
      <c r="F1" s="16" t="s">
        <v>185</v>
      </c>
      <c r="G1" s="16" t="s">
        <v>186</v>
      </c>
      <c r="H1" s="16" t="s">
        <v>187</v>
      </c>
      <c r="I1" s="16" t="s">
        <v>188</v>
      </c>
      <c r="J1" s="16" t="s">
        <v>189</v>
      </c>
      <c r="K1" s="17" t="s">
        <v>190</v>
      </c>
      <c r="L1" s="16" t="s">
        <v>191</v>
      </c>
      <c r="M1" s="16" t="s">
        <v>192</v>
      </c>
      <c r="N1" s="16" t="s">
        <v>193</v>
      </c>
      <c r="O1" s="17" t="s">
        <v>194</v>
      </c>
      <c r="P1" s="16" t="s">
        <v>195</v>
      </c>
      <c r="Q1" s="17" t="s">
        <v>196</v>
      </c>
      <c r="R1" s="16" t="s">
        <v>197</v>
      </c>
      <c r="S1" s="16" t="s">
        <v>198</v>
      </c>
      <c r="T1" s="16" t="s">
        <v>199</v>
      </c>
      <c r="U1" s="17" t="s">
        <v>200</v>
      </c>
      <c r="V1" s="16"/>
    </row>
    <row r="2" spans="1:22" x14ac:dyDescent="0.25">
      <c r="A2" s="1" t="s">
        <v>38</v>
      </c>
      <c r="B2" s="18">
        <v>0</v>
      </c>
      <c r="C2" s="18">
        <v>2</v>
      </c>
      <c r="D2" s="18">
        <v>0</v>
      </c>
      <c r="E2" s="18">
        <v>1</v>
      </c>
      <c r="F2" s="18">
        <v>0</v>
      </c>
      <c r="G2" s="18">
        <v>0</v>
      </c>
      <c r="H2" s="18">
        <v>7</v>
      </c>
      <c r="I2" s="18">
        <v>0</v>
      </c>
      <c r="J2" s="18">
        <v>0</v>
      </c>
      <c r="K2" s="18">
        <v>0</v>
      </c>
      <c r="L2" s="18">
        <v>1</v>
      </c>
      <c r="M2" s="18">
        <v>0</v>
      </c>
      <c r="N2" s="18">
        <v>0</v>
      </c>
      <c r="O2" s="18">
        <v>0</v>
      </c>
      <c r="P2" s="18">
        <v>1</v>
      </c>
      <c r="Q2" s="18">
        <v>0</v>
      </c>
      <c r="R2" s="18">
        <v>3</v>
      </c>
      <c r="S2" s="18">
        <v>0</v>
      </c>
      <c r="T2" s="18">
        <v>0</v>
      </c>
      <c r="U2" s="18">
        <v>0</v>
      </c>
      <c r="V2" s="18"/>
    </row>
    <row r="3" spans="1:22" x14ac:dyDescent="0.25">
      <c r="A3" s="1" t="s">
        <v>39</v>
      </c>
      <c r="B3" s="18">
        <v>0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156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46</v>
      </c>
      <c r="O3" s="18">
        <v>0</v>
      </c>
      <c r="P3" s="18">
        <v>4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/>
    </row>
    <row r="4" spans="1:22" x14ac:dyDescent="0.25">
      <c r="A4" s="1" t="s">
        <v>40</v>
      </c>
      <c r="B4" s="18">
        <v>0</v>
      </c>
      <c r="C4" s="18">
        <v>0</v>
      </c>
      <c r="D4" s="18">
        <v>0</v>
      </c>
      <c r="E4" s="18">
        <v>2</v>
      </c>
      <c r="F4" s="18">
        <v>0</v>
      </c>
      <c r="G4" s="18">
        <v>1</v>
      </c>
      <c r="H4" s="18">
        <v>8</v>
      </c>
      <c r="I4" s="18">
        <v>0</v>
      </c>
      <c r="J4" s="18">
        <v>0</v>
      </c>
      <c r="K4" s="18">
        <v>0</v>
      </c>
      <c r="L4" s="18">
        <v>9</v>
      </c>
      <c r="M4" s="18">
        <v>0</v>
      </c>
      <c r="N4" s="18">
        <v>6</v>
      </c>
      <c r="O4" s="18">
        <v>0</v>
      </c>
      <c r="P4" s="18">
        <v>1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/>
    </row>
    <row r="5" spans="1:22" x14ac:dyDescent="0.25">
      <c r="A5" s="1" t="s">
        <v>42</v>
      </c>
      <c r="B5" s="18">
        <v>0</v>
      </c>
      <c r="C5" s="18">
        <v>10</v>
      </c>
      <c r="D5" s="18">
        <v>0</v>
      </c>
      <c r="E5" s="18">
        <v>0</v>
      </c>
      <c r="F5" s="18">
        <v>0</v>
      </c>
      <c r="G5" s="18">
        <v>0</v>
      </c>
      <c r="H5" s="18">
        <v>73</v>
      </c>
      <c r="I5" s="18">
        <v>0</v>
      </c>
      <c r="J5" s="18">
        <v>0</v>
      </c>
      <c r="K5" s="18">
        <v>0</v>
      </c>
      <c r="L5" s="18">
        <v>1</v>
      </c>
      <c r="M5" s="18">
        <v>1</v>
      </c>
      <c r="N5" s="18">
        <v>198</v>
      </c>
      <c r="O5" s="18">
        <v>0</v>
      </c>
      <c r="P5" s="18">
        <v>6</v>
      </c>
      <c r="Q5" s="18">
        <v>0</v>
      </c>
      <c r="R5" s="18">
        <v>0</v>
      </c>
      <c r="S5" s="18">
        <v>0</v>
      </c>
      <c r="T5" s="18">
        <v>2</v>
      </c>
      <c r="U5" s="18">
        <v>0</v>
      </c>
      <c r="V5" s="18"/>
    </row>
    <row r="6" spans="1:22" x14ac:dyDescent="0.25">
      <c r="A6" s="1" t="s">
        <v>43</v>
      </c>
      <c r="B6" s="18">
        <v>0</v>
      </c>
      <c r="C6" s="18">
        <v>5</v>
      </c>
      <c r="D6" s="18">
        <v>0</v>
      </c>
      <c r="E6" s="18">
        <v>0</v>
      </c>
      <c r="F6" s="18">
        <v>4</v>
      </c>
      <c r="G6" s="18">
        <v>0</v>
      </c>
      <c r="H6" s="18">
        <v>4</v>
      </c>
      <c r="I6" s="18">
        <v>0</v>
      </c>
      <c r="J6" s="18">
        <v>0</v>
      </c>
      <c r="K6" s="18">
        <v>0</v>
      </c>
      <c r="L6" s="18">
        <v>5</v>
      </c>
      <c r="M6" s="18">
        <v>0</v>
      </c>
      <c r="N6" s="18">
        <v>4</v>
      </c>
      <c r="O6" s="18">
        <v>0</v>
      </c>
      <c r="P6" s="18">
        <v>1</v>
      </c>
      <c r="Q6" s="18">
        <v>0</v>
      </c>
      <c r="R6" s="18">
        <v>4</v>
      </c>
      <c r="S6" s="18">
        <v>0</v>
      </c>
      <c r="T6" s="18">
        <v>0</v>
      </c>
      <c r="U6" s="18">
        <v>0</v>
      </c>
      <c r="V6" s="18"/>
    </row>
    <row r="7" spans="1:22" x14ac:dyDescent="0.25">
      <c r="A7" s="1" t="s">
        <v>44</v>
      </c>
      <c r="B7" s="18">
        <v>0</v>
      </c>
      <c r="C7" s="18">
        <v>4</v>
      </c>
      <c r="D7" s="18">
        <v>1</v>
      </c>
      <c r="E7" s="18">
        <v>2</v>
      </c>
      <c r="F7" s="18">
        <v>0</v>
      </c>
      <c r="G7" s="18">
        <v>0</v>
      </c>
      <c r="H7" s="18">
        <v>159</v>
      </c>
      <c r="I7" s="18">
        <v>0</v>
      </c>
      <c r="J7" s="18">
        <v>0</v>
      </c>
      <c r="K7" s="18">
        <v>0</v>
      </c>
      <c r="L7" s="18">
        <v>8</v>
      </c>
      <c r="M7" s="18">
        <v>0</v>
      </c>
      <c r="N7" s="18">
        <v>7</v>
      </c>
      <c r="O7" s="18">
        <v>0</v>
      </c>
      <c r="P7" s="18">
        <v>0</v>
      </c>
      <c r="Q7" s="18">
        <v>0</v>
      </c>
      <c r="R7" s="18">
        <v>4</v>
      </c>
      <c r="S7" s="18">
        <v>0</v>
      </c>
      <c r="T7" s="18">
        <v>0</v>
      </c>
      <c r="U7" s="18">
        <v>0</v>
      </c>
      <c r="V7" s="18"/>
    </row>
    <row r="8" spans="1:22" x14ac:dyDescent="0.25">
      <c r="A8" s="1" t="s">
        <v>45</v>
      </c>
      <c r="B8" s="18">
        <v>0</v>
      </c>
      <c r="C8" s="18">
        <v>0</v>
      </c>
      <c r="D8" s="18">
        <v>0</v>
      </c>
      <c r="E8" s="18">
        <v>555.33333333333337</v>
      </c>
      <c r="F8" s="18">
        <v>207.33333333333334</v>
      </c>
      <c r="G8" s="18">
        <v>0</v>
      </c>
      <c r="H8" s="18">
        <v>0</v>
      </c>
      <c r="I8" s="18">
        <v>384.66666666666663</v>
      </c>
      <c r="J8" s="18">
        <v>0</v>
      </c>
      <c r="K8" s="18">
        <v>0</v>
      </c>
      <c r="L8" s="18">
        <v>731.33333333333337</v>
      </c>
      <c r="M8" s="18">
        <v>48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80</v>
      </c>
      <c r="U8" s="18">
        <v>0</v>
      </c>
      <c r="V8" s="18"/>
    </row>
    <row r="9" spans="1:22" x14ac:dyDescent="0.25">
      <c r="A9" s="1" t="s">
        <v>46</v>
      </c>
      <c r="B9" s="18">
        <v>0</v>
      </c>
      <c r="C9" s="18">
        <v>0</v>
      </c>
      <c r="D9" s="18">
        <v>0</v>
      </c>
      <c r="E9" s="18">
        <v>18</v>
      </c>
      <c r="F9" s="18">
        <v>90.666666666666671</v>
      </c>
      <c r="G9" s="18">
        <v>0</v>
      </c>
      <c r="H9" s="18">
        <v>0</v>
      </c>
      <c r="I9" s="18">
        <v>258</v>
      </c>
      <c r="J9" s="18">
        <v>0</v>
      </c>
      <c r="K9" s="18">
        <v>0</v>
      </c>
      <c r="L9" s="18">
        <v>421.33333333333331</v>
      </c>
      <c r="M9" s="18">
        <v>73.333333333333329</v>
      </c>
      <c r="N9" s="18">
        <v>24.666666666666668</v>
      </c>
      <c r="O9" s="18">
        <v>0</v>
      </c>
      <c r="P9" s="18">
        <v>52</v>
      </c>
      <c r="Q9" s="18">
        <v>0</v>
      </c>
      <c r="R9" s="18">
        <v>150</v>
      </c>
      <c r="S9" s="18">
        <v>55.333333333333336</v>
      </c>
      <c r="T9" s="18">
        <v>147.33333333333331</v>
      </c>
      <c r="U9" s="18">
        <v>0</v>
      </c>
      <c r="V9" s="18"/>
    </row>
    <row r="10" spans="1:22" x14ac:dyDescent="0.25">
      <c r="A10" s="1" t="s">
        <v>48</v>
      </c>
      <c r="B10" s="18">
        <v>1</v>
      </c>
      <c r="C10" s="18">
        <v>4</v>
      </c>
      <c r="D10" s="18">
        <v>0</v>
      </c>
      <c r="E10" s="18">
        <v>32</v>
      </c>
      <c r="F10" s="18">
        <v>10</v>
      </c>
      <c r="G10" s="18">
        <v>0</v>
      </c>
      <c r="H10" s="18">
        <v>238</v>
      </c>
      <c r="I10" s="18">
        <v>0</v>
      </c>
      <c r="J10" s="18">
        <v>0</v>
      </c>
      <c r="K10" s="18">
        <v>0</v>
      </c>
      <c r="L10" s="18">
        <v>15</v>
      </c>
      <c r="M10" s="18">
        <v>4</v>
      </c>
      <c r="N10" s="18">
        <v>10</v>
      </c>
      <c r="O10" s="18">
        <v>0</v>
      </c>
      <c r="P10" s="18">
        <v>7</v>
      </c>
      <c r="Q10" s="18">
        <v>0</v>
      </c>
      <c r="R10" s="18">
        <v>24</v>
      </c>
      <c r="S10" s="18">
        <v>4</v>
      </c>
      <c r="T10" s="18">
        <v>0</v>
      </c>
      <c r="U10" s="18">
        <v>0</v>
      </c>
      <c r="V10" s="18"/>
    </row>
    <row r="11" spans="1:22" x14ac:dyDescent="0.25">
      <c r="A11" s="1" t="s">
        <v>49</v>
      </c>
      <c r="B11" s="18">
        <v>0</v>
      </c>
      <c r="C11" s="18">
        <v>0</v>
      </c>
      <c r="D11" s="18">
        <v>0</v>
      </c>
      <c r="E11" s="18">
        <v>11</v>
      </c>
      <c r="F11" s="18">
        <v>4</v>
      </c>
      <c r="G11" s="18">
        <v>0</v>
      </c>
      <c r="H11" s="18">
        <v>30</v>
      </c>
      <c r="I11" s="18">
        <v>0</v>
      </c>
      <c r="J11" s="18">
        <v>421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/>
    </row>
    <row r="12" spans="1:22" x14ac:dyDescent="0.25">
      <c r="A12" s="1" t="s">
        <v>80</v>
      </c>
      <c r="B12" s="18">
        <v>42</v>
      </c>
      <c r="C12" s="18">
        <v>0</v>
      </c>
      <c r="D12" s="18">
        <v>0</v>
      </c>
      <c r="E12" s="18">
        <v>3</v>
      </c>
      <c r="F12" s="18">
        <v>0</v>
      </c>
      <c r="G12" s="18">
        <v>1</v>
      </c>
      <c r="H12" s="18">
        <v>12</v>
      </c>
      <c r="I12" s="18">
        <v>0</v>
      </c>
      <c r="J12" s="18">
        <v>0</v>
      </c>
      <c r="K12" s="18">
        <v>0</v>
      </c>
      <c r="L12" s="18">
        <v>20</v>
      </c>
      <c r="M12" s="18">
        <v>1</v>
      </c>
      <c r="N12" s="18">
        <v>0</v>
      </c>
      <c r="O12" s="18">
        <v>0</v>
      </c>
      <c r="P12" s="18">
        <v>4</v>
      </c>
      <c r="Q12" s="18">
        <v>0</v>
      </c>
      <c r="R12" s="18">
        <v>0</v>
      </c>
      <c r="S12" s="18">
        <v>0</v>
      </c>
      <c r="T12" s="18">
        <v>36</v>
      </c>
      <c r="U12" s="18">
        <v>0</v>
      </c>
      <c r="V12" s="18"/>
    </row>
    <row r="13" spans="1:22" x14ac:dyDescent="0.25">
      <c r="A13" s="1" t="s">
        <v>50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28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/>
    </row>
    <row r="14" spans="1:22" x14ac:dyDescent="0.25">
      <c r="A14" s="1" t="s">
        <v>51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0.66666666666666663</v>
      </c>
      <c r="S14" s="18">
        <v>0</v>
      </c>
      <c r="T14" s="18">
        <v>0</v>
      </c>
      <c r="U14" s="18">
        <v>0</v>
      </c>
      <c r="V14" s="18"/>
    </row>
    <row r="15" spans="1:22" x14ac:dyDescent="0.25">
      <c r="A15" s="1" t="s">
        <v>52</v>
      </c>
      <c r="B15" s="18">
        <v>0</v>
      </c>
      <c r="C15" s="18">
        <v>0</v>
      </c>
      <c r="D15" s="18">
        <v>0</v>
      </c>
      <c r="E15" s="18">
        <v>0</v>
      </c>
      <c r="F15" s="18">
        <v>51</v>
      </c>
      <c r="G15" s="18">
        <v>0</v>
      </c>
      <c r="H15" s="18">
        <v>12</v>
      </c>
      <c r="I15" s="18">
        <v>0</v>
      </c>
      <c r="J15" s="18">
        <v>0</v>
      </c>
      <c r="K15" s="18">
        <v>0</v>
      </c>
      <c r="L15" s="18">
        <v>0</v>
      </c>
      <c r="M15" s="18">
        <v>1</v>
      </c>
      <c r="N15" s="18">
        <v>0</v>
      </c>
      <c r="O15" s="18">
        <v>2</v>
      </c>
      <c r="P15" s="18">
        <v>2</v>
      </c>
      <c r="Q15" s="18">
        <v>0</v>
      </c>
      <c r="R15" s="18">
        <v>1</v>
      </c>
      <c r="S15" s="18">
        <v>0</v>
      </c>
      <c r="T15" s="18">
        <v>1</v>
      </c>
      <c r="U15" s="18">
        <v>0</v>
      </c>
      <c r="V15" s="18"/>
    </row>
    <row r="16" spans="1:22" x14ac:dyDescent="0.25">
      <c r="A16" s="1" t="s">
        <v>53</v>
      </c>
      <c r="B16" s="18">
        <v>2</v>
      </c>
      <c r="C16" s="18">
        <v>1</v>
      </c>
      <c r="D16" s="18">
        <v>0</v>
      </c>
      <c r="E16" s="18">
        <v>62</v>
      </c>
      <c r="F16" s="18">
        <v>9</v>
      </c>
      <c r="G16" s="18">
        <v>0</v>
      </c>
      <c r="H16" s="18">
        <v>1607</v>
      </c>
      <c r="I16" s="18">
        <v>0</v>
      </c>
      <c r="J16" s="18">
        <v>0</v>
      </c>
      <c r="K16" s="18">
        <v>0</v>
      </c>
      <c r="L16" s="18">
        <v>31</v>
      </c>
      <c r="M16" s="18">
        <v>4</v>
      </c>
      <c r="N16" s="18">
        <v>0</v>
      </c>
      <c r="O16" s="18">
        <v>0</v>
      </c>
      <c r="P16" s="18">
        <v>0</v>
      </c>
      <c r="Q16" s="18">
        <v>0</v>
      </c>
      <c r="R16" s="18">
        <v>4</v>
      </c>
      <c r="S16" s="18">
        <v>0</v>
      </c>
      <c r="T16" s="18">
        <v>2</v>
      </c>
      <c r="U16" s="18">
        <v>0</v>
      </c>
      <c r="V16" s="18"/>
    </row>
    <row r="17" spans="1:22" x14ac:dyDescent="0.25">
      <c r="A17" s="1" t="s">
        <v>54</v>
      </c>
      <c r="B17" s="18">
        <v>0</v>
      </c>
      <c r="C17" s="18">
        <v>0</v>
      </c>
      <c r="D17" s="18">
        <v>0</v>
      </c>
      <c r="E17" s="18">
        <v>0</v>
      </c>
      <c r="F17" s="18">
        <v>6</v>
      </c>
      <c r="G17" s="18">
        <v>0</v>
      </c>
      <c r="H17" s="18">
        <v>29</v>
      </c>
      <c r="I17" s="18">
        <v>0</v>
      </c>
      <c r="J17" s="18">
        <v>0</v>
      </c>
      <c r="K17" s="18">
        <v>0</v>
      </c>
      <c r="L17" s="18">
        <v>2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/>
    </row>
    <row r="18" spans="1:22" x14ac:dyDescent="0.25">
      <c r="A18" s="1" t="s">
        <v>55</v>
      </c>
      <c r="B18" s="18">
        <v>0</v>
      </c>
      <c r="C18" s="18">
        <v>0</v>
      </c>
      <c r="D18" s="18">
        <v>0</v>
      </c>
      <c r="E18" s="18">
        <v>0</v>
      </c>
      <c r="F18" s="18">
        <v>10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/>
    </row>
    <row r="19" spans="1:22" x14ac:dyDescent="0.25">
      <c r="A19" s="1" t="s">
        <v>56</v>
      </c>
      <c r="B19" s="18">
        <v>10</v>
      </c>
      <c r="C19" s="18">
        <v>0</v>
      </c>
      <c r="D19" s="18">
        <v>0</v>
      </c>
      <c r="E19" s="18">
        <v>9</v>
      </c>
      <c r="F19" s="18">
        <v>11</v>
      </c>
      <c r="G19" s="18">
        <v>0</v>
      </c>
      <c r="H19" s="18">
        <v>283</v>
      </c>
      <c r="I19" s="18">
        <v>0</v>
      </c>
      <c r="J19" s="18">
        <v>0</v>
      </c>
      <c r="K19" s="18">
        <v>1</v>
      </c>
      <c r="L19" s="18">
        <v>4</v>
      </c>
      <c r="M19" s="18">
        <v>8</v>
      </c>
      <c r="N19" s="18">
        <v>5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9</v>
      </c>
      <c r="U19" s="18">
        <v>1</v>
      </c>
      <c r="V19" s="18"/>
    </row>
    <row r="20" spans="1:22" x14ac:dyDescent="0.25">
      <c r="A20" s="1" t="s">
        <v>57</v>
      </c>
      <c r="B20" s="18">
        <v>0</v>
      </c>
      <c r="C20" s="18">
        <v>0</v>
      </c>
      <c r="D20" s="18">
        <v>0</v>
      </c>
      <c r="E20" s="18">
        <v>1</v>
      </c>
      <c r="F20" s="18">
        <v>4</v>
      </c>
      <c r="G20" s="18">
        <v>0</v>
      </c>
      <c r="H20" s="18">
        <v>14</v>
      </c>
      <c r="I20" s="18">
        <v>0</v>
      </c>
      <c r="J20" s="18">
        <v>0</v>
      </c>
      <c r="K20" s="18">
        <v>0</v>
      </c>
      <c r="L20" s="18">
        <v>2</v>
      </c>
      <c r="M20" s="18">
        <v>0</v>
      </c>
      <c r="N20" s="18">
        <v>0</v>
      </c>
      <c r="O20" s="18">
        <v>0</v>
      </c>
      <c r="P20" s="18">
        <v>6</v>
      </c>
      <c r="Q20" s="18">
        <v>1</v>
      </c>
      <c r="R20" s="18">
        <v>0</v>
      </c>
      <c r="S20" s="18">
        <v>0</v>
      </c>
      <c r="T20" s="18">
        <v>0</v>
      </c>
      <c r="U20" s="18">
        <v>0</v>
      </c>
      <c r="V20" s="18"/>
    </row>
    <row r="21" spans="1:22" x14ac:dyDescent="0.25">
      <c r="A21" s="1" t="s">
        <v>58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/>
    </row>
    <row r="22" spans="1:22" x14ac:dyDescent="0.25">
      <c r="A22" s="1" t="s">
        <v>59</v>
      </c>
      <c r="B22" s="18">
        <v>0</v>
      </c>
      <c r="C22" s="18">
        <v>0</v>
      </c>
      <c r="D22" s="18">
        <v>0</v>
      </c>
      <c r="E22" s="18">
        <v>2</v>
      </c>
      <c r="F22" s="18">
        <v>0</v>
      </c>
      <c r="G22" s="18">
        <v>0</v>
      </c>
      <c r="H22" s="18">
        <v>12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</v>
      </c>
      <c r="U22" s="18">
        <v>0</v>
      </c>
      <c r="V22" s="18"/>
    </row>
    <row r="23" spans="1:22" x14ac:dyDescent="0.25">
      <c r="A23" s="1" t="s">
        <v>60</v>
      </c>
      <c r="B23" s="18">
        <v>0</v>
      </c>
      <c r="C23" s="18">
        <v>0</v>
      </c>
      <c r="D23" s="18">
        <v>0</v>
      </c>
      <c r="E23" s="18">
        <v>4</v>
      </c>
      <c r="F23" s="18">
        <v>0</v>
      </c>
      <c r="G23" s="18">
        <v>0</v>
      </c>
      <c r="H23" s="18">
        <v>6</v>
      </c>
      <c r="I23" s="18">
        <v>0</v>
      </c>
      <c r="J23" s="18">
        <v>0</v>
      </c>
      <c r="K23" s="18">
        <v>0</v>
      </c>
      <c r="L23" s="18">
        <v>2</v>
      </c>
      <c r="M23" s="18">
        <v>0</v>
      </c>
      <c r="N23" s="18">
        <v>0</v>
      </c>
      <c r="O23" s="18">
        <v>0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/>
    </row>
    <row r="24" spans="1:22" x14ac:dyDescent="0.25">
      <c r="A24" s="1" t="s">
        <v>61</v>
      </c>
      <c r="B24" s="18">
        <v>0</v>
      </c>
      <c r="C24" s="18">
        <v>0</v>
      </c>
      <c r="D24" s="18">
        <v>0</v>
      </c>
      <c r="E24" s="18">
        <v>2</v>
      </c>
      <c r="F24" s="18">
        <v>5</v>
      </c>
      <c r="G24" s="18">
        <v>0</v>
      </c>
      <c r="H24" s="18">
        <v>23</v>
      </c>
      <c r="I24" s="18">
        <v>0</v>
      </c>
      <c r="J24" s="18">
        <v>0</v>
      </c>
      <c r="K24" s="18">
        <v>0</v>
      </c>
      <c r="L24" s="18">
        <v>12</v>
      </c>
      <c r="M24" s="18">
        <v>0</v>
      </c>
      <c r="N24" s="18">
        <v>6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2</v>
      </c>
      <c r="U24" s="18">
        <v>0</v>
      </c>
      <c r="V24" s="18"/>
    </row>
    <row r="25" spans="1:22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workbookViewId="0">
      <selection activeCell="F13" sqref="F13"/>
    </sheetView>
  </sheetViews>
  <sheetFormatPr defaultRowHeight="15" x14ac:dyDescent="0.25"/>
  <cols>
    <col min="1" max="16384" width="9.140625" style="5"/>
  </cols>
  <sheetData>
    <row r="1" spans="1:42" x14ac:dyDescent="0.25">
      <c r="A1" s="22" t="s">
        <v>0</v>
      </c>
      <c r="B1" s="5" t="s">
        <v>202</v>
      </c>
      <c r="C1" s="5" t="s">
        <v>203</v>
      </c>
      <c r="D1" s="5" t="s">
        <v>204</v>
      </c>
      <c r="E1" s="5" t="s">
        <v>205</v>
      </c>
      <c r="F1" s="5" t="s">
        <v>206</v>
      </c>
      <c r="G1" s="5" t="s">
        <v>207</v>
      </c>
      <c r="H1" s="5" t="s">
        <v>208</v>
      </c>
      <c r="I1" s="5" t="s">
        <v>209</v>
      </c>
      <c r="J1" s="5" t="s">
        <v>210</v>
      </c>
      <c r="K1" s="5" t="s">
        <v>211</v>
      </c>
      <c r="L1" s="5" t="s">
        <v>212</v>
      </c>
      <c r="M1" s="5" t="s">
        <v>213</v>
      </c>
      <c r="N1" s="5" t="s">
        <v>214</v>
      </c>
      <c r="O1" s="5" t="s">
        <v>215</v>
      </c>
      <c r="P1" s="5" t="s">
        <v>216</v>
      </c>
      <c r="Q1" s="5" t="s">
        <v>217</v>
      </c>
      <c r="R1" s="5" t="s">
        <v>218</v>
      </c>
      <c r="S1" s="5" t="s">
        <v>219</v>
      </c>
      <c r="T1" s="5" t="s">
        <v>220</v>
      </c>
      <c r="U1" s="5" t="s">
        <v>221</v>
      </c>
      <c r="V1" s="5" t="s">
        <v>222</v>
      </c>
      <c r="W1" s="5" t="s">
        <v>223</v>
      </c>
      <c r="X1" s="5" t="s">
        <v>224</v>
      </c>
      <c r="Y1" s="5" t="s">
        <v>225</v>
      </c>
      <c r="Z1" s="5" t="s">
        <v>226</v>
      </c>
      <c r="AA1" s="5" t="s">
        <v>227</v>
      </c>
      <c r="AB1" s="5" t="s">
        <v>228</v>
      </c>
      <c r="AC1" s="5" t="s">
        <v>229</v>
      </c>
      <c r="AD1" s="5" t="s">
        <v>230</v>
      </c>
      <c r="AE1" s="5" t="s">
        <v>231</v>
      </c>
      <c r="AF1" s="5" t="s">
        <v>232</v>
      </c>
      <c r="AG1" s="5" t="s">
        <v>233</v>
      </c>
      <c r="AH1" s="5" t="s">
        <v>234</v>
      </c>
      <c r="AI1" s="5" t="s">
        <v>235</v>
      </c>
      <c r="AJ1" s="5" t="s">
        <v>236</v>
      </c>
      <c r="AK1" s="5" t="s">
        <v>237</v>
      </c>
      <c r="AL1" s="5" t="s">
        <v>238</v>
      </c>
      <c r="AM1" s="5" t="s">
        <v>239</v>
      </c>
      <c r="AN1" s="5" t="s">
        <v>240</v>
      </c>
      <c r="AO1" s="5" t="s">
        <v>241</v>
      </c>
      <c r="AP1" s="5" t="s">
        <v>242</v>
      </c>
    </row>
    <row r="2" spans="1:42" x14ac:dyDescent="0.25">
      <c r="A2" s="5" t="s">
        <v>38</v>
      </c>
      <c r="B2" s="5">
        <v>0</v>
      </c>
      <c r="C2" s="5">
        <v>3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2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2</v>
      </c>
      <c r="Q2" s="5">
        <v>0</v>
      </c>
      <c r="R2" s="5">
        <v>0</v>
      </c>
      <c r="S2" s="5">
        <v>3</v>
      </c>
      <c r="T2" s="5">
        <v>2</v>
      </c>
      <c r="U2" s="5">
        <v>0</v>
      </c>
      <c r="V2" s="5">
        <v>0</v>
      </c>
      <c r="W2" s="5">
        <v>1</v>
      </c>
      <c r="X2" s="5">
        <v>0</v>
      </c>
      <c r="Y2" s="5">
        <v>0</v>
      </c>
      <c r="Z2" s="5">
        <v>0</v>
      </c>
      <c r="AA2" s="5">
        <v>3</v>
      </c>
      <c r="AB2" s="5">
        <v>0</v>
      </c>
      <c r="AC2" s="5">
        <v>0</v>
      </c>
      <c r="AD2" s="5">
        <v>0</v>
      </c>
      <c r="AE2" s="5">
        <v>1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2</v>
      </c>
      <c r="AM2" s="5">
        <v>3</v>
      </c>
      <c r="AN2" s="5">
        <v>0</v>
      </c>
      <c r="AO2" s="5">
        <v>0</v>
      </c>
      <c r="AP2" s="5">
        <v>0</v>
      </c>
    </row>
    <row r="3" spans="1:42" x14ac:dyDescent="0.25">
      <c r="A3" s="5" t="s">
        <v>39</v>
      </c>
      <c r="B3" s="5">
        <v>0</v>
      </c>
      <c r="C3" s="5">
        <v>3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4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3</v>
      </c>
      <c r="AB3" s="5">
        <v>0</v>
      </c>
      <c r="AC3" s="5">
        <v>3</v>
      </c>
      <c r="AD3" s="5">
        <v>0</v>
      </c>
      <c r="AE3" s="5">
        <v>0</v>
      </c>
      <c r="AF3" s="5">
        <v>4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6</v>
      </c>
    </row>
    <row r="4" spans="1:42" x14ac:dyDescent="0.25">
      <c r="A4" s="5" t="s">
        <v>40</v>
      </c>
      <c r="B4" s="5">
        <v>0</v>
      </c>
      <c r="C4" s="5">
        <v>2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3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4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5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</row>
    <row r="5" spans="1:42" x14ac:dyDescent="0.25">
      <c r="A5" s="5" t="s">
        <v>41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3</v>
      </c>
      <c r="I5" s="5">
        <v>4</v>
      </c>
      <c r="J5" s="5">
        <v>3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4</v>
      </c>
      <c r="Q5" s="5">
        <v>4</v>
      </c>
      <c r="R5" s="5">
        <v>0</v>
      </c>
      <c r="S5" s="5">
        <v>5</v>
      </c>
      <c r="T5" s="5">
        <v>5</v>
      </c>
      <c r="U5" s="5">
        <v>0</v>
      </c>
      <c r="V5" s="5">
        <v>0</v>
      </c>
      <c r="W5" s="5">
        <v>0</v>
      </c>
      <c r="X5" s="5">
        <v>0</v>
      </c>
      <c r="Y5" s="5">
        <v>1</v>
      </c>
      <c r="Z5" s="5">
        <v>0</v>
      </c>
      <c r="AA5" s="5">
        <v>0</v>
      </c>
      <c r="AB5" s="5">
        <v>2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</row>
    <row r="6" spans="1:42" x14ac:dyDescent="0.25">
      <c r="A6" s="5" t="s">
        <v>42</v>
      </c>
      <c r="B6" s="5">
        <v>0</v>
      </c>
      <c r="C6" s="5">
        <v>4</v>
      </c>
      <c r="D6" s="5">
        <v>0</v>
      </c>
      <c r="E6" s="5">
        <v>0</v>
      </c>
      <c r="F6" s="5">
        <v>0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5</v>
      </c>
      <c r="Q6" s="5">
        <v>0</v>
      </c>
      <c r="R6" s="5">
        <v>0</v>
      </c>
      <c r="S6" s="5">
        <v>4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3</v>
      </c>
      <c r="Z6" s="5">
        <v>0</v>
      </c>
      <c r="AA6" s="5">
        <v>4</v>
      </c>
      <c r="AB6" s="5">
        <v>0</v>
      </c>
      <c r="AC6" s="5">
        <v>0</v>
      </c>
      <c r="AD6" s="5">
        <v>0</v>
      </c>
      <c r="AE6" s="5">
        <v>0</v>
      </c>
      <c r="AF6" s="5">
        <v>6</v>
      </c>
      <c r="AG6" s="5">
        <v>0</v>
      </c>
      <c r="AH6" s="5">
        <v>0</v>
      </c>
      <c r="AI6" s="5">
        <v>1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</row>
    <row r="7" spans="1:42" x14ac:dyDescent="0.25">
      <c r="A7" s="5" t="s">
        <v>43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5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5</v>
      </c>
      <c r="Z7" s="5">
        <v>0</v>
      </c>
      <c r="AA7" s="5">
        <v>0</v>
      </c>
      <c r="AB7" s="5">
        <v>0</v>
      </c>
      <c r="AC7" s="5">
        <v>3</v>
      </c>
      <c r="AD7" s="5">
        <v>0</v>
      </c>
      <c r="AE7" s="5">
        <v>2</v>
      </c>
      <c r="AF7" s="5">
        <v>3</v>
      </c>
      <c r="AG7" s="5">
        <v>0</v>
      </c>
      <c r="AH7" s="5">
        <v>0</v>
      </c>
      <c r="AI7" s="5">
        <v>3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</row>
    <row r="8" spans="1:42" x14ac:dyDescent="0.25">
      <c r="A8" s="5" t="s">
        <v>44</v>
      </c>
      <c r="B8" s="5">
        <v>6</v>
      </c>
      <c r="C8" s="5">
        <v>0</v>
      </c>
      <c r="D8" s="5">
        <v>0</v>
      </c>
      <c r="E8" s="5">
        <v>0</v>
      </c>
      <c r="F8" s="5">
        <v>0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4</v>
      </c>
      <c r="Q8" s="5">
        <v>0</v>
      </c>
      <c r="R8" s="5">
        <v>0</v>
      </c>
      <c r="S8" s="5">
        <v>0</v>
      </c>
      <c r="T8" s="5">
        <v>2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4</v>
      </c>
      <c r="AA8" s="5">
        <v>0</v>
      </c>
      <c r="AB8" s="5">
        <v>0</v>
      </c>
      <c r="AC8" s="5">
        <v>0</v>
      </c>
      <c r="AD8" s="5">
        <v>3</v>
      </c>
      <c r="AE8" s="5">
        <v>0</v>
      </c>
      <c r="AF8" s="5">
        <v>0</v>
      </c>
      <c r="AG8" s="5">
        <v>0</v>
      </c>
      <c r="AH8" s="5">
        <v>0</v>
      </c>
      <c r="AI8" s="5">
        <v>3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</row>
    <row r="9" spans="1:42" x14ac:dyDescent="0.25">
      <c r="A9" s="5" t="s">
        <v>45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5</v>
      </c>
      <c r="H9" s="5">
        <v>3</v>
      </c>
      <c r="I9" s="5">
        <v>3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</v>
      </c>
      <c r="P9" s="5">
        <v>5</v>
      </c>
      <c r="Q9" s="5">
        <v>5</v>
      </c>
      <c r="R9" s="5">
        <v>0</v>
      </c>
      <c r="S9" s="5">
        <v>5</v>
      </c>
      <c r="T9" s="5">
        <v>5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5">
        <v>0</v>
      </c>
      <c r="AA9" s="5">
        <v>0</v>
      </c>
      <c r="AB9" s="5">
        <v>1</v>
      </c>
      <c r="AC9" s="5">
        <v>0</v>
      </c>
      <c r="AD9" s="5">
        <v>0</v>
      </c>
      <c r="AE9" s="5">
        <v>1</v>
      </c>
      <c r="AF9" s="5">
        <v>4</v>
      </c>
      <c r="AG9" s="5">
        <v>4</v>
      </c>
      <c r="AH9" s="5">
        <v>2</v>
      </c>
      <c r="AI9" s="5">
        <v>5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</row>
    <row r="10" spans="1:42" x14ac:dyDescent="0.25">
      <c r="A10" s="5" t="s">
        <v>46</v>
      </c>
      <c r="B10" s="5">
        <v>0</v>
      </c>
      <c r="C10" s="5">
        <v>4</v>
      </c>
      <c r="D10" s="5">
        <v>0</v>
      </c>
      <c r="E10" s="5">
        <v>0</v>
      </c>
      <c r="F10" s="5">
        <v>0</v>
      </c>
      <c r="G10" s="5">
        <v>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4</v>
      </c>
      <c r="Q10" s="5">
        <v>0</v>
      </c>
      <c r="R10" s="5">
        <v>0</v>
      </c>
      <c r="S10" s="5">
        <v>0</v>
      </c>
      <c r="T10" s="5">
        <v>5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5</v>
      </c>
      <c r="AC10" s="5">
        <v>0</v>
      </c>
      <c r="AD10" s="5">
        <v>0</v>
      </c>
      <c r="AE10" s="5">
        <v>0</v>
      </c>
      <c r="AF10" s="5">
        <v>4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</row>
    <row r="11" spans="1:42" x14ac:dyDescent="0.25">
      <c r="A11" s="5" t="s">
        <v>133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5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5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</row>
    <row r="12" spans="1:42" x14ac:dyDescent="0.25">
      <c r="A12" s="5" t="s">
        <v>48</v>
      </c>
      <c r="B12" s="5">
        <v>0</v>
      </c>
      <c r="C12" s="5">
        <v>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4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6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</row>
    <row r="13" spans="1:42" x14ac:dyDescent="0.25">
      <c r="A13" s="5" t="s">
        <v>49</v>
      </c>
      <c r="B13" s="5">
        <v>0</v>
      </c>
      <c r="C13" s="5">
        <v>4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0</v>
      </c>
      <c r="P13" s="5">
        <v>6</v>
      </c>
      <c r="Q13" s="5">
        <v>0</v>
      </c>
      <c r="R13" s="5">
        <v>0</v>
      </c>
      <c r="S13" s="5">
        <v>5</v>
      </c>
      <c r="T13" s="5">
        <v>3</v>
      </c>
      <c r="U13" s="5">
        <v>0</v>
      </c>
      <c r="V13" s="5">
        <v>0</v>
      </c>
      <c r="W13" s="5">
        <v>0</v>
      </c>
      <c r="X13" s="5">
        <v>0</v>
      </c>
      <c r="Y13" s="5">
        <v>3</v>
      </c>
      <c r="Z13" s="5">
        <v>2</v>
      </c>
      <c r="AA13" s="5">
        <v>3</v>
      </c>
      <c r="AB13" s="5">
        <v>0</v>
      </c>
      <c r="AC13" s="5">
        <v>0</v>
      </c>
      <c r="AD13" s="5">
        <v>0</v>
      </c>
      <c r="AE13" s="5">
        <v>0</v>
      </c>
      <c r="AF13" s="5">
        <v>4</v>
      </c>
      <c r="AG13" s="5">
        <v>4</v>
      </c>
      <c r="AH13" s="5">
        <v>2</v>
      </c>
      <c r="AI13" s="5">
        <v>3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</row>
    <row r="14" spans="1:42" x14ac:dyDescent="0.25">
      <c r="A14" s="5" t="s">
        <v>80</v>
      </c>
      <c r="B14" s="5">
        <v>0</v>
      </c>
      <c r="C14" s="5">
        <v>1</v>
      </c>
      <c r="D14" s="5">
        <v>3</v>
      </c>
      <c r="E14" s="5">
        <v>0</v>
      </c>
      <c r="F14" s="5">
        <v>0</v>
      </c>
      <c r="G14" s="5">
        <v>3</v>
      </c>
      <c r="H14" s="5">
        <v>3</v>
      </c>
      <c r="I14" s="5">
        <v>0</v>
      </c>
      <c r="J14" s="5">
        <v>0</v>
      </c>
      <c r="K14" s="5">
        <v>0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</v>
      </c>
      <c r="T14" s="5">
        <v>2</v>
      </c>
      <c r="U14" s="5">
        <v>0</v>
      </c>
      <c r="V14" s="5">
        <v>1</v>
      </c>
      <c r="W14" s="5">
        <v>3</v>
      </c>
      <c r="X14" s="5">
        <v>0</v>
      </c>
      <c r="Y14" s="5">
        <v>0</v>
      </c>
      <c r="Z14" s="5">
        <v>3</v>
      </c>
      <c r="AA14" s="5">
        <v>3</v>
      </c>
      <c r="AB14" s="5">
        <v>0</v>
      </c>
      <c r="AC14" s="5">
        <v>0</v>
      </c>
      <c r="AD14" s="5">
        <v>0</v>
      </c>
      <c r="AE14" s="5">
        <v>2</v>
      </c>
      <c r="AF14" s="5">
        <v>3</v>
      </c>
      <c r="AG14" s="5">
        <v>0</v>
      </c>
      <c r="AH14" s="5">
        <v>2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5</v>
      </c>
      <c r="AO14" s="5">
        <v>0</v>
      </c>
      <c r="AP14" s="5">
        <v>0</v>
      </c>
    </row>
    <row r="15" spans="1:42" x14ac:dyDescent="0.25">
      <c r="A15" s="5" t="s">
        <v>243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</row>
    <row r="16" spans="1:42" x14ac:dyDescent="0.25">
      <c r="A16" s="5" t="s">
        <v>244</v>
      </c>
      <c r="B16" s="5">
        <v>0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</row>
    <row r="17" spans="1:42" x14ac:dyDescent="0.25">
      <c r="A17" s="5" t="s">
        <v>245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</row>
    <row r="18" spans="1:42" x14ac:dyDescent="0.25">
      <c r="A18" s="5" t="s">
        <v>246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</row>
    <row r="19" spans="1:42" x14ac:dyDescent="0.25">
      <c r="A19" s="5" t="s">
        <v>247</v>
      </c>
      <c r="B19" s="5">
        <v>0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5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6</v>
      </c>
      <c r="Y19" s="5">
        <v>0</v>
      </c>
      <c r="Z19" s="5">
        <v>0</v>
      </c>
      <c r="AA19" s="5">
        <v>0</v>
      </c>
      <c r="AB19" s="5">
        <v>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5</v>
      </c>
      <c r="AN19" s="5">
        <v>0</v>
      </c>
      <c r="AO19" s="5">
        <v>0</v>
      </c>
      <c r="AP19" s="5">
        <v>0</v>
      </c>
    </row>
    <row r="20" spans="1:42" x14ac:dyDescent="0.25">
      <c r="A20" s="5" t="s">
        <v>248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</row>
    <row r="21" spans="1:42" x14ac:dyDescent="0.25">
      <c r="A21" s="5" t="s">
        <v>249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</row>
    <row r="22" spans="1:42" x14ac:dyDescent="0.25">
      <c r="A22" s="5" t="s">
        <v>250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</row>
    <row r="23" spans="1:42" x14ac:dyDescent="0.25">
      <c r="A23" s="5" t="s">
        <v>50</v>
      </c>
      <c r="B23" s="5">
        <v>0</v>
      </c>
      <c r="C23" s="5">
        <v>0</v>
      </c>
      <c r="D23" s="5">
        <v>0</v>
      </c>
      <c r="E23" s="5">
        <v>5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</row>
    <row r="24" spans="1:42" x14ac:dyDescent="0.25">
      <c r="A24" s="5" t="s">
        <v>51</v>
      </c>
      <c r="B24" s="5">
        <v>0</v>
      </c>
      <c r="C24" s="5">
        <v>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2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3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5">
        <v>0</v>
      </c>
      <c r="AE24" s="5">
        <v>2</v>
      </c>
      <c r="AF24" s="5">
        <v>4</v>
      </c>
      <c r="AG24" s="5">
        <v>0</v>
      </c>
      <c r="AH24" s="5">
        <v>0</v>
      </c>
      <c r="AI24" s="5">
        <v>0</v>
      </c>
      <c r="AJ24" s="5">
        <v>0</v>
      </c>
      <c r="AK24" s="5">
        <v>5</v>
      </c>
      <c r="AL24" s="5">
        <v>0</v>
      </c>
      <c r="AM24" s="5">
        <v>0</v>
      </c>
      <c r="AN24" s="5">
        <v>6</v>
      </c>
      <c r="AO24" s="5">
        <v>2</v>
      </c>
      <c r="AP24" s="5">
        <v>0</v>
      </c>
    </row>
    <row r="25" spans="1:42" x14ac:dyDescent="0.25">
      <c r="A25" s="5" t="s">
        <v>52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3</v>
      </c>
      <c r="Q25" s="5">
        <v>0</v>
      </c>
      <c r="R25" s="5">
        <v>0</v>
      </c>
      <c r="S25" s="5">
        <v>0</v>
      </c>
      <c r="T25" s="5">
        <v>2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</row>
    <row r="26" spans="1:42" x14ac:dyDescent="0.25">
      <c r="A26" s="5" t="s">
        <v>53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4</v>
      </c>
      <c r="Q26" s="5">
        <v>4</v>
      </c>
      <c r="R26" s="5">
        <v>0</v>
      </c>
      <c r="S26" s="5">
        <v>0</v>
      </c>
      <c r="T26" s="5">
        <v>4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3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</row>
    <row r="27" spans="1:42" x14ac:dyDescent="0.25">
      <c r="A27" s="5" t="s">
        <v>54</v>
      </c>
      <c r="B27" s="5">
        <v>0</v>
      </c>
      <c r="C27" s="5">
        <v>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</row>
    <row r="28" spans="1:42" x14ac:dyDescent="0.25">
      <c r="A28" s="5" t="s">
        <v>55</v>
      </c>
      <c r="B28" s="5">
        <v>0</v>
      </c>
      <c r="C28" s="5">
        <v>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3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3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</row>
    <row r="29" spans="1:42" x14ac:dyDescent="0.25">
      <c r="A29" s="5" t="s">
        <v>56</v>
      </c>
      <c r="B29" s="5">
        <v>0</v>
      </c>
      <c r="C29" s="5">
        <v>0</v>
      </c>
      <c r="D29" s="5">
        <v>0</v>
      </c>
      <c r="E29" s="5">
        <v>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</row>
    <row r="30" spans="1:42" x14ac:dyDescent="0.25">
      <c r="A30" s="5" t="s">
        <v>57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</row>
    <row r="31" spans="1:42" x14ac:dyDescent="0.25">
      <c r="A31" s="5" t="s">
        <v>58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6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</row>
    <row r="32" spans="1:42" x14ac:dyDescent="0.25">
      <c r="A32" s="5" t="s">
        <v>59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</row>
    <row r="33" spans="1:42" x14ac:dyDescent="0.25">
      <c r="A33" s="5" t="s">
        <v>60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3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</row>
    <row r="34" spans="1:42" x14ac:dyDescent="0.25">
      <c r="A34" s="5" t="s">
        <v>61</v>
      </c>
      <c r="B34" s="5">
        <v>0</v>
      </c>
      <c r="C34" s="5">
        <v>4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</row>
    <row r="35" spans="1:42" x14ac:dyDescent="0.25">
      <c r="A35" s="5" t="s">
        <v>62</v>
      </c>
      <c r="B35" s="5">
        <v>0</v>
      </c>
      <c r="C35" s="5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1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</row>
    <row r="36" spans="1:42" x14ac:dyDescent="0.25">
      <c r="A36" s="5" t="s">
        <v>63</v>
      </c>
      <c r="B36" s="5">
        <v>0</v>
      </c>
      <c r="C36" s="5">
        <v>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3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workbookViewId="0">
      <selection activeCell="F10" sqref="F10"/>
    </sheetView>
  </sheetViews>
  <sheetFormatPr defaultRowHeight="15" x14ac:dyDescent="0.25"/>
  <cols>
    <col min="1" max="16384" width="9.140625" style="5"/>
  </cols>
  <sheetData>
    <row r="1" spans="1:75" x14ac:dyDescent="0.25">
      <c r="A1" s="22" t="s">
        <v>0</v>
      </c>
      <c r="B1" s="5" t="s">
        <v>251</v>
      </c>
      <c r="C1" s="5" t="s">
        <v>252</v>
      </c>
      <c r="D1" s="5" t="s">
        <v>253</v>
      </c>
      <c r="E1" s="5" t="s">
        <v>254</v>
      </c>
      <c r="F1" s="5" t="s">
        <v>255</v>
      </c>
      <c r="G1" s="5" t="s">
        <v>254</v>
      </c>
      <c r="H1" s="5" t="s">
        <v>256</v>
      </c>
      <c r="I1" s="5" t="s">
        <v>257</v>
      </c>
      <c r="J1" s="5" t="s">
        <v>258</v>
      </c>
      <c r="K1" s="5" t="s">
        <v>259</v>
      </c>
      <c r="L1" s="5" t="s">
        <v>260</v>
      </c>
      <c r="M1" s="5" t="s">
        <v>261</v>
      </c>
      <c r="N1" s="5" t="s">
        <v>262</v>
      </c>
      <c r="O1" s="5" t="s">
        <v>263</v>
      </c>
      <c r="P1" s="5" t="s">
        <v>264</v>
      </c>
      <c r="Q1" s="5" t="s">
        <v>265</v>
      </c>
      <c r="R1" s="5" t="s">
        <v>266</v>
      </c>
      <c r="S1" s="5" t="s">
        <v>267</v>
      </c>
      <c r="T1" s="5" t="s">
        <v>268</v>
      </c>
      <c r="U1" s="5" t="s">
        <v>269</v>
      </c>
      <c r="V1" s="5" t="s">
        <v>270</v>
      </c>
      <c r="W1" s="5" t="s">
        <v>271</v>
      </c>
      <c r="X1" s="5" t="s">
        <v>272</v>
      </c>
      <c r="Y1" s="5" t="s">
        <v>273</v>
      </c>
      <c r="Z1" s="5" t="s">
        <v>274</v>
      </c>
      <c r="AA1" s="5" t="s">
        <v>275</v>
      </c>
      <c r="AB1" s="5" t="s">
        <v>276</v>
      </c>
      <c r="AC1" s="5" t="s">
        <v>277</v>
      </c>
      <c r="AD1" s="5" t="s">
        <v>278</v>
      </c>
      <c r="AE1" s="5" t="s">
        <v>279</v>
      </c>
      <c r="AF1" s="5" t="s">
        <v>280</v>
      </c>
      <c r="AG1" s="5" t="s">
        <v>281</v>
      </c>
      <c r="AH1" s="5" t="s">
        <v>282</v>
      </c>
      <c r="AI1" s="5" t="s">
        <v>283</v>
      </c>
      <c r="AJ1" s="5" t="s">
        <v>284</v>
      </c>
      <c r="AK1" s="5" t="s">
        <v>285</v>
      </c>
      <c r="AL1" s="5" t="s">
        <v>286</v>
      </c>
      <c r="AM1" s="5" t="s">
        <v>287</v>
      </c>
      <c r="AN1" s="5" t="s">
        <v>288</v>
      </c>
      <c r="AO1" s="5" t="s">
        <v>289</v>
      </c>
      <c r="AP1" s="5" t="s">
        <v>290</v>
      </c>
      <c r="AQ1" s="5" t="s">
        <v>291</v>
      </c>
      <c r="AR1" s="35" t="s">
        <v>292</v>
      </c>
      <c r="AS1" s="5" t="s">
        <v>293</v>
      </c>
      <c r="AT1" s="5" t="s">
        <v>294</v>
      </c>
      <c r="AU1" s="5" t="s">
        <v>295</v>
      </c>
      <c r="AV1" s="5" t="s">
        <v>296</v>
      </c>
      <c r="AW1" s="5" t="s">
        <v>297</v>
      </c>
      <c r="AX1" s="5" t="s">
        <v>298</v>
      </c>
      <c r="AY1" s="5" t="s">
        <v>299</v>
      </c>
      <c r="AZ1" s="5" t="s">
        <v>300</v>
      </c>
      <c r="BA1" s="5" t="s">
        <v>301</v>
      </c>
      <c r="BB1" s="5" t="s">
        <v>302</v>
      </c>
      <c r="BC1" s="5" t="s">
        <v>303</v>
      </c>
      <c r="BD1" s="5" t="s">
        <v>304</v>
      </c>
      <c r="BE1" s="8" t="s">
        <v>305</v>
      </c>
      <c r="BF1" s="5" t="s">
        <v>306</v>
      </c>
      <c r="BG1" s="5" t="s">
        <v>307</v>
      </c>
      <c r="BH1" s="5" t="s">
        <v>308</v>
      </c>
      <c r="BI1" s="5" t="s">
        <v>309</v>
      </c>
      <c r="BJ1" s="5" t="s">
        <v>310</v>
      </c>
      <c r="BK1" s="5" t="s">
        <v>311</v>
      </c>
      <c r="BL1" s="5" t="s">
        <v>312</v>
      </c>
      <c r="BM1" s="5" t="s">
        <v>313</v>
      </c>
      <c r="BN1" s="5" t="s">
        <v>314</v>
      </c>
      <c r="BO1" s="5" t="s">
        <v>315</v>
      </c>
      <c r="BP1" s="5" t="s">
        <v>316</v>
      </c>
      <c r="BQ1" s="5" t="s">
        <v>317</v>
      </c>
      <c r="BR1" s="5" t="s">
        <v>318</v>
      </c>
      <c r="BS1" s="5" t="s">
        <v>319</v>
      </c>
      <c r="BT1" s="5" t="s">
        <v>320</v>
      </c>
      <c r="BU1" s="5" t="s">
        <v>321</v>
      </c>
      <c r="BV1" s="5" t="s">
        <v>322</v>
      </c>
      <c r="BW1" s="5" t="s">
        <v>323</v>
      </c>
    </row>
    <row r="2" spans="1:75" x14ac:dyDescent="0.25">
      <c r="A2" s="5" t="s">
        <v>38</v>
      </c>
      <c r="B2" s="5">
        <v>0</v>
      </c>
      <c r="C2" s="5">
        <v>4</v>
      </c>
      <c r="D2" s="5">
        <v>1</v>
      </c>
      <c r="E2" s="5">
        <v>3</v>
      </c>
      <c r="F2" s="5">
        <v>0</v>
      </c>
      <c r="G2" s="5">
        <v>4</v>
      </c>
      <c r="H2" s="5">
        <v>0</v>
      </c>
      <c r="I2" s="5">
        <v>3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2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3</v>
      </c>
      <c r="AJ2" s="5">
        <v>0</v>
      </c>
      <c r="AK2" s="5">
        <v>0</v>
      </c>
      <c r="AL2" s="5">
        <v>0</v>
      </c>
      <c r="AM2" s="5">
        <v>0</v>
      </c>
      <c r="AN2" s="5">
        <v>3</v>
      </c>
      <c r="AO2" s="5">
        <v>2</v>
      </c>
      <c r="AP2" s="5">
        <v>3</v>
      </c>
      <c r="AQ2" s="5">
        <v>0</v>
      </c>
      <c r="AR2" s="5">
        <v>0</v>
      </c>
      <c r="AS2" s="5">
        <v>0</v>
      </c>
      <c r="AT2" s="5">
        <v>6</v>
      </c>
      <c r="AU2" s="5">
        <v>0</v>
      </c>
      <c r="AV2" s="5">
        <v>0</v>
      </c>
      <c r="AW2" s="5">
        <v>3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4</v>
      </c>
      <c r="BG2" s="5">
        <v>5</v>
      </c>
      <c r="BH2" s="5">
        <v>0</v>
      </c>
      <c r="BI2" s="5">
        <v>0</v>
      </c>
      <c r="BJ2" s="5">
        <v>3</v>
      </c>
      <c r="BK2" s="5">
        <v>2</v>
      </c>
      <c r="BL2" s="5">
        <v>0</v>
      </c>
      <c r="BM2" s="5">
        <v>0</v>
      </c>
      <c r="BN2" s="5">
        <v>0</v>
      </c>
      <c r="BO2" s="5">
        <v>1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6</v>
      </c>
      <c r="BW2" s="5">
        <v>1</v>
      </c>
    </row>
    <row r="3" spans="1:75" x14ac:dyDescent="0.25">
      <c r="A3" s="5" t="s">
        <v>39</v>
      </c>
      <c r="B3" s="5">
        <v>0</v>
      </c>
      <c r="C3" s="5">
        <v>0</v>
      </c>
      <c r="D3" s="5">
        <v>0</v>
      </c>
      <c r="E3" s="5">
        <v>3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2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5</v>
      </c>
      <c r="AU3" s="5">
        <v>0</v>
      </c>
      <c r="AV3" s="5">
        <v>3</v>
      </c>
      <c r="AW3" s="5">
        <v>3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2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6</v>
      </c>
      <c r="BW3" s="5">
        <v>0</v>
      </c>
    </row>
    <row r="4" spans="1:75" x14ac:dyDescent="0.25">
      <c r="A4" s="5" t="s">
        <v>40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2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2</v>
      </c>
      <c r="AW4" s="5">
        <v>2</v>
      </c>
      <c r="AX4" s="5">
        <v>0</v>
      </c>
      <c r="AY4" s="5">
        <v>0</v>
      </c>
      <c r="AZ4" s="5">
        <v>0</v>
      </c>
      <c r="BA4" s="5">
        <v>5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2</v>
      </c>
      <c r="BK4" s="5">
        <v>0</v>
      </c>
      <c r="BL4" s="5">
        <v>0</v>
      </c>
      <c r="BM4" s="5">
        <v>3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6</v>
      </c>
      <c r="BW4" s="5">
        <v>0</v>
      </c>
    </row>
    <row r="5" spans="1:75" x14ac:dyDescent="0.25">
      <c r="A5" s="5" t="s">
        <v>41</v>
      </c>
      <c r="B5" s="5">
        <v>0</v>
      </c>
      <c r="C5" s="5">
        <v>0</v>
      </c>
      <c r="D5" s="5">
        <v>0</v>
      </c>
      <c r="E5" s="5">
        <v>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4</v>
      </c>
      <c r="AI5" s="5">
        <v>0</v>
      </c>
      <c r="AJ5" s="5">
        <v>3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4</v>
      </c>
      <c r="AW5" s="5">
        <v>3</v>
      </c>
      <c r="AX5" s="5">
        <v>2</v>
      </c>
      <c r="AY5" s="5">
        <v>2</v>
      </c>
      <c r="AZ5" s="5">
        <v>4</v>
      </c>
      <c r="BA5" s="5">
        <v>0</v>
      </c>
      <c r="BB5" s="5">
        <v>0</v>
      </c>
      <c r="BC5" s="5">
        <v>1</v>
      </c>
      <c r="BD5" s="5">
        <v>1</v>
      </c>
      <c r="BE5" s="5">
        <v>0</v>
      </c>
      <c r="BF5" s="5">
        <v>2</v>
      </c>
      <c r="BG5" s="5">
        <v>0</v>
      </c>
      <c r="BH5" s="5">
        <v>0</v>
      </c>
      <c r="BI5" s="5">
        <v>0</v>
      </c>
      <c r="BJ5" s="5">
        <v>0</v>
      </c>
      <c r="BK5" s="5">
        <v>2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2</v>
      </c>
      <c r="BT5" s="5">
        <v>0</v>
      </c>
      <c r="BU5" s="5">
        <v>0</v>
      </c>
      <c r="BV5" s="5">
        <v>0</v>
      </c>
      <c r="BW5" s="5">
        <v>0</v>
      </c>
    </row>
    <row r="6" spans="1:75" x14ac:dyDescent="0.25">
      <c r="A6" s="5" t="s">
        <v>42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2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3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3</v>
      </c>
      <c r="AE6" s="5">
        <v>0</v>
      </c>
      <c r="AF6" s="5">
        <v>0</v>
      </c>
      <c r="AG6" s="5">
        <v>0</v>
      </c>
      <c r="AH6" s="5">
        <v>3</v>
      </c>
      <c r="AI6" s="5">
        <v>2</v>
      </c>
      <c r="AJ6" s="5">
        <v>4</v>
      </c>
      <c r="AK6" s="5">
        <v>0</v>
      </c>
      <c r="AL6" s="5">
        <v>0</v>
      </c>
      <c r="AM6" s="5">
        <v>3</v>
      </c>
      <c r="AN6" s="5">
        <v>3</v>
      </c>
      <c r="AO6" s="5">
        <v>0</v>
      </c>
      <c r="AP6" s="5">
        <v>5</v>
      </c>
      <c r="AQ6" s="5">
        <v>3</v>
      </c>
      <c r="AR6" s="5">
        <v>0</v>
      </c>
      <c r="AS6" s="5">
        <v>0</v>
      </c>
      <c r="AT6" s="5">
        <v>5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4</v>
      </c>
      <c r="BG6" s="5">
        <v>4</v>
      </c>
      <c r="BH6" s="5">
        <v>0</v>
      </c>
      <c r="BI6" s="5">
        <v>3</v>
      </c>
      <c r="BJ6" s="5">
        <v>0</v>
      </c>
      <c r="BK6" s="5">
        <v>2</v>
      </c>
      <c r="BL6" s="5">
        <v>0</v>
      </c>
      <c r="BM6" s="5">
        <v>2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5</v>
      </c>
      <c r="BW6" s="5">
        <v>0</v>
      </c>
    </row>
    <row r="7" spans="1:75" x14ac:dyDescent="0.25">
      <c r="A7" s="5" t="s">
        <v>43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3</v>
      </c>
      <c r="AE7" s="5">
        <v>0</v>
      </c>
      <c r="AF7" s="5">
        <v>0</v>
      </c>
      <c r="AG7" s="5">
        <v>0</v>
      </c>
      <c r="AH7" s="5">
        <v>6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3</v>
      </c>
      <c r="AQ7" s="5">
        <v>0</v>
      </c>
      <c r="AR7" s="5">
        <v>0</v>
      </c>
      <c r="AS7" s="5">
        <v>0</v>
      </c>
      <c r="AT7" s="5">
        <v>5</v>
      </c>
      <c r="AU7" s="5">
        <v>0</v>
      </c>
      <c r="AV7" s="5">
        <v>0</v>
      </c>
      <c r="AW7" s="5">
        <v>0</v>
      </c>
      <c r="AX7" s="5">
        <v>0</v>
      </c>
      <c r="AY7" s="5">
        <v>3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4</v>
      </c>
      <c r="BW7" s="5">
        <v>0</v>
      </c>
    </row>
    <row r="8" spans="1:75" x14ac:dyDescent="0.25">
      <c r="A8" s="5" t="s">
        <v>44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5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4</v>
      </c>
      <c r="BW8" s="5">
        <v>0</v>
      </c>
    </row>
    <row r="9" spans="1:75" x14ac:dyDescent="0.25">
      <c r="A9" s="5" t="s">
        <v>45</v>
      </c>
      <c r="B9" s="5">
        <v>0</v>
      </c>
      <c r="C9" s="5">
        <v>3</v>
      </c>
      <c r="D9" s="5">
        <v>0</v>
      </c>
      <c r="E9" s="5">
        <v>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4</v>
      </c>
      <c r="N9" s="5">
        <v>4</v>
      </c>
      <c r="O9" s="5">
        <v>0</v>
      </c>
      <c r="P9" s="5">
        <v>0</v>
      </c>
      <c r="Q9" s="5">
        <v>3</v>
      </c>
      <c r="R9" s="5">
        <v>0</v>
      </c>
      <c r="S9" s="5">
        <v>0</v>
      </c>
      <c r="T9" s="5">
        <v>0</v>
      </c>
      <c r="U9" s="5">
        <v>0</v>
      </c>
      <c r="V9" s="5">
        <v>3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4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3</v>
      </c>
      <c r="AU9" s="5">
        <v>0</v>
      </c>
      <c r="AV9" s="5">
        <v>0</v>
      </c>
      <c r="AW9" s="5">
        <v>0</v>
      </c>
      <c r="AX9" s="5">
        <v>1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5</v>
      </c>
      <c r="BW9" s="5">
        <v>0</v>
      </c>
    </row>
    <row r="10" spans="1:75" x14ac:dyDescent="0.25">
      <c r="A10" s="5" t="s">
        <v>46</v>
      </c>
      <c r="B10" s="5">
        <v>0</v>
      </c>
      <c r="C10" s="5">
        <v>0</v>
      </c>
      <c r="D10" s="5">
        <v>0</v>
      </c>
      <c r="E10" s="5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6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4</v>
      </c>
      <c r="BW10" s="5">
        <v>0</v>
      </c>
    </row>
    <row r="11" spans="1:75" x14ac:dyDescent="0.25">
      <c r="A11" s="5" t="s">
        <v>133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4</v>
      </c>
      <c r="I11" s="5">
        <v>4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3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3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5</v>
      </c>
      <c r="BW11" s="5">
        <v>0</v>
      </c>
    </row>
    <row r="12" spans="1:75" x14ac:dyDescent="0.25">
      <c r="A12" s="5" t="s">
        <v>48</v>
      </c>
      <c r="B12" s="5">
        <v>0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3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5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3</v>
      </c>
      <c r="AP12" s="5">
        <v>4</v>
      </c>
      <c r="AQ12" s="5">
        <v>0</v>
      </c>
      <c r="AR12" s="5">
        <v>0</v>
      </c>
      <c r="AS12" s="5">
        <v>0</v>
      </c>
      <c r="AT12" s="5">
        <v>5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3</v>
      </c>
      <c r="BF12" s="5">
        <v>0</v>
      </c>
      <c r="BG12" s="5">
        <v>0</v>
      </c>
      <c r="BH12" s="5">
        <v>4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3</v>
      </c>
      <c r="BS12" s="5">
        <v>0</v>
      </c>
      <c r="BT12" s="5">
        <v>0</v>
      </c>
      <c r="BU12" s="5">
        <v>0</v>
      </c>
      <c r="BV12" s="5">
        <v>4</v>
      </c>
      <c r="BW12" s="5">
        <v>0</v>
      </c>
    </row>
    <row r="13" spans="1:75" x14ac:dyDescent="0.25">
      <c r="A13" s="5" t="s">
        <v>49</v>
      </c>
      <c r="B13" s="5">
        <v>0</v>
      </c>
      <c r="C13" s="5">
        <v>0</v>
      </c>
      <c r="D13" s="5">
        <v>0</v>
      </c>
      <c r="E13" s="5">
        <v>2</v>
      </c>
      <c r="F13" s="5">
        <v>2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3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3</v>
      </c>
      <c r="AF13" s="5">
        <v>0</v>
      </c>
      <c r="AG13" s="5">
        <v>0</v>
      </c>
      <c r="AH13" s="5">
        <v>4</v>
      </c>
      <c r="AI13" s="5">
        <v>2</v>
      </c>
      <c r="AJ13" s="5">
        <v>3</v>
      </c>
      <c r="AK13" s="5">
        <v>0</v>
      </c>
      <c r="AL13" s="5">
        <v>0</v>
      </c>
      <c r="AM13" s="5">
        <v>3</v>
      </c>
      <c r="AN13" s="5">
        <v>0</v>
      </c>
      <c r="AO13" s="5">
        <v>0</v>
      </c>
      <c r="AP13" s="5">
        <v>3</v>
      </c>
      <c r="AQ13" s="5">
        <v>0</v>
      </c>
      <c r="AR13" s="5">
        <v>0</v>
      </c>
      <c r="AS13" s="5">
        <v>0</v>
      </c>
      <c r="AT13" s="5">
        <v>5</v>
      </c>
      <c r="AU13" s="5">
        <v>0</v>
      </c>
      <c r="AV13" s="5">
        <v>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2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2</v>
      </c>
      <c r="BM13" s="5">
        <v>2</v>
      </c>
      <c r="BN13" s="5">
        <v>1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</row>
    <row r="14" spans="1:75" x14ac:dyDescent="0.25">
      <c r="A14" s="5" t="s">
        <v>80</v>
      </c>
      <c r="B14" s="5">
        <v>0</v>
      </c>
      <c r="C14" s="5">
        <v>4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3</v>
      </c>
      <c r="L14" s="5">
        <v>0</v>
      </c>
      <c r="M14" s="5">
        <v>5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2</v>
      </c>
      <c r="T14" s="5">
        <v>2</v>
      </c>
      <c r="U14" s="5">
        <v>6</v>
      </c>
      <c r="V14" s="5">
        <v>0</v>
      </c>
      <c r="W14" s="5">
        <v>0</v>
      </c>
      <c r="X14" s="5">
        <v>0</v>
      </c>
      <c r="Y14" s="5">
        <v>0</v>
      </c>
      <c r="Z14" s="5">
        <v>1</v>
      </c>
      <c r="AA14" s="5">
        <v>0</v>
      </c>
      <c r="AB14" s="5">
        <v>0</v>
      </c>
      <c r="AC14" s="5">
        <v>1</v>
      </c>
      <c r="AD14" s="5">
        <v>0</v>
      </c>
      <c r="AE14" s="5">
        <v>1</v>
      </c>
      <c r="AF14" s="5">
        <v>1</v>
      </c>
      <c r="AG14" s="5">
        <v>0</v>
      </c>
      <c r="AH14" s="5">
        <v>0</v>
      </c>
      <c r="AI14" s="5">
        <v>3</v>
      </c>
      <c r="AJ14" s="5">
        <v>0</v>
      </c>
      <c r="AK14" s="5">
        <v>3</v>
      </c>
      <c r="AL14" s="5">
        <v>0</v>
      </c>
      <c r="AM14" s="5">
        <v>4</v>
      </c>
      <c r="AN14" s="5">
        <v>4</v>
      </c>
      <c r="AO14" s="5">
        <v>4</v>
      </c>
      <c r="AP14" s="5">
        <v>0</v>
      </c>
      <c r="AQ14" s="5">
        <v>1</v>
      </c>
      <c r="AR14" s="5">
        <v>0</v>
      </c>
      <c r="AS14" s="5">
        <v>0</v>
      </c>
      <c r="AT14" s="5">
        <v>3</v>
      </c>
      <c r="AU14" s="5">
        <v>3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1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4</v>
      </c>
      <c r="BR14" s="5">
        <v>0</v>
      </c>
      <c r="BS14" s="5">
        <v>0</v>
      </c>
      <c r="BT14" s="5">
        <v>3</v>
      </c>
      <c r="BU14" s="5">
        <v>0</v>
      </c>
      <c r="BV14" s="5">
        <v>6</v>
      </c>
      <c r="BW14" s="5">
        <v>0</v>
      </c>
    </row>
    <row r="15" spans="1:75" x14ac:dyDescent="0.25">
      <c r="A15" s="5" t="s">
        <v>243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4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2</v>
      </c>
      <c r="BW15" s="5">
        <v>0</v>
      </c>
    </row>
    <row r="16" spans="1:75" x14ac:dyDescent="0.25">
      <c r="A16" s="5" t="s">
        <v>244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5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4</v>
      </c>
      <c r="BU16" s="5">
        <v>6</v>
      </c>
      <c r="BV16" s="5">
        <v>0</v>
      </c>
      <c r="BW16" s="5">
        <v>0</v>
      </c>
    </row>
    <row r="17" spans="1:75" x14ac:dyDescent="0.25">
      <c r="A17" s="5" t="s">
        <v>245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3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3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1</v>
      </c>
      <c r="BW17" s="5">
        <v>0</v>
      </c>
    </row>
    <row r="18" spans="1:75" x14ac:dyDescent="0.25">
      <c r="A18" s="5" t="s">
        <v>246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3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</row>
    <row r="19" spans="1:75" x14ac:dyDescent="0.25">
      <c r="A19" s="5" t="s">
        <v>247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5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3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5</v>
      </c>
      <c r="BW19" s="5">
        <v>0</v>
      </c>
    </row>
    <row r="20" spans="1:75" x14ac:dyDescent="0.25">
      <c r="A20" s="5" t="s">
        <v>248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6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</row>
    <row r="21" spans="1:75" x14ac:dyDescent="0.25">
      <c r="A21" s="5" t="s">
        <v>249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5</v>
      </c>
      <c r="BW21" s="5">
        <v>0</v>
      </c>
    </row>
    <row r="22" spans="1:75" x14ac:dyDescent="0.25">
      <c r="A22" s="5" t="s">
        <v>250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3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3</v>
      </c>
      <c r="BW22" s="5">
        <v>0</v>
      </c>
    </row>
    <row r="23" spans="1:75" x14ac:dyDescent="0.25">
      <c r="A23" s="5" t="s">
        <v>50</v>
      </c>
      <c r="B23" s="5">
        <v>0</v>
      </c>
      <c r="C23" s="5">
        <v>0</v>
      </c>
      <c r="D23" s="5">
        <v>0</v>
      </c>
      <c r="E23" s="5">
        <v>2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2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0</v>
      </c>
      <c r="AE23" s="5">
        <v>2</v>
      </c>
      <c r="AF23" s="5">
        <v>0</v>
      </c>
      <c r="AG23" s="5">
        <v>0</v>
      </c>
      <c r="AH23" s="5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3</v>
      </c>
      <c r="AP23" s="5">
        <v>0</v>
      </c>
      <c r="AQ23" s="5">
        <v>0</v>
      </c>
      <c r="AR23" s="5">
        <v>1</v>
      </c>
      <c r="AS23" s="5">
        <v>0</v>
      </c>
      <c r="AT23" s="5">
        <v>4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3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</row>
    <row r="24" spans="1:75" x14ac:dyDescent="0.25">
      <c r="A24" s="5" t="s">
        <v>51</v>
      </c>
      <c r="B24" s="5">
        <v>2</v>
      </c>
      <c r="C24" s="5">
        <v>0</v>
      </c>
      <c r="D24" s="5">
        <v>2</v>
      </c>
      <c r="E24" s="5">
        <v>3</v>
      </c>
      <c r="F24" s="5">
        <v>0</v>
      </c>
      <c r="G24" s="5">
        <v>0</v>
      </c>
      <c r="H24" s="5">
        <v>2</v>
      </c>
      <c r="I24" s="5">
        <v>3</v>
      </c>
      <c r="J24" s="5">
        <v>0</v>
      </c>
      <c r="K24" s="5">
        <v>3</v>
      </c>
      <c r="L24" s="5">
        <v>0</v>
      </c>
      <c r="M24" s="5">
        <v>3</v>
      </c>
      <c r="N24" s="5">
        <v>0</v>
      </c>
      <c r="O24" s="5">
        <v>0</v>
      </c>
      <c r="P24" s="5">
        <v>0</v>
      </c>
      <c r="Q24" s="5">
        <v>0</v>
      </c>
      <c r="R24" s="5">
        <v>4</v>
      </c>
      <c r="S24" s="5">
        <v>0</v>
      </c>
      <c r="T24" s="5">
        <v>0</v>
      </c>
      <c r="U24" s="5">
        <v>0</v>
      </c>
      <c r="V24" s="5">
        <v>4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3</v>
      </c>
      <c r="AD24" s="5">
        <v>0</v>
      </c>
      <c r="AE24" s="5">
        <v>0</v>
      </c>
      <c r="AF24" s="5">
        <v>0</v>
      </c>
      <c r="AG24" s="5">
        <v>0</v>
      </c>
      <c r="AH24" s="5">
        <v>6</v>
      </c>
      <c r="AI24" s="5">
        <v>6</v>
      </c>
      <c r="AJ24" s="5">
        <v>3</v>
      </c>
      <c r="AK24" s="5">
        <v>0</v>
      </c>
      <c r="AL24" s="5">
        <v>2</v>
      </c>
      <c r="AM24" s="5">
        <v>4</v>
      </c>
      <c r="AN24" s="5">
        <v>3</v>
      </c>
      <c r="AO24" s="5">
        <v>0</v>
      </c>
      <c r="AP24" s="5">
        <v>3</v>
      </c>
      <c r="AQ24" s="5">
        <v>0</v>
      </c>
      <c r="AR24" s="5">
        <v>0</v>
      </c>
      <c r="AS24" s="5">
        <v>3</v>
      </c>
      <c r="AT24" s="5">
        <v>4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1</v>
      </c>
      <c r="BH24" s="5">
        <v>2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2</v>
      </c>
      <c r="BQ24" s="5">
        <v>2</v>
      </c>
      <c r="BR24" s="5">
        <v>0</v>
      </c>
      <c r="BS24" s="5">
        <v>0</v>
      </c>
      <c r="BT24" s="5">
        <v>0</v>
      </c>
      <c r="BU24" s="5">
        <v>0</v>
      </c>
      <c r="BV24" s="5">
        <v>4</v>
      </c>
      <c r="BW24" s="5">
        <v>0</v>
      </c>
    </row>
    <row r="25" spans="1:75" x14ac:dyDescent="0.25">
      <c r="A25" s="5" t="s">
        <v>52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3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2</v>
      </c>
      <c r="AP25" s="5">
        <v>0</v>
      </c>
      <c r="AQ25" s="5">
        <v>0</v>
      </c>
      <c r="AR25" s="5">
        <v>0</v>
      </c>
      <c r="AS25" s="5">
        <v>0</v>
      </c>
      <c r="AT25" s="5">
        <v>5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3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5</v>
      </c>
      <c r="BW25" s="5">
        <v>0</v>
      </c>
    </row>
    <row r="26" spans="1:75" x14ac:dyDescent="0.25">
      <c r="A26" s="5" t="s">
        <v>53</v>
      </c>
      <c r="B26" s="5">
        <v>2</v>
      </c>
      <c r="C26" s="5">
        <v>0</v>
      </c>
      <c r="D26" s="5">
        <v>3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2</v>
      </c>
      <c r="M26" s="5">
        <v>0</v>
      </c>
      <c r="N26" s="5">
        <v>0</v>
      </c>
      <c r="O26" s="5">
        <v>2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2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4</v>
      </c>
      <c r="AN26" s="5">
        <v>0</v>
      </c>
      <c r="AO26" s="5">
        <v>0</v>
      </c>
      <c r="AP26" s="5">
        <v>2</v>
      </c>
      <c r="AQ26" s="5">
        <v>0</v>
      </c>
      <c r="AR26" s="5">
        <v>0</v>
      </c>
      <c r="AS26" s="5">
        <v>0</v>
      </c>
      <c r="AT26" s="5">
        <v>6</v>
      </c>
      <c r="AU26" s="5">
        <v>0</v>
      </c>
      <c r="AV26" s="5">
        <v>3</v>
      </c>
      <c r="AW26" s="5">
        <v>2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4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4</v>
      </c>
      <c r="BW26" s="5">
        <v>0</v>
      </c>
    </row>
    <row r="27" spans="1:75" x14ac:dyDescent="0.25">
      <c r="A27" s="5" t="s">
        <v>54</v>
      </c>
      <c r="B27" s="5">
        <v>3</v>
      </c>
      <c r="C27" s="5">
        <v>0</v>
      </c>
      <c r="D27" s="5">
        <v>0</v>
      </c>
      <c r="E27" s="5">
        <v>0</v>
      </c>
      <c r="F27" s="5">
        <v>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5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4</v>
      </c>
      <c r="AQ27" s="5">
        <v>0</v>
      </c>
      <c r="AR27" s="5">
        <v>0</v>
      </c>
      <c r="AS27" s="5">
        <v>0</v>
      </c>
      <c r="AT27" s="5">
        <v>6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3</v>
      </c>
      <c r="BF27" s="5">
        <v>0</v>
      </c>
      <c r="BG27" s="5">
        <v>0</v>
      </c>
      <c r="BH27" s="5">
        <v>0</v>
      </c>
      <c r="BI27" s="5">
        <v>4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3</v>
      </c>
      <c r="BW27" s="5">
        <v>0</v>
      </c>
    </row>
    <row r="28" spans="1:75" x14ac:dyDescent="0.25">
      <c r="A28" s="5" t="s">
        <v>55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4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6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3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</row>
    <row r="29" spans="1:75" x14ac:dyDescent="0.25">
      <c r="A29" s="5" t="s">
        <v>56</v>
      </c>
      <c r="B29" s="5">
        <v>0</v>
      </c>
      <c r="C29" s="5">
        <v>0</v>
      </c>
      <c r="D29" s="5">
        <v>0</v>
      </c>
      <c r="E29" s="5">
        <v>0</v>
      </c>
      <c r="F29" s="5">
        <v>4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4</v>
      </c>
      <c r="N29" s="5">
        <v>0</v>
      </c>
      <c r="O29" s="5">
        <v>0</v>
      </c>
      <c r="P29" s="5">
        <v>4</v>
      </c>
      <c r="Q29" s="5">
        <v>3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3</v>
      </c>
      <c r="AP29" s="5">
        <v>4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3</v>
      </c>
      <c r="BI29" s="5">
        <v>0</v>
      </c>
      <c r="BJ29" s="5">
        <v>0</v>
      </c>
      <c r="BK29" s="5">
        <v>0</v>
      </c>
      <c r="BL29" s="5">
        <v>0</v>
      </c>
      <c r="BM29" s="5">
        <v>4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3</v>
      </c>
      <c r="BU29" s="5">
        <v>0</v>
      </c>
      <c r="BV29" s="5">
        <v>4</v>
      </c>
      <c r="BW29" s="5">
        <v>0</v>
      </c>
    </row>
    <row r="30" spans="1:75" x14ac:dyDescent="0.25">
      <c r="A30" s="5" t="s">
        <v>57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6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5</v>
      </c>
      <c r="BW30" s="5">
        <v>0</v>
      </c>
    </row>
    <row r="31" spans="1:75" x14ac:dyDescent="0.25">
      <c r="A31" s="5" t="s">
        <v>58</v>
      </c>
      <c r="B31" s="5">
        <v>2</v>
      </c>
      <c r="C31" s="5">
        <v>0</v>
      </c>
      <c r="D31" s="5">
        <v>0</v>
      </c>
      <c r="E31" s="5">
        <v>0</v>
      </c>
      <c r="F31" s="5">
        <v>2</v>
      </c>
      <c r="G31" s="5">
        <v>0</v>
      </c>
      <c r="H31" s="5">
        <v>0</v>
      </c>
      <c r="I31" s="5">
        <v>3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2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2</v>
      </c>
      <c r="AF31" s="5">
        <v>0</v>
      </c>
      <c r="AG31" s="5">
        <v>0</v>
      </c>
      <c r="AH31" s="5">
        <v>0</v>
      </c>
      <c r="AI31" s="5">
        <v>6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3</v>
      </c>
      <c r="AP31" s="5">
        <v>3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2</v>
      </c>
      <c r="BF31" s="5">
        <v>0</v>
      </c>
      <c r="BG31" s="5">
        <v>0</v>
      </c>
      <c r="BH31" s="5">
        <v>3</v>
      </c>
      <c r="BI31" s="5">
        <v>0</v>
      </c>
      <c r="BJ31" s="5">
        <v>0</v>
      </c>
      <c r="BK31" s="5">
        <v>2</v>
      </c>
      <c r="BL31" s="5">
        <v>0</v>
      </c>
      <c r="BM31" s="5">
        <v>0</v>
      </c>
      <c r="BN31" s="5">
        <v>3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4</v>
      </c>
      <c r="BW31" s="5">
        <v>0</v>
      </c>
    </row>
    <row r="32" spans="1:75" x14ac:dyDescent="0.25">
      <c r="A32" s="5" t="s">
        <v>59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2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</row>
    <row r="33" spans="1:75" x14ac:dyDescent="0.25">
      <c r="A33" s="5" t="s">
        <v>60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4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4</v>
      </c>
      <c r="R33" s="5">
        <v>0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2</v>
      </c>
      <c r="AK33" s="5">
        <v>0</v>
      </c>
      <c r="AL33" s="5">
        <v>0</v>
      </c>
      <c r="AM33" s="5">
        <v>0</v>
      </c>
      <c r="AN33" s="5">
        <v>4</v>
      </c>
      <c r="AO33" s="5">
        <v>0</v>
      </c>
      <c r="AP33" s="5">
        <v>3</v>
      </c>
      <c r="AQ33" s="5">
        <v>0</v>
      </c>
      <c r="AR33" s="5">
        <v>0</v>
      </c>
      <c r="AS33" s="5">
        <v>0</v>
      </c>
      <c r="AT33" s="5">
        <v>5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1</v>
      </c>
      <c r="BK33" s="5">
        <v>2</v>
      </c>
      <c r="BL33" s="5">
        <v>4</v>
      </c>
      <c r="BM33" s="5">
        <v>1</v>
      </c>
      <c r="BN33" s="5">
        <v>4</v>
      </c>
      <c r="BO33" s="5">
        <v>0</v>
      </c>
      <c r="BP33" s="5">
        <v>0</v>
      </c>
      <c r="BQ33" s="5">
        <v>0</v>
      </c>
      <c r="BR33" s="5">
        <v>0</v>
      </c>
      <c r="BS33" s="5">
        <v>3</v>
      </c>
      <c r="BT33" s="5">
        <v>0</v>
      </c>
      <c r="BU33" s="5">
        <v>0</v>
      </c>
      <c r="BV33" s="5">
        <v>5</v>
      </c>
      <c r="BW33" s="5">
        <v>0</v>
      </c>
    </row>
    <row r="34" spans="1:75" x14ac:dyDescent="0.25">
      <c r="A34" s="5" t="s">
        <v>61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3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2</v>
      </c>
      <c r="AQ34" s="5">
        <v>0</v>
      </c>
      <c r="AR34" s="5">
        <v>0</v>
      </c>
      <c r="AS34" s="5">
        <v>0</v>
      </c>
      <c r="AT34" s="5">
        <v>5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</row>
    <row r="35" spans="1:75" x14ac:dyDescent="0.25">
      <c r="A35" s="5" t="s">
        <v>62</v>
      </c>
      <c r="B35" s="5">
        <v>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6</v>
      </c>
      <c r="AJ35" s="5">
        <v>0</v>
      </c>
      <c r="AK35" s="5">
        <v>0</v>
      </c>
      <c r="AL35" s="5">
        <v>0</v>
      </c>
      <c r="AM35" s="5">
        <v>0</v>
      </c>
      <c r="AN35" s="5">
        <v>4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2</v>
      </c>
      <c r="BE35" s="5">
        <v>4</v>
      </c>
      <c r="BF35" s="5">
        <v>0</v>
      </c>
      <c r="BG35" s="5">
        <v>0</v>
      </c>
      <c r="BH35" s="5">
        <v>4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4</v>
      </c>
      <c r="BW35" s="5">
        <v>0</v>
      </c>
    </row>
    <row r="36" spans="1:75" x14ac:dyDescent="0.25">
      <c r="A36" s="5" t="s">
        <v>63</v>
      </c>
      <c r="B36" s="5">
        <v>0</v>
      </c>
      <c r="C36" s="5">
        <v>0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5</v>
      </c>
      <c r="AJ36" s="5">
        <v>0</v>
      </c>
      <c r="AK36" s="5">
        <v>0</v>
      </c>
      <c r="AL36" s="5">
        <v>0</v>
      </c>
      <c r="AM36" s="5">
        <v>2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6</v>
      </c>
      <c r="AU36" s="5">
        <v>0</v>
      </c>
      <c r="AV36" s="5">
        <v>3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5</v>
      </c>
      <c r="BI36" s="5">
        <v>0</v>
      </c>
      <c r="BJ36" s="5">
        <v>0</v>
      </c>
      <c r="BK36" s="5">
        <v>0</v>
      </c>
      <c r="BL36" s="5">
        <v>3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5</v>
      </c>
      <c r="BW36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Site,Drainage,Year,Management</vt:lpstr>
      <vt:lpstr>Fish biomass (CPUE)</vt:lpstr>
      <vt:lpstr>Environmental variables</vt:lpstr>
      <vt:lpstr>Zooplankton biomass density</vt:lpstr>
      <vt:lpstr>Macro-invertebrates (family)</vt:lpstr>
      <vt:lpstr>Hemipterans</vt:lpstr>
      <vt:lpstr>Mollusks</vt:lpstr>
      <vt:lpstr>Submerged and float vegetation</vt:lpstr>
      <vt:lpstr>Emergent vegetation</vt:lpstr>
      <vt:lpstr>Phytoplankton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2015-09-16T14:35:01Z</dcterms:created>
  <dcterms:modified xsi:type="dcterms:W3CDTF">2015-09-17T08:52:55Z</dcterms:modified>
</cp:coreProperties>
</file>