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HWI-A" sheetId="1" r:id="rId1"/>
    <sheet name="HWI-B1" sheetId="9" r:id="rId2"/>
    <sheet name="HWI-B2" sheetId="10" r:id="rId3"/>
    <sheet name="HWI-C" sheetId="11" r:id="rId4"/>
  </sheets>
  <calcPr calcId="152511"/>
</workbook>
</file>

<file path=xl/calcChain.xml><?xml version="1.0" encoding="utf-8"?>
<calcChain xmlns="http://schemas.openxmlformats.org/spreadsheetml/2006/main">
  <c r="AF64" i="11" l="1"/>
  <c r="AF63" i="11"/>
  <c r="AF61" i="11"/>
  <c r="AF60" i="11"/>
  <c r="AF59" i="11"/>
  <c r="AE58" i="11"/>
  <c r="AF57" i="11"/>
  <c r="AF56" i="11"/>
  <c r="AF55" i="11"/>
  <c r="AF53" i="11"/>
  <c r="AF52" i="11"/>
  <c r="AF51" i="11"/>
  <c r="AF50" i="11"/>
  <c r="AF49" i="11"/>
  <c r="AE65" i="11"/>
  <c r="X64" i="11"/>
  <c r="X61" i="11"/>
  <c r="X60" i="11"/>
  <c r="W59" i="11"/>
  <c r="X58" i="11"/>
  <c r="X57" i="11"/>
  <c r="X56" i="11"/>
  <c r="X55" i="11"/>
  <c r="X54" i="11"/>
  <c r="X53" i="11"/>
  <c r="X52" i="11"/>
  <c r="X51" i="11"/>
  <c r="X50" i="11"/>
  <c r="X49" i="11"/>
  <c r="W65" i="11"/>
  <c r="W63" i="11"/>
  <c r="P64" i="11"/>
  <c r="P63" i="11"/>
  <c r="P61" i="11"/>
  <c r="O60" i="11"/>
  <c r="P59" i="11"/>
  <c r="P58" i="11"/>
  <c r="P57" i="11"/>
  <c r="P56" i="11"/>
  <c r="O55" i="11"/>
  <c r="O54" i="11"/>
  <c r="P53" i="11"/>
  <c r="O52" i="11"/>
  <c r="P51" i="11"/>
  <c r="P50" i="11"/>
  <c r="P49" i="11"/>
  <c r="O65" i="11"/>
  <c r="AF42" i="11"/>
  <c r="AE41" i="11"/>
  <c r="AF39" i="11"/>
  <c r="AF38" i="11"/>
  <c r="AE37" i="11"/>
  <c r="AF36" i="11"/>
  <c r="AF35" i="11"/>
  <c r="AF34" i="11"/>
  <c r="AF33" i="11"/>
  <c r="AF31" i="11"/>
  <c r="AF30" i="11"/>
  <c r="AF29" i="11"/>
  <c r="AF28" i="11"/>
  <c r="AF27" i="11"/>
  <c r="AE43" i="11"/>
  <c r="X42" i="11"/>
  <c r="X41" i="11"/>
  <c r="W40" i="11"/>
  <c r="X39" i="11"/>
  <c r="X38" i="11"/>
  <c r="X37" i="11"/>
  <c r="W36" i="11"/>
  <c r="X35" i="11"/>
  <c r="X34" i="11"/>
  <c r="X33" i="11"/>
  <c r="W32" i="11"/>
  <c r="X31" i="11"/>
  <c r="X30" i="11"/>
  <c r="X29" i="11"/>
  <c r="W28" i="11"/>
  <c r="X27" i="11"/>
  <c r="P42" i="11"/>
  <c r="P41" i="11"/>
  <c r="P39" i="11"/>
  <c r="O38" i="11"/>
  <c r="O37" i="11"/>
  <c r="O36" i="11"/>
  <c r="P35" i="11"/>
  <c r="P34" i="11"/>
  <c r="O33" i="11"/>
  <c r="P31" i="11"/>
  <c r="P30" i="11"/>
  <c r="P29" i="11"/>
  <c r="O28" i="11"/>
  <c r="P27" i="11"/>
  <c r="O43" i="11"/>
  <c r="AE64" i="11"/>
  <c r="W64" i="11"/>
  <c r="O64" i="11"/>
  <c r="H64" i="11"/>
  <c r="G64" i="11"/>
  <c r="AE63" i="11"/>
  <c r="H63" i="11"/>
  <c r="G63" i="11"/>
  <c r="H62" i="11"/>
  <c r="G62" i="11"/>
  <c r="AE61" i="11"/>
  <c r="W61" i="11"/>
  <c r="O61" i="11"/>
  <c r="H61" i="11"/>
  <c r="G61" i="11"/>
  <c r="AE60" i="11"/>
  <c r="W60" i="11"/>
  <c r="H60" i="11"/>
  <c r="G60" i="11"/>
  <c r="AE59" i="11"/>
  <c r="O59" i="11"/>
  <c r="H59" i="11"/>
  <c r="G59" i="11"/>
  <c r="H58" i="11"/>
  <c r="G58" i="11"/>
  <c r="AE57" i="11"/>
  <c r="W57" i="11"/>
  <c r="O57" i="11"/>
  <c r="H57" i="11"/>
  <c r="G57" i="11"/>
  <c r="AE56" i="11"/>
  <c r="W56" i="11"/>
  <c r="H56" i="11"/>
  <c r="G56" i="11"/>
  <c r="AE55" i="11"/>
  <c r="W55" i="11"/>
  <c r="H55" i="11"/>
  <c r="G55" i="11"/>
  <c r="H54" i="11"/>
  <c r="G54" i="11"/>
  <c r="AE53" i="11"/>
  <c r="W53" i="11"/>
  <c r="O53" i="11"/>
  <c r="H53" i="11"/>
  <c r="G53" i="11"/>
  <c r="AE52" i="11"/>
  <c r="W52" i="11"/>
  <c r="H52" i="11"/>
  <c r="G52" i="11"/>
  <c r="AE51" i="11"/>
  <c r="W51" i="11"/>
  <c r="O51" i="11"/>
  <c r="H51" i="11"/>
  <c r="G51" i="11"/>
  <c r="H50" i="11"/>
  <c r="G50" i="11"/>
  <c r="AE49" i="11"/>
  <c r="W49" i="11"/>
  <c r="O49" i="11"/>
  <c r="H49" i="11"/>
  <c r="G49" i="11"/>
  <c r="AE48" i="11"/>
  <c r="W48" i="11"/>
  <c r="H48" i="11"/>
  <c r="H65" i="11" s="1"/>
  <c r="G48" i="11"/>
  <c r="AE42" i="11"/>
  <c r="W42" i="11"/>
  <c r="H42" i="11"/>
  <c r="G42" i="11"/>
  <c r="W41" i="11"/>
  <c r="O41" i="11"/>
  <c r="H41" i="11"/>
  <c r="G41" i="11"/>
  <c r="H40" i="11"/>
  <c r="G40" i="11"/>
  <c r="AE39" i="11"/>
  <c r="W39" i="11"/>
  <c r="H39" i="11"/>
  <c r="G39" i="11"/>
  <c r="AE38" i="11"/>
  <c r="W38" i="11"/>
  <c r="H38" i="11"/>
  <c r="G38" i="11"/>
  <c r="W37" i="11"/>
  <c r="H37" i="11"/>
  <c r="G37" i="11"/>
  <c r="H36" i="11"/>
  <c r="G36" i="11"/>
  <c r="AE35" i="11"/>
  <c r="W35" i="11"/>
  <c r="H35" i="11"/>
  <c r="G35" i="11"/>
  <c r="AE34" i="11"/>
  <c r="W34" i="11"/>
  <c r="H34" i="11"/>
  <c r="G34" i="11"/>
  <c r="W33" i="11"/>
  <c r="H33" i="11"/>
  <c r="G33" i="11"/>
  <c r="H32" i="11"/>
  <c r="G32" i="11"/>
  <c r="AE31" i="11"/>
  <c r="W31" i="11"/>
  <c r="H31" i="11"/>
  <c r="G31" i="11"/>
  <c r="AE30" i="11"/>
  <c r="W30" i="11"/>
  <c r="O30" i="11"/>
  <c r="H30" i="11"/>
  <c r="G30" i="11"/>
  <c r="AE29" i="11"/>
  <c r="W29" i="11"/>
  <c r="H29" i="11"/>
  <c r="G29" i="11"/>
  <c r="H28" i="11"/>
  <c r="G28" i="11"/>
  <c r="AE27" i="11"/>
  <c r="W27" i="11"/>
  <c r="O27" i="11"/>
  <c r="H27" i="11"/>
  <c r="G27" i="11"/>
  <c r="AE26" i="11"/>
  <c r="W26" i="11"/>
  <c r="H26" i="11"/>
  <c r="H43" i="11" s="1"/>
  <c r="G26" i="11"/>
  <c r="G43" i="11" s="1"/>
  <c r="AF65" i="10"/>
  <c r="AE65" i="10"/>
  <c r="AF64" i="10"/>
  <c r="AE64" i="10"/>
  <c r="AF63" i="10"/>
  <c r="AE63" i="10"/>
  <c r="AF62" i="10"/>
  <c r="AE62" i="10"/>
  <c r="AF61" i="10"/>
  <c r="AE61" i="10"/>
  <c r="AF60" i="10"/>
  <c r="AE60" i="10"/>
  <c r="AF59" i="10"/>
  <c r="AE59" i="10"/>
  <c r="AF58" i="10"/>
  <c r="AE58" i="10"/>
  <c r="AF57" i="10"/>
  <c r="AE57" i="10"/>
  <c r="AF56" i="10"/>
  <c r="AE56" i="10"/>
  <c r="AF55" i="10"/>
  <c r="AE55" i="10"/>
  <c r="AF54" i="10"/>
  <c r="AE54" i="10"/>
  <c r="AF53" i="10"/>
  <c r="AE53" i="10"/>
  <c r="AF52" i="10"/>
  <c r="AE52" i="10"/>
  <c r="AF51" i="10"/>
  <c r="AE51" i="10"/>
  <c r="AF50" i="10"/>
  <c r="AE50" i="10"/>
  <c r="AF49" i="10"/>
  <c r="AE49" i="10"/>
  <c r="AF48" i="10"/>
  <c r="AE48" i="10"/>
  <c r="X65" i="10"/>
  <c r="W65" i="10"/>
  <c r="X64" i="10"/>
  <c r="W64" i="10"/>
  <c r="X63" i="10"/>
  <c r="W63" i="10"/>
  <c r="X62" i="10"/>
  <c r="W62" i="10"/>
  <c r="X61" i="10"/>
  <c r="W61" i="10"/>
  <c r="X60" i="10"/>
  <c r="W60" i="10"/>
  <c r="X59" i="10"/>
  <c r="W59" i="10"/>
  <c r="X58" i="10"/>
  <c r="W58" i="10"/>
  <c r="X57" i="10"/>
  <c r="W57" i="10"/>
  <c r="X56" i="10"/>
  <c r="W56" i="10"/>
  <c r="X55" i="10"/>
  <c r="W55" i="10"/>
  <c r="X54" i="10"/>
  <c r="W54" i="10"/>
  <c r="X53" i="10"/>
  <c r="W53" i="10"/>
  <c r="X52" i="10"/>
  <c r="W52" i="10"/>
  <c r="X51" i="10"/>
  <c r="W51" i="10"/>
  <c r="X50" i="10"/>
  <c r="W50" i="10"/>
  <c r="X49" i="10"/>
  <c r="W49" i="10"/>
  <c r="X48" i="10"/>
  <c r="W48" i="10"/>
  <c r="P65" i="10"/>
  <c r="O65" i="10"/>
  <c r="P64" i="10"/>
  <c r="O64" i="10"/>
  <c r="P63" i="10"/>
  <c r="O63" i="10"/>
  <c r="P62" i="10"/>
  <c r="O62" i="10"/>
  <c r="P61" i="10"/>
  <c r="O61" i="10"/>
  <c r="P60" i="10"/>
  <c r="O60" i="10"/>
  <c r="P59" i="10"/>
  <c r="O59" i="10"/>
  <c r="P58" i="10"/>
  <c r="O58" i="10"/>
  <c r="P57" i="10"/>
  <c r="O57" i="10"/>
  <c r="P56" i="10"/>
  <c r="O56" i="10"/>
  <c r="P55" i="10"/>
  <c r="O55" i="10"/>
  <c r="P54" i="10"/>
  <c r="O54" i="10"/>
  <c r="P53" i="10"/>
  <c r="O53" i="10"/>
  <c r="P52" i="10"/>
  <c r="O52" i="10"/>
  <c r="P51" i="10"/>
  <c r="O51" i="10"/>
  <c r="P50" i="10"/>
  <c r="O50" i="10"/>
  <c r="P49" i="10"/>
  <c r="O49" i="10"/>
  <c r="P48" i="10"/>
  <c r="O48" i="10"/>
  <c r="AE54" i="11" l="1"/>
  <c r="AE62" i="11"/>
  <c r="AE50" i="11"/>
  <c r="AF54" i="11"/>
  <c r="AF58" i="11"/>
  <c r="AF62" i="11"/>
  <c r="W62" i="11"/>
  <c r="X59" i="11"/>
  <c r="X63" i="11"/>
  <c r="X62" i="11"/>
  <c r="W54" i="11"/>
  <c r="W50" i="11"/>
  <c r="W58" i="11"/>
  <c r="O50" i="11"/>
  <c r="O58" i="11"/>
  <c r="O62" i="11"/>
  <c r="P54" i="11"/>
  <c r="O48" i="11"/>
  <c r="O56" i="11"/>
  <c r="O63" i="11"/>
  <c r="P55" i="11"/>
  <c r="P52" i="11"/>
  <c r="P60" i="11"/>
  <c r="P62" i="11"/>
  <c r="AE33" i="11"/>
  <c r="AE32" i="11"/>
  <c r="AE40" i="11"/>
  <c r="AF37" i="11"/>
  <c r="AF41" i="11"/>
  <c r="AF40" i="11"/>
  <c r="AE36" i="11"/>
  <c r="AE28" i="11"/>
  <c r="AF32" i="11"/>
  <c r="X40" i="11"/>
  <c r="W43" i="11"/>
  <c r="X28" i="11"/>
  <c r="X32" i="11"/>
  <c r="X36" i="11"/>
  <c r="O29" i="11"/>
  <c r="O42" i="11"/>
  <c r="O32" i="11"/>
  <c r="O40" i="11"/>
  <c r="P36" i="11"/>
  <c r="O35" i="11"/>
  <c r="O34" i="11"/>
  <c r="P33" i="11"/>
  <c r="P37" i="11"/>
  <c r="O26" i="11"/>
  <c r="O39" i="11"/>
  <c r="P38" i="11"/>
  <c r="O31" i="11"/>
  <c r="P28" i="11"/>
  <c r="P32" i="11"/>
  <c r="P40" i="11"/>
  <c r="G65" i="11"/>
  <c r="AF43" i="10"/>
  <c r="AE43" i="10"/>
  <c r="AF42" i="10"/>
  <c r="AE42" i="10"/>
  <c r="AF41" i="10"/>
  <c r="AE41" i="10"/>
  <c r="AF40" i="10"/>
  <c r="AE40" i="10"/>
  <c r="AF39" i="10"/>
  <c r="AE39" i="10"/>
  <c r="AF38" i="10"/>
  <c r="AE38" i="10"/>
  <c r="AF37" i="10"/>
  <c r="AE37" i="10"/>
  <c r="AF36" i="10"/>
  <c r="AE36" i="10"/>
  <c r="AF35" i="10"/>
  <c r="AE35" i="10"/>
  <c r="AF34" i="10"/>
  <c r="AE34" i="10"/>
  <c r="AF33" i="10"/>
  <c r="AE33" i="10"/>
  <c r="AF32" i="10"/>
  <c r="AE32" i="10"/>
  <c r="AF31" i="10"/>
  <c r="AE31" i="10"/>
  <c r="AF30" i="10"/>
  <c r="AE30" i="10"/>
  <c r="AF29" i="10"/>
  <c r="AE29" i="10"/>
  <c r="AF28" i="10"/>
  <c r="AE28" i="10"/>
  <c r="AF27" i="10"/>
  <c r="AE27" i="10"/>
  <c r="AF26" i="10"/>
  <c r="AE26" i="10"/>
  <c r="X43" i="10"/>
  <c r="W43" i="10"/>
  <c r="X42" i="10"/>
  <c r="W42" i="10"/>
  <c r="X41" i="10"/>
  <c r="W41" i="10"/>
  <c r="X40" i="10"/>
  <c r="W40" i="10"/>
  <c r="X39" i="10"/>
  <c r="W39" i="10"/>
  <c r="X38" i="10"/>
  <c r="W38" i="10"/>
  <c r="X37" i="10"/>
  <c r="W37" i="10"/>
  <c r="X36" i="10"/>
  <c r="W36" i="10"/>
  <c r="X35" i="10"/>
  <c r="W35" i="10"/>
  <c r="X34" i="10"/>
  <c r="W34" i="10"/>
  <c r="X33" i="10"/>
  <c r="W33" i="10"/>
  <c r="X32" i="10"/>
  <c r="W32" i="10"/>
  <c r="X31" i="10"/>
  <c r="W31" i="10"/>
  <c r="X30" i="10"/>
  <c r="W30" i="10"/>
  <c r="X29" i="10"/>
  <c r="W29" i="10"/>
  <c r="X28" i="10"/>
  <c r="W28" i="10"/>
  <c r="X27" i="10"/>
  <c r="W27" i="10"/>
  <c r="X26" i="10"/>
  <c r="W26" i="10"/>
  <c r="P43" i="10"/>
  <c r="O43" i="10"/>
  <c r="P42" i="10"/>
  <c r="O42" i="10"/>
  <c r="P41" i="10"/>
  <c r="O41" i="10"/>
  <c r="P40" i="10"/>
  <c r="O40" i="10"/>
  <c r="P39" i="10"/>
  <c r="O39" i="10"/>
  <c r="P38" i="10"/>
  <c r="O38" i="10"/>
  <c r="P37" i="10"/>
  <c r="O37" i="10"/>
  <c r="P36" i="10"/>
  <c r="O36" i="10"/>
  <c r="P35" i="10"/>
  <c r="O35" i="10"/>
  <c r="P34" i="10"/>
  <c r="O34" i="10"/>
  <c r="P33" i="10"/>
  <c r="O33" i="10"/>
  <c r="P32" i="10"/>
  <c r="O32" i="10"/>
  <c r="P31" i="10"/>
  <c r="O31" i="10"/>
  <c r="P30" i="10"/>
  <c r="O30" i="10"/>
  <c r="P29" i="10"/>
  <c r="O29" i="10"/>
  <c r="P28" i="10"/>
  <c r="O28" i="10"/>
  <c r="P27" i="10"/>
  <c r="O27" i="10"/>
  <c r="P26" i="10"/>
  <c r="O26" i="10"/>
  <c r="AF65" i="11" l="1"/>
  <c r="AF48" i="11"/>
  <c r="X65" i="11"/>
  <c r="X48" i="11"/>
  <c r="P65" i="11"/>
  <c r="P48" i="11"/>
  <c r="AF43" i="11"/>
  <c r="AF26" i="11"/>
  <c r="X43" i="11"/>
  <c r="X26" i="11"/>
  <c r="P43" i="11"/>
  <c r="P26" i="11"/>
  <c r="AE6" i="10"/>
  <c r="AF6" i="10"/>
  <c r="AE7" i="10"/>
  <c r="AF7" i="10"/>
  <c r="AE8" i="10"/>
  <c r="AF8" i="10"/>
  <c r="AE9" i="10"/>
  <c r="AF9" i="10"/>
  <c r="AE10" i="10"/>
  <c r="AF10" i="10"/>
  <c r="AE11" i="10"/>
  <c r="AF11" i="10"/>
  <c r="AE12" i="10"/>
  <c r="AF12" i="10"/>
  <c r="AE13" i="10"/>
  <c r="AF13" i="10"/>
  <c r="AE14" i="10"/>
  <c r="AF14" i="10"/>
  <c r="AE15" i="10"/>
  <c r="AF15" i="10"/>
  <c r="AE16" i="10"/>
  <c r="AF16" i="10"/>
  <c r="AE17" i="10"/>
  <c r="AF17" i="10"/>
  <c r="AE18" i="10"/>
  <c r="AF18" i="10"/>
  <c r="AE19" i="10"/>
  <c r="AF19" i="10"/>
  <c r="AE20" i="10"/>
  <c r="AF20" i="10"/>
  <c r="AE21" i="10"/>
  <c r="AF21" i="10"/>
  <c r="AE22" i="10"/>
  <c r="AF22" i="10"/>
  <c r="AF5" i="10"/>
  <c r="AE5" i="10"/>
  <c r="W6" i="10"/>
  <c r="X6" i="10"/>
  <c r="W7" i="10"/>
  <c r="X7" i="10"/>
  <c r="W8" i="10"/>
  <c r="X8" i="10"/>
  <c r="W9" i="10"/>
  <c r="X9" i="10"/>
  <c r="W10" i="10"/>
  <c r="X10" i="10"/>
  <c r="W11" i="10"/>
  <c r="X11" i="10"/>
  <c r="W12" i="10"/>
  <c r="X12" i="10"/>
  <c r="W13" i="10"/>
  <c r="X13" i="10"/>
  <c r="W14" i="10"/>
  <c r="X14" i="10"/>
  <c r="W15" i="10"/>
  <c r="X15" i="10"/>
  <c r="W16" i="10"/>
  <c r="X16" i="10"/>
  <c r="W17" i="10"/>
  <c r="X17" i="10"/>
  <c r="W18" i="10"/>
  <c r="X18" i="10"/>
  <c r="W19" i="10"/>
  <c r="X19" i="10"/>
  <c r="W20" i="10"/>
  <c r="X20" i="10"/>
  <c r="W21" i="10"/>
  <c r="X21" i="10"/>
  <c r="W22" i="10"/>
  <c r="X22" i="10"/>
  <c r="X5" i="10"/>
  <c r="W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5" i="10"/>
  <c r="H15" i="10"/>
  <c r="H7" i="10"/>
  <c r="H64" i="10"/>
  <c r="G64" i="10"/>
  <c r="H63" i="10"/>
  <c r="G63" i="10"/>
  <c r="H62" i="10"/>
  <c r="G62" i="10"/>
  <c r="H61" i="10"/>
  <c r="G61" i="10"/>
  <c r="H60" i="10"/>
  <c r="G60" i="10"/>
  <c r="H59" i="10"/>
  <c r="G59" i="10"/>
  <c r="H58" i="10"/>
  <c r="G58" i="10"/>
  <c r="H57" i="10"/>
  <c r="G57" i="10"/>
  <c r="H56" i="10"/>
  <c r="G56" i="10"/>
  <c r="H55" i="10"/>
  <c r="G55" i="10"/>
  <c r="H54" i="10"/>
  <c r="G54" i="10"/>
  <c r="H53" i="10"/>
  <c r="G53" i="10"/>
  <c r="H52" i="10"/>
  <c r="G52" i="10"/>
  <c r="H51" i="10"/>
  <c r="G51" i="10"/>
  <c r="H50" i="10"/>
  <c r="G50" i="10"/>
  <c r="H49" i="10"/>
  <c r="G49" i="10"/>
  <c r="H48" i="10"/>
  <c r="H65" i="10" s="1"/>
  <c r="G48" i="10"/>
  <c r="G65" i="10" s="1"/>
  <c r="H42" i="10"/>
  <c r="G42" i="10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H43" i="10" s="1"/>
  <c r="G26" i="10"/>
  <c r="G43" i="10" s="1"/>
  <c r="G6" i="10"/>
  <c r="H6" i="10" s="1"/>
  <c r="G7" i="10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5" i="10"/>
  <c r="Q65" i="1"/>
  <c r="M65" i="1"/>
  <c r="I65" i="1"/>
  <c r="D65" i="1"/>
  <c r="D43" i="1"/>
  <c r="I43" i="1"/>
  <c r="M43" i="1"/>
  <c r="Q43" i="1"/>
  <c r="Q22" i="1"/>
  <c r="M22" i="1"/>
  <c r="I22" i="1"/>
  <c r="D22" i="1"/>
  <c r="H5" i="10" l="1"/>
  <c r="H22" i="10"/>
  <c r="G22" i="10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48" i="1"/>
  <c r="C48" i="1"/>
  <c r="G65" i="9" l="1"/>
  <c r="F65" i="9"/>
  <c r="G64" i="9"/>
  <c r="F64" i="9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3" i="9"/>
  <c r="F4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</calcChain>
</file>

<file path=xl/sharedStrings.xml><?xml version="1.0" encoding="utf-8"?>
<sst xmlns="http://schemas.openxmlformats.org/spreadsheetml/2006/main" count="1174" uniqueCount="57">
  <si>
    <t>2,3,7,8-TCDD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</si>
  <si>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</si>
  <si>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</si>
  <si>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</si>
  <si>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</si>
  <si>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</si>
  <si>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</si>
  <si>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</si>
  <si>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1,2,3,7,8-PeCDF</t>
  </si>
  <si>
    <t>2,3,4,7,8- PeCDF</t>
  </si>
  <si>
    <t>1,2,3,4,7,8-HxCDF</t>
  </si>
  <si>
    <t>1,2,3,6,7,8- HxCDF</t>
  </si>
  <si>
    <t>2,3,4,6,7,8- HxCDF</t>
  </si>
  <si>
    <t>1,2,3,7,8,9- HxCDF</t>
  </si>
  <si>
    <t>1,2,3,4,6,7,8-HpCDF</t>
  </si>
  <si>
    <t>1,2,3,4,7,8,9- HpCDF</t>
  </si>
  <si>
    <t>OCDF</t>
  </si>
  <si>
    <t>Sum</t>
    <phoneticPr fontId="1" type="noConversion"/>
  </si>
  <si>
    <t>Mass concentration (ng/Nm3)</t>
    <phoneticPr fontId="1" type="noConversion"/>
  </si>
  <si>
    <t>I-TEQ concentration (ng I-TEQ/Nm3)</t>
    <phoneticPr fontId="1" type="noConversion"/>
  </si>
  <si>
    <t>HWI-A</t>
    <phoneticPr fontId="1" type="noConversion"/>
  </si>
  <si>
    <t>Case 1#</t>
    <phoneticPr fontId="1" type="noConversion"/>
  </si>
  <si>
    <t>Case 2#</t>
    <phoneticPr fontId="1" type="noConversion"/>
  </si>
  <si>
    <t>Case 3#</t>
    <phoneticPr fontId="1" type="noConversion"/>
  </si>
  <si>
    <t>Average value</t>
  </si>
  <si>
    <t>HWI-A Average value</t>
  </si>
  <si>
    <t>Mass concentration (ng/Nm3)</t>
  </si>
  <si>
    <t>I-TEQ concentration (ng I-TEQ/Nm3)</t>
  </si>
  <si>
    <t>Sum</t>
  </si>
  <si>
    <t>Mass</t>
    <phoneticPr fontId="1" type="noConversion"/>
  </si>
  <si>
    <t>I-TEQ</t>
    <phoneticPr fontId="1" type="noConversion"/>
  </si>
  <si>
    <t>Mass concentration (ng/Nm3)</t>
    <phoneticPr fontId="1" type="noConversion"/>
  </si>
  <si>
    <t>I-TEQ concentration (ng I-TEQ/Nm3)</t>
    <phoneticPr fontId="1" type="noConversion"/>
  </si>
  <si>
    <t>HWI-B1 Average</t>
    <phoneticPr fontId="1" type="noConversion"/>
  </si>
  <si>
    <t>Average</t>
    <phoneticPr fontId="1" type="noConversion"/>
  </si>
  <si>
    <t>HWI-B1</t>
    <phoneticPr fontId="1" type="noConversion"/>
  </si>
  <si>
    <t>Case 2#</t>
    <phoneticPr fontId="1" type="noConversion"/>
  </si>
  <si>
    <t>Case 3#</t>
    <phoneticPr fontId="1" type="noConversion"/>
  </si>
  <si>
    <t>point 1</t>
    <phoneticPr fontId="1" type="noConversion"/>
  </si>
  <si>
    <t>point 2</t>
    <phoneticPr fontId="1" type="noConversion"/>
  </si>
  <si>
    <t>point 2</t>
    <phoneticPr fontId="1" type="noConversion"/>
  </si>
  <si>
    <t>point 3</t>
    <phoneticPr fontId="1" type="noConversion"/>
  </si>
  <si>
    <t>point 1</t>
    <phoneticPr fontId="1" type="noConversion"/>
  </si>
  <si>
    <t>point 3</t>
    <phoneticPr fontId="1" type="noConversion"/>
  </si>
  <si>
    <t>HWI-B2 Average</t>
    <phoneticPr fontId="1" type="noConversion"/>
  </si>
  <si>
    <t>vapor phase</t>
    <phoneticPr fontId="1" type="noConversion"/>
  </si>
  <si>
    <t>solid phase</t>
    <phoneticPr fontId="1" type="noConversion"/>
  </si>
  <si>
    <t>vapor phase</t>
    <phoneticPr fontId="1" type="noConversion"/>
  </si>
  <si>
    <t>solid phase</t>
    <phoneticPr fontId="1" type="noConversion"/>
  </si>
  <si>
    <t>total</t>
    <phoneticPr fontId="1" type="noConversion"/>
  </si>
  <si>
    <t>solid phase</t>
    <phoneticPr fontId="1" type="noConversion"/>
  </si>
  <si>
    <t>total</t>
    <phoneticPr fontId="1" type="noConversion"/>
  </si>
  <si>
    <t>HWI-B2</t>
    <phoneticPr fontId="1" type="noConversion"/>
  </si>
  <si>
    <t>HWI-C Average</t>
    <phoneticPr fontId="1" type="noConversion"/>
  </si>
  <si>
    <t>HWI-C</t>
    <phoneticPr fontId="1" type="noConversion"/>
  </si>
  <si>
    <t>total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</si>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</sst>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rgb="FFFF0000"/>
      <name val="宋体"/>
      <family val="2"/>
      <scheme val="minor"/>
    </font>
    <font>
      <sz val="11"/>
      <color theme="7"/>
      <name val="宋体"/>
      <family val="2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6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176" fontId="0" fillId="0" borderId="0" xfId="1" applyNumberFormat="1" applyFont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176" fontId="0" fillId="0" borderId="0" xfId="0" applyNumberFormat="1"/>
    <xf numFmtId="176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176" fontId="0" fillId="0" borderId="0" xfId="1" applyNumberFormat="1" applyFont="1" applyFill="1" applyAlignment="1"/>
    <xf numFmtId="0" fontId="0" fillId="0" borderId="0" xfId="1" applyNumberFormat="1" applyFont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="25" zoomScaleNormal="25" workbookViewId="0">
      <selection activeCell="E5" sqref="E5"/>
    </sheetView>
  </sheetViews>
  <sheetFormatPr defaultRowHeight="15" x14ac:dyDescent="0.25"/>
  <cols>
    <col min="1" max="1" width="9" style="1"/>
    <col min="2" max="2" width="19.375" style="1" bestFit="1" customWidth="1"/>
    <col min="3" max="3" width="25" style="1" bestFit="1" customWidth="1"/>
    <col min="4" max="4" width="31.875" style="1" bestFit="1" customWidth="1"/>
    <col min="5" max="6" width="9" style="1"/>
    <col min="7" max="7" width="22.75" style="1" bestFit="1" customWidth="1"/>
    <col min="8" max="8" width="25" style="1" bestFit="1" customWidth="1"/>
    <col min="9" max="9" width="29.375" style="1" customWidth="1"/>
    <col min="11" max="11" width="17.625" bestFit="1" customWidth="1"/>
    <col min="12" max="12" width="25" bestFit="1" customWidth="1"/>
    <col min="13" max="13" width="31.875" bestFit="1" customWidth="1"/>
    <col min="15" max="15" width="17.625" bestFit="1" customWidth="1"/>
    <col min="16" max="16" width="25" bestFit="1" customWidth="1"/>
    <col min="17" max="17" width="31.875" bestFit="1" customWidth="1"/>
  </cols>
  <sheetData>
    <row r="1" spans="1:18" ht="13.5" customHeight="1" x14ac:dyDescent="0.15">
      <c r="A1" s="9"/>
      <c r="B1" s="40" t="s">
        <v>25</v>
      </c>
      <c r="C1" s="40"/>
      <c r="D1" s="40"/>
      <c r="E1" s="9"/>
      <c r="F1" s="9"/>
      <c r="G1" s="41" t="s">
        <v>20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3.5" customHeight="1" x14ac:dyDescent="0.15">
      <c r="A2" s="9"/>
      <c r="B2" s="40"/>
      <c r="C2" s="40"/>
      <c r="D2" s="40"/>
      <c r="E2" s="9"/>
      <c r="F2" s="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x14ac:dyDescent="0.15">
      <c r="A3" s="41" t="s">
        <v>38</v>
      </c>
      <c r="B3" s="41" t="s">
        <v>24</v>
      </c>
      <c r="C3" s="41"/>
      <c r="D3" s="41"/>
      <c r="E3" s="3"/>
      <c r="F3" s="41"/>
      <c r="G3" s="41" t="s">
        <v>21</v>
      </c>
      <c r="H3" s="41"/>
      <c r="I3" s="41"/>
      <c r="K3" s="41" t="s">
        <v>22</v>
      </c>
      <c r="L3" s="41"/>
      <c r="M3" s="41"/>
      <c r="O3" s="41" t="s">
        <v>23</v>
      </c>
      <c r="P3" s="41"/>
      <c r="Q3" s="41"/>
    </row>
    <row r="4" spans="1:18" x14ac:dyDescent="0.25">
      <c r="A4" s="41"/>
      <c r="B4" s="3"/>
      <c r="C4" s="3" t="s">
        <v>26</v>
      </c>
      <c r="D4" s="3" t="s">
        <v>27</v>
      </c>
      <c r="E4" s="3"/>
      <c r="F4" s="41"/>
      <c r="G4" s="2"/>
      <c r="H4" s="2" t="s">
        <v>18</v>
      </c>
      <c r="I4" s="2" t="s">
        <v>19</v>
      </c>
      <c r="K4" s="2"/>
      <c r="L4" s="2" t="s">
        <v>18</v>
      </c>
      <c r="M4" s="2" t="s">
        <v>19</v>
      </c>
      <c r="O4" s="2"/>
      <c r="P4" s="2" t="s">
        <v>18</v>
      </c>
      <c r="Q4" s="2" t="s">
        <v>19</v>
      </c>
    </row>
    <row r="5" spans="1:18" x14ac:dyDescent="0.25">
      <c r="A5" s="41"/>
      <c r="B5" s="3" t="s">
        <v>0</v>
      </c>
      <c r="C5" s="3">
        <v>0</v>
      </c>
      <c r="D5" s="3">
        <v>0</v>
      </c>
      <c r="E5" s="3"/>
      <c r="F5" s="41"/>
      <c r="G5" s="2" t="s">
        <v>0</v>
      </c>
      <c r="H5" s="2">
        <v>0</v>
      </c>
      <c r="I5" s="2">
        <v>0</v>
      </c>
      <c r="K5" s="2" t="s">
        <v>0</v>
      </c>
      <c r="L5" s="2">
        <v>0</v>
      </c>
      <c r="M5" s="2">
        <v>0</v>
      </c>
      <c r="O5" s="2" t="s">
        <v>0</v>
      </c>
      <c r="P5" s="2">
        <v>0</v>
      </c>
      <c r="Q5" s="2">
        <v>0</v>
      </c>
    </row>
    <row r="6" spans="1:18" x14ac:dyDescent="0.25">
      <c r="A6" s="41"/>
      <c r="B6" s="3" t="s">
        <v>1</v>
      </c>
      <c r="C6" s="3">
        <v>0</v>
      </c>
      <c r="D6" s="3">
        <v>0</v>
      </c>
      <c r="E6" s="3"/>
      <c r="F6" s="41"/>
      <c r="G6" s="2" t="s">
        <v>1</v>
      </c>
      <c r="H6" s="2">
        <v>0</v>
      </c>
      <c r="I6" s="2">
        <v>0</v>
      </c>
      <c r="K6" s="2" t="s">
        <v>1</v>
      </c>
      <c r="L6" s="2">
        <v>0</v>
      </c>
      <c r="M6" s="2">
        <v>0</v>
      </c>
      <c r="O6" s="2" t="s">
        <v>1</v>
      </c>
      <c r="P6" s="2">
        <v>0</v>
      </c>
      <c r="Q6" s="2">
        <v>0</v>
      </c>
    </row>
    <row r="7" spans="1:18" x14ac:dyDescent="0.25">
      <c r="A7" s="41"/>
      <c r="B7" s="3" t="s">
        <v>2</v>
      </c>
      <c r="C7" s="3">
        <v>3.8191638477347045E-3</v>
      </c>
      <c r="D7" s="3">
        <v>3.8191638477347057E-4</v>
      </c>
      <c r="E7" s="3"/>
      <c r="F7" s="41"/>
      <c r="G7" s="2" t="s">
        <v>2</v>
      </c>
      <c r="H7" s="2">
        <v>4.3220338983050851E-3</v>
      </c>
      <c r="I7" s="2">
        <v>4.3220338983050851E-4</v>
      </c>
      <c r="K7" s="2" t="s">
        <v>2</v>
      </c>
      <c r="L7" s="2">
        <v>4.796747967479675E-3</v>
      </c>
      <c r="M7" s="2">
        <v>4.7967479674796749E-4</v>
      </c>
      <c r="O7" s="2" t="s">
        <v>2</v>
      </c>
      <c r="P7" s="2">
        <v>2.3387096774193546E-3</v>
      </c>
      <c r="Q7" s="2">
        <v>2.3387096774193548E-4</v>
      </c>
    </row>
    <row r="8" spans="1:18" x14ac:dyDescent="0.25">
      <c r="A8" s="41"/>
      <c r="B8" s="3" t="s">
        <v>3</v>
      </c>
      <c r="C8" s="3">
        <v>4.6656176239181744E-3</v>
      </c>
      <c r="D8" s="3">
        <v>4.6656176239181753E-4</v>
      </c>
      <c r="E8" s="3"/>
      <c r="F8" s="41"/>
      <c r="G8" s="2" t="s">
        <v>3</v>
      </c>
      <c r="H8" s="2">
        <v>4.9999999999999992E-3</v>
      </c>
      <c r="I8" s="2">
        <v>5.0000000000000001E-4</v>
      </c>
      <c r="K8" s="2" t="s">
        <v>3</v>
      </c>
      <c r="L8" s="2">
        <v>5.6097560975609754E-3</v>
      </c>
      <c r="M8" s="2">
        <v>5.6097560975609752E-4</v>
      </c>
      <c r="O8" s="2" t="s">
        <v>3</v>
      </c>
      <c r="P8" s="2">
        <v>3.3870967741935478E-3</v>
      </c>
      <c r="Q8" s="2">
        <v>3.3870967741935485E-4</v>
      </c>
    </row>
    <row r="9" spans="1:18" x14ac:dyDescent="0.25">
      <c r="A9" s="41"/>
      <c r="B9" s="3" t="s">
        <v>4</v>
      </c>
      <c r="C9" s="3">
        <v>2.7933800661133997E-3</v>
      </c>
      <c r="D9" s="3">
        <v>2.7933800661134002E-4</v>
      </c>
      <c r="E9" s="3"/>
      <c r="F9" s="41"/>
      <c r="G9" s="2" t="s">
        <v>4</v>
      </c>
      <c r="H9" s="2">
        <v>2.7966101694915251E-3</v>
      </c>
      <c r="I9" s="2">
        <v>2.7966101694915254E-4</v>
      </c>
      <c r="K9" s="2" t="s">
        <v>4</v>
      </c>
      <c r="L9" s="2">
        <v>2.3577235772357721E-3</v>
      </c>
      <c r="M9" s="2">
        <v>2.3577235772357722E-4</v>
      </c>
      <c r="O9" s="2" t="s">
        <v>4</v>
      </c>
      <c r="P9" s="2">
        <v>3.2258064516129032E-3</v>
      </c>
      <c r="Q9" s="2">
        <v>3.2258064516129032E-4</v>
      </c>
    </row>
    <row r="10" spans="1:18" x14ac:dyDescent="0.25">
      <c r="A10" s="41"/>
      <c r="B10" s="3" t="s">
        <v>5</v>
      </c>
      <c r="C10" s="3">
        <v>1.9514576952767888E-2</v>
      </c>
      <c r="D10" s="3">
        <v>1.9514576952767886E-4</v>
      </c>
      <c r="E10" s="3"/>
      <c r="F10" s="41"/>
      <c r="G10" s="2" t="s">
        <v>5</v>
      </c>
      <c r="H10" s="2">
        <v>1.7966101694915252E-2</v>
      </c>
      <c r="I10" s="2">
        <v>1.7966101694915254E-4</v>
      </c>
      <c r="K10" s="2" t="s">
        <v>5</v>
      </c>
      <c r="L10" s="2">
        <v>2.1626016260162601E-2</v>
      </c>
      <c r="M10" s="2">
        <v>2.1626016260162603E-4</v>
      </c>
      <c r="O10" s="2" t="s">
        <v>5</v>
      </c>
      <c r="P10" s="2">
        <v>1.8951612903225806E-2</v>
      </c>
      <c r="Q10" s="2">
        <v>1.8951612903225806E-4</v>
      </c>
    </row>
    <row r="11" spans="1:18" x14ac:dyDescent="0.25">
      <c r="A11" s="41"/>
      <c r="B11" s="3" t="s">
        <v>6</v>
      </c>
      <c r="C11" s="3">
        <v>3.723202365976639E-2</v>
      </c>
      <c r="D11" s="3">
        <v>3.7232023659766392E-5</v>
      </c>
      <c r="E11" s="3"/>
      <c r="F11" s="41"/>
      <c r="G11" s="2" t="s">
        <v>6</v>
      </c>
      <c r="H11" s="2">
        <v>3.1949152542372877E-2</v>
      </c>
      <c r="I11" s="2">
        <v>3.194915254237288E-5</v>
      </c>
      <c r="K11" s="2" t="s">
        <v>6</v>
      </c>
      <c r="L11" s="2">
        <v>4.8617886178861786E-2</v>
      </c>
      <c r="M11" s="2">
        <v>4.8617886178861784E-5</v>
      </c>
      <c r="O11" s="2" t="s">
        <v>6</v>
      </c>
      <c r="P11" s="2">
        <v>3.1129032258064515E-2</v>
      </c>
      <c r="Q11" s="2">
        <v>3.1129032258064519E-5</v>
      </c>
    </row>
    <row r="12" spans="1:18" x14ac:dyDescent="0.25">
      <c r="A12" s="41"/>
      <c r="B12" s="3" t="s">
        <v>7</v>
      </c>
      <c r="C12" s="3">
        <v>1.2791357547255078E-2</v>
      </c>
      <c r="D12" s="3">
        <v>1.2791357547255078E-3</v>
      </c>
      <c r="E12" s="3"/>
      <c r="F12" s="41"/>
      <c r="G12" s="2" t="s">
        <v>7</v>
      </c>
      <c r="H12" s="2">
        <v>7.7118644067796609E-3</v>
      </c>
      <c r="I12" s="2">
        <v>7.7118644067796611E-4</v>
      </c>
      <c r="K12" s="2" t="s">
        <v>7</v>
      </c>
      <c r="L12" s="2">
        <v>1.2113821138211382E-2</v>
      </c>
      <c r="M12" s="2">
        <v>1.2113821138211383E-3</v>
      </c>
      <c r="O12" s="2" t="s">
        <v>7</v>
      </c>
      <c r="P12" s="2">
        <v>1.8548387096774192E-2</v>
      </c>
      <c r="Q12" s="2">
        <v>1.8548387096774192E-3</v>
      </c>
    </row>
    <row r="13" spans="1:18" x14ac:dyDescent="0.25">
      <c r="A13" s="41"/>
      <c r="B13" s="3" t="s">
        <v>8</v>
      </c>
      <c r="C13" s="3">
        <v>1.3947230779032775E-2</v>
      </c>
      <c r="D13" s="3">
        <v>6.9736153895163871E-4</v>
      </c>
      <c r="E13" s="3"/>
      <c r="F13" s="41"/>
      <c r="G13" s="2" t="s">
        <v>8</v>
      </c>
      <c r="H13" s="2">
        <v>1.3983050847457627E-2</v>
      </c>
      <c r="I13" s="2">
        <v>6.9915254237288128E-4</v>
      </c>
      <c r="K13" s="2" t="s">
        <v>8</v>
      </c>
      <c r="L13" s="2">
        <v>1.4471544715447154E-2</v>
      </c>
      <c r="M13" s="2">
        <v>7.2357723577235768E-4</v>
      </c>
      <c r="O13" s="2" t="s">
        <v>8</v>
      </c>
      <c r="P13" s="2">
        <v>1.3387096774193547E-2</v>
      </c>
      <c r="Q13" s="2">
        <v>6.6935483870967738E-4</v>
      </c>
    </row>
    <row r="14" spans="1:18" x14ac:dyDescent="0.25">
      <c r="A14" s="41"/>
      <c r="B14" s="3" t="s">
        <v>9</v>
      </c>
      <c r="C14" s="3">
        <v>1.8833880821038936E-2</v>
      </c>
      <c r="D14" s="3">
        <v>9.4169404105194678E-3</v>
      </c>
      <c r="E14" s="3"/>
      <c r="F14" s="41"/>
      <c r="G14" s="2" t="s">
        <v>9</v>
      </c>
      <c r="H14" s="2">
        <v>1.6101694915254237E-2</v>
      </c>
      <c r="I14" s="2">
        <v>8.0508474576271184E-3</v>
      </c>
      <c r="K14" s="2" t="s">
        <v>9</v>
      </c>
      <c r="L14" s="2">
        <v>1.9593495934959348E-2</v>
      </c>
      <c r="M14" s="2">
        <v>9.7967479674796742E-3</v>
      </c>
      <c r="O14" s="2" t="s">
        <v>9</v>
      </c>
      <c r="P14" s="2">
        <v>2.0806451612903225E-2</v>
      </c>
      <c r="Q14" s="2">
        <v>1.0403225806451612E-2</v>
      </c>
    </row>
    <row r="15" spans="1:18" x14ac:dyDescent="0.25">
      <c r="A15" s="41"/>
      <c r="B15" s="3" t="s">
        <v>10</v>
      </c>
      <c r="C15" s="3">
        <v>2.0992126993440521E-2</v>
      </c>
      <c r="D15" s="3">
        <v>2.0992126993440515E-3</v>
      </c>
      <c r="E15" s="3"/>
      <c r="F15" s="41"/>
      <c r="G15" s="2" t="s">
        <v>10</v>
      </c>
      <c r="H15" s="2">
        <v>1.6525423728813559E-2</v>
      </c>
      <c r="I15" s="2">
        <v>1.6525423728813557E-3</v>
      </c>
      <c r="K15" s="2" t="s">
        <v>10</v>
      </c>
      <c r="L15" s="2">
        <v>2.991869918699187E-2</v>
      </c>
      <c r="M15" s="2">
        <v>2.9918699186991869E-3</v>
      </c>
      <c r="O15" s="2" t="s">
        <v>10</v>
      </c>
      <c r="P15" s="2">
        <v>1.653225806451613E-2</v>
      </c>
      <c r="Q15" s="2">
        <v>1.6532258064516129E-3</v>
      </c>
    </row>
    <row r="16" spans="1:18" x14ac:dyDescent="0.25">
      <c r="A16" s="41"/>
      <c r="B16" s="3" t="s">
        <v>11</v>
      </c>
      <c r="C16" s="3">
        <v>1.4669025531151977E-2</v>
      </c>
      <c r="D16" s="3">
        <v>1.4669025531151975E-3</v>
      </c>
      <c r="E16" s="3"/>
      <c r="F16" s="41"/>
      <c r="G16" s="2" t="s">
        <v>11</v>
      </c>
      <c r="H16" s="2">
        <v>1.1864406779661017E-2</v>
      </c>
      <c r="I16" s="2">
        <v>1.1864406779661016E-3</v>
      </c>
      <c r="K16" s="2" t="s">
        <v>11</v>
      </c>
      <c r="L16" s="2">
        <v>1.5691056910569105E-2</v>
      </c>
      <c r="M16" s="2">
        <v>1.5691056910569106E-3</v>
      </c>
      <c r="O16" s="2" t="s">
        <v>11</v>
      </c>
      <c r="P16" s="2">
        <v>1.6451612903225808E-2</v>
      </c>
      <c r="Q16" s="2">
        <v>1.6451612903225807E-3</v>
      </c>
    </row>
    <row r="17" spans="1:17" x14ac:dyDescent="0.25">
      <c r="A17" s="41"/>
      <c r="B17" s="3" t="s">
        <v>12</v>
      </c>
      <c r="C17" s="3">
        <v>1.2080453281296073E-2</v>
      </c>
      <c r="D17" s="3">
        <v>1.2080453281296071E-3</v>
      </c>
      <c r="E17" s="3"/>
      <c r="F17" s="41"/>
      <c r="G17" s="2" t="s">
        <v>12</v>
      </c>
      <c r="H17" s="2">
        <v>1.1440677966101695E-2</v>
      </c>
      <c r="I17" s="2">
        <v>1.1440677966101695E-3</v>
      </c>
      <c r="K17" s="2" t="s">
        <v>12</v>
      </c>
      <c r="L17" s="2">
        <v>1.5284552845528456E-2</v>
      </c>
      <c r="M17" s="2">
        <v>1.5284552845528454E-3</v>
      </c>
      <c r="O17" s="2" t="s">
        <v>12</v>
      </c>
      <c r="P17" s="2">
        <v>9.5161290322580642E-3</v>
      </c>
      <c r="Q17" s="2">
        <v>9.5161290322580644E-4</v>
      </c>
    </row>
    <row r="18" spans="1:17" x14ac:dyDescent="0.25">
      <c r="A18" s="41"/>
      <c r="B18" s="3" t="s">
        <v>13</v>
      </c>
      <c r="C18" s="3">
        <v>5.3014997755226325E-3</v>
      </c>
      <c r="D18" s="3">
        <v>5.3014997755226315E-4</v>
      </c>
      <c r="E18" s="3"/>
      <c r="F18" s="41"/>
      <c r="G18" s="2" t="s">
        <v>13</v>
      </c>
      <c r="H18" s="2">
        <v>5.8474576271186438E-3</v>
      </c>
      <c r="I18" s="2">
        <v>5.8474576271186438E-4</v>
      </c>
      <c r="K18" s="2" t="s">
        <v>13</v>
      </c>
      <c r="L18" s="2">
        <v>7.0731707317073164E-3</v>
      </c>
      <c r="M18" s="2">
        <v>7.0731707317073169E-4</v>
      </c>
      <c r="O18" s="2" t="s">
        <v>13</v>
      </c>
      <c r="P18" s="2">
        <v>2.9838709677419356E-3</v>
      </c>
      <c r="Q18" s="2">
        <v>2.9838709677419353E-4</v>
      </c>
    </row>
    <row r="19" spans="1:17" x14ac:dyDescent="0.25">
      <c r="A19" s="41"/>
      <c r="B19" s="3" t="s">
        <v>14</v>
      </c>
      <c r="C19" s="3">
        <v>5.3915855806999841E-2</v>
      </c>
      <c r="D19" s="3">
        <v>5.3915855806999839E-4</v>
      </c>
      <c r="E19" s="3"/>
      <c r="F19" s="41"/>
      <c r="G19" s="2" t="s">
        <v>14</v>
      </c>
      <c r="H19" s="2">
        <v>5.2796610169491526E-2</v>
      </c>
      <c r="I19" s="2">
        <v>5.2796610169491523E-4</v>
      </c>
      <c r="K19" s="2" t="s">
        <v>14</v>
      </c>
      <c r="L19" s="2">
        <v>5.9918699186991872E-2</v>
      </c>
      <c r="M19" s="2">
        <v>5.991869918699187E-4</v>
      </c>
      <c r="O19" s="2" t="s">
        <v>14</v>
      </c>
      <c r="P19" s="2">
        <v>4.9032258064516124E-2</v>
      </c>
      <c r="Q19" s="2">
        <v>4.9032258064516125E-4</v>
      </c>
    </row>
    <row r="20" spans="1:17" x14ac:dyDescent="0.25">
      <c r="A20" s="41"/>
      <c r="B20" s="3" t="s">
        <v>15</v>
      </c>
      <c r="C20" s="3">
        <v>6.4524908097632096E-3</v>
      </c>
      <c r="D20" s="3">
        <v>6.4524908097632092E-5</v>
      </c>
      <c r="E20" s="3"/>
      <c r="F20" s="41"/>
      <c r="G20" s="2" t="s">
        <v>15</v>
      </c>
      <c r="H20" s="2">
        <v>5.3389830508474576E-3</v>
      </c>
      <c r="I20" s="2">
        <v>5.3389830508474573E-5</v>
      </c>
      <c r="K20" s="2" t="s">
        <v>15</v>
      </c>
      <c r="L20" s="2">
        <v>8.2926829268292687E-3</v>
      </c>
      <c r="M20" s="2">
        <v>8.2926829268292678E-5</v>
      </c>
      <c r="O20" s="2" t="s">
        <v>15</v>
      </c>
      <c r="P20" s="2">
        <v>5.7258064516129033E-3</v>
      </c>
      <c r="Q20" s="2">
        <v>5.7258064516129031E-5</v>
      </c>
    </row>
    <row r="21" spans="1:17" x14ac:dyDescent="0.25">
      <c r="A21" s="41"/>
      <c r="B21" s="3" t="s">
        <v>16</v>
      </c>
      <c r="C21" s="3">
        <v>2.7635564327212436E-2</v>
      </c>
      <c r="D21" s="3">
        <v>2.7635564327212434E-5</v>
      </c>
      <c r="E21" s="3"/>
      <c r="F21" s="41"/>
      <c r="G21" s="2" t="s">
        <v>16</v>
      </c>
      <c r="H21" s="2">
        <v>3.0762711864406777E-2</v>
      </c>
      <c r="I21" s="2">
        <v>3.0762711864406778E-5</v>
      </c>
      <c r="K21" s="2" t="s">
        <v>16</v>
      </c>
      <c r="L21" s="2">
        <v>2.5853658536585368E-2</v>
      </c>
      <c r="M21" s="2">
        <v>2.5853658536585365E-5</v>
      </c>
      <c r="O21" s="2" t="s">
        <v>16</v>
      </c>
      <c r="P21" s="2">
        <v>2.6290322580645158E-2</v>
      </c>
      <c r="Q21" s="2">
        <v>2.6290322580645159E-5</v>
      </c>
    </row>
    <row r="22" spans="1:17" x14ac:dyDescent="0.25">
      <c r="A22" s="41"/>
      <c r="B22" s="3" t="s">
        <v>28</v>
      </c>
      <c r="C22" s="3">
        <v>0.25464424782301404</v>
      </c>
      <c r="D22" s="3">
        <f>SUM(D5:D21)</f>
        <v>1.8689261239796646E-2</v>
      </c>
      <c r="E22" s="3"/>
      <c r="F22" s="41"/>
      <c r="G22" s="2" t="s">
        <v>17</v>
      </c>
      <c r="H22" s="2">
        <v>0.23440677966101695</v>
      </c>
      <c r="I22" s="2">
        <f>SUM(I5:I21)</f>
        <v>1.6124576271186439E-2</v>
      </c>
      <c r="K22" s="2" t="s">
        <v>17</v>
      </c>
      <c r="L22" s="2">
        <v>0.29121951219512193</v>
      </c>
      <c r="M22" s="2">
        <f>SUM(M5:M21)</f>
        <v>2.0777723577235771E-2</v>
      </c>
      <c r="O22" s="2" t="s">
        <v>17</v>
      </c>
      <c r="P22" s="2">
        <v>0.23830645161290323</v>
      </c>
      <c r="Q22" s="2">
        <f>SUM(Q5:Q21)</f>
        <v>1.9165483870967743E-2</v>
      </c>
    </row>
    <row r="23" spans="1:17" x14ac:dyDescent="0.25">
      <c r="G23" s="10"/>
      <c r="J23" s="2"/>
      <c r="K23" s="2"/>
      <c r="L23" s="1"/>
      <c r="M23" s="1"/>
      <c r="O23" s="1"/>
      <c r="P23" s="1"/>
      <c r="Q23" s="1"/>
    </row>
    <row r="24" spans="1:17" s="6" customFormat="1" x14ac:dyDescent="0.15">
      <c r="A24" s="42" t="s">
        <v>39</v>
      </c>
      <c r="B24" s="5" t="s">
        <v>24</v>
      </c>
      <c r="C24" s="5"/>
      <c r="D24" s="5"/>
      <c r="E24" s="5"/>
      <c r="F24" s="42"/>
      <c r="G24" s="42" t="s">
        <v>21</v>
      </c>
      <c r="H24" s="42"/>
      <c r="I24" s="42"/>
      <c r="K24" s="42" t="s">
        <v>22</v>
      </c>
      <c r="L24" s="42"/>
      <c r="M24" s="42"/>
      <c r="O24" s="42" t="s">
        <v>23</v>
      </c>
      <c r="P24" s="42"/>
      <c r="Q24" s="42"/>
    </row>
    <row r="25" spans="1:17" s="6" customFormat="1" x14ac:dyDescent="0.25">
      <c r="A25" s="42"/>
      <c r="B25" s="5"/>
      <c r="C25" s="5" t="s">
        <v>26</v>
      </c>
      <c r="D25" s="5" t="s">
        <v>27</v>
      </c>
      <c r="E25" s="5"/>
      <c r="F25" s="42"/>
      <c r="G25" s="7"/>
      <c r="H25" s="7" t="s">
        <v>18</v>
      </c>
      <c r="I25" s="7" t="s">
        <v>19</v>
      </c>
      <c r="K25" s="7"/>
      <c r="L25" s="7" t="s">
        <v>18</v>
      </c>
      <c r="M25" s="7" t="s">
        <v>19</v>
      </c>
      <c r="O25" s="7"/>
      <c r="P25" s="7" t="s">
        <v>18</v>
      </c>
      <c r="Q25" s="7" t="s">
        <v>19</v>
      </c>
    </row>
    <row r="26" spans="1:17" s="6" customFormat="1" x14ac:dyDescent="0.25">
      <c r="A26" s="42"/>
      <c r="B26" s="5" t="s">
        <v>0</v>
      </c>
      <c r="C26" s="5">
        <v>1.8064066603073931E-2</v>
      </c>
      <c r="D26" s="12">
        <v>1.8064066603073931E-2</v>
      </c>
      <c r="E26" s="5"/>
      <c r="F26" s="42"/>
      <c r="G26" s="7" t="s">
        <v>0</v>
      </c>
      <c r="H26" s="7">
        <v>1.7569690071656395E-2</v>
      </c>
      <c r="I26" s="7">
        <v>1.7569690071656395E-2</v>
      </c>
      <c r="K26" s="7" t="s">
        <v>0</v>
      </c>
      <c r="L26" s="7">
        <v>2.3748070211787375E-2</v>
      </c>
      <c r="M26" s="7">
        <v>2.3748070211787375E-2</v>
      </c>
      <c r="O26" s="7" t="s">
        <v>0</v>
      </c>
      <c r="P26" s="18">
        <v>1.287443952577803E-2</v>
      </c>
      <c r="Q26" s="18">
        <v>1.287443952577803E-2</v>
      </c>
    </row>
    <row r="27" spans="1:17" s="6" customFormat="1" x14ac:dyDescent="0.25">
      <c r="A27" s="42"/>
      <c r="B27" s="5" t="s">
        <v>1</v>
      </c>
      <c r="C27" s="12">
        <v>0.1846715478230587</v>
      </c>
      <c r="D27" s="12">
        <v>9.2335773911529348E-2</v>
      </c>
      <c r="E27" s="5"/>
      <c r="F27" s="42"/>
      <c r="G27" s="7" t="s">
        <v>1</v>
      </c>
      <c r="H27" s="7">
        <v>0.15168499095196689</v>
      </c>
      <c r="I27" s="7">
        <v>7.5842495475983443E-2</v>
      </c>
      <c r="K27" s="7" t="s">
        <v>1</v>
      </c>
      <c r="L27" s="7">
        <v>0.15982828206028329</v>
      </c>
      <c r="M27" s="7">
        <v>7.9914141030141647E-2</v>
      </c>
      <c r="O27" s="7" t="s">
        <v>1</v>
      </c>
      <c r="P27" s="18">
        <v>0.24250137045692585</v>
      </c>
      <c r="Q27" s="18">
        <v>0.12125068522846293</v>
      </c>
    </row>
    <row r="28" spans="1:17" s="6" customFormat="1" x14ac:dyDescent="0.25">
      <c r="A28" s="42"/>
      <c r="B28" s="5" t="s">
        <v>2</v>
      </c>
      <c r="C28" s="12">
        <v>0.25109923363887282</v>
      </c>
      <c r="D28" s="12">
        <v>2.5109923363887288E-2</v>
      </c>
      <c r="E28" s="5"/>
      <c r="F28" s="42"/>
      <c r="G28" s="7" t="s">
        <v>2</v>
      </c>
      <c r="H28" s="7">
        <v>0.10863925027640872</v>
      </c>
      <c r="I28" s="7">
        <v>1.086392502764087E-2</v>
      </c>
      <c r="K28" s="7" t="s">
        <v>2</v>
      </c>
      <c r="L28" s="7">
        <v>0.29414937759679494</v>
      </c>
      <c r="M28" s="7">
        <v>2.9414937759679499E-2</v>
      </c>
      <c r="O28" s="7" t="s">
        <v>2</v>
      </c>
      <c r="P28" s="18">
        <v>0.35050907304341483</v>
      </c>
      <c r="Q28" s="18">
        <v>3.5050907304341489E-2</v>
      </c>
    </row>
    <row r="29" spans="1:17" s="6" customFormat="1" x14ac:dyDescent="0.25">
      <c r="A29" s="42"/>
      <c r="B29" s="5" t="s">
        <v>3</v>
      </c>
      <c r="C29" s="12">
        <v>0.23832468828602602</v>
      </c>
      <c r="D29" s="12">
        <v>2.3832468828602599E-2</v>
      </c>
      <c r="E29" s="5"/>
      <c r="F29" s="42"/>
      <c r="G29" s="7" t="s">
        <v>3</v>
      </c>
      <c r="H29" s="7">
        <v>0.15080650644838406</v>
      </c>
      <c r="I29" s="7">
        <v>1.5080650644838408E-2</v>
      </c>
      <c r="K29" s="7" t="s">
        <v>3</v>
      </c>
      <c r="L29" s="7">
        <v>0.24564802785208636</v>
      </c>
      <c r="M29" s="7">
        <v>2.4564802785208638E-2</v>
      </c>
      <c r="O29" s="7" t="s">
        <v>3</v>
      </c>
      <c r="P29" s="18">
        <v>0.31851953055760762</v>
      </c>
      <c r="Q29" s="18">
        <v>3.1851953055760759E-2</v>
      </c>
    </row>
    <row r="30" spans="1:17" s="6" customFormat="1" x14ac:dyDescent="0.25">
      <c r="A30" s="42"/>
      <c r="B30" s="5" t="s">
        <v>4</v>
      </c>
      <c r="C30" s="12">
        <v>0.15828191124332436</v>
      </c>
      <c r="D30" s="12">
        <v>1.5828191124332435E-2</v>
      </c>
      <c r="E30" s="5"/>
      <c r="F30" s="42"/>
      <c r="G30" s="7" t="s">
        <v>4</v>
      </c>
      <c r="H30" s="7">
        <v>8.1113402497480364E-2</v>
      </c>
      <c r="I30" s="7">
        <v>8.1113402497480364E-3</v>
      </c>
      <c r="K30" s="7" t="s">
        <v>4</v>
      </c>
      <c r="L30" s="7">
        <v>0.18194288712522816</v>
      </c>
      <c r="M30" s="7">
        <v>1.8194288712522814E-2</v>
      </c>
      <c r="O30" s="7" t="s">
        <v>4</v>
      </c>
      <c r="P30" s="18">
        <v>0.21178944410726452</v>
      </c>
      <c r="Q30" s="18">
        <v>2.1178944410726454E-2</v>
      </c>
    </row>
    <row r="31" spans="1:17" s="6" customFormat="1" x14ac:dyDescent="0.25">
      <c r="A31" s="42"/>
      <c r="B31" s="5" t="s">
        <v>5</v>
      </c>
      <c r="C31" s="12">
        <v>0.79468800874579948</v>
      </c>
      <c r="D31" s="12">
        <v>7.9468800874579956E-3</v>
      </c>
      <c r="E31" s="5"/>
      <c r="F31" s="42"/>
      <c r="G31" s="7" t="s">
        <v>5</v>
      </c>
      <c r="H31" s="7">
        <v>0.6948812423340105</v>
      </c>
      <c r="I31" s="7">
        <v>6.9488124233401047E-3</v>
      </c>
      <c r="K31" s="7" t="s">
        <v>5</v>
      </c>
      <c r="L31" s="7">
        <v>0.62448629075440876</v>
      </c>
      <c r="M31" s="7">
        <v>6.2448629075440871E-3</v>
      </c>
      <c r="O31" s="7" t="s">
        <v>5</v>
      </c>
      <c r="P31" s="18">
        <v>1.0646964931489793</v>
      </c>
      <c r="Q31" s="18">
        <v>1.0646964931489793E-2</v>
      </c>
    </row>
    <row r="32" spans="1:17" s="6" customFormat="1" x14ac:dyDescent="0.25">
      <c r="A32" s="42"/>
      <c r="B32" s="5" t="s">
        <v>6</v>
      </c>
      <c r="C32" s="12">
        <v>0.73177844275531712</v>
      </c>
      <c r="D32" s="12">
        <v>7.317784427553171E-4</v>
      </c>
      <c r="E32" s="5"/>
      <c r="F32" s="42"/>
      <c r="G32" s="7" t="s">
        <v>6</v>
      </c>
      <c r="H32" s="7">
        <v>1.1364661194683079</v>
      </c>
      <c r="I32" s="7">
        <v>1.1364661194683079E-3</v>
      </c>
      <c r="K32" s="7" t="s">
        <v>6</v>
      </c>
      <c r="L32" s="7">
        <v>0.45460591548278689</v>
      </c>
      <c r="M32" s="7">
        <v>4.5460591548278692E-4</v>
      </c>
      <c r="O32" s="7" t="s">
        <v>6</v>
      </c>
      <c r="P32" s="18">
        <v>0.60426329331485662</v>
      </c>
      <c r="Q32" s="18">
        <v>6.0426329331485663E-4</v>
      </c>
    </row>
    <row r="33" spans="1:17" s="6" customFormat="1" x14ac:dyDescent="0.25">
      <c r="A33" s="42"/>
      <c r="B33" s="5" t="s">
        <v>7</v>
      </c>
      <c r="C33" s="12">
        <v>3.2300667838404865E-2</v>
      </c>
      <c r="D33" s="12">
        <v>3.2300667838404862E-3</v>
      </c>
      <c r="E33" s="5"/>
      <c r="F33" s="42"/>
      <c r="G33" s="7" t="s">
        <v>7</v>
      </c>
      <c r="H33" s="7">
        <v>7.320704196523499E-2</v>
      </c>
      <c r="I33" s="7">
        <v>7.3207041965234988E-3</v>
      </c>
      <c r="K33" s="7" t="s">
        <v>7</v>
      </c>
      <c r="L33" s="7">
        <v>1.6962907294133838E-2</v>
      </c>
      <c r="M33" s="7">
        <v>1.6962907294133841E-3</v>
      </c>
      <c r="O33" s="7" t="s">
        <v>7</v>
      </c>
      <c r="P33" s="18">
        <v>6.7320542558457642E-3</v>
      </c>
      <c r="Q33" s="18">
        <v>6.7320542558457633E-4</v>
      </c>
    </row>
    <row r="34" spans="1:17" s="6" customFormat="1" x14ac:dyDescent="0.25">
      <c r="A34" s="42"/>
      <c r="B34" s="5" t="s">
        <v>8</v>
      </c>
      <c r="C34" s="12">
        <v>4.0761002380709815E-2</v>
      </c>
      <c r="D34" s="12">
        <v>2.0380501190354907E-3</v>
      </c>
      <c r="E34" s="5"/>
      <c r="F34" s="42"/>
      <c r="G34" s="7" t="s">
        <v>8</v>
      </c>
      <c r="H34" s="7">
        <v>8.1991887001063191E-2</v>
      </c>
      <c r="I34" s="7">
        <v>4.099594350053159E-3</v>
      </c>
      <c r="K34" s="7" t="s">
        <v>8</v>
      </c>
      <c r="L34" s="7">
        <v>2.2994163220936985E-2</v>
      </c>
      <c r="M34" s="7">
        <v>1.1497081610468492E-3</v>
      </c>
      <c r="O34" s="7" t="s">
        <v>8</v>
      </c>
      <c r="P34" s="18">
        <v>1.7296956920129263E-2</v>
      </c>
      <c r="Q34" s="18">
        <v>8.6484784600646309E-4</v>
      </c>
    </row>
    <row r="35" spans="1:17" s="6" customFormat="1" x14ac:dyDescent="0.25">
      <c r="A35" s="42"/>
      <c r="B35" s="5" t="s">
        <v>9</v>
      </c>
      <c r="C35" s="12">
        <v>5.0230851800598907E-2</v>
      </c>
      <c r="D35" s="12">
        <v>2.5115425900299453E-2</v>
      </c>
      <c r="E35" s="5"/>
      <c r="F35" s="42"/>
      <c r="G35" s="7" t="s">
        <v>9</v>
      </c>
      <c r="H35" s="7">
        <v>9.3705013715500773E-2</v>
      </c>
      <c r="I35" s="7">
        <v>4.6852506857750387E-2</v>
      </c>
      <c r="K35" s="7" t="s">
        <v>9</v>
      </c>
      <c r="L35" s="7">
        <v>3.2418000606566889E-2</v>
      </c>
      <c r="M35" s="7">
        <v>1.6209000303283445E-2</v>
      </c>
      <c r="O35" s="7" t="s">
        <v>9</v>
      </c>
      <c r="P35" s="18">
        <v>2.4569541079729067E-2</v>
      </c>
      <c r="Q35" s="18">
        <v>1.2284770539864534E-2</v>
      </c>
    </row>
    <row r="36" spans="1:17" s="6" customFormat="1" x14ac:dyDescent="0.25">
      <c r="A36" s="42"/>
      <c r="B36" s="5" t="s">
        <v>10</v>
      </c>
      <c r="C36" s="12">
        <v>7.8261100698600108E-2</v>
      </c>
      <c r="D36" s="12">
        <v>7.8261100698600126E-3</v>
      </c>
      <c r="E36" s="5"/>
      <c r="F36" s="42"/>
      <c r="G36" s="7" t="s">
        <v>10</v>
      </c>
      <c r="H36" s="7">
        <v>0.15432044446271534</v>
      </c>
      <c r="I36" s="7">
        <v>1.5432044446271536E-2</v>
      </c>
      <c r="K36" s="7" t="s">
        <v>10</v>
      </c>
      <c r="L36" s="7">
        <v>4.7244838093291289E-2</v>
      </c>
      <c r="M36" s="7">
        <v>4.7244838093291287E-3</v>
      </c>
      <c r="O36" s="7" t="s">
        <v>10</v>
      </c>
      <c r="P36" s="18">
        <v>3.321801953979369E-2</v>
      </c>
      <c r="Q36" s="18">
        <v>3.3218019539793696E-3</v>
      </c>
    </row>
    <row r="37" spans="1:17" s="6" customFormat="1" x14ac:dyDescent="0.25">
      <c r="A37" s="42"/>
      <c r="B37" s="5" t="s">
        <v>11</v>
      </c>
      <c r="C37" s="12">
        <v>7.1755813387337192E-2</v>
      </c>
      <c r="D37" s="12">
        <v>7.1755813387337193E-3</v>
      </c>
      <c r="E37" s="5"/>
      <c r="F37" s="42"/>
      <c r="G37" s="7" t="s">
        <v>11</v>
      </c>
      <c r="H37" s="7">
        <v>0.14787822476977466</v>
      </c>
      <c r="I37" s="7">
        <v>1.4787822476977467E-2</v>
      </c>
      <c r="K37" s="7" t="s">
        <v>11</v>
      </c>
      <c r="L37" s="7">
        <v>4.2721396148188935E-2</v>
      </c>
      <c r="M37" s="7">
        <v>4.2721396148188932E-3</v>
      </c>
      <c r="O37" s="7" t="s">
        <v>11</v>
      </c>
      <c r="P37" s="18">
        <v>2.466781924404798E-2</v>
      </c>
      <c r="Q37" s="18">
        <v>2.4667819244047983E-3</v>
      </c>
    </row>
    <row r="38" spans="1:17" s="6" customFormat="1" x14ac:dyDescent="0.25">
      <c r="A38" s="42"/>
      <c r="B38" s="5" t="s">
        <v>12</v>
      </c>
      <c r="C38" s="12">
        <v>6.1545757802133914E-2</v>
      </c>
      <c r="D38" s="12">
        <v>6.154575780213392E-3</v>
      </c>
      <c r="E38" s="5"/>
      <c r="F38" s="42"/>
      <c r="G38" s="7" t="s">
        <v>12</v>
      </c>
      <c r="H38" s="7">
        <v>0.12357348683731666</v>
      </c>
      <c r="I38" s="7">
        <v>1.2357348683731666E-2</v>
      </c>
      <c r="K38" s="7" t="s">
        <v>12</v>
      </c>
      <c r="L38" s="7">
        <v>3.7821000707661374E-2</v>
      </c>
      <c r="M38" s="7">
        <v>3.7821000707661378E-3</v>
      </c>
      <c r="O38" s="7" t="s">
        <v>12</v>
      </c>
      <c r="P38" s="18">
        <v>2.3242785861423695E-2</v>
      </c>
      <c r="Q38" s="18">
        <v>2.3242785861423694E-3</v>
      </c>
    </row>
    <row r="39" spans="1:17" s="6" customFormat="1" x14ac:dyDescent="0.25">
      <c r="A39" s="42"/>
      <c r="B39" s="5" t="s">
        <v>13</v>
      </c>
      <c r="C39" s="12">
        <v>3.1125920574754096E-2</v>
      </c>
      <c r="D39" s="12">
        <v>3.1125920574754094E-3</v>
      </c>
      <c r="E39" s="5"/>
      <c r="F39" s="42"/>
      <c r="G39" s="7" t="s">
        <v>13</v>
      </c>
      <c r="H39" s="7">
        <v>4.2752912507697229E-2</v>
      </c>
      <c r="I39" s="7">
        <v>4.2752912507697232E-3</v>
      </c>
      <c r="K39" s="7" t="s">
        <v>13</v>
      </c>
      <c r="L39" s="7">
        <v>2.9151070312881857E-2</v>
      </c>
      <c r="M39" s="7">
        <v>2.9151070312881857E-3</v>
      </c>
      <c r="O39" s="7" t="s">
        <v>13</v>
      </c>
      <c r="P39" s="18">
        <v>2.1473778903683204E-2</v>
      </c>
      <c r="Q39" s="18">
        <v>2.1473778903683201E-3</v>
      </c>
    </row>
    <row r="40" spans="1:17" s="6" customFormat="1" x14ac:dyDescent="0.25">
      <c r="A40" s="42"/>
      <c r="B40" s="5" t="s">
        <v>14</v>
      </c>
      <c r="C40" s="12">
        <v>0.26515421764438896</v>
      </c>
      <c r="D40" s="12">
        <v>2.6515421764438892E-3</v>
      </c>
      <c r="E40" s="5"/>
      <c r="F40" s="42"/>
      <c r="G40" s="7" t="s">
        <v>14</v>
      </c>
      <c r="H40" s="7">
        <v>0.59239138358268151</v>
      </c>
      <c r="I40" s="7">
        <v>5.9239138358268151E-3</v>
      </c>
      <c r="K40" s="7" t="s">
        <v>14</v>
      </c>
      <c r="L40" s="7">
        <v>0.1235150953343227</v>
      </c>
      <c r="M40" s="7">
        <v>1.2351509533432268E-3</v>
      </c>
      <c r="O40" s="7" t="s">
        <v>14</v>
      </c>
      <c r="P40" s="18">
        <v>7.9556174016162703E-2</v>
      </c>
      <c r="Q40" s="18">
        <v>7.9556174016162705E-4</v>
      </c>
    </row>
    <row r="41" spans="1:17" s="6" customFormat="1" x14ac:dyDescent="0.25">
      <c r="A41" s="42"/>
      <c r="B41" s="5" t="s">
        <v>15</v>
      </c>
      <c r="C41" s="12">
        <v>8.5674812053312399E-2</v>
      </c>
      <c r="D41" s="12">
        <v>8.5674812053312401E-4</v>
      </c>
      <c r="E41" s="5"/>
      <c r="F41" s="42"/>
      <c r="G41" s="7" t="s">
        <v>15</v>
      </c>
      <c r="H41" s="7">
        <v>0.15519892896629817</v>
      </c>
      <c r="I41" s="7">
        <v>1.5519892896629817E-3</v>
      </c>
      <c r="K41" s="7" t="s">
        <v>15</v>
      </c>
      <c r="L41" s="7">
        <v>5.3276094020094429E-2</v>
      </c>
      <c r="M41" s="7">
        <v>5.327609402009443E-4</v>
      </c>
      <c r="O41" s="7" t="s">
        <v>15</v>
      </c>
      <c r="P41" s="18">
        <v>4.854941317354463E-2</v>
      </c>
      <c r="Q41" s="18">
        <v>4.8549413173544633E-4</v>
      </c>
    </row>
    <row r="42" spans="1:17" s="6" customFormat="1" x14ac:dyDescent="0.25">
      <c r="A42" s="42"/>
      <c r="B42" s="5" t="s">
        <v>16</v>
      </c>
      <c r="C42" s="12">
        <v>0.24442781244678988</v>
      </c>
      <c r="D42" s="12">
        <v>2.4442781244678988E-4</v>
      </c>
      <c r="E42" s="5"/>
      <c r="F42" s="42"/>
      <c r="G42" s="7" t="s">
        <v>16</v>
      </c>
      <c r="H42" s="7">
        <v>0.54817433023567952</v>
      </c>
      <c r="I42" s="7">
        <v>5.4817433023567953E-4</v>
      </c>
      <c r="K42" s="7" t="s">
        <v>16</v>
      </c>
      <c r="L42" s="7">
        <v>0.1157247230955353</v>
      </c>
      <c r="M42" s="7">
        <v>1.157247230955353E-4</v>
      </c>
      <c r="O42" s="7" t="s">
        <v>16</v>
      </c>
      <c r="P42" s="18">
        <v>6.9384384009154865E-2</v>
      </c>
      <c r="Q42" s="18">
        <v>6.9384384009154863E-5</v>
      </c>
    </row>
    <row r="43" spans="1:17" s="6" customFormat="1" x14ac:dyDescent="0.25">
      <c r="A43" s="42"/>
      <c r="B43" s="5" t="s">
        <v>28</v>
      </c>
      <c r="C43" s="12">
        <v>3.3381458557225003</v>
      </c>
      <c r="D43" s="12">
        <f>SUM(D26:D42)</f>
        <v>0.24225420252052068</v>
      </c>
      <c r="E43" s="5"/>
      <c r="F43" s="42"/>
      <c r="G43" s="7" t="s">
        <v>17</v>
      </c>
      <c r="H43" s="7">
        <v>4.3543548560921712</v>
      </c>
      <c r="I43" s="7">
        <f>SUM(I26:I42)</f>
        <v>0.2487027697304785</v>
      </c>
      <c r="K43" s="7" t="s">
        <v>17</v>
      </c>
      <c r="L43" s="7">
        <v>2.5062381399169893</v>
      </c>
      <c r="M43" s="7">
        <f>SUM(M26:M42)</f>
        <v>0.21916817565895261</v>
      </c>
      <c r="O43" s="7" t="s">
        <v>17</v>
      </c>
      <c r="P43" s="18">
        <v>3.1538445711583418</v>
      </c>
      <c r="Q43" s="18">
        <f>SUM(Q26:Q42)</f>
        <v>0.25889166217213105</v>
      </c>
    </row>
    <row r="44" spans="1:17" s="6" customFormat="1" x14ac:dyDescent="0.25">
      <c r="A44" s="8"/>
      <c r="B44" s="8"/>
      <c r="C44" s="1"/>
      <c r="D44" s="1"/>
      <c r="E44" s="8"/>
      <c r="F44" s="8"/>
      <c r="G44" s="8"/>
      <c r="H44" s="1"/>
      <c r="I44" s="1"/>
      <c r="J44" s="7"/>
      <c r="K44" s="7"/>
      <c r="L44" s="1"/>
      <c r="M44" s="1"/>
      <c r="O44" s="8"/>
      <c r="P44" s="1"/>
      <c r="Q44" s="1"/>
    </row>
    <row r="45" spans="1:17" x14ac:dyDescent="0.25">
      <c r="J45" s="7"/>
      <c r="K45" s="7"/>
      <c r="L45" s="7"/>
      <c r="M45" s="1"/>
      <c r="O45" s="1"/>
      <c r="P45" s="1"/>
      <c r="Q45" s="1"/>
    </row>
    <row r="46" spans="1:17" x14ac:dyDescent="0.15">
      <c r="A46" s="41" t="s">
        <v>41</v>
      </c>
      <c r="B46" s="3" t="s">
        <v>24</v>
      </c>
      <c r="C46" s="3"/>
      <c r="D46" s="3"/>
      <c r="E46" s="3"/>
      <c r="F46" s="41"/>
      <c r="G46" s="41" t="s">
        <v>21</v>
      </c>
      <c r="H46" s="41"/>
      <c r="I46" s="41"/>
      <c r="K46" s="41" t="s">
        <v>22</v>
      </c>
      <c r="L46" s="41"/>
      <c r="M46" s="41"/>
      <c r="O46" s="41" t="s">
        <v>23</v>
      </c>
      <c r="P46" s="41"/>
      <c r="Q46" s="41"/>
    </row>
    <row r="47" spans="1:17" x14ac:dyDescent="0.25">
      <c r="A47" s="41"/>
      <c r="B47" s="3"/>
      <c r="C47" s="3" t="s">
        <v>26</v>
      </c>
      <c r="D47" s="3" t="s">
        <v>27</v>
      </c>
      <c r="E47" s="3"/>
      <c r="F47" s="41"/>
      <c r="G47" s="2"/>
      <c r="H47" s="2" t="s">
        <v>18</v>
      </c>
      <c r="I47" s="2" t="s">
        <v>19</v>
      </c>
      <c r="K47" s="2"/>
      <c r="L47" s="2" t="s">
        <v>18</v>
      </c>
      <c r="M47" s="2" t="s">
        <v>19</v>
      </c>
      <c r="O47" s="2"/>
      <c r="P47" s="2" t="s">
        <v>18</v>
      </c>
      <c r="Q47" s="2" t="s">
        <v>19</v>
      </c>
    </row>
    <row r="48" spans="1:17" x14ac:dyDescent="0.25">
      <c r="A48" s="41"/>
      <c r="B48" s="3" t="s">
        <v>0</v>
      </c>
      <c r="C48" s="3">
        <f>AVERAGE(H48,L48,P48)</f>
        <v>0</v>
      </c>
      <c r="D48" s="13">
        <f>AVERAGE(I48,M48,Q48)</f>
        <v>0</v>
      </c>
      <c r="E48" s="3"/>
      <c r="F48" s="41"/>
      <c r="G48" s="2" t="s">
        <v>0</v>
      </c>
      <c r="H48" s="2">
        <v>0</v>
      </c>
      <c r="I48" s="2">
        <v>0</v>
      </c>
      <c r="K48" s="2" t="s">
        <v>0</v>
      </c>
      <c r="L48" s="2">
        <v>0</v>
      </c>
      <c r="M48" s="2">
        <v>0</v>
      </c>
      <c r="O48" s="2" t="s">
        <v>0</v>
      </c>
      <c r="P48" s="2">
        <v>0</v>
      </c>
      <c r="Q48" s="2">
        <v>0</v>
      </c>
    </row>
    <row r="49" spans="1:17" x14ac:dyDescent="0.25">
      <c r="A49" s="41"/>
      <c r="B49" s="3" t="s">
        <v>1</v>
      </c>
      <c r="C49" s="13">
        <f t="shared" ref="C49:C65" si="0">AVERAGE(H49,L49,P49)</f>
        <v>1.009235636600102E-2</v>
      </c>
      <c r="D49" s="13">
        <f t="shared" ref="D49:D64" si="1">AVERAGE(I49,M49,Q49)</f>
        <v>5.0461781830005098E-3</v>
      </c>
      <c r="E49" s="3"/>
      <c r="F49" s="41"/>
      <c r="G49" s="2" t="s">
        <v>1</v>
      </c>
      <c r="H49" s="2">
        <v>6.0777182925254806E-3</v>
      </c>
      <c r="I49" s="2">
        <v>3.0388591462627403E-3</v>
      </c>
      <c r="K49" s="2" t="s">
        <v>1</v>
      </c>
      <c r="L49" s="2">
        <v>7.6442327287911723E-3</v>
      </c>
      <c r="M49" s="2">
        <v>3.8221163643955862E-3</v>
      </c>
      <c r="O49" s="2" t="s">
        <v>1</v>
      </c>
      <c r="P49" s="2">
        <v>1.6555118076686404E-2</v>
      </c>
      <c r="Q49" s="2">
        <v>8.2775590383432022E-3</v>
      </c>
    </row>
    <row r="50" spans="1:17" x14ac:dyDescent="0.25">
      <c r="A50" s="41"/>
      <c r="B50" s="3" t="s">
        <v>2</v>
      </c>
      <c r="C50" s="13">
        <f t="shared" si="0"/>
        <v>8.0249351445442815E-3</v>
      </c>
      <c r="D50" s="13">
        <f t="shared" si="1"/>
        <v>8.0249351445442799E-4</v>
      </c>
      <c r="E50" s="3"/>
      <c r="F50" s="41"/>
      <c r="G50" s="2" t="s">
        <v>2</v>
      </c>
      <c r="H50" s="2">
        <v>4.8008867184655057E-3</v>
      </c>
      <c r="I50" s="2">
        <v>4.8008867184655049E-4</v>
      </c>
      <c r="K50" s="2" t="s">
        <v>2</v>
      </c>
      <c r="L50" s="2">
        <v>1.1667513112365472E-2</v>
      </c>
      <c r="M50" s="2">
        <v>1.1667513112365473E-3</v>
      </c>
      <c r="O50" s="2" t="s">
        <v>2</v>
      </c>
      <c r="P50" s="2">
        <v>7.6064056028018624E-3</v>
      </c>
      <c r="Q50" s="2">
        <v>7.6064056028018621E-4</v>
      </c>
    </row>
    <row r="51" spans="1:17" x14ac:dyDescent="0.25">
      <c r="A51" s="41"/>
      <c r="B51" s="3" t="s">
        <v>3</v>
      </c>
      <c r="C51" s="13">
        <f t="shared" si="0"/>
        <v>8.3142528387591536E-3</v>
      </c>
      <c r="D51" s="13">
        <f t="shared" si="1"/>
        <v>8.3142528387591551E-4</v>
      </c>
      <c r="E51" s="3"/>
      <c r="F51" s="41"/>
      <c r="G51" s="2" t="s">
        <v>3</v>
      </c>
      <c r="H51" s="2">
        <v>5.3116193480894948E-3</v>
      </c>
      <c r="I51" s="2">
        <v>5.3116193480894948E-4</v>
      </c>
      <c r="K51" s="2" t="s">
        <v>3</v>
      </c>
      <c r="L51" s="2">
        <v>1.2472169189080333E-2</v>
      </c>
      <c r="M51" s="2">
        <v>1.2472169189080334E-3</v>
      </c>
      <c r="O51" s="2" t="s">
        <v>3</v>
      </c>
      <c r="P51" s="2">
        <v>7.1589699791076338E-3</v>
      </c>
      <c r="Q51" s="2">
        <v>7.158969979107634E-4</v>
      </c>
    </row>
    <row r="52" spans="1:17" x14ac:dyDescent="0.25">
      <c r="A52" s="41"/>
      <c r="B52" s="3" t="s">
        <v>4</v>
      </c>
      <c r="C52" s="13">
        <f t="shared" si="0"/>
        <v>5.0571169897340113E-3</v>
      </c>
      <c r="D52" s="13">
        <f t="shared" si="1"/>
        <v>5.0571169897340124E-4</v>
      </c>
      <c r="E52" s="3"/>
      <c r="F52" s="41"/>
      <c r="G52" s="2" t="s">
        <v>4</v>
      </c>
      <c r="H52" s="2">
        <v>5.3626926110518945E-3</v>
      </c>
      <c r="I52" s="2">
        <v>5.3626926110518936E-4</v>
      </c>
      <c r="K52" s="2" t="s">
        <v>4</v>
      </c>
      <c r="L52" s="2">
        <v>5.6325925370040216E-3</v>
      </c>
      <c r="M52" s="2">
        <v>5.6325925370040214E-4</v>
      </c>
      <c r="O52" s="2" t="s">
        <v>4</v>
      </c>
      <c r="P52" s="2">
        <v>4.1760658211461195E-3</v>
      </c>
      <c r="Q52" s="2">
        <v>4.1760658211461199E-4</v>
      </c>
    </row>
    <row r="53" spans="1:17" x14ac:dyDescent="0.25">
      <c r="A53" s="41"/>
      <c r="B53" s="3" t="s">
        <v>5</v>
      </c>
      <c r="C53" s="13">
        <f t="shared" si="0"/>
        <v>1.7162960785132051E-2</v>
      </c>
      <c r="D53" s="13">
        <f t="shared" si="1"/>
        <v>1.7162960785132054E-4</v>
      </c>
      <c r="E53" s="3"/>
      <c r="F53" s="41"/>
      <c r="G53" s="2" t="s">
        <v>5</v>
      </c>
      <c r="H53" s="2">
        <v>1.5424125414644494E-2</v>
      </c>
      <c r="I53" s="2">
        <v>1.5424125414644497E-4</v>
      </c>
      <c r="K53" s="2" t="s">
        <v>5</v>
      </c>
      <c r="L53" s="2">
        <v>1.4886137419224916E-2</v>
      </c>
      <c r="M53" s="2">
        <v>1.4886137419224915E-4</v>
      </c>
      <c r="O53" s="2" t="s">
        <v>5</v>
      </c>
      <c r="P53" s="2">
        <v>2.1178619521526752E-2</v>
      </c>
      <c r="Q53" s="2">
        <v>2.1178619521526753E-4</v>
      </c>
    </row>
    <row r="54" spans="1:17" x14ac:dyDescent="0.25">
      <c r="A54" s="41"/>
      <c r="B54" s="3" t="s">
        <v>6</v>
      </c>
      <c r="C54" s="13">
        <f t="shared" si="0"/>
        <v>2.333465631056586E-2</v>
      </c>
      <c r="D54" s="13">
        <f t="shared" si="1"/>
        <v>2.3334656310565862E-5</v>
      </c>
      <c r="E54" s="3"/>
      <c r="F54" s="41"/>
      <c r="G54" s="2" t="s">
        <v>6</v>
      </c>
      <c r="H54" s="2">
        <v>1.1848997007276565E-2</v>
      </c>
      <c r="I54" s="2">
        <v>1.1848997007276567E-5</v>
      </c>
      <c r="K54" s="2" t="s">
        <v>6</v>
      </c>
      <c r="L54" s="2">
        <v>2.93699468000924E-2</v>
      </c>
      <c r="M54" s="2">
        <v>2.9369946800092401E-5</v>
      </c>
      <c r="O54" s="2" t="s">
        <v>6</v>
      </c>
      <c r="P54" s="2">
        <v>2.8785025124328616E-2</v>
      </c>
      <c r="Q54" s="2">
        <v>2.8785025124328612E-5</v>
      </c>
    </row>
    <row r="55" spans="1:17" x14ac:dyDescent="0.25">
      <c r="A55" s="41"/>
      <c r="B55" s="3" t="s">
        <v>7</v>
      </c>
      <c r="C55" s="13">
        <f t="shared" si="0"/>
        <v>3.5447689580000143E-2</v>
      </c>
      <c r="D55" s="13">
        <f t="shared" si="1"/>
        <v>3.5447689580000142E-3</v>
      </c>
      <c r="E55" s="3"/>
      <c r="F55" s="41"/>
      <c r="G55" s="2" t="s">
        <v>7</v>
      </c>
      <c r="H55" s="2">
        <v>3.4321232710732119E-2</v>
      </c>
      <c r="I55" s="2">
        <v>3.4321232710732125E-3</v>
      </c>
      <c r="K55" s="2" t="s">
        <v>7</v>
      </c>
      <c r="L55" s="2">
        <v>3.3393227183666704E-2</v>
      </c>
      <c r="M55" s="2">
        <v>3.33932271836667E-3</v>
      </c>
      <c r="O55" s="2" t="s">
        <v>7</v>
      </c>
      <c r="P55" s="2">
        <v>3.8628608845601611E-2</v>
      </c>
      <c r="Q55" s="2">
        <v>3.8628608845601604E-3</v>
      </c>
    </row>
    <row r="56" spans="1:17" x14ac:dyDescent="0.25">
      <c r="A56" s="41"/>
      <c r="B56" s="3" t="s">
        <v>8</v>
      </c>
      <c r="C56" s="13">
        <f t="shared" si="0"/>
        <v>2.5341749546282155E-2</v>
      </c>
      <c r="D56" s="13">
        <f t="shared" si="1"/>
        <v>1.2670874773141078E-3</v>
      </c>
      <c r="E56" s="3"/>
      <c r="F56" s="41"/>
      <c r="G56" s="2" t="s">
        <v>8</v>
      </c>
      <c r="H56" s="2">
        <v>2.4668386010838712E-2</v>
      </c>
      <c r="I56" s="2">
        <v>1.2334193005419357E-3</v>
      </c>
      <c r="K56" s="2" t="s">
        <v>8</v>
      </c>
      <c r="L56" s="2">
        <v>2.6151322493232959E-2</v>
      </c>
      <c r="M56" s="2">
        <v>1.307566124661648E-3</v>
      </c>
      <c r="O56" s="2" t="s">
        <v>8</v>
      </c>
      <c r="P56" s="2">
        <v>2.5205540134774794E-2</v>
      </c>
      <c r="Q56" s="2">
        <v>1.2602770067387397E-3</v>
      </c>
    </row>
    <row r="57" spans="1:17" x14ac:dyDescent="0.25">
      <c r="A57" s="41"/>
      <c r="B57" s="3" t="s">
        <v>9</v>
      </c>
      <c r="C57" s="13">
        <f t="shared" si="0"/>
        <v>3.6312694415494229E-2</v>
      </c>
      <c r="D57" s="13">
        <f t="shared" si="1"/>
        <v>1.8156347207747114E-2</v>
      </c>
      <c r="E57" s="3"/>
      <c r="F57" s="41"/>
      <c r="G57" s="2" t="s">
        <v>9</v>
      </c>
      <c r="H57" s="2">
        <v>4.7293841503181465E-2</v>
      </c>
      <c r="I57" s="2">
        <v>2.3646920751590732E-2</v>
      </c>
      <c r="K57" s="2" t="s">
        <v>9</v>
      </c>
      <c r="L57" s="2">
        <v>3.0174602876807257E-2</v>
      </c>
      <c r="M57" s="2">
        <v>1.5087301438403629E-2</v>
      </c>
      <c r="O57" s="2" t="s">
        <v>9</v>
      </c>
      <c r="P57" s="2">
        <v>3.1469638866493975E-2</v>
      </c>
      <c r="Q57" s="2">
        <v>1.5734819433246987E-2</v>
      </c>
    </row>
    <row r="58" spans="1:17" x14ac:dyDescent="0.25">
      <c r="A58" s="41"/>
      <c r="B58" s="3" t="s">
        <v>10</v>
      </c>
      <c r="C58" s="13">
        <f t="shared" si="0"/>
        <v>3.5957431713193273E-2</v>
      </c>
      <c r="D58" s="13">
        <f t="shared" si="1"/>
        <v>3.5957431713193274E-3</v>
      </c>
      <c r="E58" s="3"/>
      <c r="F58" s="41"/>
      <c r="G58" s="2" t="s">
        <v>10</v>
      </c>
      <c r="H58" s="2">
        <v>4.1573636051392776E-2</v>
      </c>
      <c r="I58" s="2">
        <v>4.1573636051392771E-3</v>
      </c>
      <c r="K58" s="2" t="s">
        <v>10</v>
      </c>
      <c r="L58" s="2">
        <v>3.7215343548062288E-2</v>
      </c>
      <c r="M58" s="2">
        <v>3.721534354806229E-3</v>
      </c>
      <c r="O58" s="2" t="s">
        <v>10</v>
      </c>
      <c r="P58" s="2">
        <v>2.9083315540124766E-2</v>
      </c>
      <c r="Q58" s="2">
        <v>2.9083315540124762E-3</v>
      </c>
    </row>
    <row r="59" spans="1:17" x14ac:dyDescent="0.25">
      <c r="A59" s="41"/>
      <c r="B59" s="3" t="s">
        <v>11</v>
      </c>
      <c r="C59" s="13">
        <f t="shared" si="0"/>
        <v>2.3715876400582637E-2</v>
      </c>
      <c r="D59" s="13">
        <f t="shared" si="1"/>
        <v>2.3715876400582643E-3</v>
      </c>
      <c r="E59" s="3"/>
      <c r="F59" s="41"/>
      <c r="G59" s="2" t="s">
        <v>11</v>
      </c>
      <c r="H59" s="2">
        <v>2.8805320310793029E-2</v>
      </c>
      <c r="I59" s="2">
        <v>2.8805320310793031E-3</v>
      </c>
      <c r="K59" s="2" t="s">
        <v>11</v>
      </c>
      <c r="L59" s="2">
        <v>2.4743174358981955E-2</v>
      </c>
      <c r="M59" s="2">
        <v>2.4743174358981953E-3</v>
      </c>
      <c r="O59" s="2" t="s">
        <v>11</v>
      </c>
      <c r="P59" s="2">
        <v>1.7599134531972933E-2</v>
      </c>
      <c r="Q59" s="2">
        <v>1.7599134531972936E-3</v>
      </c>
    </row>
    <row r="60" spans="1:17" x14ac:dyDescent="0.25">
      <c r="A60" s="41"/>
      <c r="B60" s="3" t="s">
        <v>12</v>
      </c>
      <c r="C60" s="13">
        <f t="shared" si="0"/>
        <v>1.3812310333761483E-2</v>
      </c>
      <c r="D60" s="13">
        <f t="shared" si="1"/>
        <v>1.3812310333761481E-3</v>
      </c>
      <c r="E60" s="3"/>
      <c r="F60" s="41"/>
      <c r="G60" s="2" t="s">
        <v>12</v>
      </c>
      <c r="H60" s="2">
        <v>1.5066612573907701E-2</v>
      </c>
      <c r="I60" s="2">
        <v>1.50666125739077E-3</v>
      </c>
      <c r="K60" s="2" t="s">
        <v>12</v>
      </c>
      <c r="L60" s="2">
        <v>1.4886137419224916E-2</v>
      </c>
      <c r="M60" s="2">
        <v>1.4886137419224913E-3</v>
      </c>
      <c r="O60" s="2" t="s">
        <v>12</v>
      </c>
      <c r="P60" s="2">
        <v>1.1484181008151829E-2</v>
      </c>
      <c r="Q60" s="2">
        <v>1.1484181008151828E-3</v>
      </c>
    </row>
    <row r="61" spans="1:17" x14ac:dyDescent="0.25">
      <c r="A61" s="41"/>
      <c r="B61" s="3" t="s">
        <v>13</v>
      </c>
      <c r="C61" s="13">
        <f t="shared" si="0"/>
        <v>3.6415720477654631E-3</v>
      </c>
      <c r="D61" s="13">
        <f t="shared" si="1"/>
        <v>3.6415720477654635E-4</v>
      </c>
      <c r="E61" s="3"/>
      <c r="F61" s="41"/>
      <c r="G61" s="2" t="s">
        <v>13</v>
      </c>
      <c r="H61" s="2">
        <v>5.6180589258638886E-3</v>
      </c>
      <c r="I61" s="2">
        <v>5.6180589258638888E-4</v>
      </c>
      <c r="K61" s="2" t="s">
        <v>13</v>
      </c>
      <c r="L61" s="2">
        <v>3.2186243068594413E-3</v>
      </c>
      <c r="M61" s="2">
        <v>3.2186243068594412E-4</v>
      </c>
      <c r="O61" s="2" t="s">
        <v>13</v>
      </c>
      <c r="P61" s="2">
        <v>2.0880329105730597E-3</v>
      </c>
      <c r="Q61" s="2">
        <v>2.08803291057306E-4</v>
      </c>
    </row>
    <row r="62" spans="1:17" x14ac:dyDescent="0.25">
      <c r="A62" s="41"/>
      <c r="B62" s="3" t="s">
        <v>14</v>
      </c>
      <c r="C62" s="13">
        <f t="shared" si="0"/>
        <v>4.5242849324468176E-2</v>
      </c>
      <c r="D62" s="13">
        <f t="shared" si="1"/>
        <v>4.5242849324468181E-4</v>
      </c>
      <c r="E62" s="3"/>
      <c r="F62" s="41"/>
      <c r="G62" s="2" t="s">
        <v>14</v>
      </c>
      <c r="H62" s="2">
        <v>4.4484812040249518E-2</v>
      </c>
      <c r="I62" s="2">
        <v>4.4484812040249523E-4</v>
      </c>
      <c r="K62" s="2" t="s">
        <v>14</v>
      </c>
      <c r="L62" s="2">
        <v>4.4859576276853455E-2</v>
      </c>
      <c r="M62" s="2">
        <v>4.4859576276853457E-4</v>
      </c>
      <c r="O62" s="2" t="s">
        <v>14</v>
      </c>
      <c r="P62" s="2">
        <v>4.6384159656301542E-2</v>
      </c>
      <c r="Q62" s="2">
        <v>4.6384159656301556E-4</v>
      </c>
    </row>
    <row r="63" spans="1:17" x14ac:dyDescent="0.25">
      <c r="A63" s="41"/>
      <c r="B63" s="3" t="s">
        <v>15</v>
      </c>
      <c r="C63" s="13">
        <f t="shared" si="0"/>
        <v>7.3528142311713946E-3</v>
      </c>
      <c r="D63" s="13">
        <f t="shared" si="1"/>
        <v>7.3528142311713945E-5</v>
      </c>
      <c r="E63" s="3"/>
      <c r="F63" s="41"/>
      <c r="G63" s="2" t="s">
        <v>15</v>
      </c>
      <c r="H63" s="2">
        <v>7.0991835517734596E-3</v>
      </c>
      <c r="I63" s="2">
        <v>7.0991835517734587E-5</v>
      </c>
      <c r="K63" s="2" t="s">
        <v>15</v>
      </c>
      <c r="L63" s="2">
        <v>8.2477247863273189E-3</v>
      </c>
      <c r="M63" s="2">
        <v>8.2477247863273177E-5</v>
      </c>
      <c r="O63" s="2" t="s">
        <v>15</v>
      </c>
      <c r="P63" s="2">
        <v>6.7115343554134061E-3</v>
      </c>
      <c r="Q63" s="2">
        <v>6.7115343554134072E-5</v>
      </c>
    </row>
    <row r="64" spans="1:17" x14ac:dyDescent="0.25">
      <c r="A64" s="41"/>
      <c r="B64" s="3" t="s">
        <v>16</v>
      </c>
      <c r="C64" s="13">
        <f t="shared" si="0"/>
        <v>2.8727627336856364E-2</v>
      </c>
      <c r="D64" s="13">
        <f t="shared" si="1"/>
        <v>2.872762733685636E-5</v>
      </c>
      <c r="E64" s="3"/>
      <c r="F64" s="41"/>
      <c r="G64" s="2" t="s">
        <v>16</v>
      </c>
      <c r="H64" s="2">
        <v>1.1951143533201364E-2</v>
      </c>
      <c r="I64" s="2">
        <v>1.1951143533201364E-5</v>
      </c>
      <c r="K64" s="2" t="s">
        <v>16</v>
      </c>
      <c r="L64" s="2">
        <v>2.2329206128837372E-2</v>
      </c>
      <c r="M64" s="2">
        <v>2.2329206128837373E-5</v>
      </c>
      <c r="O64" s="2" t="s">
        <v>16</v>
      </c>
      <c r="P64" s="2">
        <v>5.1902532348530345E-2</v>
      </c>
      <c r="Q64" s="2">
        <v>5.1902532348530348E-5</v>
      </c>
    </row>
    <row r="65" spans="1:17" x14ac:dyDescent="0.25">
      <c r="A65" s="41"/>
      <c r="B65" s="3" t="s">
        <v>28</v>
      </c>
      <c r="C65" s="13">
        <f t="shared" si="0"/>
        <v>0.32753889336431169</v>
      </c>
      <c r="D65" s="13">
        <f>SUM(D49:D64)</f>
        <v>3.8616379899950912E-2</v>
      </c>
      <c r="E65" s="3"/>
      <c r="F65" s="41"/>
      <c r="G65" s="2" t="s">
        <v>17</v>
      </c>
      <c r="H65" s="2">
        <v>0.30970826660398748</v>
      </c>
      <c r="I65" s="2">
        <f>SUM(I48:I64)</f>
        <v>4.2699086474032207E-2</v>
      </c>
      <c r="K65" s="2" t="s">
        <v>17</v>
      </c>
      <c r="L65" s="2">
        <v>0.32689153116541197</v>
      </c>
      <c r="M65" s="2">
        <f>SUM(M48:M64)</f>
        <v>3.5271495630738357E-2</v>
      </c>
      <c r="O65" s="2" t="s">
        <v>17</v>
      </c>
      <c r="P65" s="2">
        <v>0.34601688232353567</v>
      </c>
      <c r="Q65" s="2">
        <f>SUM(Q48:Q64)</f>
        <v>3.7878557595082185E-2</v>
      </c>
    </row>
    <row r="66" spans="1:17" x14ac:dyDescent="0.25">
      <c r="G66" s="8"/>
      <c r="J66" s="7"/>
      <c r="K66" s="7"/>
      <c r="L66" s="1"/>
      <c r="M66" s="1"/>
      <c r="P66" s="1"/>
      <c r="Q66" s="1"/>
    </row>
    <row r="67" spans="1:17" x14ac:dyDescent="0.25">
      <c r="J67" s="2"/>
      <c r="K67" s="2"/>
      <c r="L67" s="2"/>
    </row>
  </sheetData>
  <mergeCells count="18">
    <mergeCell ref="O24:Q24"/>
    <mergeCell ref="O46:Q46"/>
    <mergeCell ref="G1:R2"/>
    <mergeCell ref="F3:F22"/>
    <mergeCell ref="F24:F43"/>
    <mergeCell ref="F46:F65"/>
    <mergeCell ref="O3:Q3"/>
    <mergeCell ref="A3:A22"/>
    <mergeCell ref="A24:A43"/>
    <mergeCell ref="A46:A65"/>
    <mergeCell ref="G3:I3"/>
    <mergeCell ref="G24:I24"/>
    <mergeCell ref="G46:I46"/>
    <mergeCell ref="B1:D2"/>
    <mergeCell ref="B3:D3"/>
    <mergeCell ref="K3:M3"/>
    <mergeCell ref="K24:M24"/>
    <mergeCell ref="K46:M4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="10" zoomScaleNormal="10" workbookViewId="0">
      <selection activeCell="E5" sqref="E5"/>
    </sheetView>
  </sheetViews>
  <sheetFormatPr defaultRowHeight="13.5" x14ac:dyDescent="0.15"/>
  <cols>
    <col min="2" max="2" width="17.625" bestFit="1" customWidth="1"/>
    <col min="3" max="3" width="33.375" customWidth="1"/>
    <col min="4" max="4" width="31.875" bestFit="1" customWidth="1"/>
    <col min="6" max="6" width="9.75" customWidth="1"/>
    <col min="7" max="7" width="7.125" bestFit="1" customWidth="1"/>
    <col min="10" max="10" width="17.625" bestFit="1" customWidth="1"/>
    <col min="11" max="11" width="25.125" bestFit="1" customWidth="1"/>
    <col min="12" max="12" width="32" bestFit="1" customWidth="1"/>
    <col min="13" max="13" width="9.125" bestFit="1" customWidth="1"/>
    <col min="14" max="15" width="7.5" bestFit="1" customWidth="1"/>
    <col min="16" max="16" width="9.125" bestFit="1" customWidth="1"/>
    <col min="18" max="18" width="17.625" bestFit="1" customWidth="1"/>
    <col min="19" max="19" width="25" bestFit="1" customWidth="1"/>
    <col min="20" max="20" width="31.875" bestFit="1" customWidth="1"/>
    <col min="22" max="23" width="7.125" bestFit="1" customWidth="1"/>
    <col min="26" max="26" width="17.625" bestFit="1" customWidth="1"/>
    <col min="27" max="27" width="25" bestFit="1" customWidth="1"/>
    <col min="28" max="28" width="31.875" bestFit="1" customWidth="1"/>
    <col min="30" max="31" width="7.125" bestFit="1" customWidth="1"/>
  </cols>
  <sheetData>
    <row r="1" spans="1:31" ht="15" x14ac:dyDescent="0.25">
      <c r="A1" s="40" t="s">
        <v>33</v>
      </c>
      <c r="B1" s="40"/>
      <c r="C1" s="40"/>
      <c r="D1" s="40"/>
      <c r="E1" s="14"/>
      <c r="F1" s="14"/>
      <c r="G1" s="14"/>
      <c r="H1" s="14"/>
      <c r="I1" s="43" t="s">
        <v>35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15" x14ac:dyDescent="0.25">
      <c r="A2" s="40"/>
      <c r="B2" s="40"/>
      <c r="C2" s="40"/>
      <c r="D2" s="40"/>
      <c r="E2" s="14"/>
      <c r="F2" s="14"/>
      <c r="G2" s="14"/>
      <c r="H2" s="14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5" x14ac:dyDescent="0.25">
      <c r="A3" s="41" t="s">
        <v>42</v>
      </c>
      <c r="B3" s="13" t="s">
        <v>34</v>
      </c>
      <c r="C3" s="13"/>
      <c r="D3" s="13"/>
      <c r="E3" s="14"/>
      <c r="F3" s="14"/>
      <c r="G3" s="14"/>
      <c r="H3" s="14"/>
      <c r="I3" s="9"/>
      <c r="J3" s="41" t="s">
        <v>21</v>
      </c>
      <c r="K3" s="41"/>
      <c r="L3" s="41"/>
      <c r="M3" s="14"/>
      <c r="N3" s="14"/>
      <c r="O3" s="14"/>
      <c r="Q3" s="9"/>
      <c r="R3" s="41" t="s">
        <v>36</v>
      </c>
      <c r="S3" s="41"/>
      <c r="T3" s="41"/>
      <c r="U3" s="14"/>
      <c r="V3" s="14"/>
      <c r="W3" s="14"/>
      <c r="Y3" s="9"/>
      <c r="Z3" s="41" t="s">
        <v>37</v>
      </c>
      <c r="AA3" s="41"/>
      <c r="AB3" s="41"/>
      <c r="AC3" s="14"/>
      <c r="AD3" s="14"/>
      <c r="AE3" s="14"/>
    </row>
    <row r="4" spans="1:31" ht="15" x14ac:dyDescent="0.25">
      <c r="A4" s="41"/>
      <c r="B4" s="14"/>
      <c r="C4" s="14" t="s">
        <v>31</v>
      </c>
      <c r="D4" s="14" t="s">
        <v>32</v>
      </c>
      <c r="E4" s="14"/>
      <c r="F4" s="29" t="s">
        <v>29</v>
      </c>
      <c r="G4" s="29" t="s">
        <v>30</v>
      </c>
      <c r="H4" s="14"/>
      <c r="I4" s="9"/>
      <c r="J4" s="14"/>
      <c r="K4" s="14" t="s">
        <v>31</v>
      </c>
      <c r="L4" s="14" t="s">
        <v>32</v>
      </c>
      <c r="M4" s="14"/>
      <c r="N4" s="29"/>
      <c r="O4" s="29"/>
      <c r="Q4" s="9"/>
      <c r="R4" s="14"/>
      <c r="S4" s="14" t="s">
        <v>31</v>
      </c>
      <c r="T4" s="14" t="s">
        <v>32</v>
      </c>
      <c r="U4" s="14"/>
      <c r="V4" s="29"/>
      <c r="W4" s="29"/>
      <c r="Y4" s="9"/>
      <c r="Z4" s="14"/>
      <c r="AA4" s="14" t="s">
        <v>31</v>
      </c>
      <c r="AB4" s="14" t="s">
        <v>32</v>
      </c>
      <c r="AC4" s="14"/>
      <c r="AD4" s="29"/>
      <c r="AE4" s="29"/>
    </row>
    <row r="5" spans="1:31" ht="15" x14ac:dyDescent="0.25">
      <c r="A5" s="41"/>
      <c r="B5" s="14" t="s">
        <v>0</v>
      </c>
      <c r="C5" s="14">
        <v>0.13897058823529418</v>
      </c>
      <c r="D5" s="14">
        <v>0.13897058823529418</v>
      </c>
      <c r="E5" s="14"/>
      <c r="F5" s="28">
        <f>C5/C$22</f>
        <v>2.1122117129031173E-3</v>
      </c>
      <c r="G5" s="28">
        <f>D5/D$22</f>
        <v>2.3916360059914914E-2</v>
      </c>
      <c r="H5" s="14"/>
      <c r="I5" s="9"/>
      <c r="J5" s="14" t="s">
        <v>0</v>
      </c>
      <c r="K5" s="14">
        <v>0.18174069421159872</v>
      </c>
      <c r="L5" s="14">
        <v>0.18174069421159872</v>
      </c>
      <c r="M5" s="14"/>
      <c r="N5" s="28"/>
      <c r="O5" s="28"/>
      <c r="Q5" s="9"/>
      <c r="R5" s="14" t="s">
        <v>0</v>
      </c>
      <c r="S5" s="14">
        <v>8.2608155170963399E-2</v>
      </c>
      <c r="T5" s="14">
        <v>8.2608155170963399E-2</v>
      </c>
      <c r="U5" s="14"/>
      <c r="V5" s="28"/>
      <c r="W5" s="28"/>
      <c r="Y5" s="9"/>
      <c r="Z5" s="14" t="s">
        <v>0</v>
      </c>
      <c r="AA5" s="14">
        <v>0.15256291532332042</v>
      </c>
      <c r="AB5" s="14">
        <v>0.15256291532332042</v>
      </c>
      <c r="AC5" s="14"/>
      <c r="AD5" s="28"/>
      <c r="AE5" s="28"/>
    </row>
    <row r="6" spans="1:31" ht="15" x14ac:dyDescent="0.25">
      <c r="A6" s="41"/>
      <c r="B6" s="14" t="s">
        <v>1</v>
      </c>
      <c r="C6" s="14">
        <v>0.88137254901960815</v>
      </c>
      <c r="D6" s="14">
        <v>0.44068627450980408</v>
      </c>
      <c r="E6" s="14"/>
      <c r="F6" s="28">
        <f t="shared" ref="F6:G22" si="0">C6/C$22</f>
        <v>1.3395967053967563E-2</v>
      </c>
      <c r="G6" s="28">
        <f t="shared" si="0"/>
        <v>7.5840591512746053E-2</v>
      </c>
      <c r="H6" s="14"/>
      <c r="I6" s="9"/>
      <c r="J6" s="14" t="s">
        <v>1</v>
      </c>
      <c r="K6" s="14">
        <v>0.74301578320029926</v>
      </c>
      <c r="L6" s="14">
        <v>0.37150789160014963</v>
      </c>
      <c r="M6" s="14"/>
      <c r="N6" s="28"/>
      <c r="O6" s="28"/>
      <c r="Q6" s="9"/>
      <c r="R6" s="14" t="s">
        <v>1</v>
      </c>
      <c r="S6" s="14">
        <v>0.72616035583951699</v>
      </c>
      <c r="T6" s="14">
        <v>0.3630801779197585</v>
      </c>
      <c r="U6" s="14"/>
      <c r="V6" s="28"/>
      <c r="W6" s="28"/>
      <c r="Y6" s="9"/>
      <c r="Z6" s="14" t="s">
        <v>1</v>
      </c>
      <c r="AA6" s="14">
        <v>1.1749415080190082</v>
      </c>
      <c r="AB6" s="14">
        <v>0.5874707540095041</v>
      </c>
      <c r="AC6" s="14"/>
      <c r="AD6" s="28"/>
      <c r="AE6" s="28"/>
    </row>
    <row r="7" spans="1:31" ht="15" x14ac:dyDescent="0.25">
      <c r="A7" s="41"/>
      <c r="B7" s="14" t="s">
        <v>2</v>
      </c>
      <c r="C7" s="14">
        <v>0.78897058823529453</v>
      </c>
      <c r="D7" s="14">
        <v>7.8897058823529459E-2</v>
      </c>
      <c r="E7" s="14"/>
      <c r="F7" s="28">
        <f t="shared" si="0"/>
        <v>1.1991551153148386E-2</v>
      </c>
      <c r="G7" s="28">
        <f t="shared" si="0"/>
        <v>1.3577912351475506E-2</v>
      </c>
      <c r="H7" s="14"/>
      <c r="I7" s="9"/>
      <c r="J7" s="14" t="s">
        <v>2</v>
      </c>
      <c r="K7" s="14">
        <v>1.0488414483078665</v>
      </c>
      <c r="L7" s="14">
        <v>0.10488414483078666</v>
      </c>
      <c r="M7" s="14"/>
      <c r="N7" s="28"/>
      <c r="O7" s="28"/>
      <c r="Q7" s="9"/>
      <c r="R7" s="14" t="s">
        <v>2</v>
      </c>
      <c r="S7" s="14">
        <v>0.63946103719384695</v>
      </c>
      <c r="T7" s="14">
        <v>6.3946103719384695E-2</v>
      </c>
      <c r="U7" s="14"/>
      <c r="V7" s="28"/>
      <c r="W7" s="28"/>
      <c r="Y7" s="9"/>
      <c r="Z7" s="14" t="s">
        <v>2</v>
      </c>
      <c r="AA7" s="14">
        <v>0.67860927920417002</v>
      </c>
      <c r="AB7" s="14">
        <v>6.7860927920417008E-2</v>
      </c>
      <c r="AC7" s="14"/>
      <c r="AD7" s="28"/>
      <c r="AE7" s="28"/>
    </row>
    <row r="8" spans="1:31" ht="15" x14ac:dyDescent="0.25">
      <c r="A8" s="41"/>
      <c r="B8" s="14" t="s">
        <v>3</v>
      </c>
      <c r="C8" s="14">
        <v>1.9769607843137262</v>
      </c>
      <c r="D8" s="14">
        <v>0.19769607843137263</v>
      </c>
      <c r="E8" s="14"/>
      <c r="F8" s="28">
        <f t="shared" si="0"/>
        <v>3.0047794843521238E-2</v>
      </c>
      <c r="G8" s="28">
        <f t="shared" si="0"/>
        <v>3.4022814857720227E-2</v>
      </c>
      <c r="H8" s="14"/>
      <c r="I8" s="9"/>
      <c r="J8" s="14" t="s">
        <v>3</v>
      </c>
      <c r="K8" s="14">
        <v>2.5853976005480703</v>
      </c>
      <c r="L8" s="14">
        <v>0.25853976005480706</v>
      </c>
      <c r="M8" s="14"/>
      <c r="N8" s="28"/>
      <c r="O8" s="28"/>
      <c r="Q8" s="9"/>
      <c r="R8" s="14" t="s">
        <v>3</v>
      </c>
      <c r="S8" s="14">
        <v>1.0490611317465801</v>
      </c>
      <c r="T8" s="14">
        <v>0.10490611317465802</v>
      </c>
      <c r="U8" s="14"/>
      <c r="V8" s="28"/>
      <c r="W8" s="28"/>
      <c r="Y8" s="9"/>
      <c r="Z8" s="14" t="s">
        <v>3</v>
      </c>
      <c r="AA8" s="14">
        <v>2.2964236206465287</v>
      </c>
      <c r="AB8" s="14">
        <v>0.22964236206465288</v>
      </c>
      <c r="AC8" s="14"/>
      <c r="AD8" s="28"/>
      <c r="AE8" s="28"/>
    </row>
    <row r="9" spans="1:31" ht="15" x14ac:dyDescent="0.25">
      <c r="A9" s="41"/>
      <c r="B9" s="14" t="s">
        <v>4</v>
      </c>
      <c r="C9" s="14">
        <v>2.0512254901960794</v>
      </c>
      <c r="D9" s="14">
        <v>0.20512254901960794</v>
      </c>
      <c r="E9" s="14"/>
      <c r="F9" s="28">
        <f t="shared" si="0"/>
        <v>3.1176542901739306E-2</v>
      </c>
      <c r="G9" s="28">
        <f t="shared" si="0"/>
        <v>3.5300884892668062E-2</v>
      </c>
      <c r="H9" s="14"/>
      <c r="I9" s="9"/>
      <c r="J9" s="14" t="s">
        <v>4</v>
      </c>
      <c r="K9" s="14">
        <v>1.7562735442456496</v>
      </c>
      <c r="L9" s="14">
        <v>0.17562735442456498</v>
      </c>
      <c r="M9" s="14"/>
      <c r="N9" s="28"/>
      <c r="O9" s="28"/>
      <c r="Q9" s="9"/>
      <c r="R9" s="14" t="s">
        <v>4</v>
      </c>
      <c r="S9" s="14">
        <v>1.1038578133061137</v>
      </c>
      <c r="T9" s="14">
        <v>0.11038578133061137</v>
      </c>
      <c r="U9" s="14"/>
      <c r="V9" s="28"/>
      <c r="W9" s="28"/>
      <c r="Y9" s="9"/>
      <c r="Z9" s="14" t="s">
        <v>4</v>
      </c>
      <c r="AA9" s="14">
        <v>3.2935451130364743</v>
      </c>
      <c r="AB9" s="14">
        <v>0.32935451130364746</v>
      </c>
      <c r="AC9" s="14"/>
      <c r="AD9" s="28"/>
      <c r="AE9" s="28"/>
    </row>
    <row r="10" spans="1:31" ht="15" x14ac:dyDescent="0.25">
      <c r="A10" s="41"/>
      <c r="B10" s="14" t="s">
        <v>5</v>
      </c>
      <c r="C10" s="14">
        <v>7.2857843137254932</v>
      </c>
      <c r="D10" s="14">
        <v>7.2857843137254935E-2</v>
      </c>
      <c r="E10" s="14"/>
      <c r="F10" s="28">
        <f t="shared" si="0"/>
        <v>0.11073651742109004</v>
      </c>
      <c r="G10" s="28">
        <f t="shared" si="0"/>
        <v>1.2538584111834757E-2</v>
      </c>
      <c r="H10" s="14"/>
      <c r="I10" s="9"/>
      <c r="J10" s="14" t="s">
        <v>5</v>
      </c>
      <c r="K10" s="14">
        <v>6.3263330885857778</v>
      </c>
      <c r="L10" s="14">
        <v>6.3263330885857783E-2</v>
      </c>
      <c r="M10" s="14"/>
      <c r="N10" s="28"/>
      <c r="O10" s="28"/>
      <c r="Q10" s="9"/>
      <c r="R10" s="14" t="s">
        <v>5</v>
      </c>
      <c r="S10" s="14">
        <v>6.002737135062703</v>
      </c>
      <c r="T10" s="14">
        <v>6.002737135062703E-2</v>
      </c>
      <c r="U10" s="14"/>
      <c r="V10" s="28"/>
      <c r="W10" s="28"/>
      <c r="Y10" s="9"/>
      <c r="Z10" s="14" t="s">
        <v>5</v>
      </c>
      <c r="AA10" s="14">
        <v>9.5282827175280005</v>
      </c>
      <c r="AB10" s="14">
        <v>9.5282827175280013E-2</v>
      </c>
      <c r="AC10" s="14"/>
      <c r="AD10" s="28"/>
      <c r="AE10" s="28"/>
    </row>
    <row r="11" spans="1:31" ht="15" x14ac:dyDescent="0.25">
      <c r="A11" s="41"/>
      <c r="B11" s="14" t="s">
        <v>6</v>
      </c>
      <c r="C11" s="14">
        <v>9.4737745098039259</v>
      </c>
      <c r="D11" s="14">
        <v>9.4737745098039255E-3</v>
      </c>
      <c r="E11" s="14"/>
      <c r="F11" s="28">
        <f t="shared" si="0"/>
        <v>0.14399174486568639</v>
      </c>
      <c r="G11" s="28">
        <f t="shared" si="0"/>
        <v>1.6304039954072155E-3</v>
      </c>
      <c r="H11" s="14"/>
      <c r="I11" s="9"/>
      <c r="J11" s="14" t="s">
        <v>6</v>
      </c>
      <c r="K11" s="14">
        <v>12.264540139221538</v>
      </c>
      <c r="L11" s="14">
        <v>1.2264540139221538E-2</v>
      </c>
      <c r="M11" s="14"/>
      <c r="N11" s="28"/>
      <c r="O11" s="28"/>
      <c r="Q11" s="9"/>
      <c r="R11" s="14" t="s">
        <v>6</v>
      </c>
      <c r="S11" s="14">
        <v>7.6784987482614993</v>
      </c>
      <c r="T11" s="14">
        <v>7.6784987482614994E-3</v>
      </c>
      <c r="U11" s="14"/>
      <c r="V11" s="28"/>
      <c r="W11" s="28"/>
      <c r="Y11" s="9"/>
      <c r="Z11" s="14" t="s">
        <v>6</v>
      </c>
      <c r="AA11" s="14">
        <v>8.4782846419287416</v>
      </c>
      <c r="AB11" s="14">
        <v>8.4782846419287419E-3</v>
      </c>
      <c r="AC11" s="14"/>
      <c r="AD11" s="28"/>
      <c r="AE11" s="28"/>
    </row>
    <row r="12" spans="1:31" ht="15" x14ac:dyDescent="0.25">
      <c r="A12" s="41"/>
      <c r="B12" s="14" t="s">
        <v>7</v>
      </c>
      <c r="C12" s="14">
        <v>7.1404411764705911</v>
      </c>
      <c r="D12" s="14">
        <v>0.71404411764705911</v>
      </c>
      <c r="E12" s="14"/>
      <c r="F12" s="28">
        <f t="shared" si="0"/>
        <v>0.10852744943916492</v>
      </c>
      <c r="G12" s="28">
        <f t="shared" si="0"/>
        <v>0.12288453573641996</v>
      </c>
      <c r="H12" s="14"/>
      <c r="I12" s="9"/>
      <c r="J12" s="14" t="s">
        <v>7</v>
      </c>
      <c r="K12" s="14">
        <v>9.5695308629417841</v>
      </c>
      <c r="L12" s="14">
        <v>0.95695308629417841</v>
      </c>
      <c r="M12" s="14"/>
      <c r="N12" s="28"/>
      <c r="O12" s="28"/>
      <c r="Q12" s="9"/>
      <c r="R12" s="14" t="s">
        <v>7</v>
      </c>
      <c r="S12" s="14">
        <v>3.7890277648367365</v>
      </c>
      <c r="T12" s="14">
        <v>0.37890277648367365</v>
      </c>
      <c r="U12" s="14"/>
      <c r="V12" s="28"/>
      <c r="W12" s="28"/>
      <c r="Y12" s="9"/>
      <c r="Z12" s="14" t="s">
        <v>7</v>
      </c>
      <c r="AA12" s="14">
        <v>8.0627649016332512</v>
      </c>
      <c r="AB12" s="14">
        <v>0.80627649016332514</v>
      </c>
      <c r="AC12" s="14"/>
      <c r="AD12" s="28"/>
      <c r="AE12" s="28"/>
    </row>
    <row r="13" spans="1:31" ht="15" x14ac:dyDescent="0.25">
      <c r="A13" s="41"/>
      <c r="B13" s="14" t="s">
        <v>8</v>
      </c>
      <c r="C13" s="14">
        <v>2.8563725490196092</v>
      </c>
      <c r="D13" s="14">
        <v>0.14281862745098048</v>
      </c>
      <c r="E13" s="14"/>
      <c r="F13" s="28">
        <f t="shared" si="0"/>
        <v>4.3413959968558957E-2</v>
      </c>
      <c r="G13" s="28">
        <f t="shared" si="0"/>
        <v>2.4578594368452247E-2</v>
      </c>
      <c r="H13" s="14"/>
      <c r="I13" s="9"/>
      <c r="J13" s="14" t="s">
        <v>8</v>
      </c>
      <c r="K13" s="14">
        <v>3.7972035534575572</v>
      </c>
      <c r="L13" s="14">
        <v>0.18986017767287788</v>
      </c>
      <c r="M13" s="14"/>
      <c r="N13" s="28"/>
      <c r="O13" s="28"/>
      <c r="Q13" s="9"/>
      <c r="R13" s="14" t="s">
        <v>8</v>
      </c>
      <c r="S13" s="14">
        <v>1.537144098012839</v>
      </c>
      <c r="T13" s="14">
        <v>7.6857204900641962E-2</v>
      </c>
      <c r="U13" s="14"/>
      <c r="V13" s="28"/>
      <c r="W13" s="28"/>
      <c r="Y13" s="9"/>
      <c r="Z13" s="14" t="s">
        <v>8</v>
      </c>
      <c r="AA13" s="14">
        <v>3.2347699955884321</v>
      </c>
      <c r="AB13" s="14">
        <v>0.16173849977942162</v>
      </c>
      <c r="AC13" s="14"/>
      <c r="AD13" s="28"/>
      <c r="AE13" s="28"/>
    </row>
    <row r="14" spans="1:31" ht="15" x14ac:dyDescent="0.25">
      <c r="A14" s="41"/>
      <c r="B14" s="14" t="s">
        <v>9</v>
      </c>
      <c r="C14" s="14">
        <v>4.9950980392156881</v>
      </c>
      <c r="D14" s="14">
        <v>2.497549019607844</v>
      </c>
      <c r="E14" s="14"/>
      <c r="F14" s="28">
        <f t="shared" si="0"/>
        <v>7.5920413948792814E-2</v>
      </c>
      <c r="G14" s="28">
        <f t="shared" si="0"/>
        <v>0.42981959261116925</v>
      </c>
      <c r="H14" s="14"/>
      <c r="I14" s="9"/>
      <c r="J14" s="14" t="s">
        <v>9</v>
      </c>
      <c r="K14" s="14">
        <v>6.5324080212211344</v>
      </c>
      <c r="L14" s="14">
        <v>3.2662040106105672</v>
      </c>
      <c r="M14" s="14"/>
      <c r="N14" s="28"/>
      <c r="O14" s="28"/>
      <c r="Q14" s="9"/>
      <c r="R14" s="14" t="s">
        <v>9</v>
      </c>
      <c r="S14" s="14">
        <v>3.45061565397909</v>
      </c>
      <c r="T14" s="14">
        <v>1.725307826989545</v>
      </c>
      <c r="U14" s="14"/>
      <c r="V14" s="28"/>
      <c r="W14" s="28"/>
      <c r="Y14" s="9"/>
      <c r="Z14" s="14" t="s">
        <v>9</v>
      </c>
      <c r="AA14" s="14">
        <v>5.0022704424468412</v>
      </c>
      <c r="AB14" s="14">
        <v>2.5011352212234206</v>
      </c>
      <c r="AC14" s="14"/>
      <c r="AD14" s="28"/>
      <c r="AE14" s="28"/>
    </row>
    <row r="15" spans="1:31" ht="15" x14ac:dyDescent="0.25">
      <c r="A15" s="41"/>
      <c r="B15" s="14" t="s">
        <v>10</v>
      </c>
      <c r="C15" s="14">
        <v>4.7296568627450997</v>
      </c>
      <c r="D15" s="14">
        <v>0.47296568627450997</v>
      </c>
      <c r="E15" s="14"/>
      <c r="F15" s="28">
        <f t="shared" si="0"/>
        <v>7.1885977819914362E-2</v>
      </c>
      <c r="G15" s="28">
        <f t="shared" si="0"/>
        <v>8.1395767209202483E-2</v>
      </c>
      <c r="H15" s="14"/>
      <c r="I15" s="9"/>
      <c r="J15" s="14" t="s">
        <v>10</v>
      </c>
      <c r="K15" s="14">
        <v>4.0495651312353091</v>
      </c>
      <c r="L15" s="14">
        <v>0.40495651312353093</v>
      </c>
      <c r="M15" s="14"/>
      <c r="N15" s="28"/>
      <c r="O15" s="28"/>
      <c r="Q15" s="9"/>
      <c r="R15" s="14" t="s">
        <v>10</v>
      </c>
      <c r="S15" s="14">
        <v>2.5452436639225802</v>
      </c>
      <c r="T15" s="14">
        <v>0.25452436639225801</v>
      </c>
      <c r="U15" s="14"/>
      <c r="V15" s="28"/>
      <c r="W15" s="28"/>
      <c r="Y15" s="9"/>
      <c r="Z15" s="14" t="s">
        <v>10</v>
      </c>
      <c r="AA15" s="14">
        <v>7.5941617930774115</v>
      </c>
      <c r="AB15" s="14">
        <v>0.75941617930774119</v>
      </c>
      <c r="AC15" s="14"/>
      <c r="AD15" s="28"/>
      <c r="AE15" s="28"/>
    </row>
    <row r="16" spans="1:31" ht="15" x14ac:dyDescent="0.25">
      <c r="A16" s="41"/>
      <c r="B16" s="14" t="s">
        <v>11</v>
      </c>
      <c r="C16" s="14">
        <v>3.4872549019607861</v>
      </c>
      <c r="D16" s="14">
        <v>0.34872549019607862</v>
      </c>
      <c r="E16" s="14"/>
      <c r="F16" s="28">
        <f t="shared" si="0"/>
        <v>5.3002730601738192E-2</v>
      </c>
      <c r="G16" s="28">
        <f t="shared" si="0"/>
        <v>6.0014456954580145E-2</v>
      </c>
      <c r="H16" s="14"/>
      <c r="I16" s="9"/>
      <c r="J16" s="14" t="s">
        <v>11</v>
      </c>
      <c r="K16" s="14">
        <v>3.0280248665948482</v>
      </c>
      <c r="L16" s="14">
        <v>0.30280248665948484</v>
      </c>
      <c r="M16" s="14"/>
      <c r="N16" s="28"/>
      <c r="O16" s="28"/>
      <c r="Q16" s="9"/>
      <c r="R16" s="14" t="s">
        <v>11</v>
      </c>
      <c r="S16" s="14">
        <v>1.8766506115090675</v>
      </c>
      <c r="T16" s="14">
        <v>0.18766506115090675</v>
      </c>
      <c r="U16" s="14"/>
      <c r="V16" s="28"/>
      <c r="W16" s="28"/>
      <c r="Y16" s="9"/>
      <c r="Z16" s="14" t="s">
        <v>11</v>
      </c>
      <c r="AA16" s="14">
        <v>5.5570892277784445</v>
      </c>
      <c r="AB16" s="14">
        <v>0.55570892277784445</v>
      </c>
      <c r="AC16" s="14"/>
      <c r="AD16" s="28"/>
      <c r="AE16" s="28"/>
    </row>
    <row r="17" spans="1:31" ht="15" x14ac:dyDescent="0.25">
      <c r="A17" s="41"/>
      <c r="B17" s="14" t="s">
        <v>12</v>
      </c>
      <c r="C17" s="14">
        <v>3.7419117647058839</v>
      </c>
      <c r="D17" s="14">
        <v>0.37419117647058842</v>
      </c>
      <c r="E17" s="14"/>
      <c r="F17" s="28">
        <f t="shared" si="0"/>
        <v>5.6873256121502451E-2</v>
      </c>
      <c r="G17" s="28">
        <f t="shared" si="0"/>
        <v>6.4397013939104242E-2</v>
      </c>
      <c r="H17" s="14"/>
      <c r="I17" s="9"/>
      <c r="J17" s="14" t="s">
        <v>12</v>
      </c>
      <c r="K17" s="14">
        <v>3.2491464463243984</v>
      </c>
      <c r="L17" s="14">
        <v>0.32491464463243985</v>
      </c>
      <c r="M17" s="14"/>
      <c r="N17" s="28"/>
      <c r="O17" s="28"/>
      <c r="Q17" s="9"/>
      <c r="R17" s="14" t="s">
        <v>12</v>
      </c>
      <c r="S17" s="14">
        <v>3.0022424068265923</v>
      </c>
      <c r="T17" s="14">
        <v>0.30022424068265924</v>
      </c>
      <c r="U17" s="14"/>
      <c r="V17" s="28"/>
      <c r="W17" s="28"/>
      <c r="Y17" s="9"/>
      <c r="Z17" s="14" t="s">
        <v>12</v>
      </c>
      <c r="AA17" s="14">
        <v>4.9743464409666611</v>
      </c>
      <c r="AB17" s="14">
        <v>0.49743464409666616</v>
      </c>
      <c r="AC17" s="14"/>
      <c r="AD17" s="28"/>
      <c r="AE17" s="28"/>
    </row>
    <row r="18" spans="1:31" ht="15" x14ac:dyDescent="0.25">
      <c r="A18" s="41"/>
      <c r="B18" s="14" t="s">
        <v>13</v>
      </c>
      <c r="C18" s="14">
        <v>4.4117647058823546E-3</v>
      </c>
      <c r="D18" s="14">
        <v>4.4117647058823547E-4</v>
      </c>
      <c r="E18" s="14"/>
      <c r="F18" s="28">
        <f t="shared" si="0"/>
        <v>6.7054340092162438E-5</v>
      </c>
      <c r="G18" s="28">
        <f t="shared" si="0"/>
        <v>7.5924952571158454E-5</v>
      </c>
      <c r="H18" s="14"/>
      <c r="I18" s="9"/>
      <c r="J18" s="14" t="s">
        <v>13</v>
      </c>
      <c r="K18" s="14">
        <v>5.7113735675364836E-3</v>
      </c>
      <c r="L18" s="14">
        <v>5.7113735675364842E-4</v>
      </c>
      <c r="M18" s="14"/>
      <c r="N18" s="28"/>
      <c r="O18" s="28"/>
      <c r="Q18" s="9"/>
      <c r="R18" s="14" t="s">
        <v>13</v>
      </c>
      <c r="S18" s="14">
        <v>3.6643920395602204E-3</v>
      </c>
      <c r="T18" s="14">
        <v>3.6643920395602208E-4</v>
      </c>
      <c r="U18" s="14"/>
      <c r="V18" s="28"/>
      <c r="W18" s="28"/>
      <c r="Y18" s="9"/>
      <c r="Z18" s="14" t="s">
        <v>13</v>
      </c>
      <c r="AA18" s="14">
        <v>3.8595285105503599E-3</v>
      </c>
      <c r="AB18" s="14">
        <v>3.8595285105503602E-4</v>
      </c>
      <c r="AC18" s="14"/>
      <c r="AD18" s="28"/>
      <c r="AE18" s="28"/>
    </row>
    <row r="19" spans="1:31" ht="15" x14ac:dyDescent="0.25">
      <c r="A19" s="41"/>
      <c r="B19" s="14" t="s">
        <v>14</v>
      </c>
      <c r="C19" s="14">
        <v>9.967647058823534</v>
      </c>
      <c r="D19" s="14">
        <v>9.9676470588235339E-2</v>
      </c>
      <c r="E19" s="14"/>
      <c r="F19" s="28">
        <f t="shared" si="0"/>
        <v>0.15149810571489236</v>
      </c>
      <c r="G19" s="28">
        <f t="shared" si="0"/>
        <v>1.7153977617577067E-2</v>
      </c>
      <c r="H19" s="14"/>
      <c r="I19" s="9"/>
      <c r="J19" s="14" t="s">
        <v>14</v>
      </c>
      <c r="K19" s="14">
        <v>13.358517184434026</v>
      </c>
      <c r="L19" s="14">
        <v>0.13358517184434027</v>
      </c>
      <c r="M19" s="14"/>
      <c r="N19" s="28"/>
      <c r="O19" s="28"/>
      <c r="Q19" s="9"/>
      <c r="R19" s="14" t="s">
        <v>14</v>
      </c>
      <c r="S19" s="14">
        <v>8.0787826842495694</v>
      </c>
      <c r="T19" s="14">
        <v>8.0787826842495691E-2</v>
      </c>
      <c r="U19" s="14"/>
      <c r="V19" s="28"/>
      <c r="W19" s="28"/>
      <c r="Y19" s="9"/>
      <c r="Z19" s="14" t="s">
        <v>14</v>
      </c>
      <c r="AA19" s="14">
        <v>8.4656413077870081</v>
      </c>
      <c r="AB19" s="14">
        <v>8.4656413077870085E-2</v>
      </c>
      <c r="AC19" s="14"/>
      <c r="AD19" s="28"/>
      <c r="AE19" s="28"/>
    </row>
    <row r="20" spans="1:31" ht="15" x14ac:dyDescent="0.25">
      <c r="A20" s="41"/>
      <c r="B20" s="14" t="s">
        <v>15</v>
      </c>
      <c r="C20" s="14">
        <v>1.1446078431372555</v>
      </c>
      <c r="D20" s="14">
        <v>1.1446078431372556E-2</v>
      </c>
      <c r="E20" s="14"/>
      <c r="F20" s="28">
        <f t="shared" si="0"/>
        <v>1.7396876012799926E-2</v>
      </c>
      <c r="G20" s="28">
        <f t="shared" si="0"/>
        <v>1.9698307139295003E-3</v>
      </c>
      <c r="H20" s="14"/>
      <c r="I20" s="9"/>
      <c r="J20" s="14" t="s">
        <v>15</v>
      </c>
      <c r="K20" s="14">
        <v>1.5216183794960352</v>
      </c>
      <c r="L20" s="14">
        <v>1.5216183794960352E-2</v>
      </c>
      <c r="M20" s="14"/>
      <c r="N20" s="28"/>
      <c r="O20" s="28"/>
      <c r="Q20" s="9"/>
      <c r="R20" s="14" t="s">
        <v>15</v>
      </c>
      <c r="S20" s="14">
        <v>0.92003821638420591</v>
      </c>
      <c r="T20" s="14">
        <v>9.2003821638420597E-3</v>
      </c>
      <c r="U20" s="14"/>
      <c r="V20" s="28"/>
      <c r="W20" s="28"/>
      <c r="Y20" s="9"/>
      <c r="Z20" s="14" t="s">
        <v>15</v>
      </c>
      <c r="AA20" s="14">
        <v>0.99216693353152519</v>
      </c>
      <c r="AB20" s="14">
        <v>9.9216693353152523E-3</v>
      </c>
      <c r="AC20" s="14"/>
      <c r="AD20" s="28"/>
      <c r="AE20" s="28"/>
    </row>
    <row r="21" spans="1:31" ht="15" x14ac:dyDescent="0.25">
      <c r="A21" s="41"/>
      <c r="B21" s="14" t="s">
        <v>16</v>
      </c>
      <c r="C21" s="14">
        <v>5.1294117647058846</v>
      </c>
      <c r="D21" s="14">
        <v>5.1294117647058849E-3</v>
      </c>
      <c r="E21" s="14"/>
      <c r="F21" s="28">
        <f t="shared" si="0"/>
        <v>7.7961846080487535E-2</v>
      </c>
      <c r="G21" s="28">
        <f t="shared" si="0"/>
        <v>8.8275411522733573E-4</v>
      </c>
      <c r="H21" s="14"/>
      <c r="I21" s="9"/>
      <c r="J21" s="14" t="s">
        <v>16</v>
      </c>
      <c r="K21" s="14">
        <v>6.7901076209632034</v>
      </c>
      <c r="L21" s="14">
        <v>6.7901076209632037E-3</v>
      </c>
      <c r="M21" s="14"/>
      <c r="N21" s="28"/>
      <c r="O21" s="28"/>
      <c r="Q21" s="9"/>
      <c r="R21" s="14" t="s">
        <v>16</v>
      </c>
      <c r="S21" s="14">
        <v>4.2948250786243438</v>
      </c>
      <c r="T21" s="14">
        <v>4.2948250786243435E-3</v>
      </c>
      <c r="U21" s="14"/>
      <c r="V21" s="28"/>
      <c r="W21" s="28"/>
      <c r="Y21" s="9"/>
      <c r="Z21" s="14" t="s">
        <v>16</v>
      </c>
      <c r="AA21" s="14">
        <v>4.3033025945301056</v>
      </c>
      <c r="AB21" s="14">
        <v>4.3033025945301059E-3</v>
      </c>
      <c r="AC21" s="14"/>
      <c r="AD21" s="28"/>
      <c r="AE21" s="28"/>
    </row>
    <row r="22" spans="1:31" ht="15" x14ac:dyDescent="0.25">
      <c r="A22" s="41"/>
      <c r="B22" s="14" t="s">
        <v>17</v>
      </c>
      <c r="C22" s="14">
        <v>65.793872549019653</v>
      </c>
      <c r="D22" s="14">
        <v>5.8106914215686292</v>
      </c>
      <c r="E22" s="14"/>
      <c r="F22" s="28">
        <f t="shared" si="0"/>
        <v>1</v>
      </c>
      <c r="G22" s="28">
        <f t="shared" si="0"/>
        <v>1</v>
      </c>
      <c r="H22" s="14"/>
      <c r="I22" s="9"/>
      <c r="J22" s="14" t="s">
        <v>17</v>
      </c>
      <c r="K22" s="14">
        <v>76.807975738556621</v>
      </c>
      <c r="L22" s="14">
        <v>6.7696812357570817</v>
      </c>
      <c r="M22" s="14"/>
      <c r="N22" s="28"/>
      <c r="O22" s="28"/>
      <c r="Q22" s="9"/>
      <c r="R22" s="14" t="s">
        <v>17</v>
      </c>
      <c r="S22" s="14">
        <v>46.780618946965802</v>
      </c>
      <c r="T22" s="14">
        <v>3.8107631513028668</v>
      </c>
      <c r="U22" s="14"/>
      <c r="V22" s="28"/>
      <c r="W22" s="28"/>
      <c r="Y22" s="9"/>
      <c r="Z22" s="14" t="s">
        <v>17</v>
      </c>
      <c r="AA22" s="14">
        <v>73.793022961536479</v>
      </c>
      <c r="AB22" s="14">
        <v>6.8516298776459408</v>
      </c>
      <c r="AC22" s="14"/>
      <c r="AD22" s="28"/>
      <c r="AE22" s="28"/>
    </row>
    <row r="23" spans="1:31" ht="15" x14ac:dyDescent="0.25">
      <c r="A23" s="1"/>
      <c r="B23" s="1"/>
      <c r="C23" s="8"/>
      <c r="D23" s="8"/>
      <c r="E23" s="1"/>
      <c r="F23" s="30"/>
      <c r="G23" s="30"/>
      <c r="H23" s="1"/>
      <c r="I23" s="1"/>
      <c r="J23" s="1"/>
      <c r="K23" s="1"/>
      <c r="L23" s="1"/>
      <c r="M23" s="1"/>
      <c r="N23" s="30"/>
      <c r="O23" s="30"/>
      <c r="Q23" s="1"/>
      <c r="R23" s="1"/>
      <c r="S23" s="1"/>
      <c r="T23" s="1"/>
      <c r="U23" s="1"/>
      <c r="V23" s="30"/>
      <c r="W23" s="30"/>
      <c r="Y23" s="1"/>
      <c r="Z23" s="1"/>
      <c r="AA23" s="1"/>
      <c r="AB23" s="1"/>
      <c r="AC23" s="1"/>
      <c r="AD23" s="30"/>
      <c r="AE23" s="30"/>
    </row>
    <row r="24" spans="1:31" ht="15" x14ac:dyDescent="0.25">
      <c r="A24" s="41" t="s">
        <v>40</v>
      </c>
      <c r="B24" s="13" t="s">
        <v>34</v>
      </c>
      <c r="C24" s="13"/>
      <c r="D24" s="13"/>
      <c r="E24" s="14"/>
      <c r="F24" s="29"/>
      <c r="G24" s="29"/>
      <c r="H24" s="14"/>
      <c r="I24" s="9"/>
      <c r="J24" s="41" t="s">
        <v>21</v>
      </c>
      <c r="K24" s="41"/>
      <c r="L24" s="41"/>
      <c r="M24" s="14"/>
      <c r="N24" s="29"/>
      <c r="O24" s="29"/>
      <c r="Q24" s="9"/>
      <c r="R24" s="41" t="s">
        <v>36</v>
      </c>
      <c r="S24" s="41"/>
      <c r="T24" s="41"/>
      <c r="U24" s="14"/>
      <c r="V24" s="29"/>
      <c r="W24" s="29"/>
      <c r="Y24" s="9"/>
      <c r="Z24" s="41" t="s">
        <v>37</v>
      </c>
      <c r="AA24" s="41"/>
      <c r="AB24" s="41"/>
      <c r="AC24" s="14"/>
      <c r="AD24" s="29"/>
      <c r="AE24" s="29"/>
    </row>
    <row r="25" spans="1:31" ht="15" x14ac:dyDescent="0.25">
      <c r="A25" s="41"/>
      <c r="B25" s="14"/>
      <c r="C25" s="14" t="s">
        <v>18</v>
      </c>
      <c r="D25" s="14" t="s">
        <v>19</v>
      </c>
      <c r="E25" s="14"/>
      <c r="F25" s="29" t="s">
        <v>29</v>
      </c>
      <c r="G25" s="29" t="s">
        <v>30</v>
      </c>
      <c r="H25" s="14"/>
      <c r="I25" s="9"/>
      <c r="J25" s="14"/>
      <c r="K25" s="14" t="s">
        <v>18</v>
      </c>
      <c r="L25" s="14" t="s">
        <v>19</v>
      </c>
      <c r="M25" s="14"/>
      <c r="N25" s="29"/>
      <c r="O25" s="29"/>
      <c r="Q25" s="9"/>
      <c r="R25" s="14"/>
      <c r="S25" s="14" t="s">
        <v>18</v>
      </c>
      <c r="T25" s="14" t="s">
        <v>19</v>
      </c>
      <c r="U25" s="14"/>
      <c r="V25" s="29"/>
      <c r="W25" s="29"/>
      <c r="Y25" s="9"/>
      <c r="Z25" s="14"/>
      <c r="AA25" s="14" t="s">
        <v>18</v>
      </c>
      <c r="AB25" s="14" t="s">
        <v>19</v>
      </c>
      <c r="AC25" s="14"/>
      <c r="AD25" s="29"/>
      <c r="AE25" s="29"/>
    </row>
    <row r="26" spans="1:31" ht="15" x14ac:dyDescent="0.25">
      <c r="A26" s="41"/>
      <c r="B26" s="14" t="s">
        <v>0</v>
      </c>
      <c r="C26" s="14">
        <v>0.16052631578947368</v>
      </c>
      <c r="D26" s="14">
        <v>0.16052631578947368</v>
      </c>
      <c r="E26" s="14"/>
      <c r="F26" s="28">
        <f>C26/C$43</f>
        <v>6.2452808456724554E-3</v>
      </c>
      <c r="G26" s="28">
        <f>D26/D$43</f>
        <v>4.2071602246106288E-2</v>
      </c>
      <c r="H26" s="14"/>
      <c r="I26" s="9"/>
      <c r="J26" s="14" t="s">
        <v>0</v>
      </c>
      <c r="K26" s="14">
        <v>0.21505304737920095</v>
      </c>
      <c r="L26" s="14">
        <v>0.21505304737920095</v>
      </c>
      <c r="M26" s="14"/>
      <c r="N26" s="28"/>
      <c r="O26" s="28"/>
      <c r="Q26" s="9"/>
      <c r="R26" s="14" t="s">
        <v>0</v>
      </c>
      <c r="S26" s="14">
        <v>0.10526601013524951</v>
      </c>
      <c r="T26" s="14">
        <v>0.10526601013524951</v>
      </c>
      <c r="U26" s="14"/>
      <c r="V26" s="28"/>
      <c r="W26" s="28"/>
      <c r="Y26" s="9"/>
      <c r="Z26" s="14" t="s">
        <v>0</v>
      </c>
      <c r="AA26" s="14">
        <v>0.16125988985397061</v>
      </c>
      <c r="AB26" s="14">
        <v>0.16125988985397061</v>
      </c>
      <c r="AC26" s="14"/>
      <c r="AD26" s="28"/>
      <c r="AE26" s="28"/>
    </row>
    <row r="27" spans="1:31" ht="15" x14ac:dyDescent="0.25">
      <c r="A27" s="41"/>
      <c r="B27" s="14" t="s">
        <v>1</v>
      </c>
      <c r="C27" s="14">
        <v>0.7148026315789473</v>
      </c>
      <c r="D27" s="14">
        <v>0.35740131578947365</v>
      </c>
      <c r="E27" s="14"/>
      <c r="F27" s="28">
        <f t="shared" ref="F27:G43" si="1">C27/C$43</f>
        <v>2.7809416552553781E-2</v>
      </c>
      <c r="G27" s="28">
        <f t="shared" si="1"/>
        <v>9.3669663607365741E-2</v>
      </c>
      <c r="H27" s="14"/>
      <c r="I27" s="9"/>
      <c r="J27" s="14" t="s">
        <v>1</v>
      </c>
      <c r="K27" s="14">
        <v>0.94826903679326213</v>
      </c>
      <c r="L27" s="14">
        <v>0.47413451839663107</v>
      </c>
      <c r="M27" s="14"/>
      <c r="N27" s="28"/>
      <c r="O27" s="28"/>
      <c r="Q27" s="9"/>
      <c r="R27" s="14" t="s">
        <v>1</v>
      </c>
      <c r="S27" s="14">
        <v>0.47375315666458839</v>
      </c>
      <c r="T27" s="14">
        <v>0.2368765783322942</v>
      </c>
      <c r="U27" s="14"/>
      <c r="V27" s="28"/>
      <c r="W27" s="28"/>
      <c r="Y27" s="9"/>
      <c r="Z27" s="14" t="s">
        <v>1</v>
      </c>
      <c r="AA27" s="14">
        <v>0.72238570127899171</v>
      </c>
      <c r="AB27" s="14">
        <v>0.36119285063949585</v>
      </c>
      <c r="AC27" s="14"/>
      <c r="AD27" s="28"/>
      <c r="AE27" s="28"/>
    </row>
    <row r="28" spans="1:31" ht="15" x14ac:dyDescent="0.25">
      <c r="A28" s="41"/>
      <c r="B28" s="14" t="s">
        <v>2</v>
      </c>
      <c r="C28" s="14">
        <v>0.4223684210526315</v>
      </c>
      <c r="D28" s="14">
        <v>4.2236842105263156E-2</v>
      </c>
      <c r="E28" s="14"/>
      <c r="F28" s="28">
        <f t="shared" si="1"/>
        <v>1.6432255339843098E-2</v>
      </c>
      <c r="G28" s="28">
        <f t="shared" si="1"/>
        <v>1.1069659279508294E-2</v>
      </c>
      <c r="H28" s="14"/>
      <c r="I28" s="9"/>
      <c r="J28" s="14" t="s">
        <v>2</v>
      </c>
      <c r="K28" s="14">
        <v>0.36242314929220981</v>
      </c>
      <c r="L28" s="14">
        <v>3.6242314929220983E-2</v>
      </c>
      <c r="M28" s="14"/>
      <c r="N28" s="28"/>
      <c r="O28" s="28"/>
      <c r="Q28" s="9"/>
      <c r="R28" s="14" t="s">
        <v>2</v>
      </c>
      <c r="S28" s="14">
        <v>0.44413850913221226</v>
      </c>
      <c r="T28" s="14">
        <v>4.4413850913221226E-2</v>
      </c>
      <c r="U28" s="14"/>
      <c r="V28" s="28"/>
      <c r="W28" s="28"/>
      <c r="Y28" s="9"/>
      <c r="Z28" s="14" t="s">
        <v>2</v>
      </c>
      <c r="AA28" s="14">
        <v>0.46054360473347239</v>
      </c>
      <c r="AB28" s="14">
        <v>4.6054360473347239E-2</v>
      </c>
      <c r="AC28" s="14"/>
      <c r="AD28" s="28"/>
      <c r="AE28" s="28"/>
    </row>
    <row r="29" spans="1:31" ht="15" x14ac:dyDescent="0.25">
      <c r="A29" s="41"/>
      <c r="B29" s="14" t="s">
        <v>3</v>
      </c>
      <c r="C29" s="14">
        <v>1.0018092105263157</v>
      </c>
      <c r="D29" s="14">
        <v>0.10018092105263157</v>
      </c>
      <c r="E29" s="14"/>
      <c r="F29" s="28">
        <f t="shared" si="1"/>
        <v>3.8975415605523485E-2</v>
      </c>
      <c r="G29" s="28">
        <f t="shared" si="1"/>
        <v>2.625595586895834E-2</v>
      </c>
      <c r="H29" s="14"/>
      <c r="I29" s="9"/>
      <c r="J29" s="14" t="s">
        <v>3</v>
      </c>
      <c r="K29" s="14">
        <v>0.8688275027646053</v>
      </c>
      <c r="L29" s="14">
        <v>8.688275027646053E-2</v>
      </c>
      <c r="M29" s="14"/>
      <c r="N29" s="28"/>
      <c r="O29" s="28"/>
      <c r="Q29" s="9"/>
      <c r="R29" s="14" t="s">
        <v>3</v>
      </c>
      <c r="S29" s="14">
        <v>0.68396849859815956</v>
      </c>
      <c r="T29" s="14">
        <v>6.8396849859815964E-2</v>
      </c>
      <c r="U29" s="14"/>
      <c r="V29" s="28"/>
      <c r="W29" s="28"/>
      <c r="Y29" s="9"/>
      <c r="Z29" s="14" t="s">
        <v>3</v>
      </c>
      <c r="AA29" s="14">
        <v>1.4526316302161824</v>
      </c>
      <c r="AB29" s="14">
        <v>0.14526316302161824</v>
      </c>
      <c r="AC29" s="14"/>
      <c r="AD29" s="28"/>
      <c r="AE29" s="28"/>
    </row>
    <row r="30" spans="1:31" ht="15" x14ac:dyDescent="0.25">
      <c r="A30" s="41"/>
      <c r="B30" s="14" t="s">
        <v>4</v>
      </c>
      <c r="C30" s="14">
        <v>0.83848684210526314</v>
      </c>
      <c r="D30" s="14">
        <v>8.3848684210526325E-2</v>
      </c>
      <c r="E30" s="14"/>
      <c r="F30" s="28">
        <f t="shared" si="1"/>
        <v>3.2621354253317802E-2</v>
      </c>
      <c r="G30" s="28">
        <f t="shared" si="1"/>
        <v>2.1975515189615769E-2</v>
      </c>
      <c r="H30" s="14"/>
      <c r="I30" s="9"/>
      <c r="J30" s="14" t="s">
        <v>4</v>
      </c>
      <c r="K30" s="14">
        <v>1.1537343099998847</v>
      </c>
      <c r="L30" s="14">
        <v>0.11537343099998848</v>
      </c>
      <c r="M30" s="14"/>
      <c r="N30" s="28"/>
      <c r="O30" s="28"/>
      <c r="Q30" s="9"/>
      <c r="R30" s="14" t="s">
        <v>4</v>
      </c>
      <c r="S30" s="14">
        <v>0.54984233572694885</v>
      </c>
      <c r="T30" s="14">
        <v>5.4984233572694885E-2</v>
      </c>
      <c r="U30" s="14"/>
      <c r="V30" s="28"/>
      <c r="W30" s="28"/>
      <c r="Y30" s="9"/>
      <c r="Z30" s="14" t="s">
        <v>4</v>
      </c>
      <c r="AA30" s="14">
        <v>0.81188388058895566</v>
      </c>
      <c r="AB30" s="14">
        <v>8.1188388058895569E-2</v>
      </c>
      <c r="AC30" s="14"/>
      <c r="AD30" s="28"/>
      <c r="AE30" s="28"/>
    </row>
    <row r="31" spans="1:31" ht="15" x14ac:dyDescent="0.25">
      <c r="A31" s="41"/>
      <c r="B31" s="14" t="s">
        <v>5</v>
      </c>
      <c r="C31" s="14">
        <v>1.1463815789473684</v>
      </c>
      <c r="D31" s="14">
        <v>1.1463815789473683E-2</v>
      </c>
      <c r="E31" s="14"/>
      <c r="F31" s="28">
        <f t="shared" si="1"/>
        <v>4.4600007678623987E-2</v>
      </c>
      <c r="G31" s="28">
        <f t="shared" si="1"/>
        <v>3.0044986440098446E-3</v>
      </c>
      <c r="H31" s="14"/>
      <c r="I31" s="9"/>
      <c r="J31" s="14" t="s">
        <v>5</v>
      </c>
      <c r="K31" s="14">
        <v>1.0241482904173362</v>
      </c>
      <c r="L31" s="14">
        <v>1.0241482904173363E-2</v>
      </c>
      <c r="M31" s="14"/>
      <c r="N31" s="28"/>
      <c r="O31" s="28"/>
      <c r="Q31" s="9"/>
      <c r="R31" s="14" t="s">
        <v>5</v>
      </c>
      <c r="S31" s="14">
        <v>0.75979279842433989</v>
      </c>
      <c r="T31" s="14">
        <v>7.5979279842433994E-3</v>
      </c>
      <c r="U31" s="14"/>
      <c r="V31" s="28"/>
      <c r="W31" s="28"/>
      <c r="Y31" s="9"/>
      <c r="Z31" s="14" t="s">
        <v>5</v>
      </c>
      <c r="AA31" s="14">
        <v>1.6552036480004291</v>
      </c>
      <c r="AB31" s="14">
        <v>1.6552036480004292E-2</v>
      </c>
      <c r="AC31" s="14"/>
      <c r="AD31" s="28"/>
      <c r="AE31" s="28"/>
    </row>
    <row r="32" spans="1:31" ht="15" x14ac:dyDescent="0.25">
      <c r="A32" s="41"/>
      <c r="B32" s="14" t="s">
        <v>6</v>
      </c>
      <c r="C32" s="14">
        <v>0.33421052631578946</v>
      </c>
      <c r="D32" s="14">
        <v>3.3421052631578944E-4</v>
      </c>
      <c r="E32" s="14"/>
      <c r="F32" s="28">
        <f t="shared" si="1"/>
        <v>1.3002469957383637E-2</v>
      </c>
      <c r="G32" s="28">
        <f t="shared" si="1"/>
        <v>8.7591696479598328E-5</v>
      </c>
      <c r="H32" s="14"/>
      <c r="I32" s="9"/>
      <c r="J32" s="14" t="s">
        <v>6</v>
      </c>
      <c r="K32" s="14">
        <v>0.28677719601315049</v>
      </c>
      <c r="L32" s="14">
        <v>2.8677719601315048E-4</v>
      </c>
      <c r="M32" s="14"/>
      <c r="N32" s="28"/>
      <c r="O32" s="28"/>
      <c r="Q32" s="9"/>
      <c r="R32" s="14" t="s">
        <v>6</v>
      </c>
      <c r="S32" s="14">
        <v>0.3514367019301618</v>
      </c>
      <c r="T32" s="14">
        <v>3.5143670193016178E-4</v>
      </c>
      <c r="U32" s="14"/>
      <c r="V32" s="28"/>
      <c r="W32" s="28"/>
      <c r="Y32" s="9"/>
      <c r="Z32" s="14" t="s">
        <v>6</v>
      </c>
      <c r="AA32" s="14">
        <v>0.36441768100405608</v>
      </c>
      <c r="AB32" s="14">
        <v>3.6441768100405612E-4</v>
      </c>
      <c r="AC32" s="14"/>
      <c r="AD32" s="28"/>
      <c r="AE32" s="28"/>
    </row>
    <row r="33" spans="1:31" ht="15" x14ac:dyDescent="0.25">
      <c r="A33" s="41"/>
      <c r="B33" s="14" t="s">
        <v>7</v>
      </c>
      <c r="C33" s="14">
        <v>5.8514802631578942</v>
      </c>
      <c r="D33" s="14">
        <v>0.58514802631578944</v>
      </c>
      <c r="E33" s="14"/>
      <c r="F33" s="28">
        <f t="shared" si="1"/>
        <v>0.22765200476074685</v>
      </c>
      <c r="G33" s="28">
        <f t="shared" si="1"/>
        <v>0.15335874929402904</v>
      </c>
      <c r="H33" s="14"/>
      <c r="I33" s="9"/>
      <c r="J33" s="14" t="s">
        <v>7</v>
      </c>
      <c r="K33" s="14">
        <v>5.0747457011749066</v>
      </c>
      <c r="L33" s="14">
        <v>0.50747457011749064</v>
      </c>
      <c r="M33" s="14"/>
      <c r="N33" s="28"/>
      <c r="O33" s="28"/>
      <c r="Q33" s="9"/>
      <c r="R33" s="14" t="s">
        <v>7</v>
      </c>
      <c r="S33" s="14">
        <v>6.1530824530361059</v>
      </c>
      <c r="T33" s="14">
        <v>0.61530824530361061</v>
      </c>
      <c r="U33" s="14"/>
      <c r="V33" s="28"/>
      <c r="W33" s="28"/>
      <c r="Y33" s="9"/>
      <c r="Z33" s="14" t="s">
        <v>7</v>
      </c>
      <c r="AA33" s="14">
        <v>6.3266126352626681</v>
      </c>
      <c r="AB33" s="14">
        <v>0.63266126352626684</v>
      </c>
      <c r="AC33" s="14"/>
      <c r="AD33" s="28"/>
      <c r="AE33" s="28"/>
    </row>
    <row r="34" spans="1:31" ht="15" x14ac:dyDescent="0.25">
      <c r="A34" s="41"/>
      <c r="B34" s="14" t="s">
        <v>8</v>
      </c>
      <c r="C34" s="14">
        <v>1.7773026315789473</v>
      </c>
      <c r="D34" s="14">
        <v>8.8865131578947376E-2</v>
      </c>
      <c r="E34" s="14"/>
      <c r="F34" s="28">
        <f t="shared" si="1"/>
        <v>6.9146009035180894E-2</v>
      </c>
      <c r="G34" s="28">
        <f t="shared" si="1"/>
        <v>2.329025275980659E-2</v>
      </c>
      <c r="H34" s="14"/>
      <c r="I34" s="9"/>
      <c r="J34" s="14" t="s">
        <v>8</v>
      </c>
      <c r="K34" s="14">
        <v>2.4455184295525214</v>
      </c>
      <c r="L34" s="14">
        <v>0.12227592147762607</v>
      </c>
      <c r="M34" s="14"/>
      <c r="N34" s="28"/>
      <c r="O34" s="28"/>
      <c r="Q34" s="9"/>
      <c r="R34" s="14" t="s">
        <v>8</v>
      </c>
      <c r="S34" s="14">
        <v>1.2134236735924664</v>
      </c>
      <c r="T34" s="14">
        <v>6.0671183679623319E-2</v>
      </c>
      <c r="U34" s="14"/>
      <c r="V34" s="28"/>
      <c r="W34" s="28"/>
      <c r="Y34" s="9"/>
      <c r="Z34" s="14" t="s">
        <v>8</v>
      </c>
      <c r="AA34" s="14">
        <v>1.6729657915918543</v>
      </c>
      <c r="AB34" s="14">
        <v>8.3648289579592722E-2</v>
      </c>
      <c r="AC34" s="14"/>
      <c r="AD34" s="28"/>
      <c r="AE34" s="28"/>
    </row>
    <row r="35" spans="1:31" ht="15" x14ac:dyDescent="0.25">
      <c r="A35" s="41"/>
      <c r="B35" s="14" t="s">
        <v>9</v>
      </c>
      <c r="C35" s="14">
        <v>3.4496710526315786</v>
      </c>
      <c r="D35" s="14">
        <v>1.7248355263157893</v>
      </c>
      <c r="E35" s="14"/>
      <c r="F35" s="28">
        <f t="shared" si="1"/>
        <v>0.13420954964870294</v>
      </c>
      <c r="G35" s="28">
        <f t="shared" si="1"/>
        <v>0.45205419339643099</v>
      </c>
      <c r="H35" s="14"/>
      <c r="I35" s="9"/>
      <c r="J35" s="14" t="s">
        <v>9</v>
      </c>
      <c r="K35" s="14">
        <v>4.1466503369826597</v>
      </c>
      <c r="L35" s="14">
        <v>2.0733251684913299</v>
      </c>
      <c r="M35" s="14"/>
      <c r="N35" s="28"/>
      <c r="O35" s="28"/>
      <c r="Q35" s="9"/>
      <c r="R35" s="14" t="s">
        <v>9</v>
      </c>
      <c r="S35" s="14">
        <v>2.8821406727220502</v>
      </c>
      <c r="T35" s="14">
        <v>1.4410703363610251</v>
      </c>
      <c r="U35" s="14"/>
      <c r="V35" s="28"/>
      <c r="W35" s="28"/>
      <c r="Y35" s="9"/>
      <c r="Z35" s="14" t="s">
        <v>9</v>
      </c>
      <c r="AA35" s="14">
        <v>3.3202221481900249</v>
      </c>
      <c r="AB35" s="14">
        <v>1.6601110740950125</v>
      </c>
      <c r="AC35" s="14"/>
      <c r="AD35" s="28"/>
      <c r="AE35" s="28"/>
    </row>
    <row r="36" spans="1:31" ht="15" x14ac:dyDescent="0.25">
      <c r="A36" s="41"/>
      <c r="B36" s="14" t="s">
        <v>10</v>
      </c>
      <c r="C36" s="14">
        <v>2.4078947368421049</v>
      </c>
      <c r="D36" s="14">
        <v>0.2407894736842105</v>
      </c>
      <c r="E36" s="14"/>
      <c r="F36" s="28">
        <f t="shared" si="1"/>
        <v>9.3679212685086818E-2</v>
      </c>
      <c r="G36" s="28">
        <f t="shared" si="1"/>
        <v>6.3107403369159432E-2</v>
      </c>
      <c r="H36" s="14"/>
      <c r="I36" s="9"/>
      <c r="J36" s="14" t="s">
        <v>10</v>
      </c>
      <c r="K36" s="14">
        <v>2.1511522197575039</v>
      </c>
      <c r="L36" s="14">
        <v>0.21511522197575039</v>
      </c>
      <c r="M36" s="14"/>
      <c r="N36" s="28"/>
      <c r="O36" s="28"/>
      <c r="Q36" s="9"/>
      <c r="R36" s="14" t="s">
        <v>10</v>
      </c>
      <c r="S36" s="14">
        <v>1.5958919037205643</v>
      </c>
      <c r="T36" s="14">
        <v>0.15958919037205643</v>
      </c>
      <c r="U36" s="14"/>
      <c r="V36" s="28"/>
      <c r="W36" s="28"/>
      <c r="Y36" s="9"/>
      <c r="Z36" s="14" t="s">
        <v>10</v>
      </c>
      <c r="AA36" s="14">
        <v>3.4766400870482466</v>
      </c>
      <c r="AB36" s="14">
        <v>0.34766400870482467</v>
      </c>
      <c r="AC36" s="14"/>
      <c r="AD36" s="28"/>
      <c r="AE36" s="28"/>
    </row>
    <row r="37" spans="1:31" ht="15" x14ac:dyDescent="0.25">
      <c r="A37" s="41"/>
      <c r="B37" s="14" t="s">
        <v>11</v>
      </c>
      <c r="C37" s="14">
        <v>2.0639802631578945</v>
      </c>
      <c r="D37" s="14">
        <v>0.20639802631578946</v>
      </c>
      <c r="E37" s="14"/>
      <c r="F37" s="28">
        <f t="shared" si="1"/>
        <v>8.0299210381499633E-2</v>
      </c>
      <c r="G37" s="28">
        <f t="shared" si="1"/>
        <v>5.4093907437129898E-2</v>
      </c>
      <c r="H37" s="14"/>
      <c r="I37" s="9"/>
      <c r="J37" s="14" t="s">
        <v>11</v>
      </c>
      <c r="K37" s="14">
        <v>1.7710467680949928</v>
      </c>
      <c r="L37" s="14">
        <v>0.17710467680949929</v>
      </c>
      <c r="M37" s="14"/>
      <c r="N37" s="28"/>
      <c r="O37" s="28"/>
      <c r="Q37" s="9"/>
      <c r="R37" s="14" t="s">
        <v>11</v>
      </c>
      <c r="S37" s="14">
        <v>2.1703637660047246</v>
      </c>
      <c r="T37" s="14">
        <v>0.21703637660047248</v>
      </c>
      <c r="U37" s="14"/>
      <c r="V37" s="28"/>
      <c r="W37" s="28"/>
      <c r="Y37" s="9"/>
      <c r="Z37" s="14" t="s">
        <v>11</v>
      </c>
      <c r="AA37" s="14">
        <v>2.2505302553739659</v>
      </c>
      <c r="AB37" s="14">
        <v>0.22505302553739659</v>
      </c>
      <c r="AC37" s="14"/>
      <c r="AD37" s="28"/>
      <c r="AE37" s="28"/>
    </row>
    <row r="38" spans="1:31" ht="15" x14ac:dyDescent="0.25">
      <c r="A38" s="41"/>
      <c r="B38" s="14" t="s">
        <v>12</v>
      </c>
      <c r="C38" s="14">
        <v>1.7805921052631577</v>
      </c>
      <c r="D38" s="14">
        <v>0.17805921052631579</v>
      </c>
      <c r="E38" s="14"/>
      <c r="F38" s="28">
        <f t="shared" si="1"/>
        <v>6.9273986101690568E-2</v>
      </c>
      <c r="G38" s="28">
        <f t="shared" si="1"/>
        <v>4.666671781929782E-2</v>
      </c>
      <c r="H38" s="14"/>
      <c r="I38" s="9"/>
      <c r="J38" s="14" t="s">
        <v>12</v>
      </c>
      <c r="K38" s="14">
        <v>1.5442335486668226</v>
      </c>
      <c r="L38" s="14">
        <v>0.15442335486668227</v>
      </c>
      <c r="M38" s="14"/>
      <c r="N38" s="28"/>
      <c r="O38" s="28"/>
      <c r="Q38" s="9"/>
      <c r="R38" s="14" t="s">
        <v>12</v>
      </c>
      <c r="S38" s="14">
        <v>1.8723689641220136</v>
      </c>
      <c r="T38" s="14">
        <v>0.18723689641220137</v>
      </c>
      <c r="U38" s="14"/>
      <c r="V38" s="28"/>
      <c r="W38" s="28"/>
      <c r="Y38" s="9"/>
      <c r="Z38" s="14" t="s">
        <v>12</v>
      </c>
      <c r="AA38" s="14">
        <v>1.9251738030006371</v>
      </c>
      <c r="AB38" s="14">
        <v>0.19251738030006371</v>
      </c>
      <c r="AC38" s="14"/>
      <c r="AD38" s="28"/>
      <c r="AE38" s="28"/>
    </row>
    <row r="39" spans="1:31" ht="15" x14ac:dyDescent="0.25">
      <c r="A39" s="41"/>
      <c r="B39" s="14" t="s">
        <v>13</v>
      </c>
      <c r="C39" s="14">
        <v>3.2894736842105261E-3</v>
      </c>
      <c r="D39" s="14">
        <v>3.2894736842105262E-4</v>
      </c>
      <c r="E39" s="14"/>
      <c r="F39" s="28">
        <f t="shared" si="1"/>
        <v>1.2797706650968145E-4</v>
      </c>
      <c r="G39" s="28">
        <f t="shared" si="1"/>
        <v>8.6212299684644038E-5</v>
      </c>
      <c r="H39" s="14"/>
      <c r="I39" s="9"/>
      <c r="J39" s="14" t="s">
        <v>13</v>
      </c>
      <c r="K39" s="14">
        <v>4.5262232640246557E-3</v>
      </c>
      <c r="L39" s="14">
        <v>4.5262232640246557E-4</v>
      </c>
      <c r="M39" s="14"/>
      <c r="N39" s="28"/>
      <c r="O39" s="28"/>
      <c r="Q39" s="9"/>
      <c r="R39" s="14" t="s">
        <v>13</v>
      </c>
      <c r="S39" s="14">
        <v>2.2458331919164658E-3</v>
      </c>
      <c r="T39" s="14">
        <v>2.245833191916466E-4</v>
      </c>
      <c r="U39" s="14"/>
      <c r="V39" s="28"/>
      <c r="W39" s="28"/>
      <c r="Y39" s="9"/>
      <c r="Z39" s="14" t="s">
        <v>13</v>
      </c>
      <c r="AA39" s="14">
        <v>3.0963645966904569E-3</v>
      </c>
      <c r="AB39" s="14">
        <v>3.0963645966904573E-4</v>
      </c>
      <c r="AC39" s="14"/>
      <c r="AD39" s="28"/>
      <c r="AE39" s="28"/>
    </row>
    <row r="40" spans="1:31" ht="15" x14ac:dyDescent="0.25">
      <c r="A40" s="41"/>
      <c r="B40" s="14" t="s">
        <v>14</v>
      </c>
      <c r="C40" s="14">
        <v>3.2718750000000001</v>
      </c>
      <c r="D40" s="14">
        <v>3.2718750000000005E-2</v>
      </c>
      <c r="E40" s="14"/>
      <c r="F40" s="28">
        <f t="shared" si="1"/>
        <v>0.12729238920385466</v>
      </c>
      <c r="G40" s="28">
        <f t="shared" si="1"/>
        <v>8.5751063881331201E-3</v>
      </c>
      <c r="H40" s="14"/>
      <c r="I40" s="9"/>
      <c r="J40" s="14" t="s">
        <v>14</v>
      </c>
      <c r="K40" s="14">
        <v>2.923010321559838</v>
      </c>
      <c r="L40" s="14">
        <v>2.923010321559838E-2</v>
      </c>
      <c r="M40" s="14"/>
      <c r="N40" s="28"/>
      <c r="O40" s="28"/>
      <c r="Q40" s="9"/>
      <c r="R40" s="14" t="s">
        <v>14</v>
      </c>
      <c r="S40" s="14">
        <v>2.1455499381357774</v>
      </c>
      <c r="T40" s="14">
        <v>2.1455499381357775E-2</v>
      </c>
      <c r="U40" s="14"/>
      <c r="V40" s="28"/>
      <c r="W40" s="28"/>
      <c r="Y40" s="9"/>
      <c r="Z40" s="14" t="s">
        <v>14</v>
      </c>
      <c r="AA40" s="14">
        <v>4.7470647403043849</v>
      </c>
      <c r="AB40" s="14">
        <v>4.7470647403043853E-2</v>
      </c>
      <c r="AC40" s="14"/>
      <c r="AD40" s="28"/>
      <c r="AE40" s="28"/>
    </row>
    <row r="41" spans="1:31" ht="15" x14ac:dyDescent="0.25">
      <c r="A41" s="41"/>
      <c r="B41" s="14" t="s">
        <v>15</v>
      </c>
      <c r="C41" s="14">
        <v>0.2151315789473684</v>
      </c>
      <c r="D41" s="14">
        <v>2.1513157894736839E-3</v>
      </c>
      <c r="E41" s="14"/>
      <c r="F41" s="28">
        <f t="shared" si="1"/>
        <v>8.3697001497331676E-3</v>
      </c>
      <c r="G41" s="28">
        <f t="shared" si="1"/>
        <v>5.6382843993757188E-4</v>
      </c>
      <c r="H41" s="14"/>
      <c r="I41" s="9"/>
      <c r="J41" s="14" t="s">
        <v>15</v>
      </c>
      <c r="K41" s="14">
        <v>0.18459870688248073</v>
      </c>
      <c r="L41" s="14">
        <v>1.8459870688248073E-3</v>
      </c>
      <c r="M41" s="14"/>
      <c r="N41" s="28"/>
      <c r="O41" s="28"/>
      <c r="Q41" s="9"/>
      <c r="R41" s="14" t="s">
        <v>15</v>
      </c>
      <c r="S41" s="14">
        <v>0.14258378484060782</v>
      </c>
      <c r="T41" s="14">
        <v>1.4258378484060784E-3</v>
      </c>
      <c r="U41" s="14"/>
      <c r="V41" s="28"/>
      <c r="W41" s="28"/>
      <c r="Y41" s="9"/>
      <c r="Z41" s="14" t="s">
        <v>15</v>
      </c>
      <c r="AA41" s="14">
        <v>0.31821224511901658</v>
      </c>
      <c r="AB41" s="14">
        <v>3.1821224511901659E-3</v>
      </c>
      <c r="AC41" s="14"/>
      <c r="AD41" s="28"/>
      <c r="AE41" s="28"/>
    </row>
    <row r="42" spans="1:31" ht="15" x14ac:dyDescent="0.25">
      <c r="A42" s="41"/>
      <c r="B42" s="14" t="s">
        <v>16</v>
      </c>
      <c r="C42" s="14">
        <v>0.26381578947368417</v>
      </c>
      <c r="D42" s="14">
        <v>2.6381578947368416E-4</v>
      </c>
      <c r="E42" s="14"/>
      <c r="F42" s="28">
        <f t="shared" si="1"/>
        <v>1.0263760734076453E-2</v>
      </c>
      <c r="G42" s="28">
        <f t="shared" si="1"/>
        <v>6.9142264347084502E-5</v>
      </c>
      <c r="H42" s="14"/>
      <c r="I42" s="9"/>
      <c r="J42" s="14" t="s">
        <v>16</v>
      </c>
      <c r="K42" s="14">
        <v>0.22879647257173316</v>
      </c>
      <c r="L42" s="14">
        <v>2.2879647257173318E-4</v>
      </c>
      <c r="M42" s="14"/>
      <c r="N42" s="28"/>
      <c r="O42" s="28"/>
      <c r="Q42" s="9"/>
      <c r="R42" s="14" t="s">
        <v>16</v>
      </c>
      <c r="S42" s="14">
        <v>0.27741361707479306</v>
      </c>
      <c r="T42" s="14">
        <v>2.7741361707479307E-4</v>
      </c>
      <c r="U42" s="14"/>
      <c r="V42" s="28"/>
      <c r="W42" s="28"/>
      <c r="Y42" s="9"/>
      <c r="Z42" s="14" t="s">
        <v>16</v>
      </c>
      <c r="AA42" s="14">
        <v>0.28523727877452631</v>
      </c>
      <c r="AB42" s="14">
        <v>2.8523727877452634E-4</v>
      </c>
      <c r="AC42" s="14"/>
      <c r="AD42" s="28"/>
      <c r="AE42" s="28"/>
    </row>
    <row r="43" spans="1:31" ht="15" x14ac:dyDescent="0.25">
      <c r="A43" s="41"/>
      <c r="B43" s="14" t="s">
        <v>17</v>
      </c>
      <c r="C43" s="14">
        <v>25.703618421052632</v>
      </c>
      <c r="D43" s="14">
        <v>3.815550328947368</v>
      </c>
      <c r="E43" s="14"/>
      <c r="F43" s="28">
        <f t="shared" si="1"/>
        <v>1</v>
      </c>
      <c r="G43" s="28">
        <f t="shared" si="1"/>
        <v>1</v>
      </c>
      <c r="H43" s="14"/>
      <c r="I43" s="9"/>
      <c r="J43" s="14" t="s">
        <v>17</v>
      </c>
      <c r="K43" s="14">
        <v>25.333511261167132</v>
      </c>
      <c r="L43" s="14">
        <v>4.2196907449034642</v>
      </c>
      <c r="M43" s="14"/>
      <c r="N43" s="28"/>
      <c r="O43" s="28"/>
      <c r="Q43" s="9"/>
      <c r="R43" s="14" t="s">
        <v>17</v>
      </c>
      <c r="S43" s="14">
        <v>21.823262617052677</v>
      </c>
      <c r="T43" s="14">
        <v>3.2221824503944685</v>
      </c>
      <c r="U43" s="14"/>
      <c r="V43" s="28"/>
      <c r="W43" s="28"/>
      <c r="Y43" s="9"/>
      <c r="Z43" s="14" t="s">
        <v>17</v>
      </c>
      <c r="AA43" s="14">
        <v>29.954081384938075</v>
      </c>
      <c r="AB43" s="14">
        <v>4.0047777915441714</v>
      </c>
      <c r="AC43" s="14"/>
      <c r="AD43" s="28"/>
      <c r="AE43" s="28"/>
    </row>
    <row r="44" spans="1:31" ht="15" x14ac:dyDescent="0.25">
      <c r="A44" s="1"/>
      <c r="B44" s="1"/>
      <c r="C44" s="1"/>
      <c r="D44" s="1"/>
      <c r="E44" s="1"/>
      <c r="F44" s="30"/>
      <c r="G44" s="30"/>
      <c r="H44" s="1"/>
      <c r="I44" s="1"/>
      <c r="J44" s="1"/>
      <c r="K44" s="1"/>
      <c r="L44" s="1"/>
      <c r="M44" s="1"/>
      <c r="N44" s="30"/>
      <c r="O44" s="30"/>
      <c r="Q44" s="1"/>
      <c r="R44" s="1"/>
      <c r="S44" s="1"/>
      <c r="T44" s="1"/>
      <c r="U44" s="1"/>
      <c r="V44" s="30"/>
      <c r="W44" s="30"/>
      <c r="Y44" s="1"/>
      <c r="Z44" s="1"/>
      <c r="AA44" s="1"/>
      <c r="AB44" s="1"/>
      <c r="AC44" s="1"/>
      <c r="AD44" s="30"/>
      <c r="AE44" s="30"/>
    </row>
    <row r="45" spans="1:31" ht="15" x14ac:dyDescent="0.25">
      <c r="A45" s="1"/>
      <c r="B45" s="1"/>
      <c r="C45" s="1"/>
      <c r="D45" s="1"/>
      <c r="E45" s="1"/>
      <c r="F45" s="30"/>
      <c r="G45" s="30"/>
      <c r="H45" s="1"/>
      <c r="I45" s="1"/>
      <c r="J45" s="1"/>
      <c r="K45" s="1"/>
      <c r="L45" s="1"/>
      <c r="M45" s="1"/>
      <c r="N45" s="30"/>
      <c r="O45" s="30"/>
      <c r="Q45" s="1"/>
      <c r="R45" s="1"/>
      <c r="S45" s="1"/>
      <c r="T45" s="1"/>
      <c r="U45" s="1"/>
      <c r="V45" s="30"/>
      <c r="W45" s="30"/>
      <c r="Y45" s="1"/>
      <c r="Z45" s="1"/>
      <c r="AA45" s="1"/>
      <c r="AB45" s="1"/>
      <c r="AC45" s="1"/>
      <c r="AD45" s="30"/>
      <c r="AE45" s="30"/>
    </row>
    <row r="46" spans="1:31" ht="15" x14ac:dyDescent="0.25">
      <c r="A46" s="41" t="s">
        <v>43</v>
      </c>
      <c r="B46" s="13" t="s">
        <v>34</v>
      </c>
      <c r="C46" s="13"/>
      <c r="D46" s="13"/>
      <c r="E46" s="14"/>
      <c r="F46" s="29"/>
      <c r="G46" s="29"/>
      <c r="H46" s="14"/>
      <c r="I46" s="9"/>
      <c r="J46" s="41" t="s">
        <v>21</v>
      </c>
      <c r="K46" s="41"/>
      <c r="L46" s="41"/>
      <c r="M46" s="14"/>
      <c r="N46" s="29"/>
      <c r="O46" s="29"/>
      <c r="Q46" s="9"/>
      <c r="R46" s="41" t="s">
        <v>36</v>
      </c>
      <c r="S46" s="41"/>
      <c r="T46" s="41"/>
      <c r="U46" s="14"/>
      <c r="V46" s="29"/>
      <c r="W46" s="29"/>
      <c r="Y46" s="9"/>
      <c r="Z46" s="41" t="s">
        <v>37</v>
      </c>
      <c r="AA46" s="41"/>
      <c r="AB46" s="41"/>
      <c r="AC46" s="14"/>
      <c r="AD46" s="29"/>
      <c r="AE46" s="29"/>
    </row>
    <row r="47" spans="1:31" ht="15" x14ac:dyDescent="0.25">
      <c r="A47" s="41"/>
      <c r="B47" s="14"/>
      <c r="C47" s="14" t="s">
        <v>18</v>
      </c>
      <c r="D47" s="14" t="s">
        <v>19</v>
      </c>
      <c r="E47" s="14"/>
      <c r="F47" s="29" t="s">
        <v>29</v>
      </c>
      <c r="G47" s="29" t="s">
        <v>30</v>
      </c>
      <c r="H47" s="14"/>
      <c r="I47" s="9"/>
      <c r="J47" s="14"/>
      <c r="K47" s="14" t="s">
        <v>18</v>
      </c>
      <c r="L47" s="14" t="s">
        <v>19</v>
      </c>
      <c r="M47" s="14"/>
      <c r="N47" s="29"/>
      <c r="O47" s="29"/>
      <c r="Q47" s="9"/>
      <c r="R47" s="14"/>
      <c r="S47" s="14" t="s">
        <v>18</v>
      </c>
      <c r="T47" s="14" t="s">
        <v>19</v>
      </c>
      <c r="U47" s="14"/>
      <c r="V47" s="29"/>
      <c r="W47" s="29"/>
      <c r="Y47" s="9"/>
      <c r="Z47" s="14"/>
      <c r="AA47" s="14" t="s">
        <v>18</v>
      </c>
      <c r="AB47" s="14" t="s">
        <v>19</v>
      </c>
      <c r="AC47" s="14"/>
      <c r="AD47" s="29"/>
      <c r="AE47" s="29"/>
    </row>
    <row r="48" spans="1:31" ht="15" x14ac:dyDescent="0.25">
      <c r="A48" s="41"/>
      <c r="B48" s="14" t="s">
        <v>0</v>
      </c>
      <c r="C48" s="14">
        <v>0.13742937853107345</v>
      </c>
      <c r="D48" s="14">
        <v>0.13742937853107345</v>
      </c>
      <c r="E48" s="14"/>
      <c r="F48" s="28">
        <f>C48/C$65</f>
        <v>8.2028022728422335E-3</v>
      </c>
      <c r="G48" s="28">
        <f>D48/D$65</f>
        <v>4.8225985082657005E-2</v>
      </c>
      <c r="H48" s="14"/>
      <c r="I48" s="9"/>
      <c r="J48" s="14" t="s">
        <v>0</v>
      </c>
      <c r="K48" s="14">
        <v>0.19980569167018092</v>
      </c>
      <c r="L48" s="14">
        <v>0.19980569167018092</v>
      </c>
      <c r="M48" s="14"/>
      <c r="N48" s="28"/>
      <c r="O48" s="28"/>
      <c r="Q48" s="9"/>
      <c r="R48" s="14" t="s">
        <v>0</v>
      </c>
      <c r="S48" s="14">
        <v>0.12516493116766725</v>
      </c>
      <c r="T48" s="14">
        <v>0.12516493116766725</v>
      </c>
      <c r="U48" s="14"/>
      <c r="V48" s="28"/>
      <c r="W48" s="28"/>
      <c r="Y48" s="9"/>
      <c r="Z48" s="14" t="s">
        <v>0</v>
      </c>
      <c r="AA48" s="14">
        <v>8.7317512755372195E-2</v>
      </c>
      <c r="AB48" s="14">
        <v>8.7317512755372195E-2</v>
      </c>
      <c r="AC48" s="14"/>
      <c r="AD48" s="28"/>
      <c r="AE48" s="28"/>
    </row>
    <row r="49" spans="1:31" ht="15" x14ac:dyDescent="0.25">
      <c r="A49" s="41"/>
      <c r="B49" s="14" t="s">
        <v>1</v>
      </c>
      <c r="C49" s="14">
        <v>0.46596045197740121</v>
      </c>
      <c r="D49" s="14">
        <v>0.23298022598870061</v>
      </c>
      <c r="E49" s="14"/>
      <c r="F49" s="28">
        <f t="shared" ref="F49:G65" si="2">C49/C$65</f>
        <v>2.7811967829503115E-2</v>
      </c>
      <c r="G49" s="28">
        <f t="shared" si="2"/>
        <v>8.1756179233137452E-2</v>
      </c>
      <c r="H49" s="14"/>
      <c r="I49" s="9"/>
      <c r="J49" s="14" t="s">
        <v>1</v>
      </c>
      <c r="K49" s="14">
        <v>0.50297205229425823</v>
      </c>
      <c r="L49" s="14">
        <v>0.25148602614712912</v>
      </c>
      <c r="M49" s="14"/>
      <c r="N49" s="28"/>
      <c r="O49" s="28"/>
      <c r="Q49" s="9"/>
      <c r="R49" s="14" t="s">
        <v>1</v>
      </c>
      <c r="S49" s="14">
        <v>0.42891989424889437</v>
      </c>
      <c r="T49" s="14">
        <v>0.21445994712444719</v>
      </c>
      <c r="U49" s="14"/>
      <c r="V49" s="28"/>
      <c r="W49" s="28"/>
      <c r="Y49" s="9"/>
      <c r="Z49" s="14" t="s">
        <v>1</v>
      </c>
      <c r="AA49" s="14">
        <v>0.46598940938905103</v>
      </c>
      <c r="AB49" s="14">
        <v>0.23299470469452552</v>
      </c>
      <c r="AC49" s="14"/>
      <c r="AD49" s="28"/>
      <c r="AE49" s="28"/>
    </row>
    <row r="50" spans="1:31" ht="15" x14ac:dyDescent="0.25">
      <c r="A50" s="41"/>
      <c r="B50" s="14" t="s">
        <v>2</v>
      </c>
      <c r="C50" s="14">
        <v>0.24124293785310738</v>
      </c>
      <c r="D50" s="14">
        <v>2.4124293785310738E-2</v>
      </c>
      <c r="E50" s="14"/>
      <c r="F50" s="28">
        <f t="shared" si="2"/>
        <v>1.4399163701967662E-2</v>
      </c>
      <c r="G50" s="28">
        <f t="shared" si="2"/>
        <v>8.4655686044376333E-3</v>
      </c>
      <c r="H50" s="14"/>
      <c r="I50" s="9"/>
      <c r="J50" s="14" t="s">
        <v>2</v>
      </c>
      <c r="K50" s="14">
        <v>0.16843349769089008</v>
      </c>
      <c r="L50" s="14">
        <v>1.6843349769089008E-2</v>
      </c>
      <c r="M50" s="14"/>
      <c r="N50" s="28"/>
      <c r="O50" s="28"/>
      <c r="Q50" s="9"/>
      <c r="R50" s="14" t="s">
        <v>2</v>
      </c>
      <c r="S50" s="14">
        <v>0.35232442945192466</v>
      </c>
      <c r="T50" s="14">
        <v>3.5232442945192469E-2</v>
      </c>
      <c r="U50" s="14"/>
      <c r="V50" s="28"/>
      <c r="W50" s="28"/>
      <c r="Y50" s="9"/>
      <c r="Z50" s="14" t="s">
        <v>2</v>
      </c>
      <c r="AA50" s="14">
        <v>0.2029708864165074</v>
      </c>
      <c r="AB50" s="14">
        <v>2.0297088641650741E-2</v>
      </c>
      <c r="AC50" s="14"/>
      <c r="AD50" s="28"/>
      <c r="AE50" s="28"/>
    </row>
    <row r="51" spans="1:31" ht="15" x14ac:dyDescent="0.25">
      <c r="A51" s="41"/>
      <c r="B51" s="14" t="s">
        <v>3</v>
      </c>
      <c r="C51" s="14">
        <v>0.41257062146892659</v>
      </c>
      <c r="D51" s="14">
        <v>4.1257062146892662E-2</v>
      </c>
      <c r="E51" s="14"/>
      <c r="F51" s="28">
        <f t="shared" si="2"/>
        <v>2.4625267665952893E-2</v>
      </c>
      <c r="G51" s="28">
        <f t="shared" si="2"/>
        <v>1.447770836859621E-2</v>
      </c>
      <c r="H51" s="14"/>
      <c r="I51" s="9"/>
      <c r="J51" s="14" t="s">
        <v>3</v>
      </c>
      <c r="K51" s="14">
        <v>0.29113619923747447</v>
      </c>
      <c r="L51" s="14">
        <v>2.9113619923747447E-2</v>
      </c>
      <c r="M51" s="14"/>
      <c r="N51" s="28"/>
      <c r="O51" s="28"/>
      <c r="Q51" s="9"/>
      <c r="R51" s="14" t="s">
        <v>3</v>
      </c>
      <c r="S51" s="14">
        <v>0.39121053130071964</v>
      </c>
      <c r="T51" s="14">
        <v>3.912105313007197E-2</v>
      </c>
      <c r="U51" s="14"/>
      <c r="V51" s="28"/>
      <c r="W51" s="28"/>
      <c r="Y51" s="9"/>
      <c r="Z51" s="14" t="s">
        <v>3</v>
      </c>
      <c r="AA51" s="14">
        <v>0.55536513386858566</v>
      </c>
      <c r="AB51" s="14">
        <v>5.5536513386858569E-2</v>
      </c>
      <c r="AC51" s="14"/>
      <c r="AD51" s="28"/>
      <c r="AE51" s="28"/>
    </row>
    <row r="52" spans="1:31" ht="15" x14ac:dyDescent="0.25">
      <c r="A52" s="41"/>
      <c r="B52" s="14" t="s">
        <v>4</v>
      </c>
      <c r="C52" s="14">
        <v>0.45451977401129945</v>
      </c>
      <c r="D52" s="14">
        <v>4.5451977401129946E-2</v>
      </c>
      <c r="E52" s="14"/>
      <c r="F52" s="28">
        <f t="shared" si="2"/>
        <v>2.7129103508742348E-2</v>
      </c>
      <c r="G52" s="28">
        <f t="shared" si="2"/>
        <v>1.5949765672763641E-2</v>
      </c>
      <c r="H52" s="14"/>
      <c r="I52" s="9"/>
      <c r="J52" s="14" t="s">
        <v>4</v>
      </c>
      <c r="K52" s="14">
        <v>0.50887569329696125</v>
      </c>
      <c r="L52" s="14">
        <v>5.0887569329696125E-2</v>
      </c>
      <c r="M52" s="14"/>
      <c r="N52" s="28"/>
      <c r="O52" s="28"/>
      <c r="Q52" s="9"/>
      <c r="R52" s="14" t="s">
        <v>4</v>
      </c>
      <c r="S52" s="14">
        <v>0.41395760380015745</v>
      </c>
      <c r="T52" s="14">
        <v>4.1395760380015745E-2</v>
      </c>
      <c r="U52" s="14"/>
      <c r="V52" s="28"/>
      <c r="W52" s="28"/>
      <c r="Y52" s="9"/>
      <c r="Z52" s="14" t="s">
        <v>4</v>
      </c>
      <c r="AA52" s="14">
        <v>0.4407260249367797</v>
      </c>
      <c r="AB52" s="14">
        <v>4.4072602493677976E-2</v>
      </c>
      <c r="AC52" s="14"/>
      <c r="AD52" s="28"/>
      <c r="AE52" s="28"/>
    </row>
    <row r="53" spans="1:31" ht="15" x14ac:dyDescent="0.25">
      <c r="A53" s="41"/>
      <c r="B53" s="14" t="s">
        <v>5</v>
      </c>
      <c r="C53" s="14">
        <v>0.35282485875706215</v>
      </c>
      <c r="D53" s="14">
        <v>3.5282485875706218E-3</v>
      </c>
      <c r="E53" s="14"/>
      <c r="F53" s="28">
        <f t="shared" si="2"/>
        <v>2.1059198435313359E-2</v>
      </c>
      <c r="G53" s="28">
        <f t="shared" si="2"/>
        <v>1.2381141905085016E-3</v>
      </c>
      <c r="H53" s="14"/>
      <c r="I53" s="9"/>
      <c r="J53" s="14" t="s">
        <v>5</v>
      </c>
      <c r="K53" s="14">
        <v>0.2564733182882924</v>
      </c>
      <c r="L53" s="14">
        <v>2.5647331828829241E-3</v>
      </c>
      <c r="M53" s="14"/>
      <c r="N53" s="28"/>
      <c r="O53" s="28"/>
      <c r="Q53" s="9"/>
      <c r="R53" s="14" t="s">
        <v>5</v>
      </c>
      <c r="S53" s="14">
        <v>0.32477777988291545</v>
      </c>
      <c r="T53" s="14">
        <v>3.2477777988291546E-3</v>
      </c>
      <c r="U53" s="14"/>
      <c r="V53" s="28"/>
      <c r="W53" s="28"/>
      <c r="Y53" s="9"/>
      <c r="Z53" s="14" t="s">
        <v>5</v>
      </c>
      <c r="AA53" s="14">
        <v>0.47722347809997867</v>
      </c>
      <c r="AB53" s="14">
        <v>4.7722347809997867E-3</v>
      </c>
      <c r="AC53" s="14"/>
      <c r="AD53" s="28"/>
      <c r="AE53" s="28"/>
    </row>
    <row r="54" spans="1:31" ht="15" x14ac:dyDescent="0.25">
      <c r="A54" s="41"/>
      <c r="B54" s="14" t="s">
        <v>6</v>
      </c>
      <c r="C54" s="14">
        <v>0.15324858757062149</v>
      </c>
      <c r="D54" s="14">
        <v>1.5324858757062148E-4</v>
      </c>
      <c r="E54" s="14"/>
      <c r="F54" s="28">
        <f t="shared" si="2"/>
        <v>9.1470097287089658E-3</v>
      </c>
      <c r="G54" s="28">
        <f t="shared" si="2"/>
        <v>5.3777177610157088E-5</v>
      </c>
      <c r="H54" s="14"/>
      <c r="I54" s="9"/>
      <c r="J54" s="14" t="s">
        <v>6</v>
      </c>
      <c r="K54" s="14">
        <v>0.10699668910691787</v>
      </c>
      <c r="L54" s="14">
        <v>1.0699668910691787E-4</v>
      </c>
      <c r="M54" s="14"/>
      <c r="N54" s="28"/>
      <c r="O54" s="28"/>
      <c r="Q54" s="9"/>
      <c r="R54" s="14" t="s">
        <v>6</v>
      </c>
      <c r="S54" s="14">
        <v>0.22381264985675542</v>
      </c>
      <c r="T54" s="14">
        <v>2.2381264985675542E-4</v>
      </c>
      <c r="U54" s="14"/>
      <c r="V54" s="28"/>
      <c r="W54" s="28"/>
      <c r="Y54" s="9"/>
      <c r="Z54" s="14" t="s">
        <v>6</v>
      </c>
      <c r="AA54" s="14">
        <v>0.12893642374819114</v>
      </c>
      <c r="AB54" s="14">
        <v>1.2893642374819115E-4</v>
      </c>
      <c r="AC54" s="14"/>
      <c r="AD54" s="28"/>
      <c r="AE54" s="28"/>
    </row>
    <row r="55" spans="1:31" ht="15" x14ac:dyDescent="0.25">
      <c r="A55" s="41"/>
      <c r="B55" s="14" t="s">
        <v>7</v>
      </c>
      <c r="C55" s="14">
        <v>5.3930790960451978</v>
      </c>
      <c r="D55" s="14">
        <v>0.5393079096045198</v>
      </c>
      <c r="E55" s="14"/>
      <c r="F55" s="28">
        <f t="shared" si="2"/>
        <v>0.32189886863713768</v>
      </c>
      <c r="G55" s="28">
        <f t="shared" si="2"/>
        <v>0.18925105739065698</v>
      </c>
      <c r="H55" s="14"/>
      <c r="I55" s="9"/>
      <c r="J55" s="14" t="s">
        <v>7</v>
      </c>
      <c r="K55" s="14">
        <v>4.8057012993784616</v>
      </c>
      <c r="L55" s="14">
        <v>0.4805701299378462</v>
      </c>
      <c r="M55" s="14"/>
      <c r="N55" s="28"/>
      <c r="O55" s="28"/>
      <c r="Q55" s="9"/>
      <c r="R55" s="14" t="s">
        <v>7</v>
      </c>
      <c r="S55" s="14">
        <v>5.8763487644981485</v>
      </c>
      <c r="T55" s="14">
        <v>0.58763487644981482</v>
      </c>
      <c r="U55" s="14"/>
      <c r="V55" s="28"/>
      <c r="W55" s="28"/>
      <c r="Y55" s="9"/>
      <c r="Z55" s="14" t="s">
        <v>7</v>
      </c>
      <c r="AA55" s="14">
        <v>5.4971872242589814</v>
      </c>
      <c r="AB55" s="14">
        <v>0.54971872242589814</v>
      </c>
      <c r="AC55" s="14"/>
      <c r="AD55" s="28"/>
      <c r="AE55" s="28"/>
    </row>
    <row r="56" spans="1:31" ht="15" x14ac:dyDescent="0.25">
      <c r="A56" s="41"/>
      <c r="B56" s="14" t="s">
        <v>8</v>
      </c>
      <c r="C56" s="14">
        <v>1.9379943502824861</v>
      </c>
      <c r="D56" s="14">
        <v>9.6899717514124309E-2</v>
      </c>
      <c r="E56" s="14"/>
      <c r="F56" s="28">
        <f t="shared" si="2"/>
        <v>0.11567384376738776</v>
      </c>
      <c r="G56" s="28">
        <f t="shared" si="2"/>
        <v>3.4003532441887814E-2</v>
      </c>
      <c r="H56" s="14"/>
      <c r="I56" s="9"/>
      <c r="J56" s="14" t="s">
        <v>8</v>
      </c>
      <c r="K56" s="14">
        <v>2.1697586661676835</v>
      </c>
      <c r="L56" s="14">
        <v>0.10848793330838419</v>
      </c>
      <c r="M56" s="14"/>
      <c r="N56" s="28"/>
      <c r="O56" s="28"/>
      <c r="Q56" s="9"/>
      <c r="R56" s="14" t="s">
        <v>8</v>
      </c>
      <c r="S56" s="14">
        <v>1.8376582334738698</v>
      </c>
      <c r="T56" s="14">
        <v>9.1882911673693501E-2</v>
      </c>
      <c r="U56" s="14"/>
      <c r="V56" s="28"/>
      <c r="W56" s="28"/>
      <c r="Y56" s="9"/>
      <c r="Z56" s="14" t="s">
        <v>8</v>
      </c>
      <c r="AA56" s="14">
        <v>1.8065661512059048</v>
      </c>
      <c r="AB56" s="14">
        <v>9.0328307560295251E-2</v>
      </c>
      <c r="AC56" s="14"/>
      <c r="AD56" s="28"/>
      <c r="AE56" s="28"/>
    </row>
    <row r="57" spans="1:31" ht="15" x14ac:dyDescent="0.25">
      <c r="A57" s="41"/>
      <c r="B57" s="14" t="s">
        <v>9</v>
      </c>
      <c r="C57" s="14">
        <v>2.8211864406779665</v>
      </c>
      <c r="D57" s="14">
        <v>1.4105932203389833</v>
      </c>
      <c r="E57" s="14"/>
      <c r="F57" s="28">
        <f t="shared" si="2"/>
        <v>0.16838928324537594</v>
      </c>
      <c r="G57" s="28">
        <f t="shared" si="2"/>
        <v>0.49499785510842298</v>
      </c>
      <c r="H57" s="14"/>
      <c r="I57" s="9"/>
      <c r="J57" s="14" t="s">
        <v>9</v>
      </c>
      <c r="K57" s="14">
        <v>3.1585715033913937</v>
      </c>
      <c r="L57" s="14">
        <v>1.5792857516956968</v>
      </c>
      <c r="M57" s="14"/>
      <c r="N57" s="28"/>
      <c r="O57" s="28"/>
      <c r="Q57" s="9"/>
      <c r="R57" s="14" t="s">
        <v>9</v>
      </c>
      <c r="S57" s="14">
        <v>3.3894186383792251</v>
      </c>
      <c r="T57" s="14">
        <v>1.6947093191896125</v>
      </c>
      <c r="U57" s="14"/>
      <c r="V57" s="28"/>
      <c r="W57" s="28"/>
      <c r="Y57" s="9"/>
      <c r="Z57" s="14" t="s">
        <v>9</v>
      </c>
      <c r="AA57" s="14">
        <v>1.9155691802632813</v>
      </c>
      <c r="AB57" s="14">
        <v>0.95778459013164063</v>
      </c>
      <c r="AC57" s="14"/>
      <c r="AD57" s="28"/>
      <c r="AE57" s="28"/>
    </row>
    <row r="58" spans="1:31" ht="15" x14ac:dyDescent="0.25">
      <c r="A58" s="41"/>
      <c r="B58" s="14" t="s">
        <v>10</v>
      </c>
      <c r="C58" s="14">
        <v>1.2572033898305086</v>
      </c>
      <c r="D58" s="14">
        <v>0.12572033898305088</v>
      </c>
      <c r="E58" s="14"/>
      <c r="F58" s="28">
        <f t="shared" si="2"/>
        <v>7.5039201470265909E-2</v>
      </c>
      <c r="G58" s="28">
        <f t="shared" si="2"/>
        <v>4.4117111327927033E-2</v>
      </c>
      <c r="H58" s="14"/>
      <c r="I58" s="9"/>
      <c r="J58" s="14" t="s">
        <v>10</v>
      </c>
      <c r="K58" s="14">
        <v>0.91387870539795457</v>
      </c>
      <c r="L58" s="14">
        <v>9.1387870539795468E-2</v>
      </c>
      <c r="M58" s="14"/>
      <c r="N58" s="28"/>
      <c r="O58" s="28"/>
      <c r="Q58" s="9"/>
      <c r="R58" s="14" t="s">
        <v>10</v>
      </c>
      <c r="S58" s="14">
        <v>1.1572646191904847</v>
      </c>
      <c r="T58" s="14">
        <v>0.11572646191904848</v>
      </c>
      <c r="U58" s="14"/>
      <c r="V58" s="28"/>
      <c r="W58" s="28"/>
      <c r="Y58" s="9"/>
      <c r="Z58" s="14" t="s">
        <v>10</v>
      </c>
      <c r="AA58" s="14">
        <v>1.7004668449030862</v>
      </c>
      <c r="AB58" s="14">
        <v>0.17004668449030863</v>
      </c>
      <c r="AC58" s="14"/>
      <c r="AD58" s="28"/>
      <c r="AE58" s="28"/>
    </row>
    <row r="59" spans="1:31" ht="15" x14ac:dyDescent="0.25">
      <c r="A59" s="41"/>
      <c r="B59" s="14" t="s">
        <v>11</v>
      </c>
      <c r="C59" s="14">
        <v>1.0751412429378531</v>
      </c>
      <c r="D59" s="14">
        <v>0.10751412429378532</v>
      </c>
      <c r="E59" s="14"/>
      <c r="F59" s="28">
        <f t="shared" si="2"/>
        <v>6.417238530408538E-2</v>
      </c>
      <c r="G59" s="28">
        <f t="shared" si="2"/>
        <v>3.7728283499402375E-2</v>
      </c>
      <c r="H59" s="14"/>
      <c r="I59" s="9"/>
      <c r="J59" s="14" t="s">
        <v>11</v>
      </c>
      <c r="K59" s="14">
        <v>0.75065326956853351</v>
      </c>
      <c r="L59" s="14">
        <v>7.5065326956853362E-2</v>
      </c>
      <c r="M59" s="14"/>
      <c r="N59" s="28"/>
      <c r="O59" s="28"/>
      <c r="Q59" s="9"/>
      <c r="R59" s="14" t="s">
        <v>11</v>
      </c>
      <c r="S59" s="14">
        <v>1.5701952909766099</v>
      </c>
      <c r="T59" s="14">
        <v>0.15701952909766101</v>
      </c>
      <c r="U59" s="14"/>
      <c r="V59" s="28"/>
      <c r="W59" s="28"/>
      <c r="Y59" s="9"/>
      <c r="Z59" s="14" t="s">
        <v>11</v>
      </c>
      <c r="AA59" s="14">
        <v>0.90457516826841555</v>
      </c>
      <c r="AB59" s="14">
        <v>9.0457516826841555E-2</v>
      </c>
      <c r="AC59" s="14"/>
      <c r="AD59" s="28"/>
      <c r="AE59" s="28"/>
    </row>
    <row r="60" spans="1:31" ht="15" x14ac:dyDescent="0.25">
      <c r="A60" s="41"/>
      <c r="B60" s="14" t="s">
        <v>12</v>
      </c>
      <c r="C60" s="14">
        <v>0.73149717514124302</v>
      </c>
      <c r="D60" s="14">
        <v>7.3149717514124302E-2</v>
      </c>
      <c r="E60" s="14"/>
      <c r="F60" s="28">
        <f t="shared" si="2"/>
        <v>4.3661164410123257E-2</v>
      </c>
      <c r="G60" s="28">
        <f t="shared" si="2"/>
        <v>2.5669309017788348E-2</v>
      </c>
      <c r="H60" s="14"/>
      <c r="I60" s="9"/>
      <c r="J60" s="14" t="s">
        <v>12</v>
      </c>
      <c r="K60" s="14">
        <v>0.51619115914100655</v>
      </c>
      <c r="L60" s="14">
        <v>5.1619115914100656E-2</v>
      </c>
      <c r="M60" s="14"/>
      <c r="N60" s="28"/>
      <c r="O60" s="28"/>
      <c r="Q60" s="9"/>
      <c r="R60" s="14" t="s">
        <v>12</v>
      </c>
      <c r="S60" s="14">
        <v>1.0683186300535819</v>
      </c>
      <c r="T60" s="14">
        <v>0.10683186300535819</v>
      </c>
      <c r="U60" s="14"/>
      <c r="V60" s="28"/>
      <c r="W60" s="28"/>
      <c r="Y60" s="9"/>
      <c r="Z60" s="14" t="s">
        <v>12</v>
      </c>
      <c r="AA60" s="14">
        <v>0.60998173622914065</v>
      </c>
      <c r="AB60" s="14">
        <v>6.099817362291407E-2</v>
      </c>
      <c r="AC60" s="14"/>
      <c r="AD60" s="28"/>
      <c r="AE60" s="28"/>
    </row>
    <row r="61" spans="1:31" ht="15" x14ac:dyDescent="0.25">
      <c r="A61" s="41"/>
      <c r="B61" s="14" t="s">
        <v>13</v>
      </c>
      <c r="C61" s="14">
        <v>7.6271186440677978E-3</v>
      </c>
      <c r="D61" s="14">
        <v>7.6271186440677978E-4</v>
      </c>
      <c r="E61" s="14"/>
      <c r="F61" s="28">
        <f t="shared" si="2"/>
        <v>4.5524288050717435E-4</v>
      </c>
      <c r="G61" s="28">
        <f t="shared" si="2"/>
        <v>2.6764678257589706E-4</v>
      </c>
      <c r="H61" s="14"/>
      <c r="I61" s="9"/>
      <c r="J61" s="14" t="s">
        <v>13</v>
      </c>
      <c r="K61" s="14">
        <v>8.5392440764561553E-3</v>
      </c>
      <c r="L61" s="14">
        <v>8.5392440764561555E-4</v>
      </c>
      <c r="M61" s="14"/>
      <c r="N61" s="28"/>
      <c r="O61" s="28"/>
      <c r="Q61" s="9"/>
      <c r="R61" s="14" t="s">
        <v>13</v>
      </c>
      <c r="S61" s="14">
        <v>7.2322385108657518E-3</v>
      </c>
      <c r="T61" s="14">
        <v>7.2322385108657518E-4</v>
      </c>
      <c r="U61" s="14"/>
      <c r="V61" s="28"/>
      <c r="W61" s="28"/>
      <c r="Y61" s="9"/>
      <c r="Z61" s="14" t="s">
        <v>13</v>
      </c>
      <c r="AA61" s="14">
        <v>7.1098733448814863E-3</v>
      </c>
      <c r="AB61" s="14">
        <v>7.1098733448814871E-4</v>
      </c>
      <c r="AC61" s="14"/>
      <c r="AD61" s="28"/>
      <c r="AE61" s="28"/>
    </row>
    <row r="62" spans="1:31" ht="15" x14ac:dyDescent="0.25">
      <c r="A62" s="41"/>
      <c r="B62" s="14" t="s">
        <v>14</v>
      </c>
      <c r="C62" s="14">
        <v>0.94435028248587571</v>
      </c>
      <c r="D62" s="14">
        <v>9.4435028248587571E-3</v>
      </c>
      <c r="E62" s="14"/>
      <c r="F62" s="28">
        <f t="shared" si="2"/>
        <v>5.6365812945758653E-2</v>
      </c>
      <c r="G62" s="28">
        <f t="shared" si="2"/>
        <v>3.3138636820415693E-3</v>
      </c>
      <c r="H62" s="14"/>
      <c r="I62" s="9"/>
      <c r="J62" s="14" t="s">
        <v>14</v>
      </c>
      <c r="K62" s="14">
        <v>0.68646141155945661</v>
      </c>
      <c r="L62" s="14">
        <v>6.8646141155945667E-3</v>
      </c>
      <c r="M62" s="14"/>
      <c r="N62" s="28"/>
      <c r="O62" s="28"/>
      <c r="Q62" s="9"/>
      <c r="R62" s="14" t="s">
        <v>14</v>
      </c>
      <c r="S62" s="14">
        <v>0.86007474798255212</v>
      </c>
      <c r="T62" s="14">
        <v>8.6007474798255219E-3</v>
      </c>
      <c r="U62" s="14"/>
      <c r="V62" s="28"/>
      <c r="W62" s="28"/>
      <c r="Y62" s="9"/>
      <c r="Z62" s="14" t="s">
        <v>14</v>
      </c>
      <c r="AA62" s="14">
        <v>1.2865146879156184</v>
      </c>
      <c r="AB62" s="14">
        <v>1.2865146879156185E-2</v>
      </c>
      <c r="AC62" s="14"/>
      <c r="AD62" s="28"/>
      <c r="AE62" s="28"/>
    </row>
    <row r="63" spans="1:31" ht="15" x14ac:dyDescent="0.25">
      <c r="A63" s="41"/>
      <c r="B63" s="14" t="s">
        <v>15</v>
      </c>
      <c r="C63" s="14">
        <v>0.11242937853107346</v>
      </c>
      <c r="D63" s="14">
        <v>1.1242937853107346E-3</v>
      </c>
      <c r="E63" s="14"/>
      <c r="F63" s="28">
        <f t="shared" si="2"/>
        <v>6.7106172756242737E-3</v>
      </c>
      <c r="G63" s="28">
        <f t="shared" si="2"/>
        <v>3.9453118320447047E-4</v>
      </c>
      <c r="H63" s="14"/>
      <c r="I63" s="9"/>
      <c r="J63" s="14" t="s">
        <v>15</v>
      </c>
      <c r="K63" s="14">
        <v>7.849711016507524E-2</v>
      </c>
      <c r="L63" s="14">
        <v>7.8497110165075246E-4</v>
      </c>
      <c r="M63" s="14"/>
      <c r="N63" s="28"/>
      <c r="O63" s="28"/>
      <c r="Q63" s="9"/>
      <c r="R63" s="14" t="s">
        <v>15</v>
      </c>
      <c r="S63" s="14">
        <v>0.10349203874571686</v>
      </c>
      <c r="T63" s="14">
        <v>1.0349203874571685E-3</v>
      </c>
      <c r="U63" s="14"/>
      <c r="V63" s="28"/>
      <c r="W63" s="28"/>
      <c r="Y63" s="9"/>
      <c r="Z63" s="14" t="s">
        <v>15</v>
      </c>
      <c r="AA63" s="14">
        <v>0.15529898668242828</v>
      </c>
      <c r="AB63" s="14">
        <v>1.5529898668242828E-3</v>
      </c>
      <c r="AC63" s="14"/>
      <c r="AD63" s="28"/>
      <c r="AE63" s="28"/>
    </row>
    <row r="64" spans="1:31" ht="15" x14ac:dyDescent="0.25">
      <c r="A64" s="41"/>
      <c r="B64" s="14" t="s">
        <v>16</v>
      </c>
      <c r="C64" s="14">
        <v>0.2556497175141243</v>
      </c>
      <c r="D64" s="14">
        <v>2.5564971751412428E-4</v>
      </c>
      <c r="E64" s="14"/>
      <c r="F64" s="28">
        <f t="shared" si="2"/>
        <v>1.5259066920703435E-2</v>
      </c>
      <c r="G64" s="28">
        <f t="shared" si="2"/>
        <v>8.9711236381921031E-5</v>
      </c>
      <c r="H64" s="14"/>
      <c r="I64" s="9"/>
      <c r="J64" s="14" t="s">
        <v>16</v>
      </c>
      <c r="K64" s="14">
        <v>0.18040278008210503</v>
      </c>
      <c r="L64" s="14">
        <v>1.8040278008210503E-4</v>
      </c>
      <c r="M64" s="14"/>
      <c r="N64" s="28"/>
      <c r="O64" s="28"/>
      <c r="Q64" s="9"/>
      <c r="R64" s="14" t="s">
        <v>16</v>
      </c>
      <c r="S64" s="14">
        <v>0.37336488132785922</v>
      </c>
      <c r="T64" s="14">
        <v>3.7336488132785922E-4</v>
      </c>
      <c r="U64" s="14"/>
      <c r="V64" s="28"/>
      <c r="W64" s="28"/>
      <c r="Y64" s="9"/>
      <c r="Z64" s="14" t="s">
        <v>16</v>
      </c>
      <c r="AA64" s="14">
        <v>0.21318149113240853</v>
      </c>
      <c r="AB64" s="14">
        <v>2.1318149113240854E-4</v>
      </c>
      <c r="AC64" s="14"/>
      <c r="AD64" s="28"/>
      <c r="AE64" s="28"/>
    </row>
    <row r="65" spans="1:31" ht="15" x14ac:dyDescent="0.25">
      <c r="A65" s="41"/>
      <c r="B65" s="14" t="s">
        <v>17</v>
      </c>
      <c r="C65" s="14">
        <v>16.753954802259887</v>
      </c>
      <c r="D65" s="14">
        <v>2.8496956214689271</v>
      </c>
      <c r="E65" s="14"/>
      <c r="F65" s="28">
        <f t="shared" si="2"/>
        <v>1</v>
      </c>
      <c r="G65" s="28">
        <f t="shared" si="2"/>
        <v>1</v>
      </c>
      <c r="H65" s="14"/>
      <c r="I65" s="9"/>
      <c r="J65" s="14" t="s">
        <v>17</v>
      </c>
      <c r="K65" s="14">
        <v>15.3033482905131</v>
      </c>
      <c r="L65" s="14">
        <v>2.9459080274694824</v>
      </c>
      <c r="M65" s="14"/>
      <c r="N65" s="28"/>
      <c r="O65" s="28"/>
      <c r="Q65" s="9"/>
      <c r="R65" s="14" t="s">
        <v>17</v>
      </c>
      <c r="S65" s="14">
        <v>18.50353590284795</v>
      </c>
      <c r="T65" s="14">
        <v>3.2233829431309662</v>
      </c>
      <c r="U65" s="14"/>
      <c r="V65" s="28"/>
      <c r="W65" s="28"/>
      <c r="Y65" s="9"/>
      <c r="Z65" s="14" t="s">
        <v>17</v>
      </c>
      <c r="AA65" s="14">
        <v>16.454980213418615</v>
      </c>
      <c r="AB65" s="14">
        <v>2.3797958938063317</v>
      </c>
      <c r="AC65" s="14"/>
      <c r="AD65" s="28"/>
      <c r="AE65" s="28"/>
    </row>
    <row r="66" spans="1:31" x14ac:dyDescent="0.15">
      <c r="F66" s="31"/>
      <c r="G66" s="31"/>
    </row>
    <row r="67" spans="1:31" x14ac:dyDescent="0.15">
      <c r="F67" s="31"/>
      <c r="G67" s="31"/>
    </row>
    <row r="68" spans="1:31" x14ac:dyDescent="0.15">
      <c r="F68" s="31"/>
      <c r="G68" s="31"/>
    </row>
    <row r="74" spans="1:31" ht="15" x14ac:dyDescent="0.25">
      <c r="B74" s="14"/>
      <c r="C74" s="7"/>
      <c r="D74" s="14"/>
    </row>
    <row r="75" spans="1:31" ht="15" x14ac:dyDescent="0.25">
      <c r="B75" s="14"/>
      <c r="C75" s="7"/>
      <c r="D75" s="14"/>
    </row>
    <row r="76" spans="1:31" ht="15" x14ac:dyDescent="0.25">
      <c r="B76" s="14"/>
      <c r="C76" s="7"/>
      <c r="D76" s="14"/>
    </row>
    <row r="77" spans="1:31" ht="15" x14ac:dyDescent="0.25">
      <c r="C77" s="14"/>
    </row>
    <row r="81" spans="2:43" ht="15" x14ac:dyDescent="0.25">
      <c r="C81" s="23"/>
      <c r="D81" s="17"/>
    </row>
    <row r="82" spans="2:43" ht="15" x14ac:dyDescent="0.25">
      <c r="C82" s="24"/>
      <c r="D82" s="14"/>
    </row>
    <row r="83" spans="2:43" ht="15" x14ac:dyDescent="0.25">
      <c r="B83" s="4"/>
      <c r="C83" s="16"/>
      <c r="D83" s="14"/>
    </row>
    <row r="84" spans="2:43" ht="15" x14ac:dyDescent="0.25">
      <c r="B84" s="4"/>
      <c r="C84" s="16"/>
      <c r="D84" s="14"/>
    </row>
    <row r="85" spans="2:43" x14ac:dyDescent="0.15">
      <c r="B85" s="4"/>
      <c r="C85" s="25"/>
    </row>
    <row r="86" spans="2:43" x14ac:dyDescent="0.15">
      <c r="B86" s="4"/>
    </row>
    <row r="89" spans="2:43" ht="15" x14ac:dyDescent="0.25">
      <c r="B89" s="14"/>
      <c r="C89" s="14"/>
      <c r="D89" s="14"/>
      <c r="E89" s="14"/>
      <c r="F89" s="14"/>
      <c r="G89" s="14"/>
    </row>
    <row r="90" spans="2:43" ht="15" x14ac:dyDescent="0.25">
      <c r="B90" s="14"/>
      <c r="C90" s="17"/>
      <c r="D90" s="14"/>
      <c r="E90" s="14"/>
      <c r="F90" s="11"/>
      <c r="G90" s="11"/>
      <c r="J90" s="22"/>
      <c r="K90" s="22"/>
      <c r="L90" s="26"/>
      <c r="M90" s="26"/>
      <c r="N90" s="26"/>
      <c r="O90" s="22"/>
      <c r="P90" s="22"/>
      <c r="Q90" s="26"/>
      <c r="T90" s="22"/>
      <c r="U90" s="22"/>
      <c r="V90" s="26"/>
      <c r="Z90" s="31"/>
      <c r="AA90" s="31"/>
      <c r="AB90" s="32"/>
      <c r="AC90" s="32"/>
      <c r="AD90" s="33"/>
      <c r="AE90" s="31"/>
      <c r="AF90" s="31"/>
      <c r="AG90" s="32"/>
      <c r="AH90" s="32"/>
      <c r="AI90" s="33"/>
      <c r="AJ90" s="31"/>
      <c r="AK90" s="31"/>
      <c r="AL90" s="22"/>
      <c r="AM90" s="22"/>
      <c r="AN90" s="26"/>
      <c r="AQ90" s="27"/>
    </row>
    <row r="91" spans="2:43" ht="15" x14ac:dyDescent="0.25">
      <c r="B91" s="14"/>
      <c r="C91" s="17"/>
      <c r="D91" s="17"/>
      <c r="E91" s="14"/>
      <c r="F91" s="11"/>
      <c r="G91" s="11"/>
      <c r="J91" s="22"/>
      <c r="K91" s="22"/>
      <c r="L91" s="26"/>
      <c r="M91" s="26"/>
      <c r="N91" s="26"/>
      <c r="O91" s="22"/>
      <c r="P91" s="22"/>
      <c r="Q91" s="26"/>
      <c r="T91" s="22"/>
      <c r="U91" s="22"/>
      <c r="V91" s="26"/>
      <c r="Z91" s="19"/>
      <c r="AA91" s="31"/>
      <c r="AB91" s="32"/>
      <c r="AC91" s="32"/>
      <c r="AD91" s="33"/>
      <c r="AE91" s="31"/>
      <c r="AF91" s="31"/>
      <c r="AG91" s="32"/>
      <c r="AH91" s="32"/>
      <c r="AI91" s="33"/>
      <c r="AJ91" s="31"/>
      <c r="AK91" s="31"/>
      <c r="AL91" s="22"/>
      <c r="AM91" s="22"/>
      <c r="AN91" s="26"/>
    </row>
    <row r="92" spans="2:43" ht="15" x14ac:dyDescent="0.25">
      <c r="B92" s="14"/>
      <c r="C92" s="17"/>
      <c r="D92" s="17"/>
      <c r="E92" s="14"/>
      <c r="F92" s="11"/>
      <c r="G92" s="11"/>
      <c r="J92" s="22"/>
      <c r="K92" s="22"/>
      <c r="L92" s="26"/>
      <c r="M92" s="26"/>
      <c r="N92" s="26"/>
      <c r="O92" s="22"/>
      <c r="P92" s="22"/>
      <c r="Q92" s="26"/>
      <c r="T92" s="22"/>
      <c r="U92" s="22"/>
      <c r="V92" s="26"/>
      <c r="Z92" s="19"/>
      <c r="AA92" s="31"/>
      <c r="AB92" s="32"/>
      <c r="AC92" s="32"/>
      <c r="AD92" s="33"/>
      <c r="AE92" s="31"/>
      <c r="AF92" s="31"/>
      <c r="AG92" s="32"/>
      <c r="AH92" s="32"/>
      <c r="AI92" s="33"/>
      <c r="AJ92" s="31"/>
      <c r="AK92" s="31"/>
      <c r="AL92" s="22"/>
      <c r="AM92" s="22"/>
      <c r="AN92" s="26"/>
    </row>
    <row r="93" spans="2:43" ht="15" x14ac:dyDescent="0.25">
      <c r="B93" s="14"/>
      <c r="C93" s="17"/>
      <c r="D93" s="17"/>
      <c r="E93" s="14"/>
      <c r="F93" s="11"/>
      <c r="G93" s="11"/>
      <c r="J93" s="22"/>
      <c r="K93" s="22"/>
      <c r="L93" s="26"/>
      <c r="M93" s="26"/>
      <c r="N93" s="26"/>
      <c r="O93" s="22"/>
      <c r="P93" s="22"/>
      <c r="Q93" s="26"/>
      <c r="T93" s="22"/>
      <c r="U93" s="22"/>
      <c r="V93" s="26"/>
      <c r="Z93" s="19"/>
      <c r="AA93" s="31"/>
      <c r="AB93" s="32"/>
      <c r="AC93" s="32"/>
      <c r="AD93" s="33"/>
      <c r="AE93" s="31"/>
      <c r="AF93" s="31"/>
      <c r="AG93" s="32"/>
      <c r="AH93" s="32"/>
      <c r="AI93" s="33"/>
      <c r="AJ93" s="31"/>
      <c r="AK93" s="31"/>
      <c r="AL93" s="22"/>
      <c r="AM93" s="22"/>
      <c r="AN93" s="26"/>
    </row>
    <row r="94" spans="2:43" ht="15" x14ac:dyDescent="0.25">
      <c r="B94" s="14"/>
      <c r="C94" s="17"/>
      <c r="D94" s="17"/>
      <c r="E94" s="14"/>
      <c r="F94" s="11"/>
      <c r="G94" s="11"/>
      <c r="J94" s="22"/>
      <c r="K94" s="22"/>
      <c r="L94" s="26"/>
      <c r="M94" s="26"/>
      <c r="N94" s="26"/>
      <c r="O94" s="22"/>
      <c r="P94" s="22"/>
      <c r="Q94" s="26"/>
      <c r="T94" s="22"/>
      <c r="U94" s="22"/>
      <c r="V94" s="26"/>
      <c r="Z94" s="19"/>
      <c r="AA94" s="31"/>
      <c r="AB94" s="32"/>
      <c r="AC94" s="32"/>
      <c r="AD94" s="33"/>
      <c r="AE94" s="31"/>
      <c r="AF94" s="31"/>
      <c r="AG94" s="32"/>
      <c r="AH94" s="32"/>
      <c r="AI94" s="33"/>
      <c r="AJ94" s="31"/>
      <c r="AK94" s="31"/>
      <c r="AL94" s="22"/>
      <c r="AM94" s="22"/>
      <c r="AN94" s="26"/>
    </row>
    <row r="95" spans="2:43" ht="15" x14ac:dyDescent="0.25">
      <c r="B95" s="14"/>
      <c r="C95" s="17"/>
      <c r="D95" s="17"/>
      <c r="E95" s="14"/>
      <c r="F95" s="11"/>
      <c r="G95" s="11"/>
      <c r="J95" s="22"/>
      <c r="K95" s="22"/>
      <c r="L95" s="26"/>
      <c r="M95" s="26"/>
      <c r="N95" s="26"/>
      <c r="O95" s="22"/>
      <c r="P95" s="22"/>
      <c r="Q95" s="26"/>
      <c r="T95" s="22"/>
      <c r="U95" s="22"/>
      <c r="V95" s="26"/>
      <c r="Z95" s="19"/>
      <c r="AA95" s="31"/>
      <c r="AB95" s="32"/>
      <c r="AC95" s="32"/>
      <c r="AD95" s="33"/>
      <c r="AE95" s="31"/>
      <c r="AF95" s="31"/>
      <c r="AG95" s="32"/>
      <c r="AH95" s="32"/>
      <c r="AI95" s="33"/>
      <c r="AJ95" s="31"/>
      <c r="AK95" s="31"/>
      <c r="AL95" s="22"/>
      <c r="AM95" s="22"/>
      <c r="AN95" s="26"/>
    </row>
    <row r="96" spans="2:43" ht="15" x14ac:dyDescent="0.25">
      <c r="B96" s="14"/>
      <c r="C96" s="17"/>
      <c r="D96" s="17"/>
      <c r="E96" s="14"/>
      <c r="F96" s="11"/>
      <c r="G96" s="11"/>
      <c r="J96" s="22"/>
      <c r="K96" s="22"/>
      <c r="L96" s="26"/>
      <c r="M96" s="26"/>
      <c r="N96" s="26"/>
      <c r="O96" s="22"/>
      <c r="P96" s="22"/>
      <c r="Q96" s="26"/>
      <c r="T96" s="22"/>
      <c r="U96" s="22"/>
      <c r="V96" s="26"/>
      <c r="Z96" s="19"/>
      <c r="AA96" s="31"/>
      <c r="AB96" s="32"/>
      <c r="AC96" s="32"/>
      <c r="AD96" s="33"/>
      <c r="AE96" s="31"/>
      <c r="AF96" s="31"/>
      <c r="AG96" s="32"/>
      <c r="AH96" s="32"/>
      <c r="AI96" s="33"/>
      <c r="AJ96" s="31"/>
      <c r="AK96" s="31"/>
      <c r="AL96" s="22"/>
      <c r="AM96" s="22"/>
      <c r="AN96" s="26"/>
    </row>
    <row r="97" spans="1:40" ht="15" x14ac:dyDescent="0.25">
      <c r="B97" s="14"/>
      <c r="C97" s="17"/>
      <c r="D97" s="17"/>
      <c r="E97" s="14"/>
      <c r="F97" s="11"/>
      <c r="G97" s="11"/>
      <c r="J97" s="22"/>
      <c r="K97" s="22"/>
      <c r="L97" s="26"/>
      <c r="M97" s="26"/>
      <c r="N97" s="26"/>
      <c r="O97" s="22"/>
      <c r="P97" s="22"/>
      <c r="Q97" s="26"/>
      <c r="T97" s="22"/>
      <c r="U97" s="22"/>
      <c r="V97" s="26"/>
      <c r="Z97" s="19"/>
      <c r="AA97" s="31"/>
      <c r="AB97" s="32"/>
      <c r="AC97" s="32"/>
      <c r="AD97" s="33"/>
      <c r="AE97" s="31"/>
      <c r="AF97" s="31"/>
      <c r="AG97" s="32"/>
      <c r="AH97" s="32"/>
      <c r="AI97" s="33"/>
      <c r="AJ97" s="31"/>
      <c r="AK97" s="31"/>
      <c r="AL97" s="22"/>
      <c r="AM97" s="22"/>
      <c r="AN97" s="26"/>
    </row>
    <row r="98" spans="1:40" ht="15" x14ac:dyDescent="0.25">
      <c r="B98" s="14"/>
      <c r="C98" s="17"/>
      <c r="D98" s="17"/>
      <c r="E98" s="14"/>
      <c r="F98" s="11"/>
      <c r="G98" s="11"/>
      <c r="J98" s="22"/>
      <c r="K98" s="22"/>
      <c r="L98" s="26"/>
      <c r="M98" s="26"/>
      <c r="N98" s="26"/>
      <c r="O98" s="22"/>
      <c r="P98" s="22"/>
      <c r="Q98" s="26"/>
      <c r="T98" s="22"/>
      <c r="U98" s="22"/>
      <c r="V98" s="26"/>
      <c r="Z98" s="19"/>
      <c r="AA98" s="31"/>
      <c r="AB98" s="32"/>
      <c r="AC98" s="32"/>
      <c r="AD98" s="33"/>
      <c r="AE98" s="31"/>
      <c r="AF98" s="31"/>
      <c r="AG98" s="32"/>
      <c r="AH98" s="32"/>
      <c r="AI98" s="33"/>
      <c r="AJ98" s="31"/>
      <c r="AK98" s="31"/>
      <c r="AL98" s="22"/>
      <c r="AM98" s="22"/>
      <c r="AN98" s="26"/>
    </row>
    <row r="99" spans="1:40" ht="15" x14ac:dyDescent="0.25">
      <c r="B99" s="14"/>
      <c r="C99" s="17"/>
      <c r="D99" s="17"/>
      <c r="E99" s="14"/>
      <c r="F99" s="11"/>
      <c r="G99" s="11"/>
      <c r="J99" s="22"/>
      <c r="K99" s="22"/>
      <c r="L99" s="26"/>
      <c r="M99" s="26"/>
      <c r="N99" s="26"/>
      <c r="O99" s="22"/>
      <c r="P99" s="22"/>
      <c r="Q99" s="26"/>
      <c r="T99" s="22"/>
      <c r="U99" s="22"/>
      <c r="V99" s="26"/>
      <c r="Z99" s="19"/>
      <c r="AA99" s="31"/>
      <c r="AB99" s="32"/>
      <c r="AC99" s="32"/>
      <c r="AD99" s="33"/>
      <c r="AE99" s="31"/>
      <c r="AF99" s="31"/>
      <c r="AG99" s="32"/>
      <c r="AH99" s="32"/>
      <c r="AI99" s="33"/>
      <c r="AJ99" s="31"/>
      <c r="AK99" s="31"/>
      <c r="AL99" s="22"/>
      <c r="AM99" s="22"/>
      <c r="AN99" s="26"/>
    </row>
    <row r="100" spans="1:40" ht="15" x14ac:dyDescent="0.25">
      <c r="B100" s="14"/>
      <c r="C100" s="17"/>
      <c r="D100" s="17"/>
      <c r="E100" s="14"/>
      <c r="F100" s="11"/>
      <c r="G100" s="11"/>
      <c r="J100" s="22"/>
      <c r="K100" s="22"/>
      <c r="L100" s="26"/>
      <c r="M100" s="26"/>
      <c r="N100" s="26"/>
      <c r="O100" s="22"/>
      <c r="P100" s="22"/>
      <c r="Q100" s="26"/>
      <c r="T100" s="22"/>
      <c r="U100" s="22"/>
      <c r="V100" s="26"/>
      <c r="Z100" s="19"/>
      <c r="AA100" s="31"/>
      <c r="AB100" s="32"/>
      <c r="AC100" s="32"/>
      <c r="AD100" s="33"/>
      <c r="AE100" s="31"/>
      <c r="AF100" s="31"/>
      <c r="AG100" s="32"/>
      <c r="AH100" s="32"/>
      <c r="AI100" s="33"/>
      <c r="AJ100" s="31"/>
      <c r="AK100" s="31"/>
      <c r="AL100" s="22"/>
      <c r="AM100" s="22"/>
      <c r="AN100" s="26"/>
    </row>
    <row r="101" spans="1:40" ht="15" x14ac:dyDescent="0.25">
      <c r="B101" s="14"/>
      <c r="C101" s="17"/>
      <c r="D101" s="17"/>
      <c r="E101" s="14"/>
      <c r="F101" s="11"/>
      <c r="G101" s="11"/>
      <c r="J101" s="22"/>
      <c r="K101" s="22"/>
      <c r="L101" s="26"/>
      <c r="M101" s="26"/>
      <c r="N101" s="26"/>
      <c r="O101" s="22"/>
      <c r="P101" s="22"/>
      <c r="Q101" s="26"/>
      <c r="T101" s="22"/>
      <c r="U101" s="22"/>
      <c r="V101" s="26"/>
      <c r="Z101" s="19"/>
      <c r="AA101" s="31"/>
      <c r="AB101" s="32"/>
      <c r="AC101" s="32"/>
      <c r="AD101" s="33"/>
      <c r="AE101" s="31"/>
      <c r="AF101" s="31"/>
      <c r="AG101" s="32"/>
      <c r="AH101" s="32"/>
      <c r="AI101" s="33"/>
      <c r="AJ101" s="31"/>
      <c r="AK101" s="31"/>
      <c r="AL101" s="22"/>
      <c r="AM101" s="22"/>
      <c r="AN101" s="26"/>
    </row>
    <row r="102" spans="1:40" ht="15" x14ac:dyDescent="0.25">
      <c r="B102" s="14"/>
      <c r="C102" s="17"/>
      <c r="D102" s="17"/>
      <c r="E102" s="14"/>
      <c r="F102" s="11"/>
      <c r="G102" s="11"/>
      <c r="J102" s="22"/>
      <c r="K102" s="22"/>
      <c r="L102" s="26"/>
      <c r="M102" s="26"/>
      <c r="N102" s="26"/>
      <c r="O102" s="22"/>
      <c r="P102" s="22"/>
      <c r="Q102" s="26"/>
      <c r="T102" s="22"/>
      <c r="U102" s="22"/>
      <c r="V102" s="26"/>
      <c r="Z102" s="19"/>
      <c r="AA102" s="31"/>
      <c r="AB102" s="32"/>
      <c r="AC102" s="32"/>
      <c r="AD102" s="33"/>
      <c r="AE102" s="31"/>
      <c r="AF102" s="31"/>
      <c r="AG102" s="32"/>
      <c r="AH102" s="32"/>
      <c r="AI102" s="33"/>
      <c r="AJ102" s="31"/>
      <c r="AK102" s="31"/>
      <c r="AL102" s="22"/>
      <c r="AM102" s="22"/>
      <c r="AN102" s="26"/>
    </row>
    <row r="103" spans="1:40" ht="15" x14ac:dyDescent="0.25">
      <c r="B103" s="14"/>
      <c r="C103" s="17"/>
      <c r="D103" s="17"/>
      <c r="E103" s="14"/>
      <c r="F103" s="11"/>
      <c r="G103" s="11"/>
      <c r="J103" s="22"/>
      <c r="K103" s="22"/>
      <c r="L103" s="26"/>
      <c r="M103" s="26"/>
      <c r="N103" s="26"/>
      <c r="O103" s="22"/>
      <c r="P103" s="22"/>
      <c r="Q103" s="26"/>
      <c r="T103" s="22"/>
      <c r="U103" s="22"/>
      <c r="V103" s="26"/>
      <c r="Z103" s="19"/>
      <c r="AA103" s="31"/>
      <c r="AB103" s="32"/>
      <c r="AC103" s="32"/>
      <c r="AD103" s="33"/>
      <c r="AE103" s="31"/>
      <c r="AF103" s="31"/>
      <c r="AG103" s="32"/>
      <c r="AH103" s="32"/>
      <c r="AI103" s="33"/>
      <c r="AJ103" s="31"/>
      <c r="AK103" s="31"/>
      <c r="AL103" s="22"/>
      <c r="AM103" s="22"/>
      <c r="AN103" s="26"/>
    </row>
    <row r="104" spans="1:40" ht="15" x14ac:dyDescent="0.25">
      <c r="B104" s="14"/>
      <c r="C104" s="17"/>
      <c r="D104" s="17"/>
      <c r="E104" s="14"/>
      <c r="F104" s="11"/>
      <c r="G104" s="11"/>
      <c r="J104" s="22"/>
      <c r="K104" s="22"/>
      <c r="L104" s="26"/>
      <c r="M104" s="26"/>
      <c r="N104" s="26"/>
      <c r="O104" s="22"/>
      <c r="P104" s="22"/>
      <c r="Q104" s="26"/>
      <c r="T104" s="22"/>
      <c r="U104" s="22"/>
      <c r="V104" s="26"/>
      <c r="Z104" s="19"/>
      <c r="AA104" s="31"/>
      <c r="AB104" s="32"/>
      <c r="AC104" s="32"/>
      <c r="AD104" s="33"/>
      <c r="AE104" s="31"/>
      <c r="AF104" s="31"/>
      <c r="AG104" s="32"/>
      <c r="AH104" s="32"/>
      <c r="AI104" s="33"/>
      <c r="AJ104" s="31"/>
      <c r="AK104" s="31"/>
      <c r="AL104" s="22"/>
      <c r="AM104" s="22"/>
      <c r="AN104" s="26"/>
    </row>
    <row r="105" spans="1:40" ht="15" x14ac:dyDescent="0.25">
      <c r="B105" s="14"/>
      <c r="C105" s="17"/>
      <c r="D105" s="17"/>
      <c r="E105" s="14"/>
      <c r="F105" s="11"/>
      <c r="G105" s="11"/>
      <c r="J105" s="22"/>
      <c r="K105" s="22"/>
      <c r="L105" s="26"/>
      <c r="M105" s="26"/>
      <c r="N105" s="26"/>
      <c r="O105" s="22"/>
      <c r="P105" s="22"/>
      <c r="Q105" s="26"/>
      <c r="T105" s="22"/>
      <c r="U105" s="22"/>
      <c r="V105" s="26"/>
      <c r="Z105" s="19"/>
      <c r="AA105" s="31"/>
      <c r="AB105" s="32"/>
      <c r="AC105" s="32"/>
      <c r="AD105" s="33"/>
      <c r="AE105" s="31"/>
      <c r="AF105" s="31"/>
      <c r="AG105" s="32"/>
      <c r="AH105" s="32"/>
      <c r="AI105" s="33"/>
      <c r="AJ105" s="31"/>
      <c r="AK105" s="31"/>
      <c r="AL105" s="22"/>
      <c r="AM105" s="22"/>
      <c r="AN105" s="26"/>
    </row>
    <row r="106" spans="1:40" ht="15" x14ac:dyDescent="0.25">
      <c r="B106" s="14"/>
      <c r="C106" s="17"/>
      <c r="D106" s="17"/>
      <c r="E106" s="14"/>
      <c r="F106" s="11"/>
      <c r="G106" s="11"/>
      <c r="J106" s="22"/>
      <c r="K106" s="22"/>
      <c r="L106" s="26"/>
      <c r="M106" s="26"/>
      <c r="N106" s="26"/>
      <c r="O106" s="22"/>
      <c r="P106" s="22"/>
      <c r="Q106" s="26"/>
      <c r="T106" s="22"/>
      <c r="U106" s="22"/>
      <c r="V106" s="26"/>
      <c r="Z106" s="19"/>
      <c r="AA106" s="31"/>
      <c r="AB106" s="32"/>
      <c r="AC106" s="32"/>
      <c r="AD106" s="33"/>
      <c r="AE106" s="31"/>
      <c r="AF106" s="31"/>
      <c r="AG106" s="32"/>
      <c r="AH106" s="32"/>
      <c r="AI106" s="33"/>
      <c r="AJ106" s="31"/>
      <c r="AK106" s="31"/>
      <c r="AL106" s="22"/>
      <c r="AM106" s="22"/>
      <c r="AN106" s="26"/>
    </row>
    <row r="107" spans="1:40" ht="15" x14ac:dyDescent="0.25">
      <c r="B107" s="14"/>
      <c r="C107" s="17"/>
      <c r="D107" s="14"/>
      <c r="E107" s="14"/>
      <c r="F107" s="11"/>
      <c r="G107" s="11"/>
      <c r="J107" s="22"/>
      <c r="K107" s="22"/>
      <c r="L107" s="22"/>
      <c r="M107" s="26"/>
      <c r="N107" s="26"/>
      <c r="O107" s="22"/>
      <c r="P107" s="22"/>
      <c r="Q107" s="22"/>
      <c r="T107" s="22"/>
      <c r="U107" s="22"/>
      <c r="V107" s="22"/>
      <c r="Z107" s="31"/>
      <c r="AA107" s="31"/>
      <c r="AB107" s="32"/>
      <c r="AC107" s="32"/>
      <c r="AD107" s="32"/>
      <c r="AE107" s="31"/>
      <c r="AF107" s="31"/>
      <c r="AG107" s="32"/>
      <c r="AH107" s="32"/>
      <c r="AI107" s="32"/>
      <c r="AJ107" s="31"/>
      <c r="AK107" s="31"/>
      <c r="AL107" s="22"/>
      <c r="AM107" s="22"/>
      <c r="AN107" s="22"/>
    </row>
    <row r="108" spans="1:40" ht="15" x14ac:dyDescent="0.25">
      <c r="D108" s="14"/>
    </row>
    <row r="109" spans="1:40" ht="15" x14ac:dyDescent="0.25">
      <c r="A109" s="14"/>
      <c r="B109" s="14"/>
      <c r="C109" s="20"/>
      <c r="D109" s="20"/>
      <c r="E109" s="20"/>
      <c r="F109" s="20"/>
      <c r="G109" s="20"/>
      <c r="H109" s="20"/>
      <c r="I109" s="20"/>
      <c r="J109" s="20"/>
      <c r="K109" s="20"/>
      <c r="O109" s="22"/>
      <c r="R109" s="22"/>
      <c r="AA109" s="17"/>
      <c r="AB109" s="17"/>
      <c r="AC109" s="17"/>
    </row>
    <row r="110" spans="1:40" ht="15" x14ac:dyDescent="0.25">
      <c r="A110" s="14"/>
      <c r="B110" s="14"/>
      <c r="C110" s="21"/>
      <c r="D110" s="21"/>
      <c r="E110" s="21"/>
      <c r="F110" s="21"/>
      <c r="G110" s="21"/>
      <c r="H110" s="21"/>
      <c r="I110" s="20"/>
      <c r="J110" s="21"/>
      <c r="K110" s="21"/>
      <c r="O110" s="22"/>
      <c r="R110" s="22"/>
      <c r="AA110" s="17"/>
      <c r="AB110" s="17"/>
      <c r="AC110" s="17"/>
    </row>
    <row r="111" spans="1:40" ht="15" x14ac:dyDescent="0.25">
      <c r="A111" s="14"/>
      <c r="B111" s="14"/>
      <c r="I111" s="20"/>
      <c r="O111" s="22"/>
      <c r="R111" s="22"/>
      <c r="AA111" s="17"/>
      <c r="AB111" s="17"/>
      <c r="AC111" s="17"/>
    </row>
    <row r="112" spans="1:40" ht="15" x14ac:dyDescent="0.25">
      <c r="A112" s="14"/>
      <c r="B112" s="14"/>
      <c r="I112" s="20"/>
      <c r="O112" s="22"/>
      <c r="R112" s="22"/>
      <c r="AA112" s="17"/>
      <c r="AB112" s="17"/>
      <c r="AC112" s="17"/>
    </row>
    <row r="113" spans="1:29" ht="15" x14ac:dyDescent="0.25">
      <c r="A113" s="14"/>
      <c r="B113" s="14"/>
      <c r="I113" s="20"/>
      <c r="O113" s="22"/>
      <c r="R113" s="22"/>
      <c r="AA113" s="17"/>
      <c r="AB113" s="17"/>
      <c r="AC113" s="17"/>
    </row>
    <row r="114" spans="1:29" ht="15" x14ac:dyDescent="0.25">
      <c r="A114" s="14"/>
      <c r="B114" s="14"/>
      <c r="I114" s="20"/>
      <c r="O114" s="22"/>
      <c r="R114" s="22"/>
      <c r="AA114" s="17"/>
      <c r="AB114" s="17"/>
      <c r="AC114" s="17"/>
    </row>
    <row r="115" spans="1:29" ht="15" x14ac:dyDescent="0.25">
      <c r="A115" s="14"/>
      <c r="B115" s="14"/>
      <c r="I115" s="20"/>
      <c r="O115" s="22"/>
      <c r="R115" s="22"/>
      <c r="AA115" s="17"/>
      <c r="AB115" s="17"/>
      <c r="AC115" s="17"/>
    </row>
    <row r="116" spans="1:29" ht="15" x14ac:dyDescent="0.25">
      <c r="A116" s="14"/>
      <c r="B116" s="14"/>
      <c r="I116" s="20"/>
      <c r="O116" s="22"/>
      <c r="R116" s="22"/>
      <c r="AA116" s="17"/>
      <c r="AB116" s="17"/>
      <c r="AC116" s="17"/>
    </row>
    <row r="117" spans="1:29" ht="15" x14ac:dyDescent="0.25">
      <c r="A117" s="14"/>
      <c r="B117" s="14"/>
      <c r="I117" s="20"/>
      <c r="O117" s="22"/>
      <c r="R117" s="22"/>
      <c r="AA117" s="17"/>
      <c r="AB117" s="17"/>
      <c r="AC117" s="17"/>
    </row>
    <row r="118" spans="1:29" ht="15" x14ac:dyDescent="0.25">
      <c r="A118" s="14"/>
      <c r="B118" s="14"/>
      <c r="C118" s="21"/>
      <c r="D118" s="21"/>
      <c r="E118" s="21"/>
      <c r="F118" s="21"/>
      <c r="G118" s="21"/>
      <c r="H118" s="21"/>
      <c r="I118" s="20"/>
      <c r="J118" s="21"/>
      <c r="K118" s="21"/>
      <c r="O118" s="22"/>
      <c r="R118" s="22"/>
      <c r="AA118" s="17"/>
      <c r="AB118" s="17"/>
      <c r="AC118" s="17"/>
    </row>
    <row r="119" spans="1:29" ht="15" x14ac:dyDescent="0.25">
      <c r="A119" s="14"/>
      <c r="B119" s="14"/>
      <c r="I119" s="20"/>
      <c r="O119" s="22"/>
      <c r="R119" s="22"/>
      <c r="AA119" s="17"/>
      <c r="AB119" s="17"/>
      <c r="AC119" s="17"/>
    </row>
    <row r="120" spans="1:29" ht="15" x14ac:dyDescent="0.25">
      <c r="A120" s="14"/>
      <c r="B120" s="14"/>
      <c r="I120" s="20"/>
      <c r="O120" s="22"/>
      <c r="R120" s="22"/>
      <c r="AA120" s="17"/>
      <c r="AB120" s="17"/>
      <c r="AC120" s="17"/>
    </row>
    <row r="121" spans="1:29" ht="15" x14ac:dyDescent="0.25">
      <c r="A121" s="14"/>
      <c r="B121" s="14"/>
      <c r="I121" s="20"/>
      <c r="O121" s="22"/>
      <c r="R121" s="22"/>
      <c r="AA121" s="17"/>
      <c r="AB121" s="17"/>
      <c r="AC121" s="17"/>
    </row>
    <row r="122" spans="1:29" ht="15" x14ac:dyDescent="0.25">
      <c r="A122" s="14"/>
      <c r="B122" s="14"/>
      <c r="I122" s="20"/>
      <c r="O122" s="22"/>
      <c r="R122" s="22"/>
      <c r="AA122" s="17"/>
      <c r="AB122" s="17"/>
      <c r="AC122" s="17"/>
    </row>
    <row r="123" spans="1:29" ht="15" x14ac:dyDescent="0.25">
      <c r="A123" s="14"/>
      <c r="B123" s="14"/>
      <c r="I123" s="20"/>
      <c r="O123" s="22"/>
      <c r="R123" s="22"/>
      <c r="AA123" s="17"/>
      <c r="AB123" s="17"/>
      <c r="AC123" s="17"/>
    </row>
    <row r="124" spans="1:29" ht="15" x14ac:dyDescent="0.25">
      <c r="A124" s="14"/>
      <c r="B124" s="14"/>
      <c r="I124" s="20"/>
      <c r="O124" s="22"/>
      <c r="R124" s="22"/>
      <c r="AA124" s="17"/>
      <c r="AB124" s="17"/>
      <c r="AC124" s="17"/>
    </row>
    <row r="125" spans="1:29" ht="15" x14ac:dyDescent="0.25">
      <c r="A125" s="14"/>
      <c r="B125" s="14"/>
      <c r="I125" s="20"/>
      <c r="O125" s="22"/>
      <c r="R125" s="22"/>
      <c r="AA125" s="17"/>
      <c r="AB125" s="17"/>
      <c r="AC125" s="17"/>
    </row>
    <row r="126" spans="1:29" ht="15" x14ac:dyDescent="0.25">
      <c r="A126" s="14"/>
      <c r="B126" s="14"/>
      <c r="I126" s="20"/>
      <c r="O126" s="22"/>
      <c r="R126" s="22"/>
    </row>
  </sheetData>
  <mergeCells count="14">
    <mergeCell ref="A46:A65"/>
    <mergeCell ref="I1:AE2"/>
    <mergeCell ref="J3:L3"/>
    <mergeCell ref="A1:D2"/>
    <mergeCell ref="A3:A22"/>
    <mergeCell ref="A24:A43"/>
    <mergeCell ref="Z3:AB3"/>
    <mergeCell ref="Z24:AB24"/>
    <mergeCell ref="Z46:AB46"/>
    <mergeCell ref="R3:T3"/>
    <mergeCell ref="J24:L24"/>
    <mergeCell ref="J46:L46"/>
    <mergeCell ref="R24:T24"/>
    <mergeCell ref="R46:T4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3"/>
  <sheetViews>
    <sheetView zoomScale="10" zoomScaleNormal="10" workbookViewId="0">
      <selection activeCell="D22" sqref="D22"/>
    </sheetView>
  </sheetViews>
  <sheetFormatPr defaultRowHeight="13.5" x14ac:dyDescent="0.15"/>
  <cols>
    <col min="2" max="2" width="17.625" bestFit="1" customWidth="1"/>
    <col min="3" max="3" width="33.375" customWidth="1"/>
    <col min="4" max="4" width="31.875" bestFit="1" customWidth="1"/>
    <col min="5" max="5" width="25" bestFit="1" customWidth="1"/>
    <col min="6" max="6" width="31.875" bestFit="1" customWidth="1"/>
    <col min="7" max="7" width="25" bestFit="1" customWidth="1"/>
    <col min="8" max="8" width="31.875" bestFit="1" customWidth="1"/>
    <col min="10" max="10" width="17.625" bestFit="1" customWidth="1"/>
    <col min="11" max="11" width="25.125" bestFit="1" customWidth="1"/>
    <col min="12" max="12" width="32" bestFit="1" customWidth="1"/>
    <col min="13" max="13" width="25" bestFit="1" customWidth="1"/>
    <col min="14" max="14" width="31.875" bestFit="1" customWidth="1"/>
    <col min="15" max="15" width="25" bestFit="1" customWidth="1"/>
    <col min="16" max="16" width="31.875" bestFit="1" customWidth="1"/>
    <col min="18" max="18" width="17.625" bestFit="1" customWidth="1"/>
    <col min="19" max="19" width="25" bestFit="1" customWidth="1"/>
    <col min="20" max="20" width="31.875" bestFit="1" customWidth="1"/>
    <col min="21" max="21" width="25" bestFit="1" customWidth="1"/>
    <col min="22" max="22" width="31.875" bestFit="1" customWidth="1"/>
    <col min="23" max="23" width="25" bestFit="1" customWidth="1"/>
    <col min="24" max="24" width="31.875" bestFit="1" customWidth="1"/>
    <col min="26" max="26" width="17.625" bestFit="1" customWidth="1"/>
    <col min="27" max="27" width="25" bestFit="1" customWidth="1"/>
    <col min="28" max="28" width="31.875" bestFit="1" customWidth="1"/>
    <col min="29" max="29" width="25" bestFit="1" customWidth="1"/>
    <col min="30" max="30" width="31.875" bestFit="1" customWidth="1"/>
    <col min="31" max="31" width="25" bestFit="1" customWidth="1"/>
    <col min="32" max="32" width="31.875" bestFit="1" customWidth="1"/>
  </cols>
  <sheetData>
    <row r="1" spans="1:32" ht="15" x14ac:dyDescent="0.25">
      <c r="A1" s="40" t="s">
        <v>44</v>
      </c>
      <c r="B1" s="40"/>
      <c r="C1" s="40"/>
      <c r="D1" s="40"/>
      <c r="E1" s="40"/>
      <c r="F1" s="40"/>
      <c r="G1" s="17"/>
      <c r="H1" s="17"/>
      <c r="I1" s="43" t="s">
        <v>52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5" x14ac:dyDescent="0.25">
      <c r="A2" s="40"/>
      <c r="B2" s="40"/>
      <c r="C2" s="40"/>
      <c r="D2" s="40"/>
      <c r="E2" s="40"/>
      <c r="F2" s="40"/>
      <c r="G2" s="17"/>
      <c r="H2" s="17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5" x14ac:dyDescent="0.25">
      <c r="A3" s="41" t="s">
        <v>42</v>
      </c>
      <c r="B3" s="15"/>
      <c r="C3" s="41" t="s">
        <v>45</v>
      </c>
      <c r="D3" s="41"/>
      <c r="E3" s="44" t="s">
        <v>46</v>
      </c>
      <c r="F3" s="44"/>
      <c r="G3" s="44" t="s">
        <v>49</v>
      </c>
      <c r="H3" s="44"/>
      <c r="I3" s="9"/>
      <c r="J3" s="9" t="s">
        <v>21</v>
      </c>
      <c r="K3" s="41" t="s">
        <v>45</v>
      </c>
      <c r="L3" s="41"/>
      <c r="M3" s="41" t="s">
        <v>50</v>
      </c>
      <c r="N3" s="41"/>
      <c r="O3" s="41" t="s">
        <v>51</v>
      </c>
      <c r="P3" s="41"/>
      <c r="Q3" s="9"/>
      <c r="R3" s="9" t="s">
        <v>22</v>
      </c>
      <c r="S3" s="41" t="s">
        <v>45</v>
      </c>
      <c r="T3" s="41"/>
      <c r="U3" s="41" t="s">
        <v>50</v>
      </c>
      <c r="V3" s="41"/>
      <c r="W3" s="41" t="s">
        <v>51</v>
      </c>
      <c r="X3" s="41"/>
      <c r="Y3" s="9"/>
      <c r="Z3" s="9" t="s">
        <v>23</v>
      </c>
      <c r="AA3" s="41" t="s">
        <v>45</v>
      </c>
      <c r="AB3" s="41"/>
      <c r="AC3" s="41" t="s">
        <v>50</v>
      </c>
      <c r="AD3" s="41"/>
      <c r="AE3" s="41" t="s">
        <v>51</v>
      </c>
      <c r="AF3" s="41"/>
    </row>
    <row r="4" spans="1:32" ht="15" x14ac:dyDescent="0.25">
      <c r="A4" s="41"/>
      <c r="B4" s="17"/>
      <c r="C4" s="17" t="s">
        <v>18</v>
      </c>
      <c r="D4" s="17" t="s">
        <v>19</v>
      </c>
      <c r="E4" s="17" t="s">
        <v>18</v>
      </c>
      <c r="F4" s="17" t="s">
        <v>19</v>
      </c>
      <c r="G4" s="17" t="s">
        <v>18</v>
      </c>
      <c r="H4" s="17" t="s">
        <v>19</v>
      </c>
      <c r="I4" s="9"/>
      <c r="J4" s="17"/>
      <c r="K4" s="17" t="s">
        <v>31</v>
      </c>
      <c r="L4" s="17" t="s">
        <v>19</v>
      </c>
      <c r="M4" s="17" t="s">
        <v>31</v>
      </c>
      <c r="N4" s="17" t="s">
        <v>19</v>
      </c>
      <c r="O4" s="17" t="s">
        <v>31</v>
      </c>
      <c r="P4" s="17" t="s">
        <v>19</v>
      </c>
      <c r="Q4" s="9"/>
      <c r="R4" s="17"/>
      <c r="S4" s="17" t="s">
        <v>31</v>
      </c>
      <c r="T4" s="17" t="s">
        <v>19</v>
      </c>
      <c r="U4" s="17" t="s">
        <v>31</v>
      </c>
      <c r="V4" s="17" t="s">
        <v>19</v>
      </c>
      <c r="W4" s="17" t="s">
        <v>31</v>
      </c>
      <c r="X4" s="17" t="s">
        <v>19</v>
      </c>
      <c r="Y4" s="9"/>
      <c r="Z4" s="17"/>
      <c r="AA4" s="17" t="s">
        <v>31</v>
      </c>
      <c r="AB4" s="17" t="s">
        <v>19</v>
      </c>
      <c r="AC4" s="17" t="s">
        <v>31</v>
      </c>
      <c r="AD4" s="17" t="s">
        <v>19</v>
      </c>
      <c r="AE4" s="17" t="s">
        <v>31</v>
      </c>
      <c r="AF4" s="17" t="s">
        <v>19</v>
      </c>
    </row>
    <row r="5" spans="1:32" ht="15" x14ac:dyDescent="0.25">
      <c r="A5" s="41"/>
      <c r="B5" s="17" t="s">
        <v>0</v>
      </c>
      <c r="C5" s="17">
        <v>1.301369863013698E-2</v>
      </c>
      <c r="D5" s="17">
        <v>1.301369863013698E-2</v>
      </c>
      <c r="E5" s="17">
        <v>3.7671232876712308E-3</v>
      </c>
      <c r="F5" s="17">
        <v>3.7671232876712308E-3</v>
      </c>
      <c r="G5" s="34">
        <f>C5+E5</f>
        <v>1.6780821917808209E-2</v>
      </c>
      <c r="H5" s="17">
        <f>D5+F5</f>
        <v>1.6780821917808209E-2</v>
      </c>
      <c r="I5" s="9"/>
      <c r="J5" s="17" t="s">
        <v>0</v>
      </c>
      <c r="K5" s="17">
        <v>2.0753711413395201E-2</v>
      </c>
      <c r="L5" s="17">
        <v>2.0753711413395201E-2</v>
      </c>
      <c r="M5" s="35">
        <v>5.1488876375128147E-3</v>
      </c>
      <c r="N5" s="34">
        <v>5.1488876375128147E-3</v>
      </c>
      <c r="O5" s="34">
        <f>K5+M5</f>
        <v>2.5902599050908016E-2</v>
      </c>
      <c r="P5" s="34">
        <f>L5+N5</f>
        <v>2.5902599050908016E-2</v>
      </c>
      <c r="Q5" s="9"/>
      <c r="R5" s="17" t="s">
        <v>0</v>
      </c>
      <c r="S5" s="17">
        <v>7.3440023384780976E-3</v>
      </c>
      <c r="T5" s="17">
        <v>7.3440023384780976E-3</v>
      </c>
      <c r="U5" s="17">
        <v>2.314021686164939E-3</v>
      </c>
      <c r="V5" s="34">
        <v>2.314021686164939E-3</v>
      </c>
      <c r="W5" s="34">
        <f>S5+U5</f>
        <v>9.658024024643037E-3</v>
      </c>
      <c r="X5" s="34">
        <f>T5+V5</f>
        <v>9.658024024643037E-3</v>
      </c>
      <c r="Y5" s="9"/>
      <c r="Z5" s="17" t="s">
        <v>0</v>
      </c>
      <c r="AA5" s="17">
        <v>1.0943382138537638E-2</v>
      </c>
      <c r="AB5" s="17">
        <v>1.0943382138537638E-2</v>
      </c>
      <c r="AC5" s="17">
        <v>3.8384605393359385E-3</v>
      </c>
      <c r="AD5" s="34">
        <v>3.8384605393359385E-3</v>
      </c>
      <c r="AE5" s="34">
        <f>AA5+AC5</f>
        <v>1.4781842677873577E-2</v>
      </c>
      <c r="AF5" s="34">
        <f>AB5+AD5</f>
        <v>1.4781842677873577E-2</v>
      </c>
    </row>
    <row r="6" spans="1:32" ht="15" x14ac:dyDescent="0.25">
      <c r="A6" s="41"/>
      <c r="B6" s="17" t="s">
        <v>1</v>
      </c>
      <c r="C6" s="17">
        <v>8.9041095890410905E-3</v>
      </c>
      <c r="D6" s="17">
        <v>4.4520547945205453E-3</v>
      </c>
      <c r="E6" s="17">
        <v>3.253424657534245E-2</v>
      </c>
      <c r="F6" s="17">
        <v>1.6267123287671225E-2</v>
      </c>
      <c r="G6" s="34">
        <f t="shared" ref="G6:G21" si="0">C6+E6</f>
        <v>4.1438356164383544E-2</v>
      </c>
      <c r="H6" s="17">
        <f t="shared" ref="H6:H21" si="1">D6+F6</f>
        <v>2.0719178082191772E-2</v>
      </c>
      <c r="I6" s="9"/>
      <c r="J6" s="17" t="s">
        <v>1</v>
      </c>
      <c r="K6" s="17">
        <v>1.4061498002335344E-2</v>
      </c>
      <c r="L6" s="17">
        <v>7.0307490011676721E-3</v>
      </c>
      <c r="M6" s="35">
        <v>4.4034229269166635E-2</v>
      </c>
      <c r="N6" s="34">
        <v>2.2017114634583317E-2</v>
      </c>
      <c r="O6" s="34">
        <f t="shared" ref="O6:O22" si="2">K6+M6</f>
        <v>5.809572727150198E-2</v>
      </c>
      <c r="P6" s="34">
        <f t="shared" ref="P6:P22" si="3">L6+N6</f>
        <v>2.904786363575099E-2</v>
      </c>
      <c r="Q6" s="9"/>
      <c r="R6" s="17" t="s">
        <v>1</v>
      </c>
      <c r="S6" s="17">
        <v>5.0786303995661803E-3</v>
      </c>
      <c r="T6" s="17">
        <v>2.5393151997830901E-3</v>
      </c>
      <c r="U6" s="17">
        <v>2.019865237502157E-2</v>
      </c>
      <c r="V6" s="34">
        <v>1.0099326187510785E-2</v>
      </c>
      <c r="W6" s="34">
        <f t="shared" ref="W6:W22" si="4">S6+U6</f>
        <v>2.527728277458775E-2</v>
      </c>
      <c r="X6" s="34">
        <f t="shared" ref="X6:X22" si="5">T6+V6</f>
        <v>1.2638641387293875E-2</v>
      </c>
      <c r="Y6" s="9"/>
      <c r="Z6" s="17" t="s">
        <v>1</v>
      </c>
      <c r="AA6" s="17">
        <v>7.5722003652217472E-3</v>
      </c>
      <c r="AB6" s="17">
        <v>3.7861001826108736E-3</v>
      </c>
      <c r="AC6" s="17">
        <v>3.3369858081839135E-2</v>
      </c>
      <c r="AD6" s="34">
        <v>1.6684929040919567E-2</v>
      </c>
      <c r="AE6" s="34">
        <f t="shared" ref="AE6:AE22" si="6">AA6+AC6</f>
        <v>4.0942058447060885E-2</v>
      </c>
      <c r="AF6" s="34">
        <f t="shared" ref="AF6:AF22" si="7">AB6+AD6</f>
        <v>2.0471029223530442E-2</v>
      </c>
    </row>
    <row r="7" spans="1:32" ht="15" x14ac:dyDescent="0.25">
      <c r="A7" s="41"/>
      <c r="B7" s="17" t="s">
        <v>2</v>
      </c>
      <c r="C7" s="17">
        <v>1.301369863013698E-2</v>
      </c>
      <c r="D7" s="17">
        <v>1.301369863013698E-3</v>
      </c>
      <c r="E7" s="17">
        <v>6.4383561643835588E-2</v>
      </c>
      <c r="F7" s="17">
        <v>6.438356164383559E-3</v>
      </c>
      <c r="G7" s="34">
        <f t="shared" si="0"/>
        <v>7.7397260273972562E-2</v>
      </c>
      <c r="H7" s="17">
        <f t="shared" si="1"/>
        <v>7.7397260273972569E-3</v>
      </c>
      <c r="I7" s="9"/>
      <c r="J7" s="17" t="s">
        <v>2</v>
      </c>
      <c r="K7" s="17">
        <v>1.3292935593876294E-2</v>
      </c>
      <c r="L7" s="17">
        <v>1.3292935593876296E-3</v>
      </c>
      <c r="M7" s="35">
        <v>5.6364246514572641E-2</v>
      </c>
      <c r="N7" s="34">
        <v>5.6364246514572641E-3</v>
      </c>
      <c r="O7" s="34">
        <f t="shared" si="2"/>
        <v>6.9657182108448928E-2</v>
      </c>
      <c r="P7" s="34">
        <f t="shared" si="3"/>
        <v>6.9657182108448937E-3</v>
      </c>
      <c r="Q7" s="9"/>
      <c r="R7" s="17" t="s">
        <v>2</v>
      </c>
      <c r="S7" s="17">
        <v>1.1776544374082626E-2</v>
      </c>
      <c r="T7" s="17">
        <v>1.1776544374082626E-3</v>
      </c>
      <c r="U7" s="17">
        <v>6.3418746704406795E-2</v>
      </c>
      <c r="V7" s="34">
        <v>6.3418746704406795E-3</v>
      </c>
      <c r="W7" s="34">
        <f t="shared" si="4"/>
        <v>7.5195291078489421E-2</v>
      </c>
      <c r="X7" s="34">
        <f t="shared" si="5"/>
        <v>7.5195291078489421E-3</v>
      </c>
      <c r="Y7" s="9"/>
      <c r="Z7" s="17" t="s">
        <v>2</v>
      </c>
      <c r="AA7" s="17">
        <v>1.3971615922452017E-2</v>
      </c>
      <c r="AB7" s="17">
        <v>1.3971615922452017E-3</v>
      </c>
      <c r="AC7" s="17">
        <v>7.3367691712527341E-2</v>
      </c>
      <c r="AD7" s="34">
        <v>7.3367691712527341E-3</v>
      </c>
      <c r="AE7" s="34">
        <f t="shared" si="6"/>
        <v>8.7339307634979352E-2</v>
      </c>
      <c r="AF7" s="34">
        <f t="shared" si="7"/>
        <v>8.7339307634979359E-3</v>
      </c>
    </row>
    <row r="8" spans="1:32" ht="15" x14ac:dyDescent="0.25">
      <c r="A8" s="41"/>
      <c r="B8" s="17" t="s">
        <v>3</v>
      </c>
      <c r="C8" s="17">
        <v>1.8150684931506841E-2</v>
      </c>
      <c r="D8" s="17">
        <v>1.8150684931506841E-3</v>
      </c>
      <c r="E8" s="17">
        <v>0.11404109589041091</v>
      </c>
      <c r="F8" s="17">
        <v>1.1404109589041091E-2</v>
      </c>
      <c r="G8" s="34">
        <f t="shared" si="0"/>
        <v>0.13219178082191774</v>
      </c>
      <c r="H8" s="17">
        <f t="shared" si="1"/>
        <v>1.3219178082191776E-2</v>
      </c>
      <c r="I8" s="9"/>
      <c r="J8" s="17" t="s">
        <v>3</v>
      </c>
      <c r="K8" s="17">
        <v>1.8738603577128449E-2</v>
      </c>
      <c r="L8" s="17">
        <v>1.873860357712845E-3</v>
      </c>
      <c r="M8" s="35">
        <v>0.10090533765568976</v>
      </c>
      <c r="N8" s="34">
        <v>1.0090533765568977E-2</v>
      </c>
      <c r="O8" s="34">
        <f t="shared" si="2"/>
        <v>0.11964394123281821</v>
      </c>
      <c r="P8" s="34">
        <f t="shared" si="3"/>
        <v>1.1964394123281822E-2</v>
      </c>
      <c r="Q8" s="9"/>
      <c r="R8" s="17" t="s">
        <v>3</v>
      </c>
      <c r="S8" s="17">
        <v>1.0664346200135365E-2</v>
      </c>
      <c r="T8" s="17">
        <v>1.0664346200135366E-3</v>
      </c>
      <c r="U8" s="17">
        <v>7.2933680271911064E-2</v>
      </c>
      <c r="V8" s="34">
        <v>7.2933680271911067E-3</v>
      </c>
      <c r="W8" s="34">
        <f t="shared" si="4"/>
        <v>8.3598026472046422E-2</v>
      </c>
      <c r="X8" s="34">
        <f t="shared" si="5"/>
        <v>8.3598026472046436E-3</v>
      </c>
      <c r="Y8" s="9"/>
      <c r="Z8" s="17" t="s">
        <v>3</v>
      </c>
      <c r="AA8" s="17">
        <v>2.5049105017256705E-2</v>
      </c>
      <c r="AB8" s="17">
        <v>2.5049105017256705E-3</v>
      </c>
      <c r="AC8" s="17">
        <v>0.16828426974363192</v>
      </c>
      <c r="AD8" s="34">
        <v>1.6828426974363191E-2</v>
      </c>
      <c r="AE8" s="34">
        <f t="shared" si="6"/>
        <v>0.19333337476088863</v>
      </c>
      <c r="AF8" s="34">
        <f t="shared" si="7"/>
        <v>1.9333337476088862E-2</v>
      </c>
    </row>
    <row r="9" spans="1:32" ht="15" x14ac:dyDescent="0.25">
      <c r="A9" s="41"/>
      <c r="B9" s="17" t="s">
        <v>4</v>
      </c>
      <c r="C9" s="17">
        <v>2.1917808219178072E-2</v>
      </c>
      <c r="D9" s="17">
        <v>2.1917808219178072E-3</v>
      </c>
      <c r="E9" s="17">
        <v>9.1780821917808175E-2</v>
      </c>
      <c r="F9" s="17">
        <v>9.1780821917808175E-3</v>
      </c>
      <c r="G9" s="34">
        <f t="shared" si="0"/>
        <v>0.11369863013698625</v>
      </c>
      <c r="H9" s="17">
        <f t="shared" si="1"/>
        <v>1.1369863013698625E-2</v>
      </c>
      <c r="I9" s="9"/>
      <c r="J9" s="17" t="s">
        <v>4</v>
      </c>
      <c r="K9" s="17">
        <v>3.5900652685719091E-2</v>
      </c>
      <c r="L9" s="17">
        <v>3.5900652685719094E-3</v>
      </c>
      <c r="M9" s="35">
        <v>0.12884445024357272</v>
      </c>
      <c r="N9" s="34">
        <v>1.2884445024357273E-2</v>
      </c>
      <c r="O9" s="34">
        <f t="shared" si="2"/>
        <v>0.16474510292929181</v>
      </c>
      <c r="P9" s="34">
        <f t="shared" si="3"/>
        <v>1.6474510292929182E-2</v>
      </c>
      <c r="Q9" s="9"/>
      <c r="R9" s="17" t="s">
        <v>4</v>
      </c>
      <c r="S9" s="17">
        <v>1.2368846043752586E-2</v>
      </c>
      <c r="T9" s="17">
        <v>1.2368846043752588E-3</v>
      </c>
      <c r="U9" s="17">
        <v>5.6377982899291239E-2</v>
      </c>
      <c r="V9" s="34">
        <v>5.6377982899291244E-3</v>
      </c>
      <c r="W9" s="34">
        <f t="shared" si="4"/>
        <v>6.874682894304382E-2</v>
      </c>
      <c r="X9" s="34">
        <f t="shared" si="5"/>
        <v>6.8746828943043832E-3</v>
      </c>
      <c r="Y9" s="9"/>
      <c r="Z9" s="17" t="s">
        <v>4</v>
      </c>
      <c r="AA9" s="17">
        <v>1.7483925928062534E-2</v>
      </c>
      <c r="AB9" s="17">
        <v>1.7483925928062534E-3</v>
      </c>
      <c r="AC9" s="17">
        <v>9.0120032610560563E-2</v>
      </c>
      <c r="AD9" s="34">
        <v>9.0120032610560563E-3</v>
      </c>
      <c r="AE9" s="34">
        <f t="shared" si="6"/>
        <v>0.10760395853862309</v>
      </c>
      <c r="AF9" s="34">
        <f t="shared" si="7"/>
        <v>1.076039585386231E-2</v>
      </c>
    </row>
    <row r="10" spans="1:32" ht="15" x14ac:dyDescent="0.25">
      <c r="A10" s="41"/>
      <c r="B10" s="17" t="s">
        <v>5</v>
      </c>
      <c r="C10" s="17">
        <v>3.1164383561643819E-2</v>
      </c>
      <c r="D10" s="17">
        <v>3.116438356164382E-4</v>
      </c>
      <c r="E10" s="17">
        <v>0.87157534246575297</v>
      </c>
      <c r="F10" s="17">
        <v>8.7157534246575293E-3</v>
      </c>
      <c r="G10" s="34">
        <f t="shared" si="0"/>
        <v>0.90273972602739683</v>
      </c>
      <c r="H10" s="17">
        <f t="shared" si="1"/>
        <v>9.0273972602739668E-3</v>
      </c>
      <c r="I10" s="9"/>
      <c r="J10" s="17" t="s">
        <v>5</v>
      </c>
      <c r="K10" s="17">
        <v>3.3142697431180042E-2</v>
      </c>
      <c r="L10" s="17">
        <v>3.3142697431180041E-4</v>
      </c>
      <c r="M10" s="35">
        <v>0.79440651810143892</v>
      </c>
      <c r="N10" s="34">
        <v>7.9440651810143894E-3</v>
      </c>
      <c r="O10" s="34">
        <f t="shared" si="2"/>
        <v>0.82754921553261895</v>
      </c>
      <c r="P10" s="34">
        <f t="shared" si="3"/>
        <v>8.27549215532619E-3</v>
      </c>
      <c r="Q10" s="9"/>
      <c r="R10" s="17" t="s">
        <v>5</v>
      </c>
      <c r="S10" s="17">
        <v>1.7775206398481631E-2</v>
      </c>
      <c r="T10" s="17">
        <v>1.7775206398481632E-4</v>
      </c>
      <c r="U10" s="17">
        <v>0.54111126625715678</v>
      </c>
      <c r="V10" s="34">
        <v>5.411112662571568E-3</v>
      </c>
      <c r="W10" s="34">
        <f t="shared" si="4"/>
        <v>0.5588864726556384</v>
      </c>
      <c r="X10" s="34">
        <f t="shared" si="5"/>
        <v>5.5888647265563843E-3</v>
      </c>
      <c r="Y10" s="9"/>
      <c r="Z10" s="17" t="s">
        <v>5</v>
      </c>
      <c r="AA10" s="17">
        <v>4.2575246855269783E-2</v>
      </c>
      <c r="AB10" s="17">
        <v>4.2575246855269783E-4</v>
      </c>
      <c r="AC10" s="17">
        <v>1.2792082430386631</v>
      </c>
      <c r="AD10" s="34">
        <v>1.2792082430386631E-2</v>
      </c>
      <c r="AE10" s="34">
        <f t="shared" si="6"/>
        <v>1.3217834898939329</v>
      </c>
      <c r="AF10" s="34">
        <f t="shared" si="7"/>
        <v>1.3217834898939329E-2</v>
      </c>
    </row>
    <row r="11" spans="1:32" ht="15" x14ac:dyDescent="0.25">
      <c r="A11" s="41"/>
      <c r="B11" s="17" t="s">
        <v>6</v>
      </c>
      <c r="C11" s="17">
        <v>1.8835616438356153E-2</v>
      </c>
      <c r="D11" s="17">
        <v>1.8835616438356152E-5</v>
      </c>
      <c r="E11" s="17">
        <v>1.3893835616438348</v>
      </c>
      <c r="F11" s="17">
        <v>1.3893835616438348E-3</v>
      </c>
      <c r="G11" s="34">
        <f t="shared" si="0"/>
        <v>1.4082191780821909</v>
      </c>
      <c r="H11" s="17">
        <f t="shared" si="1"/>
        <v>1.408219178082191E-3</v>
      </c>
      <c r="I11" s="9"/>
      <c r="J11" s="17" t="s">
        <v>6</v>
      </c>
      <c r="K11" s="17">
        <v>1.9239775201663055E-2</v>
      </c>
      <c r="L11" s="17">
        <v>1.9239775201663054E-5</v>
      </c>
      <c r="M11" s="35">
        <v>1.2163284473916021</v>
      </c>
      <c r="N11" s="34">
        <v>1.2163284473916021E-3</v>
      </c>
      <c r="O11" s="34">
        <f t="shared" si="2"/>
        <v>1.2355682225932652</v>
      </c>
      <c r="P11" s="34">
        <f t="shared" si="3"/>
        <v>1.235568222593265E-3</v>
      </c>
      <c r="Q11" s="9"/>
      <c r="R11" s="17" t="s">
        <v>6</v>
      </c>
      <c r="S11" s="17">
        <v>1.7044998436172219E-2</v>
      </c>
      <c r="T11" s="17">
        <v>1.7044998436172218E-5</v>
      </c>
      <c r="U11" s="17">
        <v>1.3685630605307357</v>
      </c>
      <c r="V11" s="34">
        <v>1.3685630605307357E-3</v>
      </c>
      <c r="W11" s="34">
        <f t="shared" si="4"/>
        <v>1.385608058966908</v>
      </c>
      <c r="X11" s="34">
        <f t="shared" si="5"/>
        <v>1.3856080589669079E-3</v>
      </c>
      <c r="Y11" s="9"/>
      <c r="Z11" s="17" t="s">
        <v>6</v>
      </c>
      <c r="AA11" s="17">
        <v>2.0222075677233182E-2</v>
      </c>
      <c r="AB11" s="17">
        <v>2.0222075677233181E-5</v>
      </c>
      <c r="AC11" s="17">
        <v>1.5832591770091666</v>
      </c>
      <c r="AD11" s="34">
        <v>1.5832591770091667E-3</v>
      </c>
      <c r="AE11" s="34">
        <f t="shared" si="6"/>
        <v>1.6034812526863997</v>
      </c>
      <c r="AF11" s="34">
        <f t="shared" si="7"/>
        <v>1.6034812526863999E-3</v>
      </c>
    </row>
    <row r="12" spans="1:32" ht="15" x14ac:dyDescent="0.25">
      <c r="A12" s="41"/>
      <c r="B12" s="17" t="s">
        <v>7</v>
      </c>
      <c r="C12" s="17">
        <v>8.2534246575342418E-2</v>
      </c>
      <c r="D12" s="17">
        <v>8.2534246575342429E-3</v>
      </c>
      <c r="E12" s="17">
        <v>6.5753424657534199E-2</v>
      </c>
      <c r="F12" s="17">
        <v>6.5753424657534199E-3</v>
      </c>
      <c r="G12" s="34">
        <f t="shared" si="0"/>
        <v>0.14828767123287662</v>
      </c>
      <c r="H12" s="17">
        <f t="shared" si="1"/>
        <v>1.4828767123287663E-2</v>
      </c>
      <c r="I12" s="9"/>
      <c r="J12" s="17" t="s">
        <v>7</v>
      </c>
      <c r="K12" s="17">
        <v>8.5207612492225582E-2</v>
      </c>
      <c r="L12" s="17">
        <v>8.5207612492225592E-3</v>
      </c>
      <c r="M12" s="35">
        <v>5.8179654143821105E-2</v>
      </c>
      <c r="N12" s="34">
        <v>5.8179654143821107E-3</v>
      </c>
      <c r="O12" s="34">
        <f t="shared" si="2"/>
        <v>0.14338726663604667</v>
      </c>
      <c r="P12" s="34">
        <f t="shared" si="3"/>
        <v>1.4338726663604671E-2</v>
      </c>
      <c r="Q12" s="9"/>
      <c r="R12" s="17" t="s">
        <v>7</v>
      </c>
      <c r="S12" s="17">
        <v>7.4688084056681897E-2</v>
      </c>
      <c r="T12" s="17">
        <v>7.4688084056681904E-3</v>
      </c>
      <c r="U12" s="17">
        <v>6.4768081740670738E-2</v>
      </c>
      <c r="V12" s="34">
        <v>6.4768081740670738E-3</v>
      </c>
      <c r="W12" s="34">
        <f t="shared" si="4"/>
        <v>0.13945616579735265</v>
      </c>
      <c r="X12" s="34">
        <f t="shared" si="5"/>
        <v>1.3945616579735264E-2</v>
      </c>
      <c r="Y12" s="9"/>
      <c r="Z12" s="17" t="s">
        <v>7</v>
      </c>
      <c r="AA12" s="17">
        <v>8.7707043177119776E-2</v>
      </c>
      <c r="AB12" s="17">
        <v>8.7707043177119772E-3</v>
      </c>
      <c r="AC12" s="17">
        <v>7.4312538088110766E-2</v>
      </c>
      <c r="AD12" s="34">
        <v>7.4312538088110768E-3</v>
      </c>
      <c r="AE12" s="34">
        <f t="shared" si="6"/>
        <v>0.16201958126523053</v>
      </c>
      <c r="AF12" s="34">
        <f t="shared" si="7"/>
        <v>1.6201958126523055E-2</v>
      </c>
    </row>
    <row r="13" spans="1:32" ht="15" x14ac:dyDescent="0.25">
      <c r="A13" s="41"/>
      <c r="B13" s="17" t="s">
        <v>8</v>
      </c>
      <c r="C13" s="17">
        <v>4.7945205479452031E-2</v>
      </c>
      <c r="D13" s="17">
        <v>2.3972602739726016E-3</v>
      </c>
      <c r="E13" s="17">
        <v>0.14006849315068484</v>
      </c>
      <c r="F13" s="17">
        <v>7.0034246575342426E-3</v>
      </c>
      <c r="G13" s="34">
        <f t="shared" si="0"/>
        <v>0.18801369863013687</v>
      </c>
      <c r="H13" s="17">
        <f t="shared" si="1"/>
        <v>9.4006849315068433E-3</v>
      </c>
      <c r="I13" s="9"/>
      <c r="J13" s="17" t="s">
        <v>8</v>
      </c>
      <c r="K13" s="17">
        <v>7.8532677750010521E-2</v>
      </c>
      <c r="L13" s="17">
        <v>3.9266338875005259E-3</v>
      </c>
      <c r="M13" s="35">
        <v>0.1966320154836613</v>
      </c>
      <c r="N13" s="34">
        <v>9.831600774183066E-3</v>
      </c>
      <c r="O13" s="34">
        <f t="shared" si="2"/>
        <v>0.27516469323367182</v>
      </c>
      <c r="P13" s="34">
        <f t="shared" si="3"/>
        <v>1.3758234661683591E-2</v>
      </c>
      <c r="Q13" s="9"/>
      <c r="R13" s="17" t="s">
        <v>8</v>
      </c>
      <c r="S13" s="17">
        <v>2.8169971094697193E-2</v>
      </c>
      <c r="T13" s="17">
        <v>1.4084985547348598E-3</v>
      </c>
      <c r="U13" s="17">
        <v>8.9579204898533382E-2</v>
      </c>
      <c r="V13" s="34">
        <v>4.4789602449266689E-3</v>
      </c>
      <c r="W13" s="34">
        <f t="shared" si="4"/>
        <v>0.11774917599323058</v>
      </c>
      <c r="X13" s="34">
        <f t="shared" si="5"/>
        <v>5.8874587996615288E-3</v>
      </c>
      <c r="Y13" s="9"/>
      <c r="Z13" s="17" t="s">
        <v>8</v>
      </c>
      <c r="AA13" s="17">
        <v>3.7132967593648383E-2</v>
      </c>
      <c r="AB13" s="17">
        <v>1.8566483796824192E-3</v>
      </c>
      <c r="AC13" s="17">
        <v>0.13399425906985987</v>
      </c>
      <c r="AD13" s="34">
        <v>6.6997129534929938E-3</v>
      </c>
      <c r="AE13" s="34">
        <f t="shared" si="6"/>
        <v>0.17112722666350827</v>
      </c>
      <c r="AF13" s="34">
        <f t="shared" si="7"/>
        <v>8.5563613331754128E-3</v>
      </c>
    </row>
    <row r="14" spans="1:32" ht="15" x14ac:dyDescent="0.25">
      <c r="A14" s="41"/>
      <c r="B14" s="17" t="s">
        <v>9</v>
      </c>
      <c r="C14" s="17">
        <v>6.1986301369862988E-2</v>
      </c>
      <c r="D14" s="17">
        <v>3.0993150684931494E-2</v>
      </c>
      <c r="E14" s="17">
        <v>0.27739726027397243</v>
      </c>
      <c r="F14" s="17">
        <v>0.13869863013698622</v>
      </c>
      <c r="G14" s="34">
        <f t="shared" si="0"/>
        <v>0.33938356164383543</v>
      </c>
      <c r="H14" s="17">
        <f t="shared" si="1"/>
        <v>0.16969178082191771</v>
      </c>
      <c r="I14" s="9"/>
      <c r="J14" s="17" t="s">
        <v>9</v>
      </c>
      <c r="K14" s="17">
        <v>8.1531533376799317E-2</v>
      </c>
      <c r="L14" s="17">
        <v>4.0765766688399659E-2</v>
      </c>
      <c r="M14" s="35">
        <v>0.3194179279749772</v>
      </c>
      <c r="N14" s="34">
        <v>0.1597089639874886</v>
      </c>
      <c r="O14" s="34">
        <f t="shared" si="2"/>
        <v>0.4009494613517765</v>
      </c>
      <c r="P14" s="34">
        <f t="shared" si="3"/>
        <v>0.20047473067588825</v>
      </c>
      <c r="Q14" s="9"/>
      <c r="R14" s="17" t="s">
        <v>9</v>
      </c>
      <c r="S14" s="17">
        <v>3.4980642717487784E-2</v>
      </c>
      <c r="T14" s="17">
        <v>1.7490321358743892E-2</v>
      </c>
      <c r="U14" s="17">
        <v>0.21039614234487278</v>
      </c>
      <c r="V14" s="34">
        <v>0.10519807117243639</v>
      </c>
      <c r="W14" s="34">
        <f t="shared" si="4"/>
        <v>0.24537678506236055</v>
      </c>
      <c r="X14" s="34">
        <f t="shared" si="5"/>
        <v>0.12268839253118027</v>
      </c>
      <c r="Y14" s="9"/>
      <c r="Z14" s="17" t="s">
        <v>9</v>
      </c>
      <c r="AA14" s="17">
        <v>6.9446728015301856E-2</v>
      </c>
      <c r="AB14" s="17">
        <v>3.4723364007650928E-2</v>
      </c>
      <c r="AC14" s="17">
        <v>0.3023777105020673</v>
      </c>
      <c r="AD14" s="34">
        <v>0.15118885525103365</v>
      </c>
      <c r="AE14" s="34">
        <f t="shared" si="6"/>
        <v>0.37182443851736913</v>
      </c>
      <c r="AF14" s="34">
        <f t="shared" si="7"/>
        <v>0.18591221925868456</v>
      </c>
    </row>
    <row r="15" spans="1:32" ht="15" x14ac:dyDescent="0.25">
      <c r="A15" s="41"/>
      <c r="B15" s="17" t="s">
        <v>10</v>
      </c>
      <c r="C15" s="17">
        <v>8.2534246575342418E-2</v>
      </c>
      <c r="D15" s="17">
        <v>8.2534246575342429E-3</v>
      </c>
      <c r="E15" s="17">
        <v>0.53184931506849287</v>
      </c>
      <c r="F15" s="17">
        <v>5.3184931506849289E-2</v>
      </c>
      <c r="G15" s="34">
        <f t="shared" si="0"/>
        <v>0.61438356164383534</v>
      </c>
      <c r="H15" s="17">
        <f t="shared" si="1"/>
        <v>6.1438356164383534E-2</v>
      </c>
      <c r="I15" s="9"/>
      <c r="J15" s="17" t="s">
        <v>10</v>
      </c>
      <c r="K15" s="17">
        <v>8.7773517372685614E-2</v>
      </c>
      <c r="L15" s="17">
        <v>8.7773517372685614E-3</v>
      </c>
      <c r="M15" s="35">
        <v>0.48475965525011194</v>
      </c>
      <c r="N15" s="34">
        <v>4.8475965525011197E-2</v>
      </c>
      <c r="O15" s="34">
        <f t="shared" si="2"/>
        <v>0.57253317262279757</v>
      </c>
      <c r="P15" s="34">
        <f t="shared" si="3"/>
        <v>5.7253317262279758E-2</v>
      </c>
      <c r="Q15" s="9"/>
      <c r="R15" s="17" t="s">
        <v>10</v>
      </c>
      <c r="S15" s="17">
        <v>4.7074997165209596E-2</v>
      </c>
      <c r="T15" s="17">
        <v>4.7074997165209602E-3</v>
      </c>
      <c r="U15" s="17">
        <v>0.33019481198324735</v>
      </c>
      <c r="V15" s="34">
        <v>3.3019481198324735E-2</v>
      </c>
      <c r="W15" s="34">
        <f t="shared" si="4"/>
        <v>0.37726980914845692</v>
      </c>
      <c r="X15" s="34">
        <f t="shared" si="5"/>
        <v>3.7726980914845692E-2</v>
      </c>
      <c r="Y15" s="9"/>
      <c r="Z15" s="17" t="s">
        <v>10</v>
      </c>
      <c r="AA15" s="17">
        <v>0.11275422518813202</v>
      </c>
      <c r="AB15" s="17">
        <v>1.1275422518813203E-2</v>
      </c>
      <c r="AC15" s="17">
        <v>0.78059347797211931</v>
      </c>
      <c r="AD15" s="34">
        <v>7.8059347797211937E-2</v>
      </c>
      <c r="AE15" s="34">
        <f t="shared" si="6"/>
        <v>0.89334770316025136</v>
      </c>
      <c r="AF15" s="34">
        <f t="shared" si="7"/>
        <v>8.9334770316025144E-2</v>
      </c>
    </row>
    <row r="16" spans="1:32" ht="15" x14ac:dyDescent="0.25">
      <c r="A16" s="41"/>
      <c r="B16" s="17" t="s">
        <v>11</v>
      </c>
      <c r="C16" s="17">
        <v>4.6232876712328744E-2</v>
      </c>
      <c r="D16" s="17">
        <v>4.6232876712328742E-3</v>
      </c>
      <c r="E16" s="17">
        <v>0.36130136986301348</v>
      </c>
      <c r="F16" s="17">
        <v>3.6130136986301346E-2</v>
      </c>
      <c r="G16" s="34">
        <f t="shared" si="0"/>
        <v>0.40753424657534221</v>
      </c>
      <c r="H16" s="17">
        <f t="shared" si="1"/>
        <v>4.0753424657534218E-2</v>
      </c>
      <c r="I16" s="9"/>
      <c r="J16" s="17" t="s">
        <v>11</v>
      </c>
      <c r="K16" s="17">
        <v>4.7224902767718409E-2</v>
      </c>
      <c r="L16" s="17">
        <v>4.7224902767718409E-3</v>
      </c>
      <c r="M16" s="35">
        <v>0.31629936208975601</v>
      </c>
      <c r="N16" s="34">
        <v>3.1629936208975605E-2</v>
      </c>
      <c r="O16" s="34">
        <f t="shared" si="2"/>
        <v>0.36352426485747441</v>
      </c>
      <c r="P16" s="34">
        <f t="shared" si="3"/>
        <v>3.6352426485747449E-2</v>
      </c>
      <c r="Q16" s="9"/>
      <c r="R16" s="17" t="s">
        <v>11</v>
      </c>
      <c r="S16" s="17">
        <v>4.1837723434240907E-2</v>
      </c>
      <c r="T16" s="17">
        <v>4.1837723434240909E-3</v>
      </c>
      <c r="U16" s="17">
        <v>0.35588711581462312</v>
      </c>
      <c r="V16" s="34">
        <v>3.5588711581462311E-2</v>
      </c>
      <c r="W16" s="34">
        <f t="shared" si="4"/>
        <v>0.39772483924886404</v>
      </c>
      <c r="X16" s="34">
        <f t="shared" si="5"/>
        <v>3.9772483924886401E-2</v>
      </c>
      <c r="Y16" s="9"/>
      <c r="Z16" s="17" t="s">
        <v>11</v>
      </c>
      <c r="AA16" s="17">
        <v>4.9636003935026936E-2</v>
      </c>
      <c r="AB16" s="17">
        <v>4.9636003935026943E-3</v>
      </c>
      <c r="AC16" s="17">
        <v>0.4117176316846613</v>
      </c>
      <c r="AD16" s="34">
        <v>4.117176316846613E-2</v>
      </c>
      <c r="AE16" s="34">
        <f t="shared" si="6"/>
        <v>0.46135363561968823</v>
      </c>
      <c r="AF16" s="34">
        <f t="shared" si="7"/>
        <v>4.6135363561968824E-2</v>
      </c>
    </row>
    <row r="17" spans="1:32" ht="15" x14ac:dyDescent="0.25">
      <c r="A17" s="41"/>
      <c r="B17" s="17" t="s">
        <v>12</v>
      </c>
      <c r="C17" s="17">
        <v>4.7602739726027368E-2</v>
      </c>
      <c r="D17" s="17">
        <v>4.7602739726027368E-3</v>
      </c>
      <c r="E17" s="17">
        <v>0.43253424657534223</v>
      </c>
      <c r="F17" s="17">
        <v>4.3253424657534227E-2</v>
      </c>
      <c r="G17" s="34">
        <f t="shared" si="0"/>
        <v>0.48013698630136958</v>
      </c>
      <c r="H17" s="17">
        <f t="shared" si="1"/>
        <v>4.8013698630136964E-2</v>
      </c>
      <c r="I17" s="9"/>
      <c r="J17" s="17" t="s">
        <v>12</v>
      </c>
      <c r="K17" s="17">
        <v>4.914463957020479E-2</v>
      </c>
      <c r="L17" s="17">
        <v>4.9144639570204793E-3</v>
      </c>
      <c r="M17" s="35">
        <v>0.38271303741482326</v>
      </c>
      <c r="N17" s="34">
        <v>3.8271303741482326E-2</v>
      </c>
      <c r="O17" s="34">
        <f t="shared" si="2"/>
        <v>0.43185767698502808</v>
      </c>
      <c r="P17" s="34">
        <f t="shared" si="3"/>
        <v>4.3185767698502804E-2</v>
      </c>
      <c r="Q17" s="9"/>
      <c r="R17" s="17" t="s">
        <v>12</v>
      </c>
      <c r="S17" s="17">
        <v>4.3077359684144334E-2</v>
      </c>
      <c r="T17" s="17">
        <v>4.3077359684144337E-3</v>
      </c>
      <c r="U17" s="17">
        <v>0.4260525377003499</v>
      </c>
      <c r="V17" s="34">
        <v>4.260525377003499E-2</v>
      </c>
      <c r="W17" s="34">
        <f t="shared" si="4"/>
        <v>0.46912989738449423</v>
      </c>
      <c r="X17" s="34">
        <f t="shared" si="5"/>
        <v>4.6912989738449422E-2</v>
      </c>
      <c r="Y17" s="9"/>
      <c r="Z17" s="17" t="s">
        <v>12</v>
      </c>
      <c r="AA17" s="17">
        <v>5.0586219923732995E-2</v>
      </c>
      <c r="AB17" s="17">
        <v>5.0586219923733E-3</v>
      </c>
      <c r="AC17" s="17">
        <v>0.48883716461085336</v>
      </c>
      <c r="AD17" s="34">
        <v>4.8883716461085337E-2</v>
      </c>
      <c r="AE17" s="34">
        <f t="shared" si="6"/>
        <v>0.53942338453458638</v>
      </c>
      <c r="AF17" s="34">
        <f t="shared" si="7"/>
        <v>5.3942338453458638E-2</v>
      </c>
    </row>
    <row r="18" spans="1:32" ht="15" x14ac:dyDescent="0.25">
      <c r="A18" s="41"/>
      <c r="B18" s="17" t="s">
        <v>13</v>
      </c>
      <c r="C18" s="17">
        <v>4.7945205479452031E-3</v>
      </c>
      <c r="D18" s="17">
        <v>4.7945205479452032E-4</v>
      </c>
      <c r="E18" s="17">
        <v>4.1095890410958874E-3</v>
      </c>
      <c r="F18" s="17">
        <v>4.1095890410958874E-4</v>
      </c>
      <c r="G18" s="34">
        <f t="shared" si="0"/>
        <v>8.9041095890410905E-3</v>
      </c>
      <c r="H18" s="17">
        <f t="shared" si="1"/>
        <v>8.9041095890410901E-4</v>
      </c>
      <c r="I18" s="9"/>
      <c r="J18" s="17" t="s">
        <v>13</v>
      </c>
      <c r="K18" s="17">
        <v>7.8532677750010518E-3</v>
      </c>
      <c r="L18" s="17">
        <v>7.8532677750010524E-4</v>
      </c>
      <c r="M18" s="35">
        <v>5.7691544885181802E-3</v>
      </c>
      <c r="N18" s="34">
        <v>5.7691544885181802E-4</v>
      </c>
      <c r="O18" s="34">
        <f t="shared" si="2"/>
        <v>1.3622422263519233E-2</v>
      </c>
      <c r="P18" s="34">
        <f t="shared" si="3"/>
        <v>1.3622422263519234E-3</v>
      </c>
      <c r="Q18" s="9"/>
      <c r="R18" s="17" t="s">
        <v>13</v>
      </c>
      <c r="S18" s="17">
        <v>2.8169971094697188E-3</v>
      </c>
      <c r="T18" s="17">
        <v>2.8169971094697187E-4</v>
      </c>
      <c r="U18" s="17">
        <v>2.6282407305193165E-3</v>
      </c>
      <c r="V18" s="34">
        <v>2.6282407305193168E-4</v>
      </c>
      <c r="W18" s="34">
        <f t="shared" si="4"/>
        <v>5.4452378399890353E-3</v>
      </c>
      <c r="X18" s="34">
        <f t="shared" si="5"/>
        <v>5.4452378399890355E-4</v>
      </c>
      <c r="Y18" s="9"/>
      <c r="Z18" s="17" t="s">
        <v>13</v>
      </c>
      <c r="AA18" s="17">
        <v>3.7132967593648388E-3</v>
      </c>
      <c r="AB18" s="17">
        <v>3.7132967593648392E-4</v>
      </c>
      <c r="AC18" s="17">
        <v>3.9313719042501655E-3</v>
      </c>
      <c r="AD18" s="34">
        <v>3.9313719042501658E-4</v>
      </c>
      <c r="AE18" s="34">
        <f t="shared" si="6"/>
        <v>7.6446686636150044E-3</v>
      </c>
      <c r="AF18" s="34">
        <f t="shared" si="7"/>
        <v>7.6446686636150044E-4</v>
      </c>
    </row>
    <row r="19" spans="1:32" ht="15" x14ac:dyDescent="0.25">
      <c r="A19" s="41"/>
      <c r="B19" s="17" t="s">
        <v>14</v>
      </c>
      <c r="C19" s="17">
        <v>8.9726027397260225E-2</v>
      </c>
      <c r="D19" s="17">
        <v>8.9726027397260229E-4</v>
      </c>
      <c r="E19" s="17">
        <v>1.8407534246575332</v>
      </c>
      <c r="F19" s="17">
        <v>1.8407534246575333E-2</v>
      </c>
      <c r="G19" s="34">
        <f t="shared" si="0"/>
        <v>1.9304794520547934</v>
      </c>
      <c r="H19" s="17">
        <f t="shared" si="1"/>
        <v>1.9304794520547935E-2</v>
      </c>
      <c r="I19" s="9"/>
      <c r="J19" s="17" t="s">
        <v>14</v>
      </c>
      <c r="K19" s="17">
        <v>9.5421832164496387E-2</v>
      </c>
      <c r="L19" s="17">
        <v>9.5421832164496387E-4</v>
      </c>
      <c r="M19" s="35">
        <v>1.6777740804696402</v>
      </c>
      <c r="N19" s="34">
        <v>1.6777740804696403E-2</v>
      </c>
      <c r="O19" s="34">
        <f t="shared" si="2"/>
        <v>1.7731959126341366</v>
      </c>
      <c r="P19" s="34">
        <f t="shared" si="3"/>
        <v>1.7731959126341366E-2</v>
      </c>
      <c r="Q19" s="9"/>
      <c r="R19" s="17" t="s">
        <v>14</v>
      </c>
      <c r="S19" s="17">
        <v>5.0634963491612145E-2</v>
      </c>
      <c r="T19" s="17">
        <v>5.0634963491612143E-4</v>
      </c>
      <c r="U19" s="17">
        <v>1.1307151421033226</v>
      </c>
      <c r="V19" s="34">
        <v>1.1307151421033225E-2</v>
      </c>
      <c r="W19" s="34">
        <f t="shared" si="4"/>
        <v>1.1813501055949347</v>
      </c>
      <c r="X19" s="34">
        <f t="shared" si="5"/>
        <v>1.1813501055949346E-2</v>
      </c>
      <c r="Y19" s="9"/>
      <c r="Z19" s="17" t="s">
        <v>14</v>
      </c>
      <c r="AA19" s="17">
        <v>0.12312128653567214</v>
      </c>
      <c r="AB19" s="17">
        <v>1.2312128653567214E-3</v>
      </c>
      <c r="AC19" s="17">
        <v>2.7137710513996369</v>
      </c>
      <c r="AD19" s="34">
        <v>2.7137710513996369E-2</v>
      </c>
      <c r="AE19" s="34">
        <f t="shared" si="6"/>
        <v>2.8368923379353093</v>
      </c>
      <c r="AF19" s="34">
        <f t="shared" si="7"/>
        <v>2.8368923379353091E-2</v>
      </c>
    </row>
    <row r="20" spans="1:32" ht="15" x14ac:dyDescent="0.25">
      <c r="A20" s="41"/>
      <c r="B20" s="17" t="s">
        <v>15</v>
      </c>
      <c r="C20" s="17">
        <v>3.4246575342465734E-3</v>
      </c>
      <c r="D20" s="17">
        <v>3.4246575342465737E-5</v>
      </c>
      <c r="E20" s="17">
        <v>0.46780821917808196</v>
      </c>
      <c r="F20" s="17">
        <v>4.6780821917808196E-3</v>
      </c>
      <c r="G20" s="34">
        <f t="shared" si="0"/>
        <v>0.47123287671232855</v>
      </c>
      <c r="H20" s="17">
        <f t="shared" si="1"/>
        <v>4.712328767123285E-3</v>
      </c>
      <c r="I20" s="9"/>
      <c r="J20" s="17" t="s">
        <v>15</v>
      </c>
      <c r="K20" s="17">
        <v>3.4981409457569192E-3</v>
      </c>
      <c r="L20" s="17">
        <v>3.4981409457569192E-5</v>
      </c>
      <c r="M20" s="35">
        <v>0.40954021669630969</v>
      </c>
      <c r="N20" s="34">
        <v>4.0954021669630967E-3</v>
      </c>
      <c r="O20" s="34">
        <f t="shared" si="2"/>
        <v>0.41303835764206659</v>
      </c>
      <c r="P20" s="34">
        <f t="shared" si="3"/>
        <v>4.130383576420666E-3</v>
      </c>
      <c r="Q20" s="9"/>
      <c r="R20" s="17" t="s">
        <v>15</v>
      </c>
      <c r="S20" s="17">
        <v>1.953319384448531E-3</v>
      </c>
      <c r="T20" s="17">
        <v>1.9533193844485311E-5</v>
      </c>
      <c r="U20" s="17">
        <v>0.29043535941346804</v>
      </c>
      <c r="V20" s="34">
        <v>2.9043535941346804E-3</v>
      </c>
      <c r="W20" s="34">
        <f t="shared" si="4"/>
        <v>0.29238867879791658</v>
      </c>
      <c r="X20" s="34">
        <f t="shared" si="5"/>
        <v>2.9238867879791655E-3</v>
      </c>
      <c r="Y20" s="9"/>
      <c r="Z20" s="17" t="s">
        <v>15</v>
      </c>
      <c r="AA20" s="17">
        <v>4.8225122725342705E-3</v>
      </c>
      <c r="AB20" s="17">
        <v>4.8225122725342706E-5</v>
      </c>
      <c r="AC20" s="17">
        <v>0.70344908142446827</v>
      </c>
      <c r="AD20" s="34">
        <v>7.034490814244683E-3</v>
      </c>
      <c r="AE20" s="34">
        <f t="shared" si="6"/>
        <v>0.70827159369700254</v>
      </c>
      <c r="AF20" s="34">
        <f t="shared" si="7"/>
        <v>7.0827159369700257E-3</v>
      </c>
    </row>
    <row r="21" spans="1:32" ht="15" x14ac:dyDescent="0.25">
      <c r="A21" s="41"/>
      <c r="B21" s="17" t="s">
        <v>16</v>
      </c>
      <c r="C21" s="17">
        <v>3.0136986301369847E-2</v>
      </c>
      <c r="D21" s="17">
        <v>3.0136986301369848E-5</v>
      </c>
      <c r="E21" s="17">
        <v>1.411301369863013</v>
      </c>
      <c r="F21" s="17">
        <v>1.4113013698630131E-3</v>
      </c>
      <c r="G21" s="34">
        <f t="shared" si="0"/>
        <v>1.4414383561643829</v>
      </c>
      <c r="H21" s="17">
        <f t="shared" si="1"/>
        <v>1.4414383561643829E-3</v>
      </c>
      <c r="I21" s="9"/>
      <c r="J21" s="17" t="s">
        <v>16</v>
      </c>
      <c r="K21" s="17">
        <v>3.1113153109194405E-2</v>
      </c>
      <c r="L21" s="17">
        <v>3.1113153109194402E-5</v>
      </c>
      <c r="M21" s="35">
        <v>1.2487414308681606</v>
      </c>
      <c r="N21" s="34">
        <v>1.2487414308681606E-3</v>
      </c>
      <c r="O21" s="34">
        <f t="shared" si="2"/>
        <v>1.279854583977355</v>
      </c>
      <c r="P21" s="34">
        <f t="shared" si="3"/>
        <v>1.2798545839773549E-3</v>
      </c>
      <c r="Q21" s="9"/>
      <c r="R21" s="17" t="s">
        <v>16</v>
      </c>
      <c r="S21" s="17">
        <v>2.7271997497875549E-2</v>
      </c>
      <c r="T21" s="17">
        <v>2.7271997497875549E-5</v>
      </c>
      <c r="U21" s="17">
        <v>1.3901524211109595</v>
      </c>
      <c r="V21" s="34">
        <v>1.3901524211109594E-3</v>
      </c>
      <c r="W21" s="34">
        <f t="shared" si="4"/>
        <v>1.4174244186088349</v>
      </c>
      <c r="X21" s="34">
        <f t="shared" si="5"/>
        <v>1.4174244186088349E-3</v>
      </c>
      <c r="Y21" s="9"/>
      <c r="Z21" s="17" t="s">
        <v>16</v>
      </c>
      <c r="AA21" s="17">
        <v>3.2025808297039576E-2</v>
      </c>
      <c r="AB21" s="17">
        <v>3.2025808297039577E-5</v>
      </c>
      <c r="AC21" s="17">
        <v>1.595010257609919</v>
      </c>
      <c r="AD21" s="34">
        <v>1.5950102576099191E-3</v>
      </c>
      <c r="AE21" s="34">
        <f t="shared" si="6"/>
        <v>1.6270360659069585</v>
      </c>
      <c r="AF21" s="34">
        <f t="shared" si="7"/>
        <v>1.6270360659069586E-3</v>
      </c>
    </row>
    <row r="22" spans="1:32" ht="15" x14ac:dyDescent="0.25">
      <c r="A22" s="41"/>
      <c r="B22" s="17" t="s">
        <v>17</v>
      </c>
      <c r="C22" s="17">
        <v>0.62191780821917775</v>
      </c>
      <c r="D22" s="17">
        <v>8.3826369863013672E-2</v>
      </c>
      <c r="E22" s="17">
        <v>8.1003424657534211</v>
      </c>
      <c r="F22" s="17">
        <v>0.36691369863013679</v>
      </c>
      <c r="G22" s="34">
        <f>SUM(G5:G21)</f>
        <v>8.7222602739725978</v>
      </c>
      <c r="H22" s="34">
        <f>SUM(H5:H21)</f>
        <v>0.45074006849315057</v>
      </c>
      <c r="I22" s="9"/>
      <c r="J22" s="17" t="s">
        <v>17</v>
      </c>
      <c r="K22" s="17">
        <v>0.7224311512293905</v>
      </c>
      <c r="L22" s="17">
        <v>0.10836145380764418</v>
      </c>
      <c r="M22" s="35">
        <v>7.4458586516933343</v>
      </c>
      <c r="N22" s="34">
        <v>0.38137233484478794</v>
      </c>
      <c r="O22" s="34">
        <f t="shared" si="2"/>
        <v>8.1682898029227253</v>
      </c>
      <c r="P22" s="34">
        <f t="shared" si="3"/>
        <v>0.48973378865243211</v>
      </c>
      <c r="Q22" s="9"/>
      <c r="R22" s="17" t="s">
        <v>17</v>
      </c>
      <c r="S22" s="17">
        <v>0.43455862982653637</v>
      </c>
      <c r="T22" s="17">
        <v>5.3960579147191115E-2</v>
      </c>
      <c r="U22" s="17">
        <v>6.4157264685652553</v>
      </c>
      <c r="V22" s="34">
        <v>0.2816978322349219</v>
      </c>
      <c r="W22" s="34">
        <f t="shared" si="4"/>
        <v>6.850285098391792</v>
      </c>
      <c r="X22" s="34">
        <f t="shared" si="5"/>
        <v>0.335658411382113</v>
      </c>
      <c r="Y22" s="9"/>
      <c r="Z22" s="17" t="s">
        <v>17</v>
      </c>
      <c r="AA22" s="17">
        <v>0.70876364360160637</v>
      </c>
      <c r="AB22" s="17">
        <v>8.9157076634205676E-2</v>
      </c>
      <c r="AC22" s="17">
        <v>10.439442277001671</v>
      </c>
      <c r="AD22" s="34">
        <v>0.43767092881070041</v>
      </c>
      <c r="AE22" s="34">
        <f t="shared" si="6"/>
        <v>11.148205920603278</v>
      </c>
      <c r="AF22" s="34">
        <f t="shared" si="7"/>
        <v>0.52682800544490604</v>
      </c>
    </row>
    <row r="23" spans="1:32" ht="15" x14ac:dyDescent="0.25">
      <c r="A23" s="1"/>
      <c r="B23" s="1"/>
      <c r="C23" s="1"/>
      <c r="D23" s="1"/>
      <c r="E23" s="1"/>
      <c r="F23" s="30"/>
      <c r="G23" s="30"/>
      <c r="H23" s="30"/>
      <c r="I23" s="1"/>
      <c r="J23" s="1"/>
      <c r="K23" s="1"/>
      <c r="L23" s="1"/>
      <c r="M23" s="1"/>
      <c r="N23" s="30"/>
      <c r="O23" s="30"/>
      <c r="Q23" s="1"/>
      <c r="R23" s="1"/>
      <c r="S23" s="1"/>
      <c r="T23" s="1"/>
      <c r="U23" s="1"/>
      <c r="V23" s="30"/>
      <c r="W23" s="30"/>
      <c r="Y23" s="1"/>
      <c r="Z23" s="1"/>
      <c r="AA23" s="1"/>
      <c r="AB23" s="1"/>
      <c r="AC23" s="1"/>
      <c r="AD23" s="30"/>
      <c r="AE23" s="30"/>
    </row>
    <row r="24" spans="1:32" ht="15" x14ac:dyDescent="0.25">
      <c r="A24" s="41" t="s">
        <v>40</v>
      </c>
      <c r="B24" s="15"/>
      <c r="C24" s="41" t="s">
        <v>47</v>
      </c>
      <c r="D24" s="41"/>
      <c r="E24" s="44" t="s">
        <v>48</v>
      </c>
      <c r="F24" s="44"/>
      <c r="G24" s="44" t="s">
        <v>49</v>
      </c>
      <c r="H24" s="44"/>
      <c r="I24" s="9"/>
      <c r="J24" s="9" t="s">
        <v>21</v>
      </c>
      <c r="K24" s="41" t="s">
        <v>45</v>
      </c>
      <c r="L24" s="41"/>
      <c r="M24" s="41" t="s">
        <v>46</v>
      </c>
      <c r="N24" s="41"/>
      <c r="O24" s="41" t="s">
        <v>49</v>
      </c>
      <c r="P24" s="41"/>
      <c r="Q24" s="9"/>
      <c r="R24" s="9" t="s">
        <v>22</v>
      </c>
      <c r="S24" s="41" t="s">
        <v>45</v>
      </c>
      <c r="T24" s="41"/>
      <c r="U24" s="41" t="s">
        <v>46</v>
      </c>
      <c r="V24" s="41"/>
      <c r="W24" s="41" t="s">
        <v>49</v>
      </c>
      <c r="X24" s="41"/>
      <c r="Y24" s="9"/>
      <c r="Z24" s="9" t="s">
        <v>23</v>
      </c>
      <c r="AA24" s="41" t="s">
        <v>45</v>
      </c>
      <c r="AB24" s="41"/>
      <c r="AC24" s="41" t="s">
        <v>46</v>
      </c>
      <c r="AD24" s="41"/>
      <c r="AE24" s="41" t="s">
        <v>49</v>
      </c>
      <c r="AF24" s="41"/>
    </row>
    <row r="25" spans="1:32" ht="15" x14ac:dyDescent="0.25">
      <c r="A25" s="41"/>
      <c r="B25" s="17"/>
      <c r="C25" s="17" t="s">
        <v>18</v>
      </c>
      <c r="D25" s="17" t="s">
        <v>19</v>
      </c>
      <c r="E25" s="17" t="s">
        <v>18</v>
      </c>
      <c r="F25" s="17" t="s">
        <v>19</v>
      </c>
      <c r="G25" s="17" t="s">
        <v>18</v>
      </c>
      <c r="H25" s="17" t="s">
        <v>19</v>
      </c>
      <c r="I25" s="9"/>
      <c r="J25" s="17"/>
      <c r="K25" s="17" t="s">
        <v>18</v>
      </c>
      <c r="L25" s="17" t="s">
        <v>19</v>
      </c>
      <c r="M25" s="38" t="s">
        <v>18</v>
      </c>
      <c r="N25" s="38" t="s">
        <v>19</v>
      </c>
      <c r="O25" s="38" t="s">
        <v>18</v>
      </c>
      <c r="P25" s="38" t="s">
        <v>19</v>
      </c>
      <c r="Q25" s="9"/>
      <c r="R25" s="17"/>
      <c r="S25" s="17" t="s">
        <v>18</v>
      </c>
      <c r="T25" s="17" t="s">
        <v>19</v>
      </c>
      <c r="U25" s="38" t="s">
        <v>18</v>
      </c>
      <c r="V25" s="38" t="s">
        <v>19</v>
      </c>
      <c r="W25" s="38" t="s">
        <v>18</v>
      </c>
      <c r="X25" s="38" t="s">
        <v>19</v>
      </c>
      <c r="Y25" s="9"/>
      <c r="Z25" s="17"/>
      <c r="AA25" s="17" t="s">
        <v>18</v>
      </c>
      <c r="AB25" s="17" t="s">
        <v>19</v>
      </c>
      <c r="AC25" s="38" t="s">
        <v>18</v>
      </c>
      <c r="AD25" s="38" t="s">
        <v>19</v>
      </c>
      <c r="AE25" s="38" t="s">
        <v>18</v>
      </c>
      <c r="AF25" s="38" t="s">
        <v>19</v>
      </c>
    </row>
    <row r="26" spans="1:32" ht="15" x14ac:dyDescent="0.25">
      <c r="A26" s="41"/>
      <c r="B26" s="17" t="s">
        <v>0</v>
      </c>
      <c r="C26" s="17">
        <v>0.10658783783783785</v>
      </c>
      <c r="D26" s="17">
        <v>0.10658783783783785</v>
      </c>
      <c r="E26" s="17">
        <v>4.5608108108108111E-3</v>
      </c>
      <c r="F26" s="17">
        <v>4.5608108108108111E-3</v>
      </c>
      <c r="G26" s="34">
        <f>C26+E26</f>
        <v>0.11114864864864865</v>
      </c>
      <c r="H26" s="17">
        <f>D26+F26</f>
        <v>0.11114864864864865</v>
      </c>
      <c r="I26" s="9"/>
      <c r="J26" s="17" t="s">
        <v>0</v>
      </c>
      <c r="K26" s="17">
        <v>0.10165195046454724</v>
      </c>
      <c r="L26" s="17">
        <v>0.10165195046454724</v>
      </c>
      <c r="M26" s="35">
        <v>3.8128550086804205E-3</v>
      </c>
      <c r="N26" s="34">
        <v>3.8128550086804205E-3</v>
      </c>
      <c r="O26" s="34">
        <f>K26+M26</f>
        <v>0.10546480547322766</v>
      </c>
      <c r="P26" s="34">
        <f>L26+N26</f>
        <v>0.10546480547322766</v>
      </c>
      <c r="Q26" s="9"/>
      <c r="R26" s="17" t="s">
        <v>0</v>
      </c>
      <c r="S26" s="17">
        <v>0.13762785392362153</v>
      </c>
      <c r="T26" s="17">
        <v>0.13762785392362153</v>
      </c>
      <c r="U26" s="35">
        <v>4.7392309633681861E-3</v>
      </c>
      <c r="V26" s="34">
        <v>4.7392309633681861E-3</v>
      </c>
      <c r="W26" s="34">
        <f>S26+U26</f>
        <v>0.14236708488698971</v>
      </c>
      <c r="X26" s="34">
        <f>T26+V26</f>
        <v>0.14236708488698971</v>
      </c>
      <c r="Y26" s="9"/>
      <c r="Z26" s="17" t="s">
        <v>0</v>
      </c>
      <c r="AA26" s="17">
        <v>8.0483709125344749E-2</v>
      </c>
      <c r="AB26" s="17">
        <v>8.0483709125344749E-2</v>
      </c>
      <c r="AC26" s="35">
        <v>5.1303464603838275E-3</v>
      </c>
      <c r="AD26" s="34">
        <v>5.1303464603838275E-3</v>
      </c>
      <c r="AE26" s="34">
        <f>AA26+AC26</f>
        <v>8.5614055585728571E-2</v>
      </c>
      <c r="AF26" s="34">
        <f>AB26+AD26</f>
        <v>8.5614055585728571E-2</v>
      </c>
    </row>
    <row r="27" spans="1:32" ht="15" x14ac:dyDescent="0.25">
      <c r="A27" s="41"/>
      <c r="B27" s="17" t="s">
        <v>1</v>
      </c>
      <c r="C27" s="17">
        <v>0.2204391891891892</v>
      </c>
      <c r="D27" s="17">
        <v>0.1102195945945946</v>
      </c>
      <c r="E27" s="17">
        <v>4.2060810810810811E-2</v>
      </c>
      <c r="F27" s="17">
        <v>2.1030405405405406E-2</v>
      </c>
      <c r="G27" s="34">
        <f t="shared" ref="G27:G42" si="8">C27+E27</f>
        <v>0.26250000000000001</v>
      </c>
      <c r="H27" s="17">
        <f t="shared" ref="H27:H42" si="9">D27+F27</f>
        <v>0.13125000000000001</v>
      </c>
      <c r="I27" s="9"/>
      <c r="J27" s="17" t="s">
        <v>1</v>
      </c>
      <c r="K27" s="17">
        <v>0.2491416254582848</v>
      </c>
      <c r="L27" s="17">
        <v>0.1245708127291424</v>
      </c>
      <c r="M27" s="35">
        <v>3.4820254282147085E-2</v>
      </c>
      <c r="N27" s="34">
        <v>1.7410127141073543E-2</v>
      </c>
      <c r="O27" s="34">
        <f t="shared" ref="O27:O43" si="10">K27+M27</f>
        <v>0.28396187974043191</v>
      </c>
      <c r="P27" s="34">
        <f t="shared" ref="P27:P43" si="11">L27+N27</f>
        <v>0.14198093987021596</v>
      </c>
      <c r="Q27" s="9"/>
      <c r="R27" s="17" t="s">
        <v>1</v>
      </c>
      <c r="S27" s="17">
        <v>0.25406989695727733</v>
      </c>
      <c r="T27" s="17">
        <v>0.12703494847863867</v>
      </c>
      <c r="U27" s="35">
        <v>4.4174079385164176E-2</v>
      </c>
      <c r="V27" s="34">
        <v>2.2087039692582088E-2</v>
      </c>
      <c r="W27" s="34">
        <f t="shared" ref="W27:W43" si="12">S27+U27</f>
        <v>0.29824397634244149</v>
      </c>
      <c r="X27" s="34">
        <f t="shared" ref="X27:X43" si="13">T27+V27</f>
        <v>0.14912198817122074</v>
      </c>
      <c r="Y27" s="9"/>
      <c r="Z27" s="17" t="s">
        <v>1</v>
      </c>
      <c r="AA27" s="17">
        <v>0.15810604515200544</v>
      </c>
      <c r="AB27" s="17">
        <v>7.9053022576002718E-2</v>
      </c>
      <c r="AC27" s="35">
        <v>4.7188098765121179E-2</v>
      </c>
      <c r="AD27" s="34">
        <v>2.359404938256059E-2</v>
      </c>
      <c r="AE27" s="34">
        <f t="shared" ref="AE27:AE43" si="14">AA27+AC27</f>
        <v>0.20529414391712661</v>
      </c>
      <c r="AF27" s="34">
        <f t="shared" ref="AF27:AF43" si="15">AB27+AD27</f>
        <v>0.1026470719585633</v>
      </c>
    </row>
    <row r="28" spans="1:32" ht="15" x14ac:dyDescent="0.25">
      <c r="A28" s="41"/>
      <c r="B28" s="17" t="s">
        <v>2</v>
      </c>
      <c r="C28" s="17">
        <v>0.15168918918918919</v>
      </c>
      <c r="D28" s="17">
        <v>1.516891891891892E-2</v>
      </c>
      <c r="E28" s="17">
        <v>3.4797297297297296E-2</v>
      </c>
      <c r="F28" s="17">
        <v>3.4797297297297297E-3</v>
      </c>
      <c r="G28" s="34">
        <f t="shared" si="8"/>
        <v>0.1864864864864865</v>
      </c>
      <c r="H28" s="17">
        <f t="shared" si="9"/>
        <v>1.8648648648648649E-2</v>
      </c>
      <c r="I28" s="9"/>
      <c r="J28" s="17" t="s">
        <v>2</v>
      </c>
      <c r="K28" s="17">
        <v>0.11088969295576413</v>
      </c>
      <c r="L28" s="17">
        <v>1.1088969295576415E-2</v>
      </c>
      <c r="M28" s="35">
        <v>1.8632832246897605E-2</v>
      </c>
      <c r="N28" s="34">
        <v>1.8632832246897606E-3</v>
      </c>
      <c r="O28" s="34">
        <f t="shared" si="10"/>
        <v>0.12952252520266175</v>
      </c>
      <c r="P28" s="34">
        <f t="shared" si="11"/>
        <v>1.2952252520266175E-2</v>
      </c>
      <c r="Q28" s="9"/>
      <c r="R28" s="17" t="s">
        <v>2</v>
      </c>
      <c r="S28" s="17">
        <v>0.22279517767350518</v>
      </c>
      <c r="T28" s="17">
        <v>2.2279517767350519E-2</v>
      </c>
      <c r="U28" s="35">
        <v>5.7982427929647418E-2</v>
      </c>
      <c r="V28" s="34">
        <v>5.7982427929647419E-3</v>
      </c>
      <c r="W28" s="34">
        <f t="shared" si="12"/>
        <v>0.28077760560315257</v>
      </c>
      <c r="X28" s="34">
        <f t="shared" si="13"/>
        <v>2.807776056031526E-2</v>
      </c>
      <c r="Y28" s="9"/>
      <c r="Z28" s="17" t="s">
        <v>2</v>
      </c>
      <c r="AA28" s="17">
        <v>0.12138269693829831</v>
      </c>
      <c r="AB28" s="17">
        <v>1.2138269693829832E-2</v>
      </c>
      <c r="AC28" s="35">
        <v>2.7776631715346861E-2</v>
      </c>
      <c r="AD28" s="34">
        <v>2.7776631715346863E-3</v>
      </c>
      <c r="AE28" s="34">
        <f t="shared" si="14"/>
        <v>0.14915932865364517</v>
      </c>
      <c r="AF28" s="34">
        <f t="shared" si="15"/>
        <v>1.4915932865364519E-2</v>
      </c>
    </row>
    <row r="29" spans="1:32" ht="15" x14ac:dyDescent="0.25">
      <c r="A29" s="41"/>
      <c r="B29" s="17" t="s">
        <v>3</v>
      </c>
      <c r="C29" s="17">
        <v>0.35591216216216215</v>
      </c>
      <c r="D29" s="17">
        <v>3.5591216216216214E-2</v>
      </c>
      <c r="E29" s="17">
        <v>4.3412162162162163E-2</v>
      </c>
      <c r="F29" s="17">
        <v>4.3412162162162161E-3</v>
      </c>
      <c r="G29" s="34">
        <f t="shared" si="8"/>
        <v>0.3993243243243243</v>
      </c>
      <c r="H29" s="17">
        <f t="shared" si="9"/>
        <v>3.9932432432432427E-2</v>
      </c>
      <c r="I29" s="9"/>
      <c r="J29" s="17" t="s">
        <v>3</v>
      </c>
      <c r="K29" s="17">
        <v>0.26296831887672023</v>
      </c>
      <c r="L29" s="17">
        <v>2.6296831887672026E-2</v>
      </c>
      <c r="M29" s="35">
        <v>2.3494641740790655E-2</v>
      </c>
      <c r="N29" s="34">
        <v>2.3494641740790657E-3</v>
      </c>
      <c r="O29" s="34">
        <f t="shared" si="10"/>
        <v>0.28646296061751086</v>
      </c>
      <c r="P29" s="34">
        <f t="shared" si="11"/>
        <v>2.8646296061751092E-2</v>
      </c>
      <c r="Q29" s="9"/>
      <c r="R29" s="17" t="s">
        <v>3</v>
      </c>
      <c r="S29" s="17">
        <v>0.33940487412179893</v>
      </c>
      <c r="T29" s="17">
        <v>3.3940487412179893E-2</v>
      </c>
      <c r="U29" s="35">
        <v>4.6966304477444092E-2</v>
      </c>
      <c r="V29" s="34">
        <v>4.6966304477444095E-3</v>
      </c>
      <c r="W29" s="34">
        <f t="shared" si="12"/>
        <v>0.38637117859924303</v>
      </c>
      <c r="X29" s="34">
        <f t="shared" si="13"/>
        <v>3.8637117859924304E-2</v>
      </c>
      <c r="Y29" s="9"/>
      <c r="Z29" s="17" t="s">
        <v>3</v>
      </c>
      <c r="AA29" s="17">
        <v>0.46536329348796729</v>
      </c>
      <c r="AB29" s="17">
        <v>4.6536329348796729E-2</v>
      </c>
      <c r="AC29" s="35">
        <v>5.9775540268251749E-2</v>
      </c>
      <c r="AD29" s="34">
        <v>5.9775540268251753E-3</v>
      </c>
      <c r="AE29" s="34">
        <f t="shared" si="14"/>
        <v>0.52513883375621906</v>
      </c>
      <c r="AF29" s="34">
        <f t="shared" si="15"/>
        <v>5.2513883375621906E-2</v>
      </c>
    </row>
    <row r="30" spans="1:32" ht="15" x14ac:dyDescent="0.25">
      <c r="A30" s="41"/>
      <c r="B30" s="17" t="s">
        <v>4</v>
      </c>
      <c r="C30" s="17">
        <v>0.38429054054054057</v>
      </c>
      <c r="D30" s="17">
        <v>3.8429054054054057E-2</v>
      </c>
      <c r="E30" s="17">
        <v>3.125E-2</v>
      </c>
      <c r="F30" s="17">
        <v>3.1250000000000002E-3</v>
      </c>
      <c r="G30" s="34">
        <f t="shared" si="8"/>
        <v>0.41554054054054057</v>
      </c>
      <c r="H30" s="17">
        <f t="shared" si="9"/>
        <v>4.155405405405406E-2</v>
      </c>
      <c r="I30" s="9"/>
      <c r="J30" s="17" t="s">
        <v>4</v>
      </c>
      <c r="K30" s="17">
        <v>0.45048601340212574</v>
      </c>
      <c r="L30" s="17">
        <v>4.5048601340212574E-2</v>
      </c>
      <c r="M30" s="35">
        <v>2.6832951667423822E-2</v>
      </c>
      <c r="N30" s="34">
        <v>2.6832951667423825E-3</v>
      </c>
      <c r="O30" s="34">
        <f t="shared" si="10"/>
        <v>0.47731896506954957</v>
      </c>
      <c r="P30" s="34">
        <f t="shared" si="11"/>
        <v>4.773189650695496E-2</v>
      </c>
      <c r="Q30" s="9"/>
      <c r="R30" s="17" t="s">
        <v>4</v>
      </c>
      <c r="S30" s="17">
        <v>0.35198631961369098</v>
      </c>
      <c r="T30" s="17">
        <v>3.5198631961369096E-2</v>
      </c>
      <c r="U30" s="35">
        <v>3.2472508452707938E-2</v>
      </c>
      <c r="V30" s="34">
        <v>3.247250845270794E-3</v>
      </c>
      <c r="W30" s="34">
        <f t="shared" si="12"/>
        <v>0.38445882806639892</v>
      </c>
      <c r="X30" s="34">
        <f t="shared" si="13"/>
        <v>3.8445882806639887E-2</v>
      </c>
      <c r="Y30" s="9"/>
      <c r="Z30" s="17" t="s">
        <v>4</v>
      </c>
      <c r="AA30" s="17">
        <v>0.35039928860580494</v>
      </c>
      <c r="AB30" s="17">
        <v>3.5039928860580494E-2</v>
      </c>
      <c r="AC30" s="35">
        <v>3.4444539879868244E-2</v>
      </c>
      <c r="AD30" s="34">
        <v>3.4444539879868244E-3</v>
      </c>
      <c r="AE30" s="34">
        <f t="shared" si="14"/>
        <v>0.38484382848567317</v>
      </c>
      <c r="AF30" s="34">
        <f t="shared" si="15"/>
        <v>3.8484382848567318E-2</v>
      </c>
    </row>
    <row r="31" spans="1:32" ht="15" x14ac:dyDescent="0.25">
      <c r="A31" s="41"/>
      <c r="B31" s="17" t="s">
        <v>5</v>
      </c>
      <c r="C31" s="17">
        <v>1.6175675675675676</v>
      </c>
      <c r="D31" s="17">
        <v>1.6175675675675676E-2</v>
      </c>
      <c r="E31" s="17">
        <v>0.42770270270270266</v>
      </c>
      <c r="F31" s="17">
        <v>4.2770270270270265E-3</v>
      </c>
      <c r="G31" s="34">
        <f t="shared" si="8"/>
        <v>2.0452702702702701</v>
      </c>
      <c r="H31" s="17">
        <f t="shared" si="9"/>
        <v>2.0452702702702701E-2</v>
      </c>
      <c r="I31" s="9"/>
      <c r="J31" s="17" t="s">
        <v>5</v>
      </c>
      <c r="K31" s="17">
        <v>1.2311419719912533</v>
      </c>
      <c r="L31" s="17">
        <v>1.2311419719912533E-2</v>
      </c>
      <c r="M31" s="35">
        <v>0.23844296346536167</v>
      </c>
      <c r="N31" s="34">
        <v>2.384429634653617E-3</v>
      </c>
      <c r="O31" s="34">
        <f t="shared" si="10"/>
        <v>1.4695849354566151</v>
      </c>
      <c r="P31" s="34">
        <f t="shared" si="11"/>
        <v>1.4695849354566149E-2</v>
      </c>
      <c r="Q31" s="9"/>
      <c r="R31" s="17" t="s">
        <v>5</v>
      </c>
      <c r="S31" s="17">
        <v>1.4974508300865041</v>
      </c>
      <c r="T31" s="17">
        <v>1.4974508300865042E-2</v>
      </c>
      <c r="U31" s="35">
        <v>0.44919184338648871</v>
      </c>
      <c r="V31" s="34">
        <v>4.4919184338648869E-3</v>
      </c>
      <c r="W31" s="34">
        <f t="shared" si="12"/>
        <v>1.9466426734729929</v>
      </c>
      <c r="X31" s="34">
        <f t="shared" si="13"/>
        <v>1.9466426734729928E-2</v>
      </c>
      <c r="Y31" s="9"/>
      <c r="Z31" s="17" t="s">
        <v>5</v>
      </c>
      <c r="AA31" s="17">
        <v>2.1241099006249455</v>
      </c>
      <c r="AB31" s="17">
        <v>2.1241099006249455E-2</v>
      </c>
      <c r="AC31" s="35">
        <v>0.59547330125625741</v>
      </c>
      <c r="AD31" s="34">
        <v>5.9547330125625745E-3</v>
      </c>
      <c r="AE31" s="34">
        <f t="shared" si="14"/>
        <v>2.7195832018812029</v>
      </c>
      <c r="AF31" s="34">
        <f t="shared" si="15"/>
        <v>2.7195832018812031E-2</v>
      </c>
    </row>
    <row r="32" spans="1:32" ht="15" x14ac:dyDescent="0.25">
      <c r="A32" s="41"/>
      <c r="B32" s="17" t="s">
        <v>6</v>
      </c>
      <c r="C32" s="17">
        <v>2.4493243243243246</v>
      </c>
      <c r="D32" s="17">
        <v>2.4493243243243245E-3</v>
      </c>
      <c r="E32" s="17">
        <v>0.26030405405405405</v>
      </c>
      <c r="F32" s="17">
        <v>2.6030405405405403E-4</v>
      </c>
      <c r="G32" s="34">
        <f t="shared" si="8"/>
        <v>2.7096283783783788</v>
      </c>
      <c r="H32" s="17">
        <f t="shared" si="9"/>
        <v>2.7096283783783785E-3</v>
      </c>
      <c r="I32" s="9"/>
      <c r="J32" s="17" t="s">
        <v>6</v>
      </c>
      <c r="K32" s="17">
        <v>1.7905351312456346</v>
      </c>
      <c r="L32" s="17">
        <v>1.7905351312456346E-3</v>
      </c>
      <c r="M32" s="35">
        <v>0.1393844392838311</v>
      </c>
      <c r="N32" s="34">
        <v>1.3938443928383109E-4</v>
      </c>
      <c r="O32" s="34">
        <f t="shared" si="10"/>
        <v>1.9299195705294656</v>
      </c>
      <c r="P32" s="34">
        <f t="shared" si="11"/>
        <v>1.9299195705294657E-3</v>
      </c>
      <c r="Q32" s="9"/>
      <c r="R32" s="17" t="s">
        <v>6</v>
      </c>
      <c r="S32" s="17">
        <v>3.5974722452848833</v>
      </c>
      <c r="T32" s="17">
        <v>3.5974722452848835E-3</v>
      </c>
      <c r="U32" s="35">
        <v>0.43374233708537219</v>
      </c>
      <c r="V32" s="34">
        <v>4.3374233708537218E-4</v>
      </c>
      <c r="W32" s="34">
        <f t="shared" si="12"/>
        <v>4.0312145823702554</v>
      </c>
      <c r="X32" s="34">
        <f t="shared" si="13"/>
        <v>4.0312145823702562E-3</v>
      </c>
      <c r="Y32" s="9"/>
      <c r="Z32" s="17" t="s">
        <v>6</v>
      </c>
      <c r="AA32" s="17">
        <v>1.9599655964424554</v>
      </c>
      <c r="AB32" s="17">
        <v>1.9599655964424555E-3</v>
      </c>
      <c r="AC32" s="35">
        <v>0.20778538579295897</v>
      </c>
      <c r="AD32" s="34">
        <v>2.0778538579295896E-4</v>
      </c>
      <c r="AE32" s="34">
        <f t="shared" si="14"/>
        <v>2.1677509822354142</v>
      </c>
      <c r="AF32" s="34">
        <f t="shared" si="15"/>
        <v>2.1677509822354145E-3</v>
      </c>
    </row>
    <row r="33" spans="1:32" ht="15" x14ac:dyDescent="0.25">
      <c r="A33" s="41"/>
      <c r="B33" s="17" t="s">
        <v>7</v>
      </c>
      <c r="C33" s="17">
        <v>0.97668918918918934</v>
      </c>
      <c r="D33" s="17">
        <v>9.7668918918918948E-2</v>
      </c>
      <c r="E33" s="17">
        <v>2.8547297297297297E-2</v>
      </c>
      <c r="F33" s="17">
        <v>2.8547297297297301E-3</v>
      </c>
      <c r="G33" s="34">
        <f t="shared" si="8"/>
        <v>1.0052364864864867</v>
      </c>
      <c r="H33" s="17">
        <f t="shared" si="9"/>
        <v>0.10052364864864868</v>
      </c>
      <c r="I33" s="9"/>
      <c r="J33" s="17" t="s">
        <v>7</v>
      </c>
      <c r="K33" s="17">
        <v>0.72163399133611605</v>
      </c>
      <c r="L33" s="17">
        <v>7.2163399133611611E-2</v>
      </c>
      <c r="M33" s="35">
        <v>1.5449783868457667E-2</v>
      </c>
      <c r="N33" s="34">
        <v>1.5449783868457668E-3</v>
      </c>
      <c r="O33" s="34">
        <f t="shared" si="10"/>
        <v>0.73708377520457369</v>
      </c>
      <c r="P33" s="34">
        <f t="shared" si="11"/>
        <v>7.3708377520457377E-2</v>
      </c>
      <c r="Q33" s="9"/>
      <c r="R33" s="17" t="s">
        <v>7</v>
      </c>
      <c r="S33" s="17">
        <v>1.434523070499117</v>
      </c>
      <c r="T33" s="17">
        <v>0.14345230704991171</v>
      </c>
      <c r="U33" s="35">
        <v>4.7568108350050549E-2</v>
      </c>
      <c r="V33" s="34">
        <v>4.7568108350050549E-3</v>
      </c>
      <c r="W33" s="34">
        <f t="shared" si="12"/>
        <v>1.4820911788491675</v>
      </c>
      <c r="X33" s="34">
        <f t="shared" si="13"/>
        <v>0.14820911788491678</v>
      </c>
      <c r="Y33" s="9"/>
      <c r="Z33" s="17" t="s">
        <v>7</v>
      </c>
      <c r="AA33" s="17">
        <v>0.77391050573233522</v>
      </c>
      <c r="AB33" s="17">
        <v>7.7391050573233533E-2</v>
      </c>
      <c r="AC33" s="35">
        <v>2.2623999673383681E-2</v>
      </c>
      <c r="AD33" s="34">
        <v>2.2623999673383683E-3</v>
      </c>
      <c r="AE33" s="34">
        <f t="shared" si="14"/>
        <v>0.79653450540571891</v>
      </c>
      <c r="AF33" s="34">
        <f t="shared" si="15"/>
        <v>7.9653450540571907E-2</v>
      </c>
    </row>
    <row r="34" spans="1:32" ht="15" x14ac:dyDescent="0.25">
      <c r="A34" s="41"/>
      <c r="B34" s="17" t="s">
        <v>8</v>
      </c>
      <c r="C34" s="17">
        <v>0.69138513513513511</v>
      </c>
      <c r="D34" s="17">
        <v>3.4569256756756761E-2</v>
      </c>
      <c r="E34" s="17">
        <v>0.10675675675675678</v>
      </c>
      <c r="F34" s="17">
        <v>5.3378378378378397E-3</v>
      </c>
      <c r="G34" s="34">
        <f t="shared" si="8"/>
        <v>0.79814189189189189</v>
      </c>
      <c r="H34" s="17">
        <f t="shared" si="9"/>
        <v>3.99070945945946E-2</v>
      </c>
      <c r="I34" s="9"/>
      <c r="J34" s="17" t="s">
        <v>8</v>
      </c>
      <c r="K34" s="17">
        <v>0.81047879246369248</v>
      </c>
      <c r="L34" s="17">
        <v>4.0523939623184624E-2</v>
      </c>
      <c r="M34" s="35">
        <v>9.1667164615199234E-2</v>
      </c>
      <c r="N34" s="34">
        <v>4.5833582307599615E-3</v>
      </c>
      <c r="O34" s="34">
        <f t="shared" si="10"/>
        <v>0.90214595707889167</v>
      </c>
      <c r="P34" s="34">
        <f t="shared" si="11"/>
        <v>4.5107297853944586E-2</v>
      </c>
      <c r="Q34" s="9"/>
      <c r="R34" s="17" t="s">
        <v>8</v>
      </c>
      <c r="S34" s="17">
        <v>0.65931853335572999</v>
      </c>
      <c r="T34" s="17">
        <v>3.2965926667786499E-2</v>
      </c>
      <c r="U34" s="35">
        <v>0.11549690439589365</v>
      </c>
      <c r="V34" s="34">
        <v>5.7748452197946831E-3</v>
      </c>
      <c r="W34" s="34">
        <f t="shared" si="12"/>
        <v>0.77481543775162365</v>
      </c>
      <c r="X34" s="34">
        <f t="shared" si="13"/>
        <v>3.8740771887581182E-2</v>
      </c>
      <c r="Y34" s="9"/>
      <c r="Z34" s="17" t="s">
        <v>8</v>
      </c>
      <c r="AA34" s="17">
        <v>0.60435807958598298</v>
      </c>
      <c r="AB34" s="17">
        <v>3.021790397929915E-2</v>
      </c>
      <c r="AC34" s="35">
        <v>0.11310620125917743</v>
      </c>
      <c r="AD34" s="34">
        <v>5.6553100629588718E-3</v>
      </c>
      <c r="AE34" s="34">
        <f t="shared" si="14"/>
        <v>0.71746428084516045</v>
      </c>
      <c r="AF34" s="34">
        <f t="shared" si="15"/>
        <v>3.5873214042258024E-2</v>
      </c>
    </row>
    <row r="35" spans="1:32" ht="15" x14ac:dyDescent="0.25">
      <c r="A35" s="41"/>
      <c r="B35" s="17" t="s">
        <v>9</v>
      </c>
      <c r="C35" s="17">
        <v>0.75912162162162167</v>
      </c>
      <c r="D35" s="17">
        <v>0.37956081081081083</v>
      </c>
      <c r="E35" s="17">
        <v>6.8750000000000006E-2</v>
      </c>
      <c r="F35" s="17">
        <v>3.4375000000000003E-2</v>
      </c>
      <c r="G35" s="34">
        <f t="shared" si="8"/>
        <v>0.82787162162162165</v>
      </c>
      <c r="H35" s="17">
        <f t="shared" si="9"/>
        <v>0.41393581081081082</v>
      </c>
      <c r="I35" s="9"/>
      <c r="J35" s="17" t="s">
        <v>9</v>
      </c>
      <c r="K35" s="17">
        <v>0.68988314032050679</v>
      </c>
      <c r="L35" s="17">
        <v>0.3449415701602534</v>
      </c>
      <c r="M35" s="35">
        <v>5.9032493668332416E-2</v>
      </c>
      <c r="N35" s="34">
        <v>2.9516246834166208E-2</v>
      </c>
      <c r="O35" s="34">
        <f t="shared" si="10"/>
        <v>0.7489156339888392</v>
      </c>
      <c r="P35" s="34">
        <f t="shared" si="11"/>
        <v>0.3744578169944196</v>
      </c>
      <c r="Q35" s="9"/>
      <c r="R35" s="17" t="s">
        <v>9</v>
      </c>
      <c r="S35" s="17">
        <v>0.89530836059073726</v>
      </c>
      <c r="T35" s="17">
        <v>0.44765418029536863</v>
      </c>
      <c r="U35" s="35">
        <v>7.1439518595957457E-2</v>
      </c>
      <c r="V35" s="34">
        <v>3.5719759297978729E-2</v>
      </c>
      <c r="W35" s="34">
        <f t="shared" si="12"/>
        <v>0.96674787918669469</v>
      </c>
      <c r="X35" s="34">
        <f t="shared" si="13"/>
        <v>0.48337393959334735</v>
      </c>
      <c r="Y35" s="9"/>
      <c r="Z35" s="17" t="s">
        <v>9</v>
      </c>
      <c r="AA35" s="17">
        <v>0.69217336395362095</v>
      </c>
      <c r="AB35" s="17">
        <v>0.34608668197681047</v>
      </c>
      <c r="AC35" s="35">
        <v>7.5777987735710151E-2</v>
      </c>
      <c r="AD35" s="34">
        <v>3.7888993867855075E-2</v>
      </c>
      <c r="AE35" s="34">
        <f t="shared" si="14"/>
        <v>0.76795135168933104</v>
      </c>
      <c r="AF35" s="34">
        <f t="shared" si="15"/>
        <v>0.38397567584466552</v>
      </c>
    </row>
    <row r="36" spans="1:32" ht="15" x14ac:dyDescent="0.25">
      <c r="A36" s="41"/>
      <c r="B36" s="17" t="s">
        <v>10</v>
      </c>
      <c r="C36" s="17">
        <v>1.3695945945945946</v>
      </c>
      <c r="D36" s="17">
        <v>0.1369594594594595</v>
      </c>
      <c r="E36" s="17">
        <v>0.15388513513513513</v>
      </c>
      <c r="F36" s="17">
        <v>1.5388513513513516E-2</v>
      </c>
      <c r="G36" s="34">
        <f t="shared" si="8"/>
        <v>1.5234797297297298</v>
      </c>
      <c r="H36" s="17">
        <f t="shared" si="9"/>
        <v>0.15234797297297303</v>
      </c>
      <c r="I36" s="9"/>
      <c r="J36" s="17" t="s">
        <v>10</v>
      </c>
      <c r="K36" s="17">
        <v>1.042408010537289</v>
      </c>
      <c r="L36" s="17">
        <v>0.1042408010537289</v>
      </c>
      <c r="M36" s="35">
        <v>8.5790497518540496E-2</v>
      </c>
      <c r="N36" s="34">
        <v>8.5790497518540496E-3</v>
      </c>
      <c r="O36" s="34">
        <f t="shared" si="10"/>
        <v>1.1281985080558294</v>
      </c>
      <c r="P36" s="34">
        <f t="shared" si="11"/>
        <v>0.11281985080558296</v>
      </c>
      <c r="Q36" s="9"/>
      <c r="R36" s="17" t="s">
        <v>10</v>
      </c>
      <c r="S36" s="17">
        <v>1.2678917429345631</v>
      </c>
      <c r="T36" s="17">
        <v>0.12678917429345632</v>
      </c>
      <c r="U36" s="35">
        <v>0.16161681252965687</v>
      </c>
      <c r="V36" s="34">
        <v>1.6161681252965687E-2</v>
      </c>
      <c r="W36" s="34">
        <f t="shared" si="12"/>
        <v>1.42950855546422</v>
      </c>
      <c r="X36" s="34">
        <f t="shared" si="13"/>
        <v>0.14295085554642201</v>
      </c>
      <c r="Y36" s="9"/>
      <c r="Z36" s="17" t="s">
        <v>10</v>
      </c>
      <c r="AA36" s="17">
        <v>1.7984840303119312</v>
      </c>
      <c r="AB36" s="17">
        <v>0.17984840303119312</v>
      </c>
      <c r="AC36" s="35">
        <v>0.21424809535720801</v>
      </c>
      <c r="AD36" s="34">
        <v>2.1424809535720804E-2</v>
      </c>
      <c r="AE36" s="34">
        <f t="shared" si="14"/>
        <v>2.0127321256691393</v>
      </c>
      <c r="AF36" s="34">
        <f t="shared" si="15"/>
        <v>0.20127321256691394</v>
      </c>
    </row>
    <row r="37" spans="1:32" ht="15" x14ac:dyDescent="0.25">
      <c r="A37" s="41"/>
      <c r="B37" s="17" t="s">
        <v>11</v>
      </c>
      <c r="C37" s="17">
        <v>0.74391891891891893</v>
      </c>
      <c r="D37" s="17">
        <v>7.4391891891891881E-2</v>
      </c>
      <c r="E37" s="17">
        <v>0.2498310810810811</v>
      </c>
      <c r="F37" s="17">
        <v>2.4983108108108106E-2</v>
      </c>
      <c r="G37" s="34">
        <f t="shared" si="8"/>
        <v>0.99375000000000002</v>
      </c>
      <c r="H37" s="17">
        <f t="shared" si="9"/>
        <v>9.9374999999999991E-2</v>
      </c>
      <c r="I37" s="9"/>
      <c r="J37" s="17" t="s">
        <v>11</v>
      </c>
      <c r="K37" s="17">
        <v>0.54382873917281205</v>
      </c>
      <c r="L37" s="17">
        <v>5.4382873917281208E-2</v>
      </c>
      <c r="M37" s="35">
        <v>0.13377649948136677</v>
      </c>
      <c r="N37" s="34">
        <v>1.3377649948136679E-2</v>
      </c>
      <c r="O37" s="34">
        <f t="shared" si="10"/>
        <v>0.67760523865417888</v>
      </c>
      <c r="P37" s="34">
        <f t="shared" si="11"/>
        <v>6.7760523865417893E-2</v>
      </c>
      <c r="Q37" s="9"/>
      <c r="R37" s="17" t="s">
        <v>11</v>
      </c>
      <c r="S37" s="17">
        <v>1.0926391564299742</v>
      </c>
      <c r="T37" s="17">
        <v>0.10926391564299742</v>
      </c>
      <c r="U37" s="35">
        <v>0.31629131508712882</v>
      </c>
      <c r="V37" s="34">
        <v>3.1629131508712882E-2</v>
      </c>
      <c r="W37" s="34">
        <f t="shared" si="12"/>
        <v>1.4089304715171029</v>
      </c>
      <c r="X37" s="34">
        <f t="shared" si="13"/>
        <v>0.1408930471517103</v>
      </c>
      <c r="Y37" s="9"/>
      <c r="Z37" s="17" t="s">
        <v>11</v>
      </c>
      <c r="AA37" s="17">
        <v>0.59528886115397039</v>
      </c>
      <c r="AB37" s="17">
        <v>5.9528886115397042E-2</v>
      </c>
      <c r="AC37" s="35">
        <v>0.29942542867474764</v>
      </c>
      <c r="AD37" s="34">
        <v>2.9942542867474765E-2</v>
      </c>
      <c r="AE37" s="34">
        <f t="shared" si="14"/>
        <v>0.89471428982871803</v>
      </c>
      <c r="AF37" s="34">
        <f t="shared" si="15"/>
        <v>8.9471428982871803E-2</v>
      </c>
    </row>
    <row r="38" spans="1:32" ht="15" x14ac:dyDescent="0.25">
      <c r="A38" s="41"/>
      <c r="B38" s="17" t="s">
        <v>12</v>
      </c>
      <c r="C38" s="17">
        <v>0.92719594594594612</v>
      </c>
      <c r="D38" s="17">
        <v>9.2719594594594612E-2</v>
      </c>
      <c r="E38" s="17">
        <v>0.23108108108108111</v>
      </c>
      <c r="F38" s="17">
        <v>2.3108108108108111E-2</v>
      </c>
      <c r="G38" s="34">
        <f t="shared" si="8"/>
        <v>1.1582770270270273</v>
      </c>
      <c r="H38" s="17">
        <f t="shared" si="9"/>
        <v>0.11582770270270272</v>
      </c>
      <c r="I38" s="9"/>
      <c r="J38" s="17" t="s">
        <v>12</v>
      </c>
      <c r="K38" s="17">
        <v>0.68506554452506774</v>
      </c>
      <c r="L38" s="17">
        <v>6.8506554452506779E-2</v>
      </c>
      <c r="M38" s="35">
        <v>0.12506097237899461</v>
      </c>
      <c r="N38" s="34">
        <v>1.2506097237899461E-2</v>
      </c>
      <c r="O38" s="34">
        <f t="shared" si="10"/>
        <v>0.81012651690406234</v>
      </c>
      <c r="P38" s="34">
        <f t="shared" si="11"/>
        <v>8.1012651690406237E-2</v>
      </c>
      <c r="Q38" s="9"/>
      <c r="R38" s="17" t="s">
        <v>12</v>
      </c>
      <c r="S38" s="17">
        <v>1.3618293209909467</v>
      </c>
      <c r="T38" s="17">
        <v>0.13618293209909468</v>
      </c>
      <c r="U38" s="35">
        <v>0.31504835634833822</v>
      </c>
      <c r="V38" s="34">
        <v>3.1504835634833826E-2</v>
      </c>
      <c r="W38" s="34">
        <f t="shared" si="12"/>
        <v>1.6768776773392848</v>
      </c>
      <c r="X38" s="34">
        <f t="shared" si="13"/>
        <v>0.16768776773392852</v>
      </c>
      <c r="Y38" s="9"/>
      <c r="Z38" s="17" t="s">
        <v>12</v>
      </c>
      <c r="AA38" s="17">
        <v>0.73469297232182407</v>
      </c>
      <c r="AB38" s="17">
        <v>7.3469297232182415E-2</v>
      </c>
      <c r="AC38" s="35">
        <v>0.25313391451591055</v>
      </c>
      <c r="AD38" s="34">
        <v>2.5313391451591057E-2</v>
      </c>
      <c r="AE38" s="34">
        <f t="shared" si="14"/>
        <v>0.98782688683773467</v>
      </c>
      <c r="AF38" s="34">
        <f t="shared" si="15"/>
        <v>9.8782688683773476E-2</v>
      </c>
    </row>
    <row r="39" spans="1:32" ht="15" x14ac:dyDescent="0.25">
      <c r="A39" s="41"/>
      <c r="B39" s="17" t="s">
        <v>13</v>
      </c>
      <c r="C39" s="17">
        <v>2.1959459459459461E-3</v>
      </c>
      <c r="D39" s="17">
        <v>2.1959459459459463E-4</v>
      </c>
      <c r="E39" s="17">
        <v>6.2500000000000003E-3</v>
      </c>
      <c r="F39" s="17">
        <v>6.2500000000000012E-4</v>
      </c>
      <c r="G39" s="34">
        <f t="shared" si="8"/>
        <v>8.4459459459459464E-3</v>
      </c>
      <c r="H39" s="17">
        <f t="shared" si="9"/>
        <v>8.4459459459459475E-4</v>
      </c>
      <c r="I39" s="9"/>
      <c r="J39" s="17" t="s">
        <v>13</v>
      </c>
      <c r="K39" s="17">
        <v>2.5742057908692902E-3</v>
      </c>
      <c r="L39" s="17">
        <v>2.5742057908692903E-4</v>
      </c>
      <c r="M39" s="35">
        <v>5.3665903334847651E-3</v>
      </c>
      <c r="N39" s="34">
        <v>5.3665903334847653E-4</v>
      </c>
      <c r="O39" s="34">
        <f t="shared" si="10"/>
        <v>7.9407961243540548E-3</v>
      </c>
      <c r="P39" s="34">
        <f t="shared" si="11"/>
        <v>7.9407961243540561E-4</v>
      </c>
      <c r="Q39" s="9"/>
      <c r="R39" s="17" t="s">
        <v>13</v>
      </c>
      <c r="S39" s="17">
        <v>2.0940974672915931E-3</v>
      </c>
      <c r="T39" s="17">
        <v>2.0940974672915933E-4</v>
      </c>
      <c r="U39" s="35">
        <v>6.7616858586203553E-3</v>
      </c>
      <c r="V39" s="34">
        <v>6.7616858586203553E-4</v>
      </c>
      <c r="W39" s="34">
        <f t="shared" si="12"/>
        <v>8.8557833259119492E-3</v>
      </c>
      <c r="X39" s="34">
        <f t="shared" si="13"/>
        <v>8.8557833259119486E-4</v>
      </c>
      <c r="Y39" s="9"/>
      <c r="Z39" s="17" t="s">
        <v>13</v>
      </c>
      <c r="AA39" s="17">
        <v>1.9195345796769554E-3</v>
      </c>
      <c r="AB39" s="17">
        <v>1.9195345796769556E-4</v>
      </c>
      <c r="AC39" s="35">
        <v>6.6217238078948824E-3</v>
      </c>
      <c r="AD39" s="34">
        <v>6.6217238078948831E-4</v>
      </c>
      <c r="AE39" s="34">
        <f t="shared" si="14"/>
        <v>8.5412583875718387E-3</v>
      </c>
      <c r="AF39" s="34">
        <f t="shared" si="15"/>
        <v>8.5412583875718389E-4</v>
      </c>
    </row>
    <row r="40" spans="1:32" ht="15" x14ac:dyDescent="0.25">
      <c r="A40" s="41"/>
      <c r="B40" s="17" t="s">
        <v>14</v>
      </c>
      <c r="C40" s="17">
        <v>2.6489864864864865</v>
      </c>
      <c r="D40" s="17">
        <v>2.6489864864864866E-2</v>
      </c>
      <c r="E40" s="17">
        <v>0.78648648648648656</v>
      </c>
      <c r="F40" s="17">
        <v>7.8648648648648664E-3</v>
      </c>
      <c r="G40" s="34">
        <f t="shared" si="8"/>
        <v>3.4354729729729732</v>
      </c>
      <c r="H40" s="17">
        <f t="shared" si="9"/>
        <v>3.4354729729729735E-2</v>
      </c>
      <c r="I40" s="9"/>
      <c r="J40" s="17" t="s">
        <v>14</v>
      </c>
      <c r="K40" s="17">
        <v>2.0161621141151662</v>
      </c>
      <c r="L40" s="17">
        <v>2.0161621141151661E-2</v>
      </c>
      <c r="M40" s="35">
        <v>0.43846383803109173</v>
      </c>
      <c r="N40" s="34">
        <v>4.384638380310917E-3</v>
      </c>
      <c r="O40" s="34">
        <f t="shared" si="10"/>
        <v>2.4546259521462579</v>
      </c>
      <c r="P40" s="34">
        <f t="shared" si="11"/>
        <v>2.4546259521462579E-2</v>
      </c>
      <c r="Q40" s="9"/>
      <c r="R40" s="17" t="s">
        <v>14</v>
      </c>
      <c r="S40" s="17">
        <v>2.8263074567832533</v>
      </c>
      <c r="T40" s="17">
        <v>2.8263074567832534E-2</v>
      </c>
      <c r="U40" s="35">
        <v>0.81725405057193601</v>
      </c>
      <c r="V40" s="34">
        <v>8.1725405057193595E-3</v>
      </c>
      <c r="W40" s="34">
        <f t="shared" si="12"/>
        <v>3.6435615073551895</v>
      </c>
      <c r="X40" s="34">
        <f t="shared" si="13"/>
        <v>3.6435615073551891E-2</v>
      </c>
      <c r="Y40" s="9"/>
      <c r="Z40" s="17" t="s">
        <v>14</v>
      </c>
      <c r="AA40" s="17">
        <v>3.1044898885610404</v>
      </c>
      <c r="AB40" s="17">
        <v>3.1044898885610406E-2</v>
      </c>
      <c r="AC40" s="35">
        <v>1.1037415708564318</v>
      </c>
      <c r="AD40" s="34">
        <v>1.1037415708564318E-2</v>
      </c>
      <c r="AE40" s="34">
        <f t="shared" si="14"/>
        <v>4.2082314594174726</v>
      </c>
      <c r="AF40" s="34">
        <f t="shared" si="15"/>
        <v>4.2082314594174726E-2</v>
      </c>
    </row>
    <row r="41" spans="1:32" ht="15" x14ac:dyDescent="0.25">
      <c r="A41" s="41"/>
      <c r="B41" s="17" t="s">
        <v>15</v>
      </c>
      <c r="C41" s="17">
        <v>0.36418918918918924</v>
      </c>
      <c r="D41" s="17">
        <v>3.6418918918918923E-3</v>
      </c>
      <c r="E41" s="17">
        <v>0.14425675675675678</v>
      </c>
      <c r="F41" s="17">
        <v>1.4425675675675679E-3</v>
      </c>
      <c r="G41" s="34">
        <f t="shared" si="8"/>
        <v>0.50844594594594605</v>
      </c>
      <c r="H41" s="17">
        <f t="shared" si="9"/>
        <v>5.0844594594594604E-3</v>
      </c>
      <c r="I41" s="9"/>
      <c r="J41" s="17" t="s">
        <v>15</v>
      </c>
      <c r="K41" s="17">
        <v>0.26623405123900606</v>
      </c>
      <c r="L41" s="17">
        <v>2.6623405123900605E-3</v>
      </c>
      <c r="M41" s="35">
        <v>7.7244848246847353E-2</v>
      </c>
      <c r="N41" s="34">
        <v>7.724484824684735E-4</v>
      </c>
      <c r="O41" s="34">
        <f t="shared" si="10"/>
        <v>0.34347889948585342</v>
      </c>
      <c r="P41" s="34">
        <f t="shared" si="11"/>
        <v>3.4347889948585339E-3</v>
      </c>
      <c r="Q41" s="9"/>
      <c r="R41" s="17" t="s">
        <v>15</v>
      </c>
      <c r="S41" s="17">
        <v>0.33714536232941766</v>
      </c>
      <c r="T41" s="17">
        <v>3.3714536232941766E-3</v>
      </c>
      <c r="U41" s="35">
        <v>0.15150467387522173</v>
      </c>
      <c r="V41" s="34">
        <v>1.5150467387522173E-3</v>
      </c>
      <c r="W41" s="34">
        <f t="shared" si="12"/>
        <v>0.48865003620463943</v>
      </c>
      <c r="X41" s="34">
        <f t="shared" si="13"/>
        <v>4.886500362046394E-3</v>
      </c>
      <c r="Y41" s="9"/>
      <c r="Z41" s="17" t="s">
        <v>15</v>
      </c>
      <c r="AA41" s="17">
        <v>0.489188153999144</v>
      </c>
      <c r="AB41" s="17">
        <v>4.8918815399914403E-3</v>
      </c>
      <c r="AC41" s="35">
        <v>0.20402074814820129</v>
      </c>
      <c r="AD41" s="34">
        <v>2.0402074814820127E-3</v>
      </c>
      <c r="AE41" s="34">
        <f t="shared" si="14"/>
        <v>0.69320890214734532</v>
      </c>
      <c r="AF41" s="34">
        <f t="shared" si="15"/>
        <v>6.932089021473453E-3</v>
      </c>
    </row>
    <row r="42" spans="1:32" ht="15" x14ac:dyDescent="0.25">
      <c r="A42" s="41"/>
      <c r="B42" s="17" t="s">
        <v>16</v>
      </c>
      <c r="C42" s="17">
        <v>1.5023648648648649</v>
      </c>
      <c r="D42" s="17">
        <v>1.5023648648648648E-3</v>
      </c>
      <c r="E42" s="17">
        <v>0.13091216216216217</v>
      </c>
      <c r="F42" s="17">
        <v>1.3091216216216218E-4</v>
      </c>
      <c r="G42" s="34">
        <f t="shared" si="8"/>
        <v>1.6332770270270269</v>
      </c>
      <c r="H42" s="17">
        <f t="shared" si="9"/>
        <v>1.6332770270270269E-3</v>
      </c>
      <c r="I42" s="9"/>
      <c r="J42" s="17" t="s">
        <v>16</v>
      </c>
      <c r="K42" s="17">
        <v>1.1100333308445893</v>
      </c>
      <c r="L42" s="17">
        <v>1.1100333308445894E-3</v>
      </c>
      <c r="M42" s="35">
        <v>7.0849600580205285E-2</v>
      </c>
      <c r="N42" s="34">
        <v>7.084960058020529E-5</v>
      </c>
      <c r="O42" s="34">
        <f t="shared" si="10"/>
        <v>1.1808829314247946</v>
      </c>
      <c r="P42" s="34">
        <f t="shared" si="11"/>
        <v>1.1808829314247948E-3</v>
      </c>
      <c r="Q42" s="9"/>
      <c r="R42" s="17" t="s">
        <v>16</v>
      </c>
      <c r="S42" s="17">
        <v>2.2066150447975001</v>
      </c>
      <c r="T42" s="17">
        <v>2.2066150447975002E-3</v>
      </c>
      <c r="U42" s="35">
        <v>0.21813777497804249</v>
      </c>
      <c r="V42" s="34">
        <v>2.1813777497804249E-4</v>
      </c>
      <c r="W42" s="34">
        <f t="shared" si="12"/>
        <v>2.4247528197755428</v>
      </c>
      <c r="X42" s="34">
        <f t="shared" si="13"/>
        <v>2.4247528197755427E-3</v>
      </c>
      <c r="Y42" s="9"/>
      <c r="Z42" s="17" t="s">
        <v>16</v>
      </c>
      <c r="AA42" s="17">
        <v>1.1904462189525047</v>
      </c>
      <c r="AB42" s="17">
        <v>1.1904462189525047E-3</v>
      </c>
      <c r="AC42" s="35">
        <v>0.10374911092823874</v>
      </c>
      <c r="AD42" s="34">
        <v>1.0374911092823875E-4</v>
      </c>
      <c r="AE42" s="34">
        <f t="shared" si="14"/>
        <v>1.2941953298807434</v>
      </c>
      <c r="AF42" s="34">
        <f t="shared" si="15"/>
        <v>1.2941953298807435E-3</v>
      </c>
    </row>
    <row r="43" spans="1:32" ht="15" x14ac:dyDescent="0.25">
      <c r="A43" s="41"/>
      <c r="B43" s="17" t="s">
        <v>17</v>
      </c>
      <c r="C43" s="17">
        <v>15.271452702702701</v>
      </c>
      <c r="D43" s="17">
        <v>1.1723452702702704</v>
      </c>
      <c r="E43" s="17">
        <v>2.7508445945945943</v>
      </c>
      <c r="F43" s="17">
        <v>0.15718513513513513</v>
      </c>
      <c r="G43" s="34">
        <f>SUM(G26:G42)</f>
        <v>18.0222972972973</v>
      </c>
      <c r="H43" s="34">
        <f>SUM(H26:H42)</f>
        <v>1.3295304054054058</v>
      </c>
      <c r="I43" s="9"/>
      <c r="J43" s="17" t="s">
        <v>17</v>
      </c>
      <c r="K43" s="17">
        <v>12.085116624739447</v>
      </c>
      <c r="L43" s="17">
        <v>1.0317096744723486</v>
      </c>
      <c r="M43" s="35">
        <v>1.5881232264176526</v>
      </c>
      <c r="N43" s="34">
        <v>0.10651481467557282</v>
      </c>
      <c r="O43" s="34">
        <f t="shared" si="10"/>
        <v>13.673239851157099</v>
      </c>
      <c r="P43" s="34">
        <f t="shared" si="11"/>
        <v>1.1382244891479214</v>
      </c>
      <c r="Q43" s="9"/>
      <c r="R43" s="17" t="s">
        <v>17</v>
      </c>
      <c r="S43" s="17">
        <v>18.484479343839809</v>
      </c>
      <c r="T43" s="17">
        <v>1.4050124091205782</v>
      </c>
      <c r="U43" s="35">
        <v>3.2903879322710394</v>
      </c>
      <c r="V43" s="34">
        <v>0.18162301286748297</v>
      </c>
      <c r="W43" s="34">
        <f t="shared" si="12"/>
        <v>21.774867276110847</v>
      </c>
      <c r="X43" s="34">
        <f t="shared" si="13"/>
        <v>1.5866354219880612</v>
      </c>
      <c r="Y43" s="9"/>
      <c r="Z43" s="17" t="s">
        <v>17</v>
      </c>
      <c r="AA43" s="17">
        <v>15.244762139528852</v>
      </c>
      <c r="AB43" s="17">
        <v>1.0803137272178842</v>
      </c>
      <c r="AC43" s="35">
        <v>3.3740226250950927</v>
      </c>
      <c r="AD43" s="34">
        <v>0.18341757786234963</v>
      </c>
      <c r="AE43" s="34">
        <f t="shared" si="14"/>
        <v>18.618784764623946</v>
      </c>
      <c r="AF43" s="34">
        <f t="shared" si="15"/>
        <v>1.2637313050802339</v>
      </c>
    </row>
    <row r="44" spans="1:32" ht="15" x14ac:dyDescent="0.25">
      <c r="A44" s="1"/>
      <c r="B44" s="1"/>
      <c r="C44" s="1"/>
      <c r="D44" s="1"/>
      <c r="E44" s="1"/>
      <c r="F44" s="30"/>
      <c r="G44" s="30"/>
      <c r="H44" s="1"/>
      <c r="I44" s="1"/>
      <c r="J44" s="1"/>
      <c r="K44" s="1"/>
      <c r="L44" s="1"/>
      <c r="M44" s="1"/>
      <c r="N44" s="30"/>
      <c r="O44" s="30"/>
      <c r="Q44" s="1"/>
      <c r="R44" s="1"/>
      <c r="S44" s="1"/>
      <c r="T44" s="1"/>
      <c r="U44" s="1"/>
      <c r="V44" s="30"/>
      <c r="W44" s="30"/>
      <c r="Y44" s="1"/>
      <c r="Z44" s="1"/>
      <c r="AA44" s="1"/>
      <c r="AB44" s="1"/>
      <c r="AC44" s="1"/>
      <c r="AD44" s="30"/>
      <c r="AE44" s="30"/>
    </row>
    <row r="45" spans="1:32" ht="15" x14ac:dyDescent="0.25">
      <c r="A45" s="1"/>
      <c r="B45" s="1"/>
      <c r="C45" s="1"/>
      <c r="D45" s="1"/>
      <c r="E45" s="1"/>
      <c r="F45" s="30"/>
      <c r="G45" s="30"/>
      <c r="H45" s="1"/>
      <c r="I45" s="1"/>
      <c r="J45" s="1"/>
      <c r="K45" s="1"/>
      <c r="L45" s="1"/>
      <c r="M45" s="1"/>
      <c r="N45" s="30"/>
      <c r="O45" s="30"/>
      <c r="Q45" s="1"/>
      <c r="R45" s="1"/>
      <c r="S45" s="1"/>
      <c r="T45" s="1"/>
      <c r="U45" s="1"/>
      <c r="V45" s="30"/>
      <c r="W45" s="30"/>
      <c r="Y45" s="1"/>
      <c r="Z45" s="1"/>
      <c r="AA45" s="1"/>
      <c r="AB45" s="1"/>
      <c r="AC45" s="1"/>
      <c r="AD45" s="30"/>
      <c r="AE45" s="30"/>
    </row>
    <row r="46" spans="1:32" ht="15" x14ac:dyDescent="0.25">
      <c r="A46" s="41" t="s">
        <v>43</v>
      </c>
      <c r="B46" s="15" t="s">
        <v>34</v>
      </c>
      <c r="C46" s="41" t="s">
        <v>45</v>
      </c>
      <c r="D46" s="41"/>
      <c r="E46" s="44" t="s">
        <v>46</v>
      </c>
      <c r="F46" s="44"/>
      <c r="G46" s="44" t="s">
        <v>49</v>
      </c>
      <c r="H46" s="44"/>
      <c r="I46" s="9"/>
      <c r="J46" s="9" t="s">
        <v>21</v>
      </c>
      <c r="K46" s="41" t="s">
        <v>45</v>
      </c>
      <c r="L46" s="41"/>
      <c r="M46" s="41" t="s">
        <v>46</v>
      </c>
      <c r="N46" s="41"/>
      <c r="O46" s="41" t="s">
        <v>49</v>
      </c>
      <c r="P46" s="41"/>
      <c r="Q46" s="9"/>
      <c r="R46" s="9" t="s">
        <v>22</v>
      </c>
      <c r="S46" s="41" t="s">
        <v>45</v>
      </c>
      <c r="T46" s="41"/>
      <c r="U46" s="41" t="s">
        <v>46</v>
      </c>
      <c r="V46" s="41"/>
      <c r="W46" s="41" t="s">
        <v>49</v>
      </c>
      <c r="X46" s="41"/>
      <c r="Y46" s="9"/>
      <c r="Z46" s="9" t="s">
        <v>23</v>
      </c>
      <c r="AA46" s="41" t="s">
        <v>45</v>
      </c>
      <c r="AB46" s="41"/>
      <c r="AC46" s="41" t="s">
        <v>46</v>
      </c>
      <c r="AD46" s="41"/>
      <c r="AE46" s="41" t="s">
        <v>49</v>
      </c>
      <c r="AF46" s="41"/>
    </row>
    <row r="47" spans="1:32" ht="15" x14ac:dyDescent="0.25">
      <c r="A47" s="41"/>
      <c r="B47" s="17"/>
      <c r="C47" s="17" t="s">
        <v>18</v>
      </c>
      <c r="D47" s="17" t="s">
        <v>19</v>
      </c>
      <c r="E47" s="17" t="s">
        <v>18</v>
      </c>
      <c r="F47" s="17" t="s">
        <v>19</v>
      </c>
      <c r="G47" s="17" t="s">
        <v>18</v>
      </c>
      <c r="H47" s="17" t="s">
        <v>19</v>
      </c>
      <c r="I47" s="9"/>
      <c r="J47" s="17"/>
      <c r="K47" s="17" t="s">
        <v>18</v>
      </c>
      <c r="L47" s="17" t="s">
        <v>19</v>
      </c>
      <c r="M47" s="38" t="s">
        <v>18</v>
      </c>
      <c r="N47" s="38" t="s">
        <v>19</v>
      </c>
      <c r="O47" s="38" t="s">
        <v>18</v>
      </c>
      <c r="P47" s="38" t="s">
        <v>19</v>
      </c>
      <c r="Q47" s="9"/>
      <c r="R47" s="17"/>
      <c r="S47" s="17" t="s">
        <v>18</v>
      </c>
      <c r="T47" s="17" t="s">
        <v>19</v>
      </c>
      <c r="U47" s="38" t="s">
        <v>18</v>
      </c>
      <c r="V47" s="38" t="s">
        <v>19</v>
      </c>
      <c r="W47" s="38" t="s">
        <v>18</v>
      </c>
      <c r="X47" s="38" t="s">
        <v>19</v>
      </c>
      <c r="Y47" s="9"/>
      <c r="Z47" s="17"/>
      <c r="AA47" s="17" t="s">
        <v>18</v>
      </c>
      <c r="AB47" s="17" t="s">
        <v>19</v>
      </c>
      <c r="AC47" s="38" t="s">
        <v>18</v>
      </c>
      <c r="AD47" s="38" t="s">
        <v>19</v>
      </c>
      <c r="AE47" s="38" t="s">
        <v>18</v>
      </c>
      <c r="AF47" s="38" t="s">
        <v>19</v>
      </c>
    </row>
    <row r="48" spans="1:32" ht="15" x14ac:dyDescent="0.25">
      <c r="A48" s="41"/>
      <c r="B48" s="17" t="s">
        <v>0</v>
      </c>
      <c r="C48" s="17">
        <v>1.7836812144212524E-2</v>
      </c>
      <c r="D48" s="17">
        <v>1.7836812144212524E-2</v>
      </c>
      <c r="E48" s="17">
        <v>1.2903225806451613E-2</v>
      </c>
      <c r="F48" s="17">
        <v>1.2903225806451613E-2</v>
      </c>
      <c r="G48" s="34">
        <f>C48+E48</f>
        <v>3.0740037950664136E-2</v>
      </c>
      <c r="H48" s="17">
        <f>D48+F48</f>
        <v>3.0740037950664136E-2</v>
      </c>
      <c r="I48" s="9"/>
      <c r="J48" s="17" t="s">
        <v>0</v>
      </c>
      <c r="K48" s="17">
        <v>2.0196838823215772E-2</v>
      </c>
      <c r="L48" s="17">
        <v>2.0196838823215772E-2</v>
      </c>
      <c r="M48" s="35">
        <v>1.7471767433820482E-2</v>
      </c>
      <c r="N48" s="34">
        <v>1.7471767433820482E-2</v>
      </c>
      <c r="O48" s="34">
        <f>K48+M48</f>
        <v>3.7668606257036254E-2</v>
      </c>
      <c r="P48" s="34">
        <f>L48+N48</f>
        <v>3.7668606257036254E-2</v>
      </c>
      <c r="Q48" s="9"/>
      <c r="R48" s="17" t="s">
        <v>0</v>
      </c>
      <c r="S48" s="17">
        <v>1.1901856291625363E-2</v>
      </c>
      <c r="T48" s="17">
        <v>1.1901856291625363E-2</v>
      </c>
      <c r="U48" s="35">
        <v>8.4203401253413798E-3</v>
      </c>
      <c r="V48" s="34">
        <v>8.4203401253413798E-3</v>
      </c>
      <c r="W48" s="34">
        <f>S48+U48</f>
        <v>2.0322196416966743E-2</v>
      </c>
      <c r="X48" s="34">
        <f>T48+V48</f>
        <v>2.0322196416966743E-2</v>
      </c>
      <c r="Y48" s="9"/>
      <c r="Z48" s="17" t="s">
        <v>0</v>
      </c>
      <c r="AA48" s="17">
        <v>2.141174131779644E-2</v>
      </c>
      <c r="AB48" s="17">
        <v>2.141174131779644E-2</v>
      </c>
      <c r="AC48" s="35">
        <v>1.2817569860192978E-2</v>
      </c>
      <c r="AD48" s="34">
        <v>1.2817569860192978E-2</v>
      </c>
      <c r="AE48" s="34">
        <f>AA48+AC48</f>
        <v>3.422931117798942E-2</v>
      </c>
      <c r="AF48" s="34">
        <f>AB48+AD48</f>
        <v>3.422931117798942E-2</v>
      </c>
    </row>
    <row r="49" spans="1:32" ht="15" x14ac:dyDescent="0.25">
      <c r="A49" s="41"/>
      <c r="B49" s="17" t="s">
        <v>1</v>
      </c>
      <c r="C49" s="17">
        <v>0.13643263757115751</v>
      </c>
      <c r="D49" s="17">
        <v>6.8216318785578753E-2</v>
      </c>
      <c r="E49" s="17">
        <v>1.0056925996204934E-2</v>
      </c>
      <c r="F49" s="17">
        <v>5.028462998102467E-3</v>
      </c>
      <c r="G49" s="34">
        <f t="shared" ref="G49:G64" si="16">C49+E49</f>
        <v>0.14648956356736245</v>
      </c>
      <c r="H49" s="17">
        <f t="shared" ref="H49:H64" si="17">D49+F49</f>
        <v>7.3244781783681226E-2</v>
      </c>
      <c r="I49" s="9"/>
      <c r="J49" s="17" t="s">
        <v>1</v>
      </c>
      <c r="K49" s="17">
        <v>0.11297853626418675</v>
      </c>
      <c r="L49" s="17">
        <v>5.6489268132093373E-2</v>
      </c>
      <c r="M49" s="35">
        <v>1.6572224812953614E-2</v>
      </c>
      <c r="N49" s="34">
        <v>8.2861124064768071E-3</v>
      </c>
      <c r="O49" s="34">
        <f t="shared" ref="O49:O65" si="18">K49+M49</f>
        <v>0.12955076107714036</v>
      </c>
      <c r="P49" s="34">
        <f t="shared" ref="P49:P65" si="19">L49+N49</f>
        <v>6.4775380538570182E-2</v>
      </c>
      <c r="Q49" s="9"/>
      <c r="R49" s="17" t="s">
        <v>1</v>
      </c>
      <c r="S49" s="17">
        <v>0.14201100809687722</v>
      </c>
      <c r="T49" s="17">
        <v>7.1005504048438611E-2</v>
      </c>
      <c r="U49" s="35">
        <v>5.8454078631179369E-3</v>
      </c>
      <c r="V49" s="34">
        <v>2.9227039315589684E-3</v>
      </c>
      <c r="W49" s="34">
        <f t="shared" ref="W49:W65" si="20">S49+U49</f>
        <v>0.14785641595999516</v>
      </c>
      <c r="X49" s="34">
        <f t="shared" ref="X49:X65" si="21">T49+V49</f>
        <v>7.3928207979997579E-2</v>
      </c>
      <c r="Y49" s="9"/>
      <c r="Z49" s="17" t="s">
        <v>1</v>
      </c>
      <c r="AA49" s="17">
        <v>0.15430836835240852</v>
      </c>
      <c r="AB49" s="17">
        <v>7.715418417620426E-2</v>
      </c>
      <c r="AC49" s="35">
        <v>7.7531453125432529E-3</v>
      </c>
      <c r="AD49" s="34">
        <v>3.8765726562716265E-3</v>
      </c>
      <c r="AE49" s="34">
        <f t="shared" ref="AE49:AE65" si="22">AA49+AC49</f>
        <v>0.16206151366495178</v>
      </c>
      <c r="AF49" s="34">
        <f t="shared" ref="AF49:AF65" si="23">AB49+AD49</f>
        <v>8.1030756832475889E-2</v>
      </c>
    </row>
    <row r="50" spans="1:32" ht="15" x14ac:dyDescent="0.25">
      <c r="A50" s="41"/>
      <c r="B50" s="17" t="s">
        <v>2</v>
      </c>
      <c r="C50" s="17">
        <v>7.5332068311195446E-2</v>
      </c>
      <c r="D50" s="17">
        <v>7.5332068311195453E-3</v>
      </c>
      <c r="E50" s="17">
        <v>1.4231499051233398E-2</v>
      </c>
      <c r="F50" s="17">
        <v>1.4231499051233398E-3</v>
      </c>
      <c r="G50" s="34">
        <f t="shared" si="16"/>
        <v>8.9563567362428848E-2</v>
      </c>
      <c r="H50" s="17">
        <f t="shared" si="17"/>
        <v>8.9563567362428848E-3</v>
      </c>
      <c r="I50" s="9"/>
      <c r="J50" s="17" t="s">
        <v>2</v>
      </c>
      <c r="K50" s="17">
        <v>5.4635029253456521E-2</v>
      </c>
      <c r="L50" s="17">
        <v>5.4635029253456528E-3</v>
      </c>
      <c r="M50" s="35">
        <v>1.5168592082606467E-2</v>
      </c>
      <c r="N50" s="34">
        <v>1.5168592082606468E-3</v>
      </c>
      <c r="O50" s="34">
        <f t="shared" si="18"/>
        <v>6.9803621336062993E-2</v>
      </c>
      <c r="P50" s="34">
        <f t="shared" si="19"/>
        <v>6.9803621336063E-3</v>
      </c>
      <c r="Q50" s="9"/>
      <c r="R50" s="17" t="s">
        <v>2</v>
      </c>
      <c r="S50" s="17">
        <v>8.0605081534633735E-2</v>
      </c>
      <c r="T50" s="17">
        <v>8.0605081534633732E-3</v>
      </c>
      <c r="U50" s="35">
        <v>1.3123849140267459E-2</v>
      </c>
      <c r="V50" s="34">
        <v>1.312384914026746E-3</v>
      </c>
      <c r="W50" s="34">
        <f t="shared" si="20"/>
        <v>9.3728930674901192E-2</v>
      </c>
      <c r="X50" s="34">
        <f t="shared" si="21"/>
        <v>9.3728930674901196E-3</v>
      </c>
      <c r="Y50" s="9"/>
      <c r="Z50" s="17" t="s">
        <v>2</v>
      </c>
      <c r="AA50" s="17">
        <v>9.0756094145496083E-2</v>
      </c>
      <c r="AB50" s="17">
        <v>9.0756094145496083E-3</v>
      </c>
      <c r="AC50" s="35">
        <v>1.4402055930826265E-2</v>
      </c>
      <c r="AD50" s="34">
        <v>1.4402055930826266E-3</v>
      </c>
      <c r="AE50" s="34">
        <f t="shared" si="22"/>
        <v>0.10515815007632234</v>
      </c>
      <c r="AF50" s="34">
        <f t="shared" si="23"/>
        <v>1.0515815007632235E-2</v>
      </c>
    </row>
    <row r="51" spans="1:32" ht="15" x14ac:dyDescent="0.25">
      <c r="A51" s="41"/>
      <c r="B51" s="17" t="s">
        <v>3</v>
      </c>
      <c r="C51" s="17">
        <v>0.12068311195445922</v>
      </c>
      <c r="D51" s="17">
        <v>1.2068311195445922E-2</v>
      </c>
      <c r="E51" s="17">
        <v>1.2144212523719167E-2</v>
      </c>
      <c r="F51" s="17">
        <v>1.2144212523719168E-3</v>
      </c>
      <c r="G51" s="34">
        <f t="shared" si="16"/>
        <v>0.13282732447817838</v>
      </c>
      <c r="H51" s="17">
        <f t="shared" si="17"/>
        <v>1.3282732447817839E-2</v>
      </c>
      <c r="I51" s="9"/>
      <c r="J51" s="17" t="s">
        <v>3</v>
      </c>
      <c r="K51" s="17">
        <v>8.846303577740311E-2</v>
      </c>
      <c r="L51" s="17">
        <v>8.846303577740312E-3</v>
      </c>
      <c r="M51" s="35">
        <v>1.3082418353862542E-2</v>
      </c>
      <c r="N51" s="34">
        <v>1.3082418353862542E-3</v>
      </c>
      <c r="O51" s="34">
        <f t="shared" si="18"/>
        <v>0.10154545413126564</v>
      </c>
      <c r="P51" s="34">
        <f t="shared" si="19"/>
        <v>1.0154545413126567E-2</v>
      </c>
      <c r="Q51" s="9"/>
      <c r="R51" s="17" t="s">
        <v>3</v>
      </c>
      <c r="S51" s="17">
        <v>8.3840357201632978E-2</v>
      </c>
      <c r="T51" s="17">
        <v>8.3840357201632985E-3</v>
      </c>
      <c r="U51" s="35">
        <v>7.2711654956841669E-3</v>
      </c>
      <c r="V51" s="34">
        <v>7.2711654956841669E-4</v>
      </c>
      <c r="W51" s="34">
        <f t="shared" si="20"/>
        <v>9.1111522697317149E-2</v>
      </c>
      <c r="X51" s="34">
        <f t="shared" si="21"/>
        <v>9.1111522697317152E-3</v>
      </c>
      <c r="Y51" s="9"/>
      <c r="Z51" s="17" t="s">
        <v>3</v>
      </c>
      <c r="AA51" s="17">
        <v>0.18974594288434155</v>
      </c>
      <c r="AB51" s="17">
        <v>1.8974594288434156E-2</v>
      </c>
      <c r="AC51" s="35">
        <v>1.6079053721610791E-2</v>
      </c>
      <c r="AD51" s="34">
        <v>1.6079053721610793E-3</v>
      </c>
      <c r="AE51" s="34">
        <f t="shared" si="22"/>
        <v>0.20582499660595233</v>
      </c>
      <c r="AF51" s="34">
        <f t="shared" si="23"/>
        <v>2.0582499660595235E-2</v>
      </c>
    </row>
    <row r="52" spans="1:32" ht="15" x14ac:dyDescent="0.25">
      <c r="A52" s="41"/>
      <c r="B52" s="17" t="s">
        <v>4</v>
      </c>
      <c r="C52" s="17">
        <v>0.18235294117647061</v>
      </c>
      <c r="D52" s="17">
        <v>1.8235294117647061E-2</v>
      </c>
      <c r="E52" s="17">
        <v>7.7798861480075912E-3</v>
      </c>
      <c r="F52" s="17">
        <v>7.779886148007592E-4</v>
      </c>
      <c r="G52" s="34">
        <f t="shared" si="16"/>
        <v>0.1901328273244782</v>
      </c>
      <c r="H52" s="17">
        <f t="shared" si="17"/>
        <v>1.9013282732447821E-2</v>
      </c>
      <c r="I52" s="9"/>
      <c r="J52" s="17" t="s">
        <v>4</v>
      </c>
      <c r="K52" s="17">
        <v>0.21207482984055578</v>
      </c>
      <c r="L52" s="17">
        <v>2.120748298405558E-2</v>
      </c>
      <c r="M52" s="35">
        <v>1.3296977443315762E-2</v>
      </c>
      <c r="N52" s="34">
        <v>1.3296977443315763E-3</v>
      </c>
      <c r="O52" s="34">
        <f t="shared" si="18"/>
        <v>0.22537180728387154</v>
      </c>
      <c r="P52" s="34">
        <f t="shared" si="19"/>
        <v>2.2537180728387157E-2</v>
      </c>
      <c r="Q52" s="9"/>
      <c r="R52" s="17" t="s">
        <v>4</v>
      </c>
      <c r="S52" s="17">
        <v>0.12167748825799973</v>
      </c>
      <c r="T52" s="17">
        <v>1.2167748825799974E-2</v>
      </c>
      <c r="U52" s="35">
        <v>4.4740286049852439E-3</v>
      </c>
      <c r="V52" s="34">
        <v>4.4740286049852439E-4</v>
      </c>
      <c r="W52" s="34">
        <f t="shared" si="20"/>
        <v>0.12615151686298498</v>
      </c>
      <c r="X52" s="34">
        <f t="shared" si="21"/>
        <v>1.2615151686298499E-2</v>
      </c>
      <c r="Y52" s="9"/>
      <c r="Z52" s="17" t="s">
        <v>4</v>
      </c>
      <c r="AA52" s="17">
        <v>0.21330650543085627</v>
      </c>
      <c r="AB52" s="17">
        <v>2.1330650543085628E-2</v>
      </c>
      <c r="AC52" s="35">
        <v>5.5686523957217664E-3</v>
      </c>
      <c r="AD52" s="34">
        <v>5.5686523957217669E-4</v>
      </c>
      <c r="AE52" s="34">
        <f t="shared" si="22"/>
        <v>0.21887515782657804</v>
      </c>
      <c r="AF52" s="34">
        <f t="shared" si="23"/>
        <v>2.1887515782657806E-2</v>
      </c>
    </row>
    <row r="53" spans="1:32" ht="15" x14ac:dyDescent="0.25">
      <c r="A53" s="41"/>
      <c r="B53" s="17" t="s">
        <v>5</v>
      </c>
      <c r="C53" s="17">
        <v>0.73415559772296024</v>
      </c>
      <c r="D53" s="17">
        <v>7.3415559772296024E-3</v>
      </c>
      <c r="E53" s="17">
        <v>0.11783681214421254</v>
      </c>
      <c r="F53" s="17">
        <v>1.1783681214421254E-3</v>
      </c>
      <c r="G53" s="34">
        <f t="shared" si="16"/>
        <v>0.85199240986717273</v>
      </c>
      <c r="H53" s="17">
        <f t="shared" si="17"/>
        <v>8.5199240986717287E-3</v>
      </c>
      <c r="I53" s="9"/>
      <c r="J53" s="17" t="s">
        <v>5</v>
      </c>
      <c r="K53" s="17">
        <v>0.55435575275042737</v>
      </c>
      <c r="L53" s="17">
        <v>5.5435575275042739E-3</v>
      </c>
      <c r="M53" s="35">
        <v>0.13076296664305689</v>
      </c>
      <c r="N53" s="34">
        <v>1.307629666430569E-3</v>
      </c>
      <c r="O53" s="34">
        <f t="shared" si="18"/>
        <v>0.68511871939348423</v>
      </c>
      <c r="P53" s="34">
        <f t="shared" si="19"/>
        <v>6.8511871939348429E-3</v>
      </c>
      <c r="Q53" s="9"/>
      <c r="R53" s="17" t="s">
        <v>5</v>
      </c>
      <c r="S53" s="17">
        <v>0.49511904078834218</v>
      </c>
      <c r="T53" s="17">
        <v>4.9511904078834218E-3</v>
      </c>
      <c r="U53" s="35">
        <v>6.8490533641438478E-2</v>
      </c>
      <c r="V53" s="34">
        <v>6.8490533641438482E-4</v>
      </c>
      <c r="W53" s="34">
        <f t="shared" si="20"/>
        <v>0.56360957442978066</v>
      </c>
      <c r="X53" s="34">
        <f t="shared" si="21"/>
        <v>5.6360957442978064E-3</v>
      </c>
      <c r="Y53" s="9"/>
      <c r="Z53" s="17" t="s">
        <v>5</v>
      </c>
      <c r="AA53" s="17">
        <v>1.152991999630111</v>
      </c>
      <c r="AB53" s="17">
        <v>1.1529919996301111E-2</v>
      </c>
      <c r="AC53" s="35">
        <v>0.15425693614814226</v>
      </c>
      <c r="AD53" s="34">
        <v>1.5425693614814226E-3</v>
      </c>
      <c r="AE53" s="34">
        <f t="shared" si="22"/>
        <v>1.3072489357782533</v>
      </c>
      <c r="AF53" s="34">
        <f t="shared" si="23"/>
        <v>1.3072489357782532E-2</v>
      </c>
    </row>
    <row r="54" spans="1:32" ht="15" x14ac:dyDescent="0.25">
      <c r="A54" s="41"/>
      <c r="B54" s="17" t="s">
        <v>6</v>
      </c>
      <c r="C54" s="17">
        <v>0.30094876660341557</v>
      </c>
      <c r="D54" s="17">
        <v>3.0094876660341556E-4</v>
      </c>
      <c r="E54" s="17">
        <v>0.25047438330170779</v>
      </c>
      <c r="F54" s="17">
        <v>2.504743833017078E-4</v>
      </c>
      <c r="G54" s="34">
        <f t="shared" si="16"/>
        <v>0.55142314990512342</v>
      </c>
      <c r="H54" s="17">
        <f t="shared" si="17"/>
        <v>5.5142314990512336E-4</v>
      </c>
      <c r="I54" s="9"/>
      <c r="J54" s="17" t="s">
        <v>6</v>
      </c>
      <c r="K54" s="17">
        <v>0.21826487757174323</v>
      </c>
      <c r="L54" s="17">
        <v>2.1826487757174324E-4</v>
      </c>
      <c r="M54" s="35">
        <v>0.26696722065387379</v>
      </c>
      <c r="N54" s="34">
        <v>2.6696722065387381E-4</v>
      </c>
      <c r="O54" s="34">
        <f t="shared" si="18"/>
        <v>0.48523209822561703</v>
      </c>
      <c r="P54" s="34">
        <f t="shared" si="19"/>
        <v>4.8523209822561703E-4</v>
      </c>
      <c r="Q54" s="9"/>
      <c r="R54" s="17" t="s">
        <v>6</v>
      </c>
      <c r="S54" s="17">
        <v>0.32201425519881394</v>
      </c>
      <c r="T54" s="17">
        <v>3.2201425519881393E-4</v>
      </c>
      <c r="U54" s="35">
        <v>0.23097974486870726</v>
      </c>
      <c r="V54" s="34">
        <v>2.3097974486870727E-4</v>
      </c>
      <c r="W54" s="34">
        <f t="shared" si="20"/>
        <v>0.5529940000675212</v>
      </c>
      <c r="X54" s="34">
        <f t="shared" si="21"/>
        <v>5.529940000675212E-4</v>
      </c>
      <c r="Y54" s="9"/>
      <c r="Z54" s="17" t="s">
        <v>6</v>
      </c>
      <c r="AA54" s="17">
        <v>0.36256716703968944</v>
      </c>
      <c r="AB54" s="17">
        <v>3.6256716703968943E-4</v>
      </c>
      <c r="AC54" s="35">
        <v>0.25347618438254232</v>
      </c>
      <c r="AD54" s="34">
        <v>2.5347618438254231E-4</v>
      </c>
      <c r="AE54" s="34">
        <f t="shared" si="22"/>
        <v>0.61604335142223177</v>
      </c>
      <c r="AF54" s="34">
        <f t="shared" si="23"/>
        <v>6.1604335142223174E-4</v>
      </c>
    </row>
    <row r="55" spans="1:32" ht="15" x14ac:dyDescent="0.25">
      <c r="A55" s="41"/>
      <c r="B55" s="17" t="s">
        <v>7</v>
      </c>
      <c r="C55" s="17">
        <v>0.21935483870967742</v>
      </c>
      <c r="D55" s="17">
        <v>2.1935483870967748E-2</v>
      </c>
      <c r="E55" s="17">
        <v>4.7438330170777995E-3</v>
      </c>
      <c r="F55" s="17">
        <v>4.7438330170777995E-4</v>
      </c>
      <c r="G55" s="34">
        <f t="shared" si="16"/>
        <v>0.22409867172675521</v>
      </c>
      <c r="H55" s="17">
        <f t="shared" si="17"/>
        <v>2.2409867172675527E-2</v>
      </c>
      <c r="I55" s="9"/>
      <c r="J55" s="17" t="s">
        <v>7</v>
      </c>
      <c r="K55" s="17">
        <v>0.16079130402307859</v>
      </c>
      <c r="L55" s="17">
        <v>1.6079130402307861E-2</v>
      </c>
      <c r="M55" s="35">
        <v>5.1103196694775562E-3</v>
      </c>
      <c r="N55" s="34">
        <v>5.110319669477556E-4</v>
      </c>
      <c r="O55" s="34">
        <f t="shared" si="18"/>
        <v>0.16590162369255615</v>
      </c>
      <c r="P55" s="34">
        <f t="shared" si="19"/>
        <v>1.6590162369255618E-2</v>
      </c>
      <c r="Q55" s="9"/>
      <c r="R55" s="17" t="s">
        <v>7</v>
      </c>
      <c r="S55" s="17">
        <v>0.2347090031587824</v>
      </c>
      <c r="T55" s="17">
        <v>2.3470900315878243E-2</v>
      </c>
      <c r="U55" s="35">
        <v>4.3746163800891533E-3</v>
      </c>
      <c r="V55" s="34">
        <v>4.3746163800891533E-4</v>
      </c>
      <c r="W55" s="34">
        <f t="shared" si="20"/>
        <v>0.23908361953887156</v>
      </c>
      <c r="X55" s="34">
        <f t="shared" si="21"/>
        <v>2.390836195388716E-2</v>
      </c>
      <c r="Y55" s="9"/>
      <c r="Z55" s="17" t="s">
        <v>7</v>
      </c>
      <c r="AA55" s="17">
        <v>0.26256420894717125</v>
      </c>
      <c r="AB55" s="17">
        <v>2.6256420894717126E-2</v>
      </c>
      <c r="AC55" s="35">
        <v>4.746563001666689E-3</v>
      </c>
      <c r="AD55" s="34">
        <v>4.7465630016666892E-4</v>
      </c>
      <c r="AE55" s="34">
        <f t="shared" si="22"/>
        <v>0.26731077194883796</v>
      </c>
      <c r="AF55" s="34">
        <f t="shared" si="23"/>
        <v>2.6731077194883796E-2</v>
      </c>
    </row>
    <row r="56" spans="1:32" ht="15" x14ac:dyDescent="0.25">
      <c r="A56" s="41"/>
      <c r="B56" s="17" t="s">
        <v>8</v>
      </c>
      <c r="C56" s="17">
        <v>0.39905123339658444</v>
      </c>
      <c r="D56" s="17">
        <v>1.9952561669829224E-2</v>
      </c>
      <c r="E56" s="17">
        <v>9.1081593927893733E-3</v>
      </c>
      <c r="F56" s="17">
        <v>4.5540796963946866E-4</v>
      </c>
      <c r="G56" s="34">
        <f t="shared" si="16"/>
        <v>0.4081593927893738</v>
      </c>
      <c r="H56" s="17">
        <f t="shared" si="17"/>
        <v>2.0407969639468691E-2</v>
      </c>
      <c r="I56" s="9"/>
      <c r="J56" s="17" t="s">
        <v>8</v>
      </c>
      <c r="K56" s="17">
        <v>0.46409299391747011</v>
      </c>
      <c r="L56" s="17">
        <v>2.3204649695873505E-2</v>
      </c>
      <c r="M56" s="35">
        <v>1.5567193104369671E-2</v>
      </c>
      <c r="N56" s="34">
        <v>7.7835965521848359E-4</v>
      </c>
      <c r="O56" s="34">
        <f t="shared" si="18"/>
        <v>0.47966018702183977</v>
      </c>
      <c r="P56" s="34">
        <f t="shared" si="19"/>
        <v>2.3983009351091988E-2</v>
      </c>
      <c r="Q56" s="9"/>
      <c r="R56" s="17" t="s">
        <v>8</v>
      </c>
      <c r="S56" s="17">
        <v>0.27722684150162602</v>
      </c>
      <c r="T56" s="17">
        <v>1.3861342075081301E-2</v>
      </c>
      <c r="U56" s="35">
        <v>5.4533741217631234E-3</v>
      </c>
      <c r="V56" s="34">
        <v>2.726687060881562E-4</v>
      </c>
      <c r="W56" s="34">
        <f t="shared" si="20"/>
        <v>0.28268021562338913</v>
      </c>
      <c r="X56" s="34">
        <f t="shared" si="21"/>
        <v>1.4134010781169458E-2</v>
      </c>
      <c r="Y56" s="9"/>
      <c r="Z56" s="17" t="s">
        <v>8</v>
      </c>
      <c r="AA56" s="17">
        <v>0.45583386477065735</v>
      </c>
      <c r="AB56" s="17">
        <v>2.2791693238532869E-2</v>
      </c>
      <c r="AC56" s="35">
        <v>6.3039109522353238E-3</v>
      </c>
      <c r="AD56" s="34">
        <v>3.151955476117662E-4</v>
      </c>
      <c r="AE56" s="34">
        <f t="shared" si="22"/>
        <v>0.46213777572289266</v>
      </c>
      <c r="AF56" s="34">
        <f t="shared" si="23"/>
        <v>2.3106888786144635E-2</v>
      </c>
    </row>
    <row r="57" spans="1:32" ht="15" x14ac:dyDescent="0.25">
      <c r="A57" s="41"/>
      <c r="B57" s="17" t="s">
        <v>9</v>
      </c>
      <c r="C57" s="17">
        <v>0.31290322580645163</v>
      </c>
      <c r="D57" s="17">
        <v>0.15645161290322582</v>
      </c>
      <c r="E57" s="17">
        <v>2.0113851992409868E-2</v>
      </c>
      <c r="F57" s="17">
        <v>1.0056925996204934E-2</v>
      </c>
      <c r="G57" s="34">
        <f t="shared" si="16"/>
        <v>0.33301707779886153</v>
      </c>
      <c r="H57" s="17">
        <f t="shared" si="17"/>
        <v>0.16650853889943076</v>
      </c>
      <c r="I57" s="9"/>
      <c r="J57" s="17" t="s">
        <v>9</v>
      </c>
      <c r="K57" s="17">
        <v>0.26390363621964263</v>
      </c>
      <c r="L57" s="17">
        <v>0.13195181810982132</v>
      </c>
      <c r="M57" s="35">
        <v>2.4377551438816356E-2</v>
      </c>
      <c r="N57" s="34">
        <v>1.2188775719408178E-2</v>
      </c>
      <c r="O57" s="34">
        <f t="shared" si="18"/>
        <v>0.288281187658459</v>
      </c>
      <c r="P57" s="34">
        <f t="shared" si="19"/>
        <v>0.1441405938292295</v>
      </c>
      <c r="Q57" s="9"/>
      <c r="R57" s="17" t="s">
        <v>9</v>
      </c>
      <c r="S57" s="17">
        <v>0.30878894707330029</v>
      </c>
      <c r="T57" s="17">
        <v>0.15439447353665015</v>
      </c>
      <c r="U57" s="35">
        <v>1.5567000783620385E-2</v>
      </c>
      <c r="V57" s="34">
        <v>7.7835003918101924E-3</v>
      </c>
      <c r="W57" s="34">
        <f t="shared" si="20"/>
        <v>0.32435594785692068</v>
      </c>
      <c r="X57" s="34">
        <f t="shared" si="21"/>
        <v>0.16217797392846034</v>
      </c>
      <c r="Y57" s="9"/>
      <c r="Z57" s="17" t="s">
        <v>9</v>
      </c>
      <c r="AA57" s="17">
        <v>0.36601709412641192</v>
      </c>
      <c r="AB57" s="17">
        <v>0.18300854706320596</v>
      </c>
      <c r="AC57" s="35">
        <v>2.0397003754792867E-2</v>
      </c>
      <c r="AD57" s="34">
        <v>1.0198501877396434E-2</v>
      </c>
      <c r="AE57" s="34">
        <f t="shared" si="22"/>
        <v>0.38641409788120479</v>
      </c>
      <c r="AF57" s="34">
        <f t="shared" si="23"/>
        <v>0.19320704894060239</v>
      </c>
    </row>
    <row r="58" spans="1:32" ht="15" x14ac:dyDescent="0.25">
      <c r="A58" s="41"/>
      <c r="B58" s="17" t="s">
        <v>10</v>
      </c>
      <c r="C58" s="17">
        <v>0.58026565464895641</v>
      </c>
      <c r="D58" s="17">
        <v>5.8026565464895645E-2</v>
      </c>
      <c r="E58" s="17">
        <v>2.6755218216318787E-2</v>
      </c>
      <c r="F58" s="17">
        <v>2.675521821631879E-3</v>
      </c>
      <c r="G58" s="34">
        <f t="shared" si="16"/>
        <v>0.60702087286527517</v>
      </c>
      <c r="H58" s="17">
        <f t="shared" si="17"/>
        <v>6.0702087286527526E-2</v>
      </c>
      <c r="I58" s="9"/>
      <c r="J58" s="17" t="s">
        <v>10</v>
      </c>
      <c r="K58" s="17">
        <v>0.51815453396505728</v>
      </c>
      <c r="L58" s="17">
        <v>5.1815453396505728E-2</v>
      </c>
      <c r="M58" s="35">
        <v>2.9690142184655422E-2</v>
      </c>
      <c r="N58" s="34">
        <v>2.9690142184655424E-3</v>
      </c>
      <c r="O58" s="34">
        <f t="shared" si="18"/>
        <v>0.54784467614971266</v>
      </c>
      <c r="P58" s="34">
        <f t="shared" si="19"/>
        <v>5.4784467614971272E-2</v>
      </c>
      <c r="Q58" s="9"/>
      <c r="R58" s="17" t="s">
        <v>10</v>
      </c>
      <c r="S58" s="17">
        <v>0.4913347187207936</v>
      </c>
      <c r="T58" s="17">
        <v>4.9133471872079365E-2</v>
      </c>
      <c r="U58" s="35">
        <v>1.5550990730181681E-2</v>
      </c>
      <c r="V58" s="34">
        <v>1.5550990730181682E-3</v>
      </c>
      <c r="W58" s="34">
        <f t="shared" si="20"/>
        <v>0.50688570945097533</v>
      </c>
      <c r="X58" s="34">
        <f t="shared" si="21"/>
        <v>5.068857094509753E-2</v>
      </c>
      <c r="Y58" s="9"/>
      <c r="Z58" s="17" t="s">
        <v>10</v>
      </c>
      <c r="AA58" s="17">
        <v>0.73130771126101835</v>
      </c>
      <c r="AB58" s="17">
        <v>7.3130771126101835E-2</v>
      </c>
      <c r="AC58" s="35">
        <v>3.5024521734119254E-2</v>
      </c>
      <c r="AD58" s="34">
        <v>3.5024521734119255E-3</v>
      </c>
      <c r="AE58" s="34">
        <f t="shared" si="22"/>
        <v>0.76633223299513764</v>
      </c>
      <c r="AF58" s="34">
        <f t="shared" si="23"/>
        <v>7.6633223299513761E-2</v>
      </c>
    </row>
    <row r="59" spans="1:32" ht="15" x14ac:dyDescent="0.25">
      <c r="A59" s="41"/>
      <c r="B59" s="17" t="s">
        <v>11</v>
      </c>
      <c r="C59" s="17">
        <v>0.46470588235294125</v>
      </c>
      <c r="D59" s="17">
        <v>4.6470588235294132E-2</v>
      </c>
      <c r="E59" s="17">
        <v>2.2201138519924103E-2</v>
      </c>
      <c r="F59" s="17">
        <v>2.2201138519924099E-3</v>
      </c>
      <c r="G59" s="34">
        <f t="shared" si="16"/>
        <v>0.48690702087286536</v>
      </c>
      <c r="H59" s="17">
        <f t="shared" si="17"/>
        <v>4.8690702087286541E-2</v>
      </c>
      <c r="I59" s="9"/>
      <c r="J59" s="17" t="s">
        <v>11</v>
      </c>
      <c r="K59" s="17">
        <v>0.33703069683051651</v>
      </c>
      <c r="L59" s="17">
        <v>3.3703069683051652E-2</v>
      </c>
      <c r="M59" s="35">
        <v>2.3663003648866088E-2</v>
      </c>
      <c r="N59" s="34">
        <v>2.3663003648866088E-3</v>
      </c>
      <c r="O59" s="34">
        <f t="shared" si="18"/>
        <v>0.3606937004793826</v>
      </c>
      <c r="P59" s="34">
        <f t="shared" si="19"/>
        <v>3.6069370047938261E-2</v>
      </c>
      <c r="Q59" s="9"/>
      <c r="R59" s="17" t="s">
        <v>11</v>
      </c>
      <c r="S59" s="17">
        <v>0.49723386568845857</v>
      </c>
      <c r="T59" s="17">
        <v>4.9723386568845861E-2</v>
      </c>
      <c r="U59" s="35">
        <v>2.0473204658817239E-2</v>
      </c>
      <c r="V59" s="34">
        <v>2.0473204658817239E-3</v>
      </c>
      <c r="W59" s="34">
        <f t="shared" si="20"/>
        <v>0.51770707034727581</v>
      </c>
      <c r="X59" s="34">
        <f t="shared" si="21"/>
        <v>5.1770707034727581E-2</v>
      </c>
      <c r="Y59" s="9"/>
      <c r="Z59" s="17" t="s">
        <v>11</v>
      </c>
      <c r="AA59" s="17">
        <v>0.55985308453984861</v>
      </c>
      <c r="AB59" s="17">
        <v>5.5985308453984861E-2</v>
      </c>
      <c r="AC59" s="35">
        <v>2.2467207252088985E-2</v>
      </c>
      <c r="AD59" s="34">
        <v>2.2467207252088984E-3</v>
      </c>
      <c r="AE59" s="34">
        <f t="shared" si="22"/>
        <v>0.58232029179193756</v>
      </c>
      <c r="AF59" s="34">
        <f t="shared" si="23"/>
        <v>5.8232029179193762E-2</v>
      </c>
    </row>
    <row r="60" spans="1:32" ht="15" x14ac:dyDescent="0.25">
      <c r="A60" s="41"/>
      <c r="B60" s="17" t="s">
        <v>12</v>
      </c>
      <c r="C60" s="17">
        <v>0.2929791271347249</v>
      </c>
      <c r="D60" s="17">
        <v>2.9297912713472492E-2</v>
      </c>
      <c r="E60" s="17">
        <v>2.9222011385199243E-2</v>
      </c>
      <c r="F60" s="17">
        <v>2.9222011385199244E-3</v>
      </c>
      <c r="G60" s="34">
        <f t="shared" si="16"/>
        <v>0.32220113851992416</v>
      </c>
      <c r="H60" s="17">
        <f t="shared" si="17"/>
        <v>3.2220113851992416E-2</v>
      </c>
      <c r="I60" s="9"/>
      <c r="J60" s="17" t="s">
        <v>12</v>
      </c>
      <c r="K60" s="17">
        <v>0.21475931956023647</v>
      </c>
      <c r="L60" s="17">
        <v>2.1475931956023649E-2</v>
      </c>
      <c r="M60" s="35">
        <v>3.1479569163981737E-2</v>
      </c>
      <c r="N60" s="34">
        <v>3.1479569163981739E-3</v>
      </c>
      <c r="O60" s="34">
        <f t="shared" si="18"/>
        <v>0.2462388887242182</v>
      </c>
      <c r="P60" s="34">
        <f t="shared" si="19"/>
        <v>2.4623888872421822E-2</v>
      </c>
      <c r="Q60" s="9"/>
      <c r="R60" s="17" t="s">
        <v>12</v>
      </c>
      <c r="S60" s="17">
        <v>0.31348676546467136</v>
      </c>
      <c r="T60" s="17">
        <v>3.1348676546467134E-2</v>
      </c>
      <c r="U60" s="35">
        <v>2.6947636901349183E-2</v>
      </c>
      <c r="V60" s="34">
        <v>2.6947636901349186E-3</v>
      </c>
      <c r="W60" s="34">
        <f t="shared" si="20"/>
        <v>0.34043440236602052</v>
      </c>
      <c r="X60" s="34">
        <f t="shared" si="21"/>
        <v>3.4043440236602052E-2</v>
      </c>
      <c r="Y60" s="9"/>
      <c r="Z60" s="17" t="s">
        <v>12</v>
      </c>
      <c r="AA60" s="17">
        <v>0.35069129637926699</v>
      </c>
      <c r="AB60" s="17">
        <v>3.5069129637926702E-2</v>
      </c>
      <c r="AC60" s="35">
        <v>2.9238828090266813E-2</v>
      </c>
      <c r="AD60" s="34">
        <v>2.9238828090266816E-3</v>
      </c>
      <c r="AE60" s="34">
        <f t="shared" si="22"/>
        <v>0.37993012446953378</v>
      </c>
      <c r="AF60" s="34">
        <f t="shared" si="23"/>
        <v>3.7993012446953384E-2</v>
      </c>
    </row>
    <row r="61" spans="1:32" ht="15" x14ac:dyDescent="0.25">
      <c r="A61" s="41"/>
      <c r="B61" s="17" t="s">
        <v>13</v>
      </c>
      <c r="C61" s="17">
        <v>8.5388994307400382E-3</v>
      </c>
      <c r="D61" s="17">
        <v>8.5388994307400402E-4</v>
      </c>
      <c r="E61" s="17">
        <v>5.5028462998102465E-3</v>
      </c>
      <c r="F61" s="17">
        <v>5.5028462998102476E-4</v>
      </c>
      <c r="G61" s="34">
        <f t="shared" si="16"/>
        <v>1.4041745730550285E-2</v>
      </c>
      <c r="H61" s="17">
        <f t="shared" si="17"/>
        <v>1.4041745730550288E-3</v>
      </c>
      <c r="I61" s="9"/>
      <c r="J61" s="17" t="s">
        <v>13</v>
      </c>
      <c r="K61" s="17">
        <v>9.9306632079344554E-3</v>
      </c>
      <c r="L61" s="17">
        <v>9.9306632079344554E-4</v>
      </c>
      <c r="M61" s="35">
        <v>9.4051791672233424E-3</v>
      </c>
      <c r="N61" s="34">
        <v>9.4051791672233431E-4</v>
      </c>
      <c r="O61" s="34">
        <f t="shared" si="18"/>
        <v>1.93358423751578E-2</v>
      </c>
      <c r="P61" s="34">
        <f t="shared" si="19"/>
        <v>1.93358423751578E-3</v>
      </c>
      <c r="Q61" s="9"/>
      <c r="R61" s="17" t="s">
        <v>13</v>
      </c>
      <c r="S61" s="17">
        <v>5.9321007453985598E-3</v>
      </c>
      <c r="T61" s="17">
        <v>5.93210074539856E-4</v>
      </c>
      <c r="U61" s="35">
        <v>3.2947468652318869E-3</v>
      </c>
      <c r="V61" s="34">
        <v>3.2947468652318873E-4</v>
      </c>
      <c r="W61" s="34">
        <f t="shared" si="20"/>
        <v>9.2268476106304471E-3</v>
      </c>
      <c r="X61" s="34">
        <f t="shared" si="21"/>
        <v>9.2268476106304473E-4</v>
      </c>
      <c r="Y61" s="9"/>
      <c r="Z61" s="17" t="s">
        <v>13</v>
      </c>
      <c r="AA61" s="17">
        <v>9.753934338887103E-3</v>
      </c>
      <c r="AB61" s="17">
        <v>9.753934338887103E-4</v>
      </c>
      <c r="AC61" s="35">
        <v>3.8086128669755121E-3</v>
      </c>
      <c r="AD61" s="34">
        <v>3.8086128669755125E-4</v>
      </c>
      <c r="AE61" s="34">
        <f t="shared" si="22"/>
        <v>1.3562547205862615E-2</v>
      </c>
      <c r="AF61" s="34">
        <f t="shared" si="23"/>
        <v>1.3562547205862615E-3</v>
      </c>
    </row>
    <row r="62" spans="1:32" ht="15" x14ac:dyDescent="0.25">
      <c r="A62" s="41"/>
      <c r="B62" s="17" t="s">
        <v>14</v>
      </c>
      <c r="C62" s="17">
        <v>1.9098671726755219</v>
      </c>
      <c r="D62" s="17">
        <v>1.9098671726755216E-2</v>
      </c>
      <c r="E62" s="17">
        <v>0.12789373814041746</v>
      </c>
      <c r="F62" s="17">
        <v>1.2789373814041747E-3</v>
      </c>
      <c r="G62" s="34">
        <f t="shared" si="16"/>
        <v>2.0377609108159391</v>
      </c>
      <c r="H62" s="17">
        <f t="shared" si="17"/>
        <v>2.0377609108159389E-2</v>
      </c>
      <c r="I62" s="9"/>
      <c r="J62" s="17" t="s">
        <v>14</v>
      </c>
      <c r="K62" s="17">
        <v>1.4421273330144873</v>
      </c>
      <c r="L62" s="17">
        <v>1.4421273330144873E-2</v>
      </c>
      <c r="M62" s="35">
        <v>0.1419230910103387</v>
      </c>
      <c r="N62" s="34">
        <v>1.419230910103387E-3</v>
      </c>
      <c r="O62" s="34">
        <f t="shared" si="18"/>
        <v>1.5840504240248259</v>
      </c>
      <c r="P62" s="34">
        <f t="shared" si="19"/>
        <v>1.5840504240248261E-2</v>
      </c>
      <c r="Q62" s="9"/>
      <c r="R62" s="17" t="s">
        <v>14</v>
      </c>
      <c r="S62" s="17">
        <v>1.5743849316511627</v>
      </c>
      <c r="T62" s="17">
        <v>1.5743849316511627E-2</v>
      </c>
      <c r="U62" s="35">
        <v>7.354866536000132E-2</v>
      </c>
      <c r="V62" s="34">
        <v>7.3548665360001324E-4</v>
      </c>
      <c r="W62" s="34">
        <f t="shared" si="20"/>
        <v>1.6479335970111639</v>
      </c>
      <c r="X62" s="34">
        <f t="shared" si="21"/>
        <v>1.6479335970111642E-2</v>
      </c>
      <c r="Y62" s="9"/>
      <c r="Z62" s="17" t="s">
        <v>14</v>
      </c>
      <c r="AA62" s="17">
        <v>2.7130892533609154</v>
      </c>
      <c r="AB62" s="17">
        <v>2.7130892533609154E-2</v>
      </c>
      <c r="AC62" s="35">
        <v>0.16820945805091234</v>
      </c>
      <c r="AD62" s="34">
        <v>1.6820945805091235E-3</v>
      </c>
      <c r="AE62" s="34">
        <f t="shared" si="22"/>
        <v>2.8812987114118278</v>
      </c>
      <c r="AF62" s="34">
        <f t="shared" si="23"/>
        <v>2.8812987114118276E-2</v>
      </c>
    </row>
    <row r="63" spans="1:32" ht="15" x14ac:dyDescent="0.25">
      <c r="A63" s="41"/>
      <c r="B63" s="17" t="s">
        <v>15</v>
      </c>
      <c r="C63" s="17">
        <v>0.21802656546489566</v>
      </c>
      <c r="D63" s="17">
        <v>2.1802656546489568E-3</v>
      </c>
      <c r="E63" s="17">
        <v>3.7381404174573057E-2</v>
      </c>
      <c r="F63" s="17">
        <v>3.7381404174573055E-4</v>
      </c>
      <c r="G63" s="34">
        <f t="shared" si="16"/>
        <v>0.25540796963946871</v>
      </c>
      <c r="H63" s="17">
        <f t="shared" si="17"/>
        <v>2.5540796963946875E-3</v>
      </c>
      <c r="I63" s="9"/>
      <c r="J63" s="17" t="s">
        <v>15</v>
      </c>
      <c r="K63" s="17">
        <v>0.15812505947662861</v>
      </c>
      <c r="L63" s="17">
        <v>1.5812505947662861E-3</v>
      </c>
      <c r="M63" s="35">
        <v>3.9842835203646315E-2</v>
      </c>
      <c r="N63" s="34">
        <v>3.9842835203646317E-4</v>
      </c>
      <c r="O63" s="34">
        <f t="shared" si="18"/>
        <v>0.19796789468027493</v>
      </c>
      <c r="P63" s="34">
        <f t="shared" si="19"/>
        <v>1.9796789468027494E-3</v>
      </c>
      <c r="Q63" s="9"/>
      <c r="R63" s="17" t="s">
        <v>15</v>
      </c>
      <c r="S63" s="17">
        <v>0.1470384538293629</v>
      </c>
      <c r="T63" s="17">
        <v>1.470384538293629E-3</v>
      </c>
      <c r="U63" s="35">
        <v>2.1727270736494973E-2</v>
      </c>
      <c r="V63" s="34">
        <v>2.1727270736494973E-4</v>
      </c>
      <c r="W63" s="34">
        <f t="shared" si="20"/>
        <v>0.16876572456585787</v>
      </c>
      <c r="X63" s="34">
        <f t="shared" si="21"/>
        <v>1.6876572456585787E-3</v>
      </c>
      <c r="Y63" s="9"/>
      <c r="Z63" s="17" t="s">
        <v>15</v>
      </c>
      <c r="AA63" s="17">
        <v>0.34891618308869554</v>
      </c>
      <c r="AB63" s="17">
        <v>3.4891618308869553E-3</v>
      </c>
      <c r="AC63" s="35">
        <v>5.0574106583577888E-2</v>
      </c>
      <c r="AD63" s="34">
        <v>5.0574106583577887E-4</v>
      </c>
      <c r="AE63" s="34">
        <f t="shared" si="22"/>
        <v>0.3994902896722734</v>
      </c>
      <c r="AF63" s="34">
        <f t="shared" si="23"/>
        <v>3.9949028967227341E-3</v>
      </c>
    </row>
    <row r="64" spans="1:32" ht="15" x14ac:dyDescent="0.25">
      <c r="A64" s="41"/>
      <c r="B64" s="17" t="s">
        <v>16</v>
      </c>
      <c r="C64" s="17">
        <v>0.20170777988614805</v>
      </c>
      <c r="D64" s="17">
        <v>2.0170777988614806E-4</v>
      </c>
      <c r="E64" s="17">
        <v>0.26774193548387099</v>
      </c>
      <c r="F64" s="17">
        <v>2.6774193548387103E-4</v>
      </c>
      <c r="G64" s="34">
        <f t="shared" si="16"/>
        <v>0.46944971537001901</v>
      </c>
      <c r="H64" s="17">
        <f t="shared" si="17"/>
        <v>4.6944971537001912E-4</v>
      </c>
      <c r="I64" s="9"/>
      <c r="J64" s="17" t="s">
        <v>16</v>
      </c>
      <c r="K64" s="17">
        <v>0.14785567143298667</v>
      </c>
      <c r="L64" s="17">
        <v>1.4785567143298667E-4</v>
      </c>
      <c r="M64" s="35">
        <v>0.28842644214531321</v>
      </c>
      <c r="N64" s="34">
        <v>2.8842644214531319E-4</v>
      </c>
      <c r="O64" s="34">
        <f t="shared" si="18"/>
        <v>0.43628211357829988</v>
      </c>
      <c r="P64" s="34">
        <f t="shared" si="19"/>
        <v>4.3628211357829984E-4</v>
      </c>
      <c r="Q64" s="9"/>
      <c r="R64" s="17" t="s">
        <v>16</v>
      </c>
      <c r="S64" s="17">
        <v>0.21582670446175237</v>
      </c>
      <c r="T64" s="17">
        <v>2.1582670446175238E-4</v>
      </c>
      <c r="U64" s="35">
        <v>0.24690334849223181</v>
      </c>
      <c r="V64" s="34">
        <v>2.4690334849223179E-4</v>
      </c>
      <c r="W64" s="34">
        <f t="shared" si="20"/>
        <v>0.46273005295398417</v>
      </c>
      <c r="X64" s="34">
        <f t="shared" si="21"/>
        <v>4.6273005295398414E-4</v>
      </c>
      <c r="Y64" s="9"/>
      <c r="Z64" s="17" t="s">
        <v>16</v>
      </c>
      <c r="AA64" s="17">
        <v>0.24144096376370508</v>
      </c>
      <c r="AB64" s="17">
        <v>2.4144096376370509E-4</v>
      </c>
      <c r="AC64" s="35">
        <v>0.26789601581406786</v>
      </c>
      <c r="AD64" s="34">
        <v>2.6789601581406788E-4</v>
      </c>
      <c r="AE64" s="34">
        <f t="shared" si="22"/>
        <v>0.50933697957777291</v>
      </c>
      <c r="AF64" s="34">
        <f t="shared" si="23"/>
        <v>5.0933697957777295E-4</v>
      </c>
    </row>
    <row r="65" spans="1:32" ht="15" x14ac:dyDescent="0.25">
      <c r="A65" s="41"/>
      <c r="B65" s="17" t="s">
        <v>17</v>
      </c>
      <c r="C65" s="17">
        <v>6.1751423149905129</v>
      </c>
      <c r="D65" s="17">
        <v>0.48600170777988622</v>
      </c>
      <c r="E65" s="17">
        <v>0.97609108159392788</v>
      </c>
      <c r="F65" s="17">
        <v>4.4051423149905136E-2</v>
      </c>
      <c r="G65" s="34">
        <f>SUM(G48:G64)</f>
        <v>7.1512333965844403</v>
      </c>
      <c r="H65" s="34">
        <f>SUM(H48:H64)</f>
        <v>0.53005313092979134</v>
      </c>
      <c r="I65" s="9"/>
      <c r="J65" s="17" t="s">
        <v>17</v>
      </c>
      <c r="K65" s="17">
        <v>4.9777401119290268</v>
      </c>
      <c r="L65" s="17">
        <v>0.41333871800824801</v>
      </c>
      <c r="M65" s="35">
        <v>1.082807494160178</v>
      </c>
      <c r="N65" s="34">
        <v>5.6495317977692444E-2</v>
      </c>
      <c r="O65" s="34">
        <f t="shared" si="18"/>
        <v>6.0605476060892052</v>
      </c>
      <c r="P65" s="34">
        <f t="shared" si="19"/>
        <v>0.46983403598594042</v>
      </c>
      <c r="Q65" s="9"/>
      <c r="R65" s="17" t="s">
        <v>17</v>
      </c>
      <c r="S65" s="17">
        <v>5.3231314196652351</v>
      </c>
      <c r="T65" s="17">
        <v>0.45674837925138173</v>
      </c>
      <c r="U65" s="35">
        <v>0.77244592476932261</v>
      </c>
      <c r="V65" s="34">
        <v>3.1065784823199587E-2</v>
      </c>
      <c r="W65" s="34">
        <f t="shared" si="20"/>
        <v>6.0955773444345578</v>
      </c>
      <c r="X65" s="34">
        <f t="shared" si="21"/>
        <v>0.48781416407458134</v>
      </c>
      <c r="Y65" s="9"/>
      <c r="Z65" s="17" t="s">
        <v>17</v>
      </c>
      <c r="AA65" s="17">
        <v>8.224555413377276</v>
      </c>
      <c r="AB65" s="17">
        <v>0.58791802608002885</v>
      </c>
      <c r="AC65" s="35">
        <v>1.0730198258522832</v>
      </c>
      <c r="AD65" s="34">
        <v>4.4593166648823353E-2</v>
      </c>
      <c r="AE65" s="34">
        <f t="shared" si="22"/>
        <v>9.297575239229559</v>
      </c>
      <c r="AF65" s="34">
        <f t="shared" si="23"/>
        <v>0.63251119272885226</v>
      </c>
    </row>
    <row r="74" spans="1:32" ht="15" x14ac:dyDescent="0.25">
      <c r="B74" s="17"/>
      <c r="C74" s="7"/>
      <c r="D74" s="17"/>
    </row>
    <row r="75" spans="1:32" ht="15" x14ac:dyDescent="0.25">
      <c r="B75" s="17"/>
      <c r="C75" s="7"/>
      <c r="D75" s="17"/>
    </row>
    <row r="76" spans="1:32" ht="15" x14ac:dyDescent="0.25">
      <c r="B76" s="17"/>
      <c r="C76" s="7"/>
      <c r="D76" s="17"/>
    </row>
    <row r="77" spans="1:32" ht="15" x14ac:dyDescent="0.25">
      <c r="C77" s="17"/>
    </row>
    <row r="79" spans="1:32" ht="15" x14ac:dyDescent="0.25">
      <c r="E79" s="17"/>
      <c r="F79" s="17"/>
    </row>
    <row r="81" spans="2:43" ht="15" x14ac:dyDescent="0.25">
      <c r="C81" s="23"/>
      <c r="D81" s="17"/>
      <c r="F81" s="38"/>
      <c r="G81" s="38"/>
    </row>
    <row r="82" spans="2:43" ht="15" x14ac:dyDescent="0.25">
      <c r="C82" s="24"/>
      <c r="D82" s="17"/>
    </row>
    <row r="83" spans="2:43" ht="15" x14ac:dyDescent="0.25">
      <c r="B83" s="4"/>
      <c r="C83" s="16"/>
      <c r="D83" s="38"/>
    </row>
    <row r="84" spans="2:43" ht="15" x14ac:dyDescent="0.25">
      <c r="B84" s="4"/>
      <c r="C84" s="16"/>
      <c r="D84" s="38"/>
    </row>
    <row r="85" spans="2:43" x14ac:dyDescent="0.15">
      <c r="B85" s="4"/>
      <c r="C85" s="25"/>
    </row>
    <row r="86" spans="2:43" x14ac:dyDescent="0.15">
      <c r="B86" s="4"/>
    </row>
    <row r="88" spans="2:43" x14ac:dyDescent="0.15">
      <c r="AE88" s="31"/>
      <c r="AF88" s="31"/>
      <c r="AG88" s="31"/>
      <c r="AH88" s="31"/>
      <c r="AI88" s="31"/>
      <c r="AJ88" s="31"/>
      <c r="AK88" s="31"/>
    </row>
    <row r="89" spans="2:43" ht="15" x14ac:dyDescent="0.25">
      <c r="B89" s="17"/>
      <c r="C89" s="17"/>
      <c r="D89" s="17"/>
      <c r="E89" s="17"/>
      <c r="F89" s="17"/>
      <c r="G89" s="17"/>
      <c r="AE89" s="31"/>
      <c r="AF89" s="31"/>
      <c r="AG89" s="31"/>
      <c r="AH89" s="31"/>
      <c r="AI89" s="31"/>
      <c r="AJ89" s="31"/>
      <c r="AK89" s="31"/>
    </row>
    <row r="90" spans="2:43" ht="15" x14ac:dyDescent="0.25">
      <c r="B90" s="17"/>
      <c r="C90" s="38"/>
      <c r="D90" s="38"/>
      <c r="E90" s="17"/>
      <c r="F90" s="11"/>
      <c r="G90" s="11"/>
      <c r="J90" s="22"/>
      <c r="K90" s="22"/>
      <c r="L90" s="26"/>
      <c r="M90" s="26"/>
      <c r="N90" s="26"/>
      <c r="O90" s="22"/>
      <c r="P90" s="22"/>
      <c r="Q90" s="26"/>
      <c r="T90" s="22"/>
      <c r="U90" s="22"/>
      <c r="V90" s="26"/>
      <c r="Z90" s="31"/>
      <c r="AA90" s="31"/>
      <c r="AB90" s="22"/>
      <c r="AC90" s="22"/>
      <c r="AD90" s="26"/>
      <c r="AE90" s="31"/>
      <c r="AF90" s="31"/>
      <c r="AG90" s="32"/>
      <c r="AH90" s="32"/>
      <c r="AI90" s="33"/>
      <c r="AJ90" s="31"/>
      <c r="AK90" s="31"/>
      <c r="AL90" s="22"/>
      <c r="AM90" s="22"/>
      <c r="AN90" s="26"/>
      <c r="AQ90" s="27"/>
    </row>
    <row r="91" spans="2:43" ht="15" x14ac:dyDescent="0.25">
      <c r="B91" s="17"/>
      <c r="C91" s="38"/>
      <c r="D91" s="38"/>
      <c r="E91" s="17"/>
      <c r="F91" s="11"/>
      <c r="G91" s="11"/>
      <c r="J91" s="22"/>
      <c r="K91" s="22"/>
      <c r="L91" s="26"/>
      <c r="M91" s="26"/>
      <c r="N91" s="26"/>
      <c r="O91" s="22"/>
      <c r="P91" s="22"/>
      <c r="Q91" s="26"/>
      <c r="T91" s="22"/>
      <c r="U91" s="22"/>
      <c r="V91" s="26"/>
      <c r="Z91" s="31"/>
      <c r="AA91" s="31"/>
      <c r="AB91" s="22"/>
      <c r="AC91" s="22"/>
      <c r="AD91" s="26"/>
      <c r="AE91" s="31"/>
      <c r="AF91" s="31"/>
      <c r="AG91" s="32"/>
      <c r="AH91" s="32"/>
      <c r="AI91" s="33"/>
      <c r="AJ91" s="31"/>
      <c r="AK91" s="31"/>
      <c r="AL91" s="22"/>
      <c r="AM91" s="22"/>
      <c r="AN91" s="26"/>
    </row>
    <row r="92" spans="2:43" ht="15" x14ac:dyDescent="0.25">
      <c r="B92" s="17"/>
      <c r="C92" s="38"/>
      <c r="D92" s="38"/>
      <c r="E92" s="17"/>
      <c r="F92" s="11"/>
      <c r="G92" s="11"/>
      <c r="J92" s="22"/>
      <c r="K92" s="22"/>
      <c r="L92" s="26"/>
      <c r="M92" s="26"/>
      <c r="N92" s="26"/>
      <c r="O92" s="22"/>
      <c r="P92" s="22"/>
      <c r="Q92" s="26"/>
      <c r="T92" s="22"/>
      <c r="U92" s="22"/>
      <c r="V92" s="26"/>
      <c r="Z92" s="31"/>
      <c r="AA92" s="31"/>
      <c r="AB92" s="22"/>
      <c r="AC92" s="22"/>
      <c r="AD92" s="26"/>
      <c r="AE92" s="31"/>
      <c r="AF92" s="31"/>
      <c r="AG92" s="32"/>
      <c r="AH92" s="32"/>
      <c r="AI92" s="33"/>
      <c r="AJ92" s="31"/>
      <c r="AK92" s="31"/>
      <c r="AL92" s="22"/>
      <c r="AM92" s="22"/>
      <c r="AN92" s="26"/>
    </row>
    <row r="93" spans="2:43" ht="15" x14ac:dyDescent="0.25">
      <c r="B93" s="17"/>
      <c r="C93" s="38"/>
      <c r="D93" s="38"/>
      <c r="E93" s="17"/>
      <c r="F93" s="11"/>
      <c r="G93" s="11"/>
      <c r="J93" s="22"/>
      <c r="K93" s="22"/>
      <c r="L93" s="26"/>
      <c r="M93" s="26"/>
      <c r="N93" s="26"/>
      <c r="O93" s="22"/>
      <c r="P93" s="22"/>
      <c r="Q93" s="26"/>
      <c r="T93" s="22"/>
      <c r="U93" s="22"/>
      <c r="V93" s="26"/>
      <c r="Z93" s="31"/>
      <c r="AA93" s="31"/>
      <c r="AB93" s="22"/>
      <c r="AC93" s="22"/>
      <c r="AD93" s="26"/>
      <c r="AE93" s="31"/>
      <c r="AF93" s="31"/>
      <c r="AG93" s="32"/>
      <c r="AH93" s="32"/>
      <c r="AI93" s="33"/>
      <c r="AJ93" s="31"/>
      <c r="AK93" s="31"/>
      <c r="AL93" s="22"/>
      <c r="AM93" s="22"/>
      <c r="AN93" s="26"/>
    </row>
    <row r="94" spans="2:43" ht="15" x14ac:dyDescent="0.25">
      <c r="B94" s="17"/>
      <c r="C94" s="38"/>
      <c r="D94" s="38"/>
      <c r="E94" s="17"/>
      <c r="F94" s="11"/>
      <c r="G94" s="11"/>
      <c r="J94" s="22"/>
      <c r="K94" s="22"/>
      <c r="L94" s="26"/>
      <c r="M94" s="26"/>
      <c r="N94" s="26"/>
      <c r="O94" s="22"/>
      <c r="P94" s="22"/>
      <c r="Q94" s="26"/>
      <c r="T94" s="22"/>
      <c r="U94" s="22"/>
      <c r="V94" s="26"/>
      <c r="Z94" s="31"/>
      <c r="AA94" s="31"/>
      <c r="AB94" s="22"/>
      <c r="AC94" s="22"/>
      <c r="AD94" s="26"/>
      <c r="AE94" s="31"/>
      <c r="AF94" s="31"/>
      <c r="AG94" s="32"/>
      <c r="AH94" s="32"/>
      <c r="AI94" s="33"/>
      <c r="AJ94" s="31"/>
      <c r="AK94" s="31"/>
      <c r="AL94" s="22"/>
      <c r="AM94" s="22"/>
      <c r="AN94" s="26"/>
    </row>
    <row r="95" spans="2:43" ht="15" x14ac:dyDescent="0.25">
      <c r="B95" s="17"/>
      <c r="C95" s="38"/>
      <c r="D95" s="38"/>
      <c r="E95" s="17"/>
      <c r="F95" s="11"/>
      <c r="G95" s="11"/>
      <c r="J95" s="22"/>
      <c r="K95" s="22"/>
      <c r="L95" s="26"/>
      <c r="M95" s="26"/>
      <c r="N95" s="26"/>
      <c r="O95" s="22"/>
      <c r="P95" s="22"/>
      <c r="Q95" s="26"/>
      <c r="T95" s="22"/>
      <c r="U95" s="22"/>
      <c r="V95" s="26"/>
      <c r="Z95" s="31"/>
      <c r="AA95" s="31"/>
      <c r="AB95" s="22"/>
      <c r="AC95" s="22"/>
      <c r="AD95" s="26"/>
      <c r="AE95" s="31"/>
      <c r="AF95" s="31"/>
      <c r="AG95" s="32"/>
      <c r="AH95" s="32"/>
      <c r="AI95" s="33"/>
      <c r="AJ95" s="31"/>
      <c r="AK95" s="31"/>
      <c r="AL95" s="22"/>
      <c r="AM95" s="22"/>
      <c r="AN95" s="26"/>
    </row>
    <row r="96" spans="2:43" ht="15" x14ac:dyDescent="0.25">
      <c r="B96" s="17"/>
      <c r="C96" s="38"/>
      <c r="D96" s="38"/>
      <c r="E96" s="17"/>
      <c r="F96" s="11"/>
      <c r="G96" s="11"/>
      <c r="J96" s="22"/>
      <c r="K96" s="22"/>
      <c r="L96" s="26"/>
      <c r="M96" s="26"/>
      <c r="N96" s="26"/>
      <c r="O96" s="22"/>
      <c r="P96" s="22"/>
      <c r="Q96" s="26"/>
      <c r="T96" s="22"/>
      <c r="U96" s="22"/>
      <c r="V96" s="26"/>
      <c r="Z96" s="31"/>
      <c r="AA96" s="31"/>
      <c r="AB96" s="22"/>
      <c r="AC96" s="22"/>
      <c r="AD96" s="26"/>
      <c r="AE96" s="31"/>
      <c r="AF96" s="31"/>
      <c r="AG96" s="32"/>
      <c r="AH96" s="32"/>
      <c r="AI96" s="33"/>
      <c r="AJ96" s="31"/>
      <c r="AK96" s="31"/>
      <c r="AL96" s="22"/>
      <c r="AM96" s="22"/>
      <c r="AN96" s="26"/>
    </row>
    <row r="97" spans="1:40" ht="15" x14ac:dyDescent="0.25">
      <c r="B97" s="17"/>
      <c r="C97" s="38"/>
      <c r="D97" s="38"/>
      <c r="E97" s="17"/>
      <c r="F97" s="11"/>
      <c r="G97" s="11"/>
      <c r="J97" s="22"/>
      <c r="K97" s="22"/>
      <c r="L97" s="26"/>
      <c r="M97" s="26"/>
      <c r="N97" s="26"/>
      <c r="O97" s="22"/>
      <c r="P97" s="22"/>
      <c r="Q97" s="26"/>
      <c r="T97" s="22"/>
      <c r="U97" s="22"/>
      <c r="V97" s="26"/>
      <c r="Z97" s="31"/>
      <c r="AA97" s="31"/>
      <c r="AB97" s="22"/>
      <c r="AC97" s="22"/>
      <c r="AD97" s="26"/>
      <c r="AE97" s="31"/>
      <c r="AF97" s="31"/>
      <c r="AG97" s="32"/>
      <c r="AH97" s="32"/>
      <c r="AI97" s="33"/>
      <c r="AJ97" s="31"/>
      <c r="AK97" s="31"/>
      <c r="AL97" s="22"/>
      <c r="AM97" s="22"/>
      <c r="AN97" s="26"/>
    </row>
    <row r="98" spans="1:40" ht="15" x14ac:dyDescent="0.25">
      <c r="B98" s="17"/>
      <c r="C98" s="38"/>
      <c r="D98" s="38"/>
      <c r="E98" s="17"/>
      <c r="F98" s="11"/>
      <c r="G98" s="11"/>
      <c r="J98" s="22"/>
      <c r="K98" s="22"/>
      <c r="L98" s="26"/>
      <c r="M98" s="26"/>
      <c r="N98" s="26"/>
      <c r="O98" s="22"/>
      <c r="P98" s="22"/>
      <c r="Q98" s="26"/>
      <c r="T98" s="22"/>
      <c r="U98" s="22"/>
      <c r="V98" s="26"/>
      <c r="Z98" s="31"/>
      <c r="AA98" s="31"/>
      <c r="AB98" s="22"/>
      <c r="AC98" s="22"/>
      <c r="AD98" s="26"/>
      <c r="AE98" s="31"/>
      <c r="AF98" s="31"/>
      <c r="AG98" s="32"/>
      <c r="AH98" s="32"/>
      <c r="AI98" s="33"/>
      <c r="AJ98" s="31"/>
      <c r="AK98" s="31"/>
      <c r="AL98" s="22"/>
      <c r="AM98" s="22"/>
      <c r="AN98" s="26"/>
    </row>
    <row r="99" spans="1:40" ht="15" x14ac:dyDescent="0.25">
      <c r="B99" s="17"/>
      <c r="C99" s="38"/>
      <c r="D99" s="38"/>
      <c r="E99" s="17"/>
      <c r="F99" s="11"/>
      <c r="G99" s="11"/>
      <c r="J99" s="22"/>
      <c r="K99" s="22"/>
      <c r="L99" s="26"/>
      <c r="M99" s="26"/>
      <c r="N99" s="26"/>
      <c r="O99" s="22"/>
      <c r="P99" s="22"/>
      <c r="Q99" s="26"/>
      <c r="T99" s="22"/>
      <c r="U99" s="22"/>
      <c r="V99" s="26"/>
      <c r="Z99" s="31"/>
      <c r="AA99" s="31"/>
      <c r="AB99" s="22"/>
      <c r="AC99" s="22"/>
      <c r="AD99" s="26"/>
      <c r="AE99" s="31"/>
      <c r="AF99" s="31"/>
      <c r="AG99" s="32"/>
      <c r="AH99" s="32"/>
      <c r="AI99" s="33"/>
      <c r="AJ99" s="31"/>
      <c r="AK99" s="31"/>
      <c r="AL99" s="22"/>
      <c r="AM99" s="22"/>
      <c r="AN99" s="26"/>
    </row>
    <row r="100" spans="1:40" ht="15" x14ac:dyDescent="0.25">
      <c r="B100" s="17"/>
      <c r="C100" s="38"/>
      <c r="D100" s="38"/>
      <c r="E100" s="17"/>
      <c r="F100" s="11"/>
      <c r="G100" s="11"/>
      <c r="J100" s="22"/>
      <c r="K100" s="22"/>
      <c r="L100" s="26"/>
      <c r="M100" s="26"/>
      <c r="N100" s="26"/>
      <c r="O100" s="22"/>
      <c r="P100" s="22"/>
      <c r="Q100" s="26"/>
      <c r="T100" s="22"/>
      <c r="U100" s="22"/>
      <c r="V100" s="26"/>
      <c r="Z100" s="31"/>
      <c r="AA100" s="31"/>
      <c r="AB100" s="22"/>
      <c r="AC100" s="22"/>
      <c r="AD100" s="26"/>
      <c r="AE100" s="31"/>
      <c r="AF100" s="31"/>
      <c r="AG100" s="32"/>
      <c r="AH100" s="32"/>
      <c r="AI100" s="33"/>
      <c r="AJ100" s="31"/>
      <c r="AK100" s="31"/>
      <c r="AL100" s="22"/>
      <c r="AM100" s="22"/>
      <c r="AN100" s="26"/>
    </row>
    <row r="101" spans="1:40" ht="15" x14ac:dyDescent="0.25">
      <c r="B101" s="17"/>
      <c r="C101" s="38"/>
      <c r="D101" s="38"/>
      <c r="E101" s="17"/>
      <c r="F101" s="11"/>
      <c r="G101" s="11"/>
      <c r="J101" s="22"/>
      <c r="K101" s="22"/>
      <c r="L101" s="26"/>
      <c r="M101" s="26"/>
      <c r="N101" s="26"/>
      <c r="O101" s="22"/>
      <c r="P101" s="22"/>
      <c r="Q101" s="26"/>
      <c r="T101" s="22"/>
      <c r="U101" s="22"/>
      <c r="V101" s="26"/>
      <c r="Z101" s="31"/>
      <c r="AA101" s="31"/>
      <c r="AB101" s="22"/>
      <c r="AC101" s="22"/>
      <c r="AD101" s="26"/>
      <c r="AE101" s="31"/>
      <c r="AF101" s="31"/>
      <c r="AG101" s="32"/>
      <c r="AH101" s="32"/>
      <c r="AI101" s="33"/>
      <c r="AJ101" s="31"/>
      <c r="AK101" s="31"/>
      <c r="AL101" s="22"/>
      <c r="AM101" s="22"/>
      <c r="AN101" s="26"/>
    </row>
    <row r="102" spans="1:40" ht="15" x14ac:dyDescent="0.25">
      <c r="B102" s="17"/>
      <c r="C102" s="38"/>
      <c r="D102" s="38"/>
      <c r="E102" s="17"/>
      <c r="F102" s="11"/>
      <c r="G102" s="11"/>
      <c r="J102" s="22"/>
      <c r="K102" s="22"/>
      <c r="L102" s="26"/>
      <c r="M102" s="26"/>
      <c r="N102" s="26"/>
      <c r="O102" s="22"/>
      <c r="P102" s="22"/>
      <c r="Q102" s="26"/>
      <c r="T102" s="22"/>
      <c r="U102" s="22"/>
      <c r="V102" s="26"/>
      <c r="Z102" s="31"/>
      <c r="AA102" s="31"/>
      <c r="AB102" s="22"/>
      <c r="AC102" s="22"/>
      <c r="AD102" s="26"/>
      <c r="AE102" s="31"/>
      <c r="AF102" s="31"/>
      <c r="AG102" s="32"/>
      <c r="AH102" s="32"/>
      <c r="AI102" s="33"/>
      <c r="AJ102" s="31"/>
      <c r="AK102" s="31"/>
      <c r="AL102" s="22"/>
      <c r="AM102" s="22"/>
      <c r="AN102" s="26"/>
    </row>
    <row r="103" spans="1:40" ht="15" x14ac:dyDescent="0.25">
      <c r="B103" s="17"/>
      <c r="C103" s="38"/>
      <c r="D103" s="38"/>
      <c r="E103" s="17"/>
      <c r="F103" s="11"/>
      <c r="G103" s="11"/>
      <c r="J103" s="22"/>
      <c r="K103" s="22"/>
      <c r="L103" s="26"/>
      <c r="M103" s="26"/>
      <c r="N103" s="26"/>
      <c r="O103" s="22"/>
      <c r="P103" s="22"/>
      <c r="Q103" s="26"/>
      <c r="T103" s="22"/>
      <c r="U103" s="22"/>
      <c r="V103" s="26"/>
      <c r="Z103" s="31"/>
      <c r="AA103" s="31"/>
      <c r="AB103" s="22"/>
      <c r="AC103" s="22"/>
      <c r="AD103" s="26"/>
      <c r="AE103" s="31"/>
      <c r="AF103" s="31"/>
      <c r="AG103" s="32"/>
      <c r="AH103" s="32"/>
      <c r="AI103" s="33"/>
      <c r="AJ103" s="31"/>
      <c r="AK103" s="31"/>
      <c r="AL103" s="22"/>
      <c r="AM103" s="22"/>
      <c r="AN103" s="26"/>
    </row>
    <row r="104" spans="1:40" ht="15" x14ac:dyDescent="0.25">
      <c r="B104" s="17"/>
      <c r="C104" s="38"/>
      <c r="D104" s="38"/>
      <c r="E104" s="17"/>
      <c r="F104" s="11"/>
      <c r="G104" s="11"/>
      <c r="J104" s="22"/>
      <c r="K104" s="22"/>
      <c r="L104" s="26"/>
      <c r="M104" s="26"/>
      <c r="N104" s="26"/>
      <c r="O104" s="22"/>
      <c r="P104" s="22"/>
      <c r="Q104" s="26"/>
      <c r="T104" s="22"/>
      <c r="U104" s="22"/>
      <c r="V104" s="26"/>
      <c r="Z104" s="31"/>
      <c r="AA104" s="31"/>
      <c r="AB104" s="22"/>
      <c r="AC104" s="22"/>
      <c r="AD104" s="26"/>
      <c r="AE104" s="31"/>
      <c r="AF104" s="31"/>
      <c r="AG104" s="32"/>
      <c r="AH104" s="32"/>
      <c r="AI104" s="33"/>
      <c r="AJ104" s="31"/>
      <c r="AK104" s="31"/>
      <c r="AL104" s="22"/>
      <c r="AM104" s="22"/>
      <c r="AN104" s="26"/>
    </row>
    <row r="105" spans="1:40" ht="15" x14ac:dyDescent="0.25">
      <c r="B105" s="17"/>
      <c r="C105" s="38"/>
      <c r="D105" s="38"/>
      <c r="E105" s="17"/>
      <c r="F105" s="11"/>
      <c r="G105" s="11"/>
      <c r="J105" s="22"/>
      <c r="K105" s="22"/>
      <c r="L105" s="26"/>
      <c r="M105" s="26"/>
      <c r="N105" s="26"/>
      <c r="O105" s="22"/>
      <c r="P105" s="22"/>
      <c r="Q105" s="26"/>
      <c r="T105" s="22"/>
      <c r="U105" s="22"/>
      <c r="V105" s="26"/>
      <c r="Z105" s="31"/>
      <c r="AA105" s="31"/>
      <c r="AB105" s="22"/>
      <c r="AC105" s="22"/>
      <c r="AD105" s="26"/>
      <c r="AE105" s="31"/>
      <c r="AF105" s="31"/>
      <c r="AG105" s="32"/>
      <c r="AH105" s="32"/>
      <c r="AI105" s="33"/>
      <c r="AJ105" s="31"/>
      <c r="AK105" s="31"/>
      <c r="AL105" s="22"/>
      <c r="AM105" s="22"/>
      <c r="AN105" s="26"/>
    </row>
    <row r="106" spans="1:40" ht="15" x14ac:dyDescent="0.25">
      <c r="B106" s="17"/>
      <c r="C106" s="38"/>
      <c r="D106" s="38"/>
      <c r="E106" s="17"/>
      <c r="F106" s="11"/>
      <c r="G106" s="11"/>
      <c r="J106" s="22"/>
      <c r="K106" s="22"/>
      <c r="L106" s="26"/>
      <c r="M106" s="26"/>
      <c r="N106" s="26"/>
      <c r="O106" s="22"/>
      <c r="P106" s="22"/>
      <c r="Q106" s="26"/>
      <c r="T106" s="22"/>
      <c r="U106" s="22"/>
      <c r="V106" s="26"/>
      <c r="Z106" s="31"/>
      <c r="AA106" s="31"/>
      <c r="AB106" s="22"/>
      <c r="AC106" s="22"/>
      <c r="AD106" s="26"/>
      <c r="AE106" s="31"/>
      <c r="AF106" s="31"/>
      <c r="AG106" s="32"/>
      <c r="AH106" s="32"/>
      <c r="AI106" s="33"/>
      <c r="AJ106" s="31"/>
      <c r="AK106" s="31"/>
      <c r="AL106" s="22"/>
      <c r="AM106" s="22"/>
      <c r="AN106" s="26"/>
    </row>
    <row r="107" spans="1:40" ht="15" x14ac:dyDescent="0.25">
      <c r="B107" s="17"/>
      <c r="C107" s="38"/>
      <c r="D107" s="17"/>
      <c r="E107" s="17"/>
      <c r="F107" s="11"/>
      <c r="G107" s="11"/>
      <c r="J107" s="22"/>
      <c r="K107" s="22"/>
      <c r="L107" s="22"/>
      <c r="M107" s="26"/>
      <c r="N107" s="26"/>
      <c r="O107" s="22"/>
      <c r="P107" s="22"/>
      <c r="Q107" s="22"/>
      <c r="T107" s="22"/>
      <c r="U107" s="22"/>
      <c r="V107" s="22"/>
      <c r="Z107" s="31"/>
      <c r="AA107" s="31"/>
      <c r="AB107" s="22"/>
      <c r="AC107" s="22"/>
      <c r="AD107" s="22"/>
      <c r="AE107" s="31"/>
      <c r="AF107" s="31"/>
      <c r="AG107" s="32"/>
      <c r="AH107" s="32"/>
      <c r="AI107" s="32"/>
      <c r="AJ107" s="31"/>
      <c r="AK107" s="31"/>
      <c r="AL107" s="22"/>
      <c r="AM107" s="22"/>
      <c r="AN107" s="22"/>
    </row>
    <row r="108" spans="1:40" ht="15" x14ac:dyDescent="0.25">
      <c r="D108" s="17"/>
      <c r="Z108" s="31"/>
      <c r="AA108" s="31"/>
      <c r="AE108" s="31"/>
      <c r="AF108" s="31"/>
      <c r="AG108" s="31"/>
      <c r="AH108" s="31"/>
      <c r="AI108" s="31"/>
      <c r="AJ108" s="31"/>
      <c r="AK108" s="31"/>
    </row>
    <row r="109" spans="1:40" ht="15" x14ac:dyDescent="0.25">
      <c r="A109" s="17"/>
      <c r="B109" s="17"/>
      <c r="C109" s="17"/>
      <c r="D109" s="17"/>
      <c r="E109" s="17"/>
      <c r="F109" s="17"/>
      <c r="G109" s="17"/>
      <c r="Z109" s="31"/>
      <c r="AA109" s="31"/>
      <c r="AE109" s="31"/>
      <c r="AF109" s="31"/>
      <c r="AG109" s="31"/>
      <c r="AH109" s="31"/>
      <c r="AI109" s="31"/>
      <c r="AJ109" s="31"/>
      <c r="AK109" s="31"/>
    </row>
    <row r="110" spans="1:40" ht="15" x14ac:dyDescent="0.25">
      <c r="A110" s="17"/>
      <c r="B110" s="17"/>
      <c r="C110" s="38"/>
      <c r="D110" s="17"/>
      <c r="E110" s="17"/>
      <c r="F110" s="11"/>
      <c r="G110" s="11"/>
      <c r="J110" s="22"/>
      <c r="K110" s="22"/>
      <c r="L110" s="26"/>
      <c r="M110" s="26"/>
      <c r="N110" s="26"/>
      <c r="O110" s="22"/>
      <c r="P110" s="22"/>
      <c r="Q110" s="26"/>
      <c r="T110" s="22"/>
      <c r="U110" s="22"/>
      <c r="V110" s="26"/>
      <c r="Z110" s="31"/>
      <c r="AA110" s="31"/>
      <c r="AB110" s="22"/>
      <c r="AC110" s="22"/>
      <c r="AD110" s="26"/>
      <c r="AE110" s="31"/>
      <c r="AF110" s="31"/>
      <c r="AG110" s="32"/>
      <c r="AH110" s="32"/>
      <c r="AI110" s="33"/>
      <c r="AJ110" s="31"/>
      <c r="AK110" s="31"/>
      <c r="AL110" s="22"/>
      <c r="AM110" s="22"/>
      <c r="AN110" s="26"/>
    </row>
    <row r="111" spans="1:40" ht="15" x14ac:dyDescent="0.25">
      <c r="A111" s="17"/>
      <c r="B111" s="17"/>
      <c r="C111" s="38"/>
      <c r="D111" s="17"/>
      <c r="E111" s="17"/>
      <c r="F111" s="11"/>
      <c r="G111" s="11"/>
      <c r="J111" s="22"/>
      <c r="K111" s="22"/>
      <c r="L111" s="26"/>
      <c r="M111" s="26"/>
      <c r="N111" s="26"/>
      <c r="O111" s="22"/>
      <c r="P111" s="22"/>
      <c r="Q111" s="26"/>
      <c r="T111" s="22"/>
      <c r="U111" s="22"/>
      <c r="V111" s="26"/>
      <c r="Z111" s="31"/>
      <c r="AA111" s="31"/>
      <c r="AB111" s="22"/>
      <c r="AC111" s="22"/>
      <c r="AD111" s="26"/>
      <c r="AE111" s="31"/>
      <c r="AF111" s="31"/>
      <c r="AG111" s="32"/>
      <c r="AH111" s="32"/>
      <c r="AI111" s="33"/>
      <c r="AJ111" s="31"/>
      <c r="AK111" s="31"/>
      <c r="AL111" s="22"/>
      <c r="AM111" s="22"/>
      <c r="AN111" s="26"/>
    </row>
    <row r="112" spans="1:40" ht="15" x14ac:dyDescent="0.25">
      <c r="A112" s="17"/>
      <c r="B112" s="17"/>
      <c r="C112" s="38"/>
      <c r="D112" s="17"/>
      <c r="E112" s="17"/>
      <c r="F112" s="11"/>
      <c r="G112" s="11"/>
      <c r="J112" s="22"/>
      <c r="K112" s="22"/>
      <c r="L112" s="26"/>
      <c r="M112" s="26"/>
      <c r="N112" s="26"/>
      <c r="O112" s="22"/>
      <c r="P112" s="22"/>
      <c r="Q112" s="26"/>
      <c r="T112" s="22"/>
      <c r="U112" s="22"/>
      <c r="V112" s="26"/>
      <c r="Z112" s="31"/>
      <c r="AA112" s="31"/>
      <c r="AB112" s="22"/>
      <c r="AC112" s="22"/>
      <c r="AD112" s="26"/>
      <c r="AE112" s="31"/>
      <c r="AF112" s="31"/>
      <c r="AG112" s="32"/>
      <c r="AH112" s="32"/>
      <c r="AI112" s="33"/>
      <c r="AJ112" s="31"/>
      <c r="AK112" s="31"/>
      <c r="AL112" s="22"/>
      <c r="AM112" s="22"/>
      <c r="AN112" s="26"/>
    </row>
    <row r="113" spans="1:52" ht="15" x14ac:dyDescent="0.25">
      <c r="A113" s="17"/>
      <c r="B113" s="17"/>
      <c r="C113" s="38"/>
      <c r="D113" s="17"/>
      <c r="E113" s="17"/>
      <c r="F113" s="11"/>
      <c r="G113" s="11"/>
      <c r="J113" s="22"/>
      <c r="K113" s="22"/>
      <c r="L113" s="26"/>
      <c r="M113" s="26"/>
      <c r="N113" s="26"/>
      <c r="O113" s="22"/>
      <c r="P113" s="22"/>
      <c r="Q113" s="26"/>
      <c r="T113" s="22"/>
      <c r="U113" s="22"/>
      <c r="V113" s="26"/>
      <c r="Z113" s="31"/>
      <c r="AA113" s="31"/>
      <c r="AB113" s="22"/>
      <c r="AC113" s="22"/>
      <c r="AD113" s="26"/>
      <c r="AE113" s="31"/>
      <c r="AF113" s="31"/>
      <c r="AG113" s="32"/>
      <c r="AH113" s="32"/>
      <c r="AI113" s="33"/>
      <c r="AJ113" s="31"/>
      <c r="AK113" s="31"/>
      <c r="AL113" s="22"/>
      <c r="AM113" s="22"/>
      <c r="AN113" s="26"/>
    </row>
    <row r="114" spans="1:52" ht="15" x14ac:dyDescent="0.25">
      <c r="A114" s="17"/>
      <c r="B114" s="17"/>
      <c r="C114" s="38"/>
      <c r="D114" s="17"/>
      <c r="E114" s="17"/>
      <c r="F114" s="11"/>
      <c r="G114" s="11"/>
      <c r="J114" s="22"/>
      <c r="K114" s="22"/>
      <c r="L114" s="26"/>
      <c r="M114" s="26"/>
      <c r="N114" s="26"/>
      <c r="O114" s="22"/>
      <c r="P114" s="22"/>
      <c r="Q114" s="26"/>
      <c r="T114" s="22"/>
      <c r="U114" s="22"/>
      <c r="V114" s="26"/>
      <c r="Z114" s="31"/>
      <c r="AA114" s="31"/>
      <c r="AB114" s="22"/>
      <c r="AC114" s="22"/>
      <c r="AD114" s="26"/>
      <c r="AE114" s="31"/>
      <c r="AF114" s="31"/>
      <c r="AG114" s="32"/>
      <c r="AH114" s="32"/>
      <c r="AI114" s="33"/>
      <c r="AJ114" s="31"/>
      <c r="AK114" s="31"/>
      <c r="AL114" s="22"/>
      <c r="AM114" s="22"/>
      <c r="AN114" s="26"/>
    </row>
    <row r="115" spans="1:52" ht="15" x14ac:dyDescent="0.25">
      <c r="A115" s="17"/>
      <c r="B115" s="17"/>
      <c r="C115" s="38"/>
      <c r="D115" s="17"/>
      <c r="E115" s="17"/>
      <c r="F115" s="11"/>
      <c r="G115" s="11"/>
      <c r="J115" s="22"/>
      <c r="K115" s="22"/>
      <c r="L115" s="26"/>
      <c r="M115" s="26"/>
      <c r="N115" s="26"/>
      <c r="O115" s="22"/>
      <c r="P115" s="22"/>
      <c r="Q115" s="26"/>
      <c r="T115" s="22"/>
      <c r="U115" s="22"/>
      <c r="V115" s="26"/>
      <c r="Z115" s="31"/>
      <c r="AA115" s="31"/>
      <c r="AB115" s="22"/>
      <c r="AC115" s="22"/>
      <c r="AD115" s="26"/>
      <c r="AE115" s="31"/>
      <c r="AF115" s="31"/>
      <c r="AG115" s="32"/>
      <c r="AH115" s="32"/>
      <c r="AI115" s="33"/>
      <c r="AJ115" s="31"/>
      <c r="AK115" s="31"/>
      <c r="AL115" s="22"/>
      <c r="AM115" s="22"/>
      <c r="AN115" s="26"/>
    </row>
    <row r="116" spans="1:52" ht="15" x14ac:dyDescent="0.25">
      <c r="A116" s="17"/>
      <c r="B116" s="17"/>
      <c r="C116" s="38"/>
      <c r="D116" s="17"/>
      <c r="E116" s="17"/>
      <c r="F116" s="11"/>
      <c r="G116" s="11"/>
      <c r="J116" s="22"/>
      <c r="K116" s="22"/>
      <c r="L116" s="26"/>
      <c r="M116" s="26"/>
      <c r="N116" s="26"/>
      <c r="O116" s="22"/>
      <c r="P116" s="22"/>
      <c r="Q116" s="26"/>
      <c r="T116" s="22"/>
      <c r="U116" s="22"/>
      <c r="V116" s="26"/>
      <c r="Z116" s="31"/>
      <c r="AA116" s="31"/>
      <c r="AB116" s="22"/>
      <c r="AC116" s="22"/>
      <c r="AD116" s="26"/>
      <c r="AE116" s="31"/>
      <c r="AF116" s="31"/>
      <c r="AG116" s="32"/>
      <c r="AH116" s="32"/>
      <c r="AI116" s="33"/>
      <c r="AJ116" s="31"/>
      <c r="AK116" s="31"/>
      <c r="AL116" s="22"/>
      <c r="AM116" s="22"/>
      <c r="AN116" s="26"/>
    </row>
    <row r="117" spans="1:52" ht="15" x14ac:dyDescent="0.25">
      <c r="A117" s="17"/>
      <c r="B117" s="17"/>
      <c r="C117" s="38"/>
      <c r="D117" s="17"/>
      <c r="E117" s="17"/>
      <c r="F117" s="11"/>
      <c r="G117" s="11"/>
      <c r="J117" s="22"/>
      <c r="K117" s="22"/>
      <c r="L117" s="26"/>
      <c r="M117" s="26"/>
      <c r="N117" s="26"/>
      <c r="O117" s="22"/>
      <c r="P117" s="22"/>
      <c r="Q117" s="26"/>
      <c r="T117" s="22"/>
      <c r="U117" s="22"/>
      <c r="V117" s="26"/>
      <c r="Z117" s="31"/>
      <c r="AA117" s="31"/>
      <c r="AB117" s="22"/>
      <c r="AC117" s="22"/>
      <c r="AD117" s="26"/>
      <c r="AE117" s="31"/>
      <c r="AF117" s="31"/>
      <c r="AG117" s="32"/>
      <c r="AH117" s="32"/>
      <c r="AI117" s="33"/>
      <c r="AJ117" s="31"/>
      <c r="AK117" s="31"/>
      <c r="AL117" s="22"/>
      <c r="AM117" s="22"/>
      <c r="AN117" s="26"/>
    </row>
    <row r="118" spans="1:52" ht="15" x14ac:dyDescent="0.25">
      <c r="A118" s="17"/>
      <c r="B118" s="17"/>
      <c r="C118" s="38"/>
      <c r="D118" s="17"/>
      <c r="E118" s="17"/>
      <c r="F118" s="11"/>
      <c r="G118" s="11"/>
      <c r="J118" s="22"/>
      <c r="K118" s="22"/>
      <c r="L118" s="26"/>
      <c r="M118" s="26"/>
      <c r="N118" s="26"/>
      <c r="O118" s="22"/>
      <c r="P118" s="22"/>
      <c r="Q118" s="26"/>
      <c r="T118" s="22"/>
      <c r="U118" s="22"/>
      <c r="V118" s="26"/>
      <c r="Z118" s="31"/>
      <c r="AA118" s="31"/>
      <c r="AB118" s="22"/>
      <c r="AC118" s="32"/>
      <c r="AD118" s="33"/>
      <c r="AE118" s="31"/>
      <c r="AF118" s="31"/>
      <c r="AG118" s="32"/>
      <c r="AH118" s="32"/>
      <c r="AI118" s="33"/>
      <c r="AJ118" s="31"/>
      <c r="AK118" s="31"/>
      <c r="AL118" s="32"/>
      <c r="AM118" s="32"/>
      <c r="AN118" s="33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" x14ac:dyDescent="0.25">
      <c r="A119" s="17"/>
      <c r="B119" s="17"/>
      <c r="C119" s="38"/>
      <c r="D119" s="17"/>
      <c r="E119" s="17"/>
      <c r="F119" s="11"/>
      <c r="G119" s="11"/>
      <c r="J119" s="22"/>
      <c r="K119" s="22"/>
      <c r="L119" s="26"/>
      <c r="M119" s="26"/>
      <c r="N119" s="26"/>
      <c r="O119" s="22"/>
      <c r="P119" s="22"/>
      <c r="Q119" s="26"/>
      <c r="T119" s="22"/>
      <c r="U119" s="22"/>
      <c r="V119" s="26"/>
      <c r="Z119" s="31"/>
      <c r="AA119" s="31"/>
      <c r="AB119" s="22"/>
      <c r="AC119" s="32"/>
      <c r="AD119" s="33"/>
      <c r="AE119" s="31"/>
      <c r="AF119" s="31"/>
      <c r="AG119" s="32"/>
      <c r="AH119" s="32"/>
      <c r="AI119" s="33"/>
      <c r="AJ119" s="31"/>
      <c r="AK119" s="31"/>
      <c r="AL119" s="32"/>
      <c r="AM119" s="32"/>
      <c r="AN119" s="33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" x14ac:dyDescent="0.25">
      <c r="A120" s="17"/>
      <c r="B120" s="17"/>
      <c r="C120" s="38"/>
      <c r="D120" s="17"/>
      <c r="E120" s="17"/>
      <c r="F120" s="11"/>
      <c r="G120" s="11"/>
      <c r="J120" s="22"/>
      <c r="K120" s="22"/>
      <c r="L120" s="26"/>
      <c r="M120" s="26"/>
      <c r="N120" s="26"/>
      <c r="O120" s="22"/>
      <c r="P120" s="22"/>
      <c r="Q120" s="26"/>
      <c r="T120" s="22"/>
      <c r="U120" s="22"/>
      <c r="V120" s="26"/>
      <c r="Z120" s="31"/>
      <c r="AA120" s="31"/>
      <c r="AB120" s="22"/>
      <c r="AC120" s="32"/>
      <c r="AD120" s="33"/>
      <c r="AE120" s="31"/>
      <c r="AF120" s="31"/>
      <c r="AG120" s="32"/>
      <c r="AH120" s="32"/>
      <c r="AI120" s="33"/>
      <c r="AJ120" s="31"/>
      <c r="AK120" s="31"/>
      <c r="AL120" s="32"/>
      <c r="AM120" s="32"/>
      <c r="AN120" s="33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" x14ac:dyDescent="0.25">
      <c r="A121" s="17"/>
      <c r="B121" s="17"/>
      <c r="C121" s="38"/>
      <c r="D121" s="17"/>
      <c r="E121" s="17"/>
      <c r="F121" s="11"/>
      <c r="G121" s="11"/>
      <c r="J121" s="22"/>
      <c r="K121" s="22"/>
      <c r="L121" s="26"/>
      <c r="M121" s="26"/>
      <c r="N121" s="26"/>
      <c r="O121" s="22"/>
      <c r="P121" s="22"/>
      <c r="Q121" s="26"/>
      <c r="T121" s="22"/>
      <c r="U121" s="22"/>
      <c r="V121" s="26"/>
      <c r="Z121" s="31"/>
      <c r="AA121" s="31"/>
      <c r="AB121" s="22"/>
      <c r="AC121" s="32"/>
      <c r="AD121" s="33"/>
      <c r="AE121" s="31"/>
      <c r="AF121" s="31"/>
      <c r="AG121" s="32"/>
      <c r="AH121" s="32"/>
      <c r="AI121" s="33"/>
      <c r="AJ121" s="31"/>
      <c r="AK121" s="31"/>
      <c r="AL121" s="32"/>
      <c r="AM121" s="32"/>
      <c r="AN121" s="33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" x14ac:dyDescent="0.25">
      <c r="A122" s="17"/>
      <c r="B122" s="17"/>
      <c r="C122" s="38"/>
      <c r="D122" s="17"/>
      <c r="E122" s="17"/>
      <c r="F122" s="11"/>
      <c r="G122" s="11"/>
      <c r="J122" s="22"/>
      <c r="K122" s="22"/>
      <c r="L122" s="26"/>
      <c r="M122" s="26"/>
      <c r="N122" s="26"/>
      <c r="O122" s="22"/>
      <c r="P122" s="22"/>
      <c r="Q122" s="26"/>
      <c r="T122" s="22"/>
      <c r="U122" s="22"/>
      <c r="V122" s="26"/>
      <c r="Z122" s="31"/>
      <c r="AA122" s="31"/>
      <c r="AB122" s="22"/>
      <c r="AC122" s="32"/>
      <c r="AD122" s="33"/>
      <c r="AE122" s="31"/>
      <c r="AF122" s="31"/>
      <c r="AG122" s="32"/>
      <c r="AH122" s="32"/>
      <c r="AI122" s="33"/>
      <c r="AJ122" s="31"/>
      <c r="AK122" s="31"/>
      <c r="AL122" s="32"/>
      <c r="AM122" s="32"/>
      <c r="AN122" s="33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" x14ac:dyDescent="0.25">
      <c r="A123" s="17"/>
      <c r="B123" s="17"/>
      <c r="C123" s="38"/>
      <c r="D123" s="17"/>
      <c r="E123" s="17"/>
      <c r="F123" s="11"/>
      <c r="G123" s="11"/>
      <c r="J123" s="22"/>
      <c r="K123" s="22"/>
      <c r="L123" s="26"/>
      <c r="M123" s="26"/>
      <c r="N123" s="26"/>
      <c r="O123" s="22"/>
      <c r="P123" s="22"/>
      <c r="Q123" s="26"/>
      <c r="T123" s="22"/>
      <c r="U123" s="22"/>
      <c r="V123" s="26"/>
      <c r="Z123" s="31"/>
      <c r="AA123" s="31"/>
      <c r="AB123" s="22"/>
      <c r="AC123" s="32"/>
      <c r="AD123" s="33"/>
      <c r="AE123" s="31"/>
      <c r="AF123" s="31"/>
      <c r="AG123" s="32"/>
      <c r="AH123" s="32"/>
      <c r="AI123" s="33"/>
      <c r="AJ123" s="31"/>
      <c r="AK123" s="31"/>
      <c r="AL123" s="32"/>
      <c r="AM123" s="32"/>
      <c r="AN123" s="33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" x14ac:dyDescent="0.25">
      <c r="A124" s="17"/>
      <c r="B124" s="17"/>
      <c r="C124" s="38"/>
      <c r="D124" s="17"/>
      <c r="E124" s="17"/>
      <c r="F124" s="11"/>
      <c r="G124" s="11"/>
      <c r="J124" s="22"/>
      <c r="K124" s="22"/>
      <c r="L124" s="26"/>
      <c r="M124" s="26"/>
      <c r="N124" s="26"/>
      <c r="O124" s="22"/>
      <c r="P124" s="22"/>
      <c r="Q124" s="26"/>
      <c r="T124" s="22"/>
      <c r="U124" s="22"/>
      <c r="V124" s="26"/>
      <c r="Z124" s="31"/>
      <c r="AA124" s="31"/>
      <c r="AB124" s="22"/>
      <c r="AC124" s="32"/>
      <c r="AD124" s="33"/>
      <c r="AE124" s="31"/>
      <c r="AF124" s="31"/>
      <c r="AG124" s="32"/>
      <c r="AH124" s="32"/>
      <c r="AI124" s="33"/>
      <c r="AJ124" s="31"/>
      <c r="AK124" s="31"/>
      <c r="AL124" s="32"/>
      <c r="AM124" s="32"/>
      <c r="AN124" s="33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" x14ac:dyDescent="0.25">
      <c r="A125" s="17"/>
      <c r="B125" s="17"/>
      <c r="C125" s="38"/>
      <c r="D125" s="17"/>
      <c r="E125" s="17"/>
      <c r="F125" s="11"/>
      <c r="G125" s="11"/>
      <c r="J125" s="22"/>
      <c r="K125" s="22"/>
      <c r="L125" s="26"/>
      <c r="M125" s="26"/>
      <c r="N125" s="26"/>
      <c r="O125" s="22"/>
      <c r="P125" s="22"/>
      <c r="Q125" s="26"/>
      <c r="T125" s="22"/>
      <c r="U125" s="22"/>
      <c r="V125" s="26"/>
      <c r="Z125" s="31"/>
      <c r="AA125" s="31"/>
      <c r="AB125" s="22"/>
      <c r="AC125" s="32"/>
      <c r="AD125" s="33"/>
      <c r="AE125" s="31"/>
      <c r="AF125" s="31"/>
      <c r="AG125" s="32"/>
      <c r="AH125" s="32"/>
      <c r="AI125" s="33"/>
      <c r="AJ125" s="31"/>
      <c r="AK125" s="31"/>
      <c r="AL125" s="32"/>
      <c r="AM125" s="32"/>
      <c r="AN125" s="33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" x14ac:dyDescent="0.25">
      <c r="A126" s="17"/>
      <c r="B126" s="17"/>
      <c r="C126" s="38"/>
      <c r="D126" s="17"/>
      <c r="E126" s="17"/>
      <c r="F126" s="11"/>
      <c r="G126" s="11"/>
      <c r="J126" s="22"/>
      <c r="K126" s="22"/>
      <c r="L126" s="26"/>
      <c r="M126" s="26"/>
      <c r="N126" s="26"/>
      <c r="O126" s="22"/>
      <c r="P126" s="22"/>
      <c r="Q126" s="26"/>
      <c r="T126" s="22"/>
      <c r="U126" s="22"/>
      <c r="V126" s="26"/>
      <c r="Z126" s="31"/>
      <c r="AA126" s="31"/>
      <c r="AB126" s="22"/>
      <c r="AC126" s="32"/>
      <c r="AD126" s="33"/>
      <c r="AE126" s="31"/>
      <c r="AF126" s="31"/>
      <c r="AG126" s="32"/>
      <c r="AH126" s="32"/>
      <c r="AI126" s="33"/>
      <c r="AJ126" s="31"/>
      <c r="AK126" s="31"/>
      <c r="AL126" s="32"/>
      <c r="AM126" s="32"/>
      <c r="AN126" s="33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" x14ac:dyDescent="0.25">
      <c r="B127" s="17"/>
      <c r="C127" s="38"/>
      <c r="D127" s="17"/>
      <c r="E127" s="17"/>
      <c r="F127" s="11"/>
      <c r="G127" s="11"/>
      <c r="J127" s="22"/>
      <c r="K127" s="22"/>
      <c r="L127" s="22"/>
      <c r="M127" s="26"/>
      <c r="N127" s="26"/>
      <c r="O127" s="22"/>
      <c r="P127" s="22"/>
      <c r="Q127" s="22"/>
      <c r="T127" s="22"/>
      <c r="U127" s="22"/>
      <c r="V127" s="22"/>
      <c r="Z127" s="31"/>
      <c r="AA127" s="31"/>
      <c r="AB127" s="22"/>
      <c r="AC127" s="32"/>
      <c r="AD127" s="32"/>
      <c r="AE127" s="31"/>
      <c r="AF127" s="31"/>
      <c r="AG127" s="32"/>
      <c r="AH127" s="32"/>
      <c r="AI127" s="32"/>
      <c r="AJ127" s="31"/>
      <c r="AK127" s="31"/>
      <c r="AL127" s="32"/>
      <c r="AM127" s="32"/>
      <c r="AN127" s="32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x14ac:dyDescent="0.15">
      <c r="Z128" s="31"/>
      <c r="AA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29:52" x14ac:dyDescent="0.15"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29:52" x14ac:dyDescent="0.15"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29:52" x14ac:dyDescent="0.15"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29:52" x14ac:dyDescent="0.15"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29:52" x14ac:dyDescent="0.15"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29:52" x14ac:dyDescent="0.15"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29:52" x14ac:dyDescent="0.15"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29:52" x14ac:dyDescent="0.15"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29:52" x14ac:dyDescent="0.15"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29:52" x14ac:dyDescent="0.15"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29:52" x14ac:dyDescent="0.15"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29:52" x14ac:dyDescent="0.15"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29:52" x14ac:dyDescent="0.15"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29:52" x14ac:dyDescent="0.15"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29:52" x14ac:dyDescent="0.15"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</sheetData>
  <mergeCells count="41">
    <mergeCell ref="A1:F2"/>
    <mergeCell ref="G3:H3"/>
    <mergeCell ref="K24:L24"/>
    <mergeCell ref="M24:N24"/>
    <mergeCell ref="O24:P24"/>
    <mergeCell ref="S24:T24"/>
    <mergeCell ref="A3:A22"/>
    <mergeCell ref="C3:D3"/>
    <mergeCell ref="E3:F3"/>
    <mergeCell ref="A24:A43"/>
    <mergeCell ref="A46:A65"/>
    <mergeCell ref="C24:D24"/>
    <mergeCell ref="E24:F24"/>
    <mergeCell ref="G24:H24"/>
    <mergeCell ref="G46:H46"/>
    <mergeCell ref="I1:AF2"/>
    <mergeCell ref="K3:L3"/>
    <mergeCell ref="M3:N3"/>
    <mergeCell ref="O3:P3"/>
    <mergeCell ref="S3:T3"/>
    <mergeCell ref="U3:V3"/>
    <mergeCell ref="W3:X3"/>
    <mergeCell ref="AA3:AB3"/>
    <mergeCell ref="AC3:AD3"/>
    <mergeCell ref="AE3:AF3"/>
    <mergeCell ref="U24:V24"/>
    <mergeCell ref="W24:X24"/>
    <mergeCell ref="AA24:AB24"/>
    <mergeCell ref="AC24:AD24"/>
    <mergeCell ref="AE24:AF24"/>
    <mergeCell ref="AA46:AB46"/>
    <mergeCell ref="AC46:AD46"/>
    <mergeCell ref="AE46:AF46"/>
    <mergeCell ref="S46:T46"/>
    <mergeCell ref="U46:V46"/>
    <mergeCell ref="W46:X46"/>
    <mergeCell ref="C46:D46"/>
    <mergeCell ref="E46:F46"/>
    <mergeCell ref="K46:L46"/>
    <mergeCell ref="M46:N46"/>
    <mergeCell ref="O46:P4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7"/>
  <sheetViews>
    <sheetView tabSelected="1" topLeftCell="F1" zoomScale="25" zoomScaleNormal="25" workbookViewId="0">
      <selection activeCell="I70" sqref="I70"/>
    </sheetView>
  </sheetViews>
  <sheetFormatPr defaultRowHeight="13.5" x14ac:dyDescent="0.15"/>
  <cols>
    <col min="2" max="2" width="17.625" bestFit="1" customWidth="1"/>
    <col min="3" max="3" width="33.375" customWidth="1"/>
    <col min="4" max="4" width="31.875" bestFit="1" customWidth="1"/>
    <col min="5" max="5" width="25" bestFit="1" customWidth="1"/>
    <col min="6" max="6" width="31.875" bestFit="1" customWidth="1"/>
    <col min="7" max="7" width="25" bestFit="1" customWidth="1"/>
    <col min="8" max="8" width="31.875" bestFit="1" customWidth="1"/>
    <col min="10" max="10" width="17.625" bestFit="1" customWidth="1"/>
    <col min="11" max="11" width="25.125" bestFit="1" customWidth="1"/>
    <col min="12" max="12" width="32" bestFit="1" customWidth="1"/>
    <col min="13" max="13" width="25" bestFit="1" customWidth="1"/>
    <col min="14" max="14" width="31.875" bestFit="1" customWidth="1"/>
    <col min="15" max="15" width="25" bestFit="1" customWidth="1"/>
    <col min="16" max="16" width="31.875" bestFit="1" customWidth="1"/>
    <col min="18" max="18" width="17.625" bestFit="1" customWidth="1"/>
    <col min="19" max="19" width="25" bestFit="1" customWidth="1"/>
    <col min="20" max="20" width="31.875" bestFit="1" customWidth="1"/>
    <col min="21" max="21" width="25" bestFit="1" customWidth="1"/>
    <col min="22" max="22" width="31.875" bestFit="1" customWidth="1"/>
    <col min="23" max="23" width="25" bestFit="1" customWidth="1"/>
    <col min="24" max="24" width="31.875" bestFit="1" customWidth="1"/>
    <col min="26" max="26" width="17.625" bestFit="1" customWidth="1"/>
    <col min="27" max="27" width="25" bestFit="1" customWidth="1"/>
    <col min="28" max="28" width="31.875" bestFit="1" customWidth="1"/>
    <col min="29" max="29" width="25" bestFit="1" customWidth="1"/>
    <col min="30" max="30" width="31.875" bestFit="1" customWidth="1"/>
    <col min="31" max="31" width="25" bestFit="1" customWidth="1"/>
    <col min="32" max="32" width="31.875" bestFit="1" customWidth="1"/>
  </cols>
  <sheetData>
    <row r="1" spans="1:32" ht="15" x14ac:dyDescent="0.25">
      <c r="A1" s="40" t="s">
        <v>53</v>
      </c>
      <c r="B1" s="40"/>
      <c r="C1" s="40"/>
      <c r="D1" s="40"/>
      <c r="E1" s="40"/>
      <c r="F1" s="40"/>
      <c r="G1" s="38"/>
      <c r="H1" s="38"/>
      <c r="I1" s="43" t="s">
        <v>54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5" x14ac:dyDescent="0.25">
      <c r="A2" s="40"/>
      <c r="B2" s="40"/>
      <c r="C2" s="40"/>
      <c r="D2" s="40"/>
      <c r="E2" s="40"/>
      <c r="F2" s="40"/>
      <c r="G2" s="38"/>
      <c r="H2" s="38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5" x14ac:dyDescent="0.25">
      <c r="A3" s="41" t="s">
        <v>38</v>
      </c>
      <c r="B3" s="36"/>
      <c r="C3" s="41" t="s">
        <v>56</v>
      </c>
      <c r="D3" s="41"/>
      <c r="E3" s="44"/>
      <c r="F3" s="44"/>
      <c r="G3" s="44"/>
      <c r="H3" s="44"/>
      <c r="I3" s="9"/>
      <c r="J3" s="9" t="s">
        <v>21</v>
      </c>
      <c r="K3" s="41" t="s">
        <v>56</v>
      </c>
      <c r="L3" s="41"/>
      <c r="M3" s="41"/>
      <c r="N3" s="41"/>
      <c r="O3" s="41"/>
      <c r="P3" s="41"/>
      <c r="Q3" s="9"/>
      <c r="R3" s="9" t="s">
        <v>22</v>
      </c>
      <c r="S3" s="41" t="s">
        <v>55</v>
      </c>
      <c r="T3" s="41"/>
      <c r="U3" s="41"/>
      <c r="V3" s="41"/>
      <c r="W3" s="41"/>
      <c r="X3" s="41"/>
      <c r="Y3" s="9"/>
      <c r="Z3" s="9" t="s">
        <v>23</v>
      </c>
      <c r="AA3" s="41" t="s">
        <v>49</v>
      </c>
      <c r="AB3" s="41"/>
      <c r="AC3" s="41"/>
      <c r="AD3" s="41"/>
      <c r="AE3" s="41"/>
      <c r="AF3" s="41"/>
    </row>
    <row r="4" spans="1:32" ht="15" x14ac:dyDescent="0.25">
      <c r="A4" s="41"/>
      <c r="B4" s="38"/>
      <c r="C4" s="38" t="s">
        <v>18</v>
      </c>
      <c r="D4" s="38" t="s">
        <v>19</v>
      </c>
      <c r="E4" s="38"/>
      <c r="F4" s="38"/>
      <c r="G4" s="38"/>
      <c r="H4" s="38"/>
      <c r="I4" s="9"/>
      <c r="J4" s="38"/>
      <c r="K4" s="38" t="s">
        <v>18</v>
      </c>
      <c r="L4" s="38" t="s">
        <v>19</v>
      </c>
      <c r="M4" s="38"/>
      <c r="N4" s="38"/>
      <c r="O4" s="38"/>
      <c r="P4" s="38"/>
      <c r="Q4" s="9"/>
      <c r="R4" s="38"/>
      <c r="S4" s="38" t="s">
        <v>18</v>
      </c>
      <c r="T4" s="38" t="s">
        <v>19</v>
      </c>
      <c r="U4" s="38"/>
      <c r="V4" s="38"/>
      <c r="W4" s="38"/>
      <c r="X4" s="38"/>
      <c r="Y4" s="9"/>
      <c r="Z4" s="38"/>
      <c r="AA4" s="38" t="s">
        <v>18</v>
      </c>
      <c r="AB4" s="38" t="s">
        <v>19</v>
      </c>
      <c r="AC4" s="38"/>
      <c r="AD4" s="38"/>
      <c r="AE4" s="38"/>
      <c r="AF4" s="38"/>
    </row>
    <row r="5" spans="1:32" ht="15" x14ac:dyDescent="0.25">
      <c r="A5" s="41"/>
      <c r="B5" s="38" t="s">
        <v>0</v>
      </c>
      <c r="C5" s="38">
        <v>0.97349123945489935</v>
      </c>
      <c r="D5" s="38">
        <v>0.97349123945489935</v>
      </c>
      <c r="E5" s="38"/>
      <c r="F5" s="38"/>
      <c r="G5" s="34"/>
      <c r="H5" s="38"/>
      <c r="I5" s="9"/>
      <c r="J5" s="38" t="s">
        <v>0</v>
      </c>
      <c r="K5" s="38">
        <v>1.0022674135463852</v>
      </c>
      <c r="L5" s="38">
        <v>1.0022674135463852</v>
      </c>
      <c r="M5" s="35"/>
      <c r="N5" s="34"/>
      <c r="O5" s="34"/>
      <c r="P5" s="34"/>
      <c r="Q5" s="9"/>
      <c r="R5" s="38" t="s">
        <v>0</v>
      </c>
      <c r="S5" s="38">
        <v>0.93200636490152244</v>
      </c>
      <c r="T5" s="38">
        <v>0.93200636490152244</v>
      </c>
      <c r="U5" s="38"/>
      <c r="V5" s="34"/>
      <c r="W5" s="34"/>
      <c r="X5" s="34"/>
      <c r="Y5" s="9"/>
      <c r="Z5" s="38" t="s">
        <v>0</v>
      </c>
      <c r="AA5" s="38">
        <v>0.98619993991679022</v>
      </c>
      <c r="AB5" s="38">
        <v>0.98619993991679022</v>
      </c>
      <c r="AC5" s="38"/>
      <c r="AD5" s="34"/>
      <c r="AE5" s="34"/>
      <c r="AF5" s="34"/>
    </row>
    <row r="6" spans="1:32" ht="15" x14ac:dyDescent="0.25">
      <c r="A6" s="41"/>
      <c r="B6" s="38" t="s">
        <v>1</v>
      </c>
      <c r="C6" s="38">
        <v>4.2436995457495126</v>
      </c>
      <c r="D6" s="38">
        <v>2.1218497728747563</v>
      </c>
      <c r="E6" s="38"/>
      <c r="F6" s="38"/>
      <c r="G6" s="34"/>
      <c r="H6" s="38"/>
      <c r="I6" s="9"/>
      <c r="J6" s="38" t="s">
        <v>1</v>
      </c>
      <c r="K6" s="38">
        <v>3.5265552678214362</v>
      </c>
      <c r="L6" s="38">
        <v>1.7632776339107181</v>
      </c>
      <c r="M6" s="35"/>
      <c r="N6" s="34"/>
      <c r="O6" s="34"/>
      <c r="P6" s="34"/>
      <c r="Q6" s="9"/>
      <c r="R6" s="38" t="s">
        <v>1</v>
      </c>
      <c r="S6" s="38">
        <v>5.1063457053042534</v>
      </c>
      <c r="T6" s="38">
        <v>2.5531728526521267</v>
      </c>
      <c r="U6" s="38"/>
      <c r="V6" s="34"/>
      <c r="W6" s="34"/>
      <c r="X6" s="34"/>
      <c r="Y6" s="9"/>
      <c r="Z6" s="38" t="s">
        <v>1</v>
      </c>
      <c r="AA6" s="38">
        <v>4.0981976641228481</v>
      </c>
      <c r="AB6" s="38">
        <v>2.0490988320614241</v>
      </c>
      <c r="AC6" s="38"/>
      <c r="AD6" s="34"/>
      <c r="AE6" s="34"/>
      <c r="AF6" s="34"/>
    </row>
    <row r="7" spans="1:32" ht="15" x14ac:dyDescent="0.25">
      <c r="A7" s="41"/>
      <c r="B7" s="38" t="s">
        <v>2</v>
      </c>
      <c r="C7" s="38">
        <v>2.1148768332251784</v>
      </c>
      <c r="D7" s="38">
        <v>0.21148768332251783</v>
      </c>
      <c r="E7" s="38"/>
      <c r="F7" s="38"/>
      <c r="G7" s="34"/>
      <c r="H7" s="38"/>
      <c r="I7" s="9"/>
      <c r="J7" s="38" t="s">
        <v>2</v>
      </c>
      <c r="K7" s="38">
        <v>1.3946388847349007</v>
      </c>
      <c r="L7" s="38">
        <v>0.13946388847349009</v>
      </c>
      <c r="M7" s="35"/>
      <c r="N7" s="34"/>
      <c r="O7" s="34"/>
      <c r="P7" s="34"/>
      <c r="Q7" s="9"/>
      <c r="R7" s="38" t="s">
        <v>2</v>
      </c>
      <c r="S7" s="38">
        <v>3.2468107625670757</v>
      </c>
      <c r="T7" s="38">
        <v>0.32468107625670761</v>
      </c>
      <c r="U7" s="38"/>
      <c r="V7" s="34"/>
      <c r="W7" s="34"/>
      <c r="X7" s="34"/>
      <c r="Y7" s="9"/>
      <c r="Z7" s="38" t="s">
        <v>2</v>
      </c>
      <c r="AA7" s="38">
        <v>1.7031808523735585</v>
      </c>
      <c r="AB7" s="38">
        <v>0.17031808523735587</v>
      </c>
      <c r="AC7" s="38"/>
      <c r="AD7" s="34"/>
      <c r="AE7" s="34"/>
      <c r="AF7" s="34"/>
    </row>
    <row r="8" spans="1:32" ht="15" x14ac:dyDescent="0.25">
      <c r="A8" s="41"/>
      <c r="B8" s="38" t="s">
        <v>3</v>
      </c>
      <c r="C8" s="38">
        <v>4.4409295262816348</v>
      </c>
      <c r="D8" s="38">
        <v>0.44409295262816356</v>
      </c>
      <c r="E8" s="38"/>
      <c r="F8" s="38"/>
      <c r="G8" s="34"/>
      <c r="H8" s="38"/>
      <c r="I8" s="9"/>
      <c r="J8" s="38" t="s">
        <v>3</v>
      </c>
      <c r="K8" s="38">
        <v>2.959883525217756</v>
      </c>
      <c r="L8" s="38">
        <v>0.29598835252177563</v>
      </c>
      <c r="M8" s="35"/>
      <c r="N8" s="34"/>
      <c r="O8" s="34"/>
      <c r="P8" s="34"/>
      <c r="Q8" s="9"/>
      <c r="R8" s="38" t="s">
        <v>3</v>
      </c>
      <c r="S8" s="38">
        <v>4.4265958019936642</v>
      </c>
      <c r="T8" s="38">
        <v>0.44265958019936646</v>
      </c>
      <c r="U8" s="38"/>
      <c r="V8" s="34"/>
      <c r="W8" s="34"/>
      <c r="X8" s="34"/>
      <c r="Y8" s="9"/>
      <c r="Z8" s="38" t="s">
        <v>3</v>
      </c>
      <c r="AA8" s="38">
        <v>5.9363092516334843</v>
      </c>
      <c r="AB8" s="38">
        <v>0.59363092516334848</v>
      </c>
      <c r="AC8" s="38"/>
      <c r="AD8" s="34"/>
      <c r="AE8" s="34"/>
      <c r="AF8" s="34"/>
    </row>
    <row r="9" spans="1:32" ht="15" x14ac:dyDescent="0.25">
      <c r="A9" s="41"/>
      <c r="B9" s="38" t="s">
        <v>4</v>
      </c>
      <c r="C9" s="38">
        <v>2.9987554185593766</v>
      </c>
      <c r="D9" s="38">
        <v>0.29987554185593768</v>
      </c>
      <c r="E9" s="38"/>
      <c r="F9" s="38"/>
      <c r="G9" s="34"/>
      <c r="H9" s="38"/>
      <c r="I9" s="9"/>
      <c r="J9" s="38" t="s">
        <v>4</v>
      </c>
      <c r="K9" s="38">
        <v>3.1710478983288501</v>
      </c>
      <c r="L9" s="38">
        <v>0.31710478983288504</v>
      </c>
      <c r="M9" s="35"/>
      <c r="N9" s="34"/>
      <c r="O9" s="34"/>
      <c r="P9" s="34"/>
      <c r="Q9" s="9"/>
      <c r="R9" s="38" t="s">
        <v>4</v>
      </c>
      <c r="S9" s="38">
        <v>2.8709648568026482</v>
      </c>
      <c r="T9" s="38">
        <v>0.28709648568026486</v>
      </c>
      <c r="U9" s="38"/>
      <c r="V9" s="34"/>
      <c r="W9" s="34"/>
      <c r="X9" s="34"/>
      <c r="Y9" s="9"/>
      <c r="Z9" s="38" t="s">
        <v>4</v>
      </c>
      <c r="AA9" s="38">
        <v>2.9542535005466313</v>
      </c>
      <c r="AB9" s="38">
        <v>0.29542535005466314</v>
      </c>
      <c r="AC9" s="38"/>
      <c r="AD9" s="34"/>
      <c r="AE9" s="34"/>
      <c r="AF9" s="34"/>
    </row>
    <row r="10" spans="1:32" ht="15" x14ac:dyDescent="0.25">
      <c r="A10" s="41"/>
      <c r="B10" s="38" t="s">
        <v>5</v>
      </c>
      <c r="C10" s="38">
        <v>19.995983711875404</v>
      </c>
      <c r="D10" s="38">
        <v>0.19995983711875404</v>
      </c>
      <c r="E10" s="38"/>
      <c r="F10" s="38"/>
      <c r="G10" s="34"/>
      <c r="H10" s="38"/>
      <c r="I10" s="9"/>
      <c r="J10" s="38" t="s">
        <v>5</v>
      </c>
      <c r="K10" s="38">
        <v>13.728674874806567</v>
      </c>
      <c r="L10" s="38">
        <v>0.13728674874806568</v>
      </c>
      <c r="M10" s="35"/>
      <c r="N10" s="34"/>
      <c r="O10" s="34"/>
      <c r="P10" s="34"/>
      <c r="Q10" s="9"/>
      <c r="R10" s="38" t="s">
        <v>5</v>
      </c>
      <c r="S10" s="38">
        <v>23.348783049647125</v>
      </c>
      <c r="T10" s="38">
        <v>0.23348783049647126</v>
      </c>
      <c r="U10" s="38"/>
      <c r="V10" s="34"/>
      <c r="W10" s="34"/>
      <c r="X10" s="34"/>
      <c r="Y10" s="9"/>
      <c r="Z10" s="38" t="s">
        <v>5</v>
      </c>
      <c r="AA10" s="38">
        <v>22.910493211172522</v>
      </c>
      <c r="AB10" s="38">
        <v>0.22910493211172522</v>
      </c>
      <c r="AC10" s="38"/>
      <c r="AD10" s="34"/>
      <c r="AE10" s="34"/>
      <c r="AF10" s="34"/>
    </row>
    <row r="11" spans="1:32" ht="15" x14ac:dyDescent="0.25">
      <c r="A11" s="41"/>
      <c r="B11" s="38" t="s">
        <v>6</v>
      </c>
      <c r="C11" s="38">
        <v>22.95170207657365</v>
      </c>
      <c r="D11" s="38">
        <v>2.2951702076573648E-2</v>
      </c>
      <c r="E11" s="38"/>
      <c r="F11" s="38"/>
      <c r="G11" s="34"/>
      <c r="H11" s="38"/>
      <c r="I11" s="9"/>
      <c r="J11" s="38" t="s">
        <v>6</v>
      </c>
      <c r="K11" s="38">
        <v>15.135319316929808</v>
      </c>
      <c r="L11" s="38">
        <v>1.5135319316929808E-2</v>
      </c>
      <c r="M11" s="35"/>
      <c r="N11" s="34"/>
      <c r="O11" s="34"/>
      <c r="P11" s="34"/>
      <c r="Q11" s="9"/>
      <c r="R11" s="38" t="s">
        <v>6</v>
      </c>
      <c r="S11" s="38">
        <v>35.236015710574499</v>
      </c>
      <c r="T11" s="38">
        <v>3.5236015710574498E-2</v>
      </c>
      <c r="U11" s="38"/>
      <c r="V11" s="34"/>
      <c r="W11" s="34"/>
      <c r="X11" s="34"/>
      <c r="Y11" s="9"/>
      <c r="Z11" s="38" t="s">
        <v>6</v>
      </c>
      <c r="AA11" s="38">
        <v>18.483771202216637</v>
      </c>
      <c r="AB11" s="38">
        <v>1.8483771202216639E-2</v>
      </c>
      <c r="AC11" s="38"/>
      <c r="AD11" s="34"/>
      <c r="AE11" s="34"/>
      <c r="AF11" s="34"/>
    </row>
    <row r="12" spans="1:32" ht="15" x14ac:dyDescent="0.25">
      <c r="A12" s="41"/>
      <c r="B12" s="38" t="s">
        <v>7</v>
      </c>
      <c r="C12" s="38">
        <v>7.2988317326411423</v>
      </c>
      <c r="D12" s="38">
        <v>0.72988317326411423</v>
      </c>
      <c r="E12" s="38"/>
      <c r="F12" s="38"/>
      <c r="G12" s="34"/>
      <c r="H12" s="38"/>
      <c r="I12" s="9"/>
      <c r="J12" s="38" t="s">
        <v>7</v>
      </c>
      <c r="K12" s="38">
        <v>4.8646779172984838</v>
      </c>
      <c r="L12" s="38">
        <v>0.48646779172984839</v>
      </c>
      <c r="M12" s="35"/>
      <c r="N12" s="34"/>
      <c r="O12" s="34"/>
      <c r="P12" s="34"/>
      <c r="Q12" s="9"/>
      <c r="R12" s="38" t="s">
        <v>7</v>
      </c>
      <c r="S12" s="38">
        <v>11.205345413693015</v>
      </c>
      <c r="T12" s="38">
        <v>1.1205345413693015</v>
      </c>
      <c r="U12" s="38"/>
      <c r="V12" s="34"/>
      <c r="W12" s="34"/>
      <c r="X12" s="34"/>
      <c r="Y12" s="9"/>
      <c r="Z12" s="38" t="s">
        <v>7</v>
      </c>
      <c r="AA12" s="38">
        <v>5.8264718669319304</v>
      </c>
      <c r="AB12" s="38">
        <v>0.58264718669319304</v>
      </c>
      <c r="AC12" s="38"/>
      <c r="AD12" s="34"/>
      <c r="AE12" s="34"/>
      <c r="AF12" s="34"/>
    </row>
    <row r="13" spans="1:32" ht="15" x14ac:dyDescent="0.25">
      <c r="A13" s="41"/>
      <c r="B13" s="38" t="s">
        <v>8</v>
      </c>
      <c r="C13" s="38">
        <v>13.507052757949381</v>
      </c>
      <c r="D13" s="38">
        <v>0.67535263789746913</v>
      </c>
      <c r="E13" s="38"/>
      <c r="F13" s="38"/>
      <c r="G13" s="34"/>
      <c r="H13" s="38"/>
      <c r="I13" s="9"/>
      <c r="J13" s="38" t="s">
        <v>8</v>
      </c>
      <c r="K13" s="38">
        <v>14.283095912266447</v>
      </c>
      <c r="L13" s="38">
        <v>0.7141547956133224</v>
      </c>
      <c r="M13" s="35"/>
      <c r="N13" s="34"/>
      <c r="O13" s="34"/>
      <c r="P13" s="34"/>
      <c r="Q13" s="9"/>
      <c r="R13" s="38" t="s">
        <v>8</v>
      </c>
      <c r="S13" s="38">
        <v>13.463456846546206</v>
      </c>
      <c r="T13" s="38">
        <v>0.67317284232731034</v>
      </c>
      <c r="U13" s="38"/>
      <c r="V13" s="34"/>
      <c r="W13" s="34"/>
      <c r="X13" s="34"/>
      <c r="Y13" s="9"/>
      <c r="Z13" s="38" t="s">
        <v>8</v>
      </c>
      <c r="AA13" s="38">
        <v>12.774605515035491</v>
      </c>
      <c r="AB13" s="38">
        <v>0.63873027575177455</v>
      </c>
      <c r="AC13" s="38"/>
      <c r="AD13" s="34"/>
      <c r="AE13" s="34"/>
      <c r="AF13" s="34"/>
    </row>
    <row r="14" spans="1:32" ht="15" x14ac:dyDescent="0.25">
      <c r="A14" s="41"/>
      <c r="B14" s="38" t="s">
        <v>9</v>
      </c>
      <c r="C14" s="38">
        <v>12.363543543153797</v>
      </c>
      <c r="D14" s="38">
        <v>6.1817717715768987</v>
      </c>
      <c r="E14" s="38"/>
      <c r="F14" s="38"/>
      <c r="G14" s="34"/>
      <c r="H14" s="38"/>
      <c r="I14" s="9"/>
      <c r="J14" s="38" t="s">
        <v>9</v>
      </c>
      <c r="K14" s="38">
        <v>10.073886761745186</v>
      </c>
      <c r="L14" s="38">
        <v>5.036943380872593</v>
      </c>
      <c r="M14" s="35"/>
      <c r="N14" s="34"/>
      <c r="O14" s="34"/>
      <c r="P14" s="34"/>
      <c r="Q14" s="9"/>
      <c r="R14" s="38" t="s">
        <v>9</v>
      </c>
      <c r="S14" s="38">
        <v>15.436676908781058</v>
      </c>
      <c r="T14" s="38">
        <v>7.7183384543905289</v>
      </c>
      <c r="U14" s="38"/>
      <c r="V14" s="34"/>
      <c r="W14" s="34"/>
      <c r="X14" s="34"/>
      <c r="Y14" s="9"/>
      <c r="Z14" s="38" t="s">
        <v>9</v>
      </c>
      <c r="AA14" s="38">
        <v>11.58006695893515</v>
      </c>
      <c r="AB14" s="38">
        <v>5.7900334794675752</v>
      </c>
      <c r="AC14" s="38"/>
      <c r="AD14" s="34"/>
      <c r="AE14" s="34"/>
      <c r="AF14" s="34"/>
    </row>
    <row r="15" spans="1:32" ht="15" x14ac:dyDescent="0.25">
      <c r="A15" s="41"/>
      <c r="B15" s="38" t="s">
        <v>10</v>
      </c>
      <c r="C15" s="38">
        <v>18.651144581440622</v>
      </c>
      <c r="D15" s="38">
        <v>1.8651144581440626</v>
      </c>
      <c r="E15" s="38"/>
      <c r="F15" s="38"/>
      <c r="G15" s="34"/>
      <c r="H15" s="38"/>
      <c r="I15" s="9"/>
      <c r="J15" s="38" t="s">
        <v>10</v>
      </c>
      <c r="K15" s="38">
        <v>16.805346498134014</v>
      </c>
      <c r="L15" s="38">
        <v>1.6805346498134015</v>
      </c>
      <c r="M15" s="35"/>
      <c r="N15" s="34"/>
      <c r="O15" s="34"/>
      <c r="P15" s="34"/>
      <c r="Q15" s="9"/>
      <c r="R15" s="38" t="s">
        <v>10</v>
      </c>
      <c r="S15" s="38">
        <v>23.047471699007993</v>
      </c>
      <c r="T15" s="38">
        <v>2.3047471699007995</v>
      </c>
      <c r="U15" s="38"/>
      <c r="V15" s="34"/>
      <c r="W15" s="34"/>
      <c r="X15" s="34"/>
      <c r="Y15" s="9"/>
      <c r="Z15" s="38" t="s">
        <v>10</v>
      </c>
      <c r="AA15" s="38">
        <v>16.100615547179864</v>
      </c>
      <c r="AB15" s="38">
        <v>1.6100615547179864</v>
      </c>
      <c r="AC15" s="38"/>
      <c r="AD15" s="34"/>
      <c r="AE15" s="34"/>
      <c r="AF15" s="34"/>
    </row>
    <row r="16" spans="1:32" ht="15" x14ac:dyDescent="0.25">
      <c r="A16" s="41"/>
      <c r="B16" s="38" t="s">
        <v>11</v>
      </c>
      <c r="C16" s="38">
        <v>24.011699805321218</v>
      </c>
      <c r="D16" s="38">
        <v>2.4011699805321221</v>
      </c>
      <c r="E16" s="38"/>
      <c r="F16" s="38"/>
      <c r="G16" s="34"/>
      <c r="H16" s="38"/>
      <c r="I16" s="9"/>
      <c r="J16" s="38" t="s">
        <v>11</v>
      </c>
      <c r="K16" s="38">
        <v>15.834326477544268</v>
      </c>
      <c r="L16" s="38">
        <v>1.5834326477544269</v>
      </c>
      <c r="M16" s="35"/>
      <c r="N16" s="34"/>
      <c r="O16" s="34"/>
      <c r="P16" s="34"/>
      <c r="Q16" s="9"/>
      <c r="R16" s="38" t="s">
        <v>11</v>
      </c>
      <c r="S16" s="38">
        <v>31.863350210591605</v>
      </c>
      <c r="T16" s="38">
        <v>3.1863350210591608</v>
      </c>
      <c r="U16" s="38"/>
      <c r="V16" s="34"/>
      <c r="W16" s="34"/>
      <c r="X16" s="34"/>
      <c r="Y16" s="9"/>
      <c r="Z16" s="38" t="s">
        <v>11</v>
      </c>
      <c r="AA16" s="38">
        <v>24.337422727827786</v>
      </c>
      <c r="AB16" s="38">
        <v>2.4337422727827787</v>
      </c>
      <c r="AC16" s="38"/>
      <c r="AD16" s="34"/>
      <c r="AE16" s="34"/>
      <c r="AF16" s="34"/>
    </row>
    <row r="17" spans="1:32" ht="15" x14ac:dyDescent="0.25">
      <c r="A17" s="41"/>
      <c r="B17" s="38" t="s">
        <v>12</v>
      </c>
      <c r="C17" s="38">
        <v>17.10541129136924</v>
      </c>
      <c r="D17" s="38">
        <v>1.7105411291369241</v>
      </c>
      <c r="E17" s="38"/>
      <c r="F17" s="38"/>
      <c r="G17" s="34"/>
      <c r="H17" s="38"/>
      <c r="I17" s="9"/>
      <c r="J17" s="38" t="s">
        <v>12</v>
      </c>
      <c r="K17" s="38">
        <v>11.400772017156918</v>
      </c>
      <c r="L17" s="38">
        <v>1.1400772017156917</v>
      </c>
      <c r="M17" s="35"/>
      <c r="N17" s="34"/>
      <c r="O17" s="34"/>
      <c r="P17" s="34"/>
      <c r="Q17" s="9"/>
      <c r="R17" s="38" t="s">
        <v>12</v>
      </c>
      <c r="S17" s="38">
        <v>21.260646769797351</v>
      </c>
      <c r="T17" s="38">
        <v>2.1260646769797353</v>
      </c>
      <c r="U17" s="38"/>
      <c r="V17" s="34"/>
      <c r="W17" s="34"/>
      <c r="X17" s="34"/>
      <c r="Y17" s="9"/>
      <c r="Z17" s="38" t="s">
        <v>12</v>
      </c>
      <c r="AA17" s="38">
        <v>18.654815087153455</v>
      </c>
      <c r="AB17" s="38">
        <v>1.8654815087153456</v>
      </c>
      <c r="AC17" s="38"/>
      <c r="AD17" s="34"/>
      <c r="AE17" s="34"/>
      <c r="AF17" s="34"/>
    </row>
    <row r="18" spans="1:32" ht="15" x14ac:dyDescent="0.25">
      <c r="A18" s="41"/>
      <c r="B18" s="38" t="s">
        <v>13</v>
      </c>
      <c r="C18" s="38">
        <v>4.9629748215444511</v>
      </c>
      <c r="D18" s="38">
        <v>0.49629748215444514</v>
      </c>
      <c r="E18" s="38"/>
      <c r="F18" s="38"/>
      <c r="G18" s="34"/>
      <c r="H18" s="38"/>
      <c r="I18" s="9"/>
      <c r="J18" s="38" t="s">
        <v>13</v>
      </c>
      <c r="K18" s="38">
        <v>5.2481208637142203</v>
      </c>
      <c r="L18" s="38">
        <v>0.52481208637142207</v>
      </c>
      <c r="M18" s="35"/>
      <c r="N18" s="34"/>
      <c r="O18" s="34"/>
      <c r="P18" s="34"/>
      <c r="Q18" s="9"/>
      <c r="R18" s="38" t="s">
        <v>13</v>
      </c>
      <c r="S18" s="38">
        <v>4.9469561226844139</v>
      </c>
      <c r="T18" s="38">
        <v>0.49469561226844139</v>
      </c>
      <c r="U18" s="38"/>
      <c r="V18" s="34"/>
      <c r="W18" s="34"/>
      <c r="X18" s="34"/>
      <c r="Y18" s="9"/>
      <c r="Z18" s="38" t="s">
        <v>13</v>
      </c>
      <c r="AA18" s="38">
        <v>4.6938474782347193</v>
      </c>
      <c r="AB18" s="38">
        <v>0.46938474782347195</v>
      </c>
      <c r="AC18" s="38"/>
      <c r="AD18" s="34"/>
      <c r="AE18" s="34"/>
      <c r="AF18" s="34"/>
    </row>
    <row r="19" spans="1:32" ht="15" x14ac:dyDescent="0.25">
      <c r="A19" s="41"/>
      <c r="B19" s="38" t="s">
        <v>14</v>
      </c>
      <c r="C19" s="38">
        <v>64.298706748864376</v>
      </c>
      <c r="D19" s="38">
        <v>0.64298706748864376</v>
      </c>
      <c r="E19" s="38"/>
      <c r="F19" s="38"/>
      <c r="G19" s="34"/>
      <c r="H19" s="38"/>
      <c r="I19" s="9"/>
      <c r="J19" s="38" t="s">
        <v>14</v>
      </c>
      <c r="K19" s="38">
        <v>52.14566707720622</v>
      </c>
      <c r="L19" s="38">
        <v>0.52145667077206226</v>
      </c>
      <c r="M19" s="35"/>
      <c r="N19" s="34"/>
      <c r="O19" s="34"/>
      <c r="P19" s="34"/>
      <c r="Q19" s="9"/>
      <c r="R19" s="38" t="s">
        <v>14</v>
      </c>
      <c r="S19" s="38">
        <v>74.558647387965948</v>
      </c>
      <c r="T19" s="38">
        <v>0.74558647387965948</v>
      </c>
      <c r="U19" s="38"/>
      <c r="V19" s="34"/>
      <c r="W19" s="34"/>
      <c r="X19" s="34"/>
      <c r="Y19" s="9"/>
      <c r="Z19" s="38" t="s">
        <v>14</v>
      </c>
      <c r="AA19" s="38">
        <v>66.191805781420953</v>
      </c>
      <c r="AB19" s="38">
        <v>0.66191805781420954</v>
      </c>
      <c r="AC19" s="38"/>
      <c r="AD19" s="34"/>
      <c r="AE19" s="34"/>
      <c r="AF19" s="34"/>
    </row>
    <row r="20" spans="1:32" ht="15" x14ac:dyDescent="0.25">
      <c r="A20" s="41"/>
      <c r="B20" s="38" t="s">
        <v>15</v>
      </c>
      <c r="C20" s="38">
        <v>8.6544682673588564</v>
      </c>
      <c r="D20" s="38">
        <v>8.6544682673588572E-2</v>
      </c>
      <c r="E20" s="38"/>
      <c r="F20" s="38"/>
      <c r="G20" s="34"/>
      <c r="H20" s="38"/>
      <c r="I20" s="9"/>
      <c r="J20" s="38" t="s">
        <v>15</v>
      </c>
      <c r="K20" s="38">
        <v>5.7071209929310447</v>
      </c>
      <c r="L20" s="38">
        <v>5.7071209929310446E-2</v>
      </c>
      <c r="M20" s="35"/>
      <c r="N20" s="34"/>
      <c r="O20" s="34"/>
      <c r="P20" s="34"/>
      <c r="Q20" s="9"/>
      <c r="R20" s="38" t="s">
        <v>15</v>
      </c>
      <c r="S20" s="38">
        <v>8.3743531365117665</v>
      </c>
      <c r="T20" s="38">
        <v>8.3743531365117668E-2</v>
      </c>
      <c r="U20" s="38"/>
      <c r="V20" s="34"/>
      <c r="W20" s="34"/>
      <c r="X20" s="34"/>
      <c r="Y20" s="9"/>
      <c r="Z20" s="38" t="s">
        <v>15</v>
      </c>
      <c r="AA20" s="38">
        <v>11.881930672633755</v>
      </c>
      <c r="AB20" s="38">
        <v>0.11881930672633756</v>
      </c>
      <c r="AC20" s="38"/>
      <c r="AD20" s="34"/>
      <c r="AE20" s="34"/>
      <c r="AF20" s="34"/>
    </row>
    <row r="21" spans="1:32" ht="15" x14ac:dyDescent="0.25">
      <c r="A21" s="41"/>
      <c r="B21" s="38" t="s">
        <v>16</v>
      </c>
      <c r="C21" s="38">
        <v>40.327483322517843</v>
      </c>
      <c r="D21" s="38">
        <v>4.0327483322517843E-2</v>
      </c>
      <c r="E21" s="38"/>
      <c r="F21" s="38"/>
      <c r="G21" s="34"/>
      <c r="H21" s="38"/>
      <c r="I21" s="9"/>
      <c r="J21" s="38" t="s">
        <v>16</v>
      </c>
      <c r="K21" s="38">
        <v>26.878303921151776</v>
      </c>
      <c r="L21" s="38">
        <v>2.6878303921151776E-2</v>
      </c>
      <c r="M21" s="35"/>
      <c r="N21" s="34"/>
      <c r="O21" s="34"/>
      <c r="P21" s="34"/>
      <c r="Q21" s="9"/>
      <c r="R21" s="38" t="s">
        <v>16</v>
      </c>
      <c r="S21" s="38">
        <v>61.9117410630097</v>
      </c>
      <c r="T21" s="38">
        <v>6.1911741063009701E-2</v>
      </c>
      <c r="U21" s="38"/>
      <c r="V21" s="34"/>
      <c r="W21" s="34"/>
      <c r="X21" s="34"/>
      <c r="Y21" s="9"/>
      <c r="Z21" s="38" t="s">
        <v>16</v>
      </c>
      <c r="AA21" s="38">
        <v>32.192404983392052</v>
      </c>
      <c r="AB21" s="38">
        <v>3.2192404983392056E-2</v>
      </c>
      <c r="AC21" s="38"/>
      <c r="AD21" s="34"/>
      <c r="AE21" s="34"/>
      <c r="AF21" s="34"/>
    </row>
    <row r="22" spans="1:32" ht="15" x14ac:dyDescent="0.25">
      <c r="A22" s="41"/>
      <c r="B22" s="38" t="s">
        <v>17</v>
      </c>
      <c r="C22" s="38">
        <v>268.90075522388054</v>
      </c>
      <c r="D22" s="38">
        <v>19.103698595522385</v>
      </c>
      <c r="E22" s="38"/>
      <c r="F22" s="38"/>
      <c r="G22" s="34"/>
      <c r="H22" s="34"/>
      <c r="I22" s="9"/>
      <c r="J22" s="38" t="s">
        <v>17</v>
      </c>
      <c r="K22" s="38">
        <v>204.15970562053428</v>
      </c>
      <c r="L22" s="38">
        <v>15.442352884843478</v>
      </c>
      <c r="M22" s="35"/>
      <c r="N22" s="34"/>
      <c r="O22" s="34"/>
      <c r="P22" s="34"/>
      <c r="Q22" s="9"/>
      <c r="R22" s="38" t="s">
        <v>17</v>
      </c>
      <c r="S22" s="38">
        <v>341.23616781037981</v>
      </c>
      <c r="T22" s="38">
        <v>23.323470270500099</v>
      </c>
      <c r="U22" s="38"/>
      <c r="V22" s="34"/>
      <c r="W22" s="34"/>
      <c r="X22" s="34"/>
      <c r="Y22" s="9"/>
      <c r="Z22" s="38" t="s">
        <v>17</v>
      </c>
      <c r="AA22" s="38">
        <v>261.30639224072763</v>
      </c>
      <c r="AB22" s="38">
        <v>18.545272631223586</v>
      </c>
      <c r="AC22" s="38"/>
      <c r="AD22" s="34"/>
      <c r="AE22" s="34"/>
      <c r="AF22" s="34"/>
    </row>
    <row r="23" spans="1:32" ht="15" x14ac:dyDescent="0.25">
      <c r="A23" s="1"/>
      <c r="B23" s="1"/>
      <c r="C23" s="1"/>
      <c r="D23" s="1"/>
      <c r="E23" s="1"/>
      <c r="F23" s="30"/>
      <c r="G23" s="30"/>
      <c r="H23" s="30"/>
      <c r="I23" s="1"/>
      <c r="J23" s="1"/>
      <c r="K23" s="1"/>
      <c r="L23" s="1"/>
      <c r="M23" s="1"/>
      <c r="N23" s="30"/>
      <c r="O23" s="30"/>
      <c r="Q23" s="1"/>
      <c r="R23" s="1"/>
      <c r="S23" s="1"/>
      <c r="T23" s="1"/>
      <c r="U23" s="1"/>
      <c r="V23" s="30"/>
      <c r="W23" s="30"/>
      <c r="Y23" s="1"/>
      <c r="Z23" s="1"/>
      <c r="AA23" s="1"/>
      <c r="AB23" s="1"/>
      <c r="AC23" s="1"/>
      <c r="AD23" s="30"/>
      <c r="AE23" s="30"/>
    </row>
    <row r="24" spans="1:32" ht="15" x14ac:dyDescent="0.25">
      <c r="A24" s="41" t="s">
        <v>39</v>
      </c>
      <c r="B24" s="36"/>
      <c r="C24" s="41" t="s">
        <v>45</v>
      </c>
      <c r="D24" s="41"/>
      <c r="E24" s="44" t="s">
        <v>46</v>
      </c>
      <c r="F24" s="44"/>
      <c r="G24" s="44" t="s">
        <v>49</v>
      </c>
      <c r="H24" s="44"/>
      <c r="I24" s="9"/>
      <c r="J24" s="9" t="s">
        <v>21</v>
      </c>
      <c r="K24" s="41" t="s">
        <v>45</v>
      </c>
      <c r="L24" s="41"/>
      <c r="M24" s="41" t="s">
        <v>46</v>
      </c>
      <c r="N24" s="41"/>
      <c r="O24" s="41" t="s">
        <v>49</v>
      </c>
      <c r="P24" s="41"/>
      <c r="Q24" s="9"/>
      <c r="R24" s="9" t="s">
        <v>22</v>
      </c>
      <c r="S24" s="41" t="s">
        <v>45</v>
      </c>
      <c r="T24" s="41"/>
      <c r="U24" s="41" t="s">
        <v>46</v>
      </c>
      <c r="V24" s="41"/>
      <c r="W24" s="41" t="s">
        <v>49</v>
      </c>
      <c r="X24" s="41"/>
      <c r="Y24" s="9"/>
      <c r="Z24" s="9" t="s">
        <v>23</v>
      </c>
      <c r="AA24" s="41" t="s">
        <v>45</v>
      </c>
      <c r="AB24" s="41"/>
      <c r="AC24" s="41" t="s">
        <v>46</v>
      </c>
      <c r="AD24" s="41"/>
      <c r="AE24" s="41" t="s">
        <v>49</v>
      </c>
      <c r="AF24" s="41"/>
    </row>
    <row r="25" spans="1:32" s="39" customFormat="1" ht="15" x14ac:dyDescent="0.25">
      <c r="A25" s="41"/>
      <c r="B25" s="38"/>
      <c r="C25" s="38" t="s">
        <v>18</v>
      </c>
      <c r="D25" s="38" t="s">
        <v>19</v>
      </c>
      <c r="E25" s="38" t="s">
        <v>18</v>
      </c>
      <c r="F25" s="38" t="s">
        <v>19</v>
      </c>
      <c r="G25" s="38" t="s">
        <v>18</v>
      </c>
      <c r="H25" s="38" t="s">
        <v>19</v>
      </c>
      <c r="I25" s="9"/>
      <c r="J25" s="38"/>
      <c r="K25" s="38" t="s">
        <v>18</v>
      </c>
      <c r="L25" s="38" t="s">
        <v>19</v>
      </c>
      <c r="M25" s="38" t="s">
        <v>18</v>
      </c>
      <c r="N25" s="38" t="s">
        <v>19</v>
      </c>
      <c r="O25" s="38" t="s">
        <v>18</v>
      </c>
      <c r="P25" s="38" t="s">
        <v>19</v>
      </c>
      <c r="Q25" s="9"/>
      <c r="R25" s="38"/>
      <c r="S25" s="38" t="s">
        <v>18</v>
      </c>
      <c r="T25" s="38" t="s">
        <v>19</v>
      </c>
      <c r="U25" s="38" t="s">
        <v>18</v>
      </c>
      <c r="V25" s="38" t="s">
        <v>19</v>
      </c>
      <c r="W25" s="38" t="s">
        <v>18</v>
      </c>
      <c r="X25" s="38" t="s">
        <v>19</v>
      </c>
      <c r="Y25" s="9"/>
      <c r="Z25" s="38"/>
      <c r="AA25" s="38" t="s">
        <v>18</v>
      </c>
      <c r="AB25" s="38" t="s">
        <v>19</v>
      </c>
      <c r="AC25" s="38" t="s">
        <v>18</v>
      </c>
      <c r="AD25" s="38" t="s">
        <v>19</v>
      </c>
      <c r="AE25" s="38" t="s">
        <v>18</v>
      </c>
      <c r="AF25" s="38" t="s">
        <v>19</v>
      </c>
    </row>
    <row r="26" spans="1:32" s="39" customFormat="1" ht="15" x14ac:dyDescent="0.25">
      <c r="A26" s="41"/>
      <c r="B26" s="38" t="s">
        <v>0</v>
      </c>
      <c r="C26" s="38">
        <v>7.7398008832996494E-3</v>
      </c>
      <c r="D26" s="38">
        <v>7.7398008832996494E-3</v>
      </c>
      <c r="E26" s="38">
        <v>0</v>
      </c>
      <c r="F26" s="38">
        <v>0</v>
      </c>
      <c r="G26" s="34">
        <f>C26+E26</f>
        <v>7.7398008832996494E-3</v>
      </c>
      <c r="H26" s="38">
        <f>D26+F26</f>
        <v>7.7398008832996494E-3</v>
      </c>
      <c r="I26" s="9"/>
      <c r="J26" s="38" t="s">
        <v>0</v>
      </c>
      <c r="K26" s="38">
        <v>8.8123532251555073E-3</v>
      </c>
      <c r="L26" s="38">
        <v>8.8123532251555073E-3</v>
      </c>
      <c r="M26" s="35">
        <v>0</v>
      </c>
      <c r="N26" s="34">
        <v>0</v>
      </c>
      <c r="O26" s="34">
        <f>K26+M26</f>
        <v>8.8123532251555073E-3</v>
      </c>
      <c r="P26" s="34">
        <f>L26+N26</f>
        <v>8.8123532251555073E-3</v>
      </c>
      <c r="Q26" s="9"/>
      <c r="R26" s="38" t="s">
        <v>0</v>
      </c>
      <c r="S26" s="38">
        <v>6.970123261665853E-3</v>
      </c>
      <c r="T26" s="38">
        <v>6.970123261665853E-3</v>
      </c>
      <c r="U26" s="35">
        <v>0</v>
      </c>
      <c r="V26" s="34">
        <v>0</v>
      </c>
      <c r="W26" s="34">
        <f>S26+U26</f>
        <v>6.970123261665853E-3</v>
      </c>
      <c r="X26" s="34">
        <f>T26+V26</f>
        <v>6.970123261665853E-3</v>
      </c>
      <c r="Y26" s="9"/>
      <c r="Z26" s="38" t="s">
        <v>0</v>
      </c>
      <c r="AA26" s="38">
        <v>7.436926163077587E-3</v>
      </c>
      <c r="AB26" s="38">
        <v>7.436926163077587E-3</v>
      </c>
      <c r="AC26" s="35">
        <v>0</v>
      </c>
      <c r="AD26" s="34">
        <v>0</v>
      </c>
      <c r="AE26" s="34">
        <f>AA26+AC26</f>
        <v>7.436926163077587E-3</v>
      </c>
      <c r="AF26" s="34">
        <f>AB26+AD26</f>
        <v>7.436926163077587E-3</v>
      </c>
    </row>
    <row r="27" spans="1:32" s="39" customFormat="1" ht="15" x14ac:dyDescent="0.25">
      <c r="A27" s="41"/>
      <c r="B27" s="38" t="s">
        <v>1</v>
      </c>
      <c r="C27" s="38">
        <v>3.3026424133542932E-2</v>
      </c>
      <c r="D27" s="38">
        <v>1.6513212066771466E-2</v>
      </c>
      <c r="E27" s="38">
        <v>0</v>
      </c>
      <c r="F27" s="38">
        <v>0</v>
      </c>
      <c r="G27" s="34">
        <f t="shared" ref="G27:H42" si="0">C27+E27</f>
        <v>3.3026424133542932E-2</v>
      </c>
      <c r="H27" s="38">
        <f t="shared" si="0"/>
        <v>1.6513212066771466E-2</v>
      </c>
      <c r="I27" s="9"/>
      <c r="J27" s="38" t="s">
        <v>1</v>
      </c>
      <c r="K27" s="38">
        <v>3.0236574935788629E-2</v>
      </c>
      <c r="L27" s="38">
        <v>1.5118287467894315E-2</v>
      </c>
      <c r="M27" s="35">
        <v>0</v>
      </c>
      <c r="N27" s="34">
        <v>0</v>
      </c>
      <c r="O27" s="34">
        <f t="shared" ref="O27:P43" si="1">K27+M27</f>
        <v>3.0236574935788629E-2</v>
      </c>
      <c r="P27" s="34">
        <f t="shared" si="1"/>
        <v>1.5118287467894315E-2</v>
      </c>
      <c r="Q27" s="9"/>
      <c r="R27" s="38" t="s">
        <v>1</v>
      </c>
      <c r="S27" s="38">
        <v>4.0060505147111673E-2</v>
      </c>
      <c r="T27" s="38">
        <v>2.0030252573555837E-2</v>
      </c>
      <c r="U27" s="35">
        <v>0</v>
      </c>
      <c r="V27" s="34">
        <v>0</v>
      </c>
      <c r="W27" s="34">
        <f t="shared" ref="W27:X43" si="2">S27+U27</f>
        <v>4.0060505147111673E-2</v>
      </c>
      <c r="X27" s="34">
        <f t="shared" si="2"/>
        <v>2.0030252573555837E-2</v>
      </c>
      <c r="Y27" s="9"/>
      <c r="Z27" s="38" t="s">
        <v>1</v>
      </c>
      <c r="AA27" s="38">
        <v>2.8782192317728501E-2</v>
      </c>
      <c r="AB27" s="38">
        <v>1.4391096158864251E-2</v>
      </c>
      <c r="AC27" s="35">
        <v>0</v>
      </c>
      <c r="AD27" s="34">
        <v>0</v>
      </c>
      <c r="AE27" s="34">
        <f t="shared" ref="AE27:AF43" si="3">AA27+AC27</f>
        <v>2.8782192317728501E-2</v>
      </c>
      <c r="AF27" s="34">
        <f t="shared" si="3"/>
        <v>1.4391096158864251E-2</v>
      </c>
    </row>
    <row r="28" spans="1:32" s="39" customFormat="1" ht="15" x14ac:dyDescent="0.25">
      <c r="A28" s="41"/>
      <c r="B28" s="38" t="s">
        <v>2</v>
      </c>
      <c r="C28" s="38">
        <v>3.4509843551164009E-2</v>
      </c>
      <c r="D28" s="38">
        <v>3.4509843551164014E-3</v>
      </c>
      <c r="E28" s="38">
        <v>0</v>
      </c>
      <c r="F28" s="38">
        <v>0</v>
      </c>
      <c r="G28" s="34">
        <f t="shared" si="0"/>
        <v>3.4509843551164009E-2</v>
      </c>
      <c r="H28" s="38">
        <f t="shared" si="0"/>
        <v>3.4509843551164014E-3</v>
      </c>
      <c r="I28" s="9"/>
      <c r="J28" s="38" t="s">
        <v>2</v>
      </c>
      <c r="K28" s="38">
        <v>2.516692913010761E-2</v>
      </c>
      <c r="L28" s="38">
        <v>2.5166929130107612E-3</v>
      </c>
      <c r="M28" s="35">
        <v>0</v>
      </c>
      <c r="N28" s="34">
        <v>0</v>
      </c>
      <c r="O28" s="34">
        <f t="shared" si="1"/>
        <v>2.516692913010761E-2</v>
      </c>
      <c r="P28" s="34">
        <f t="shared" si="1"/>
        <v>2.5166929130107612E-3</v>
      </c>
      <c r="Q28" s="9"/>
      <c r="R28" s="38" t="s">
        <v>2</v>
      </c>
      <c r="S28" s="38">
        <v>4.9835489355269658E-2</v>
      </c>
      <c r="T28" s="38">
        <v>4.9835489355269658E-3</v>
      </c>
      <c r="U28" s="35">
        <v>0</v>
      </c>
      <c r="V28" s="34">
        <v>0</v>
      </c>
      <c r="W28" s="34">
        <f t="shared" si="2"/>
        <v>4.9835489355269658E-2</v>
      </c>
      <c r="X28" s="34">
        <f t="shared" si="2"/>
        <v>4.9835489355269658E-3</v>
      </c>
      <c r="Y28" s="9"/>
      <c r="Z28" s="38" t="s">
        <v>2</v>
      </c>
      <c r="AA28" s="38">
        <v>2.8527112168114752E-2</v>
      </c>
      <c r="AB28" s="38">
        <v>2.8527112168114754E-3</v>
      </c>
      <c r="AC28" s="35">
        <v>0</v>
      </c>
      <c r="AD28" s="34">
        <v>0</v>
      </c>
      <c r="AE28" s="34">
        <f t="shared" si="3"/>
        <v>2.8527112168114752E-2</v>
      </c>
      <c r="AF28" s="34">
        <f t="shared" si="3"/>
        <v>2.8527112168114754E-3</v>
      </c>
    </row>
    <row r="29" spans="1:32" s="39" customFormat="1" ht="15" x14ac:dyDescent="0.25">
      <c r="A29" s="41"/>
      <c r="B29" s="38" t="s">
        <v>3</v>
      </c>
      <c r="C29" s="38">
        <v>9.8690695411333199E-2</v>
      </c>
      <c r="D29" s="38">
        <v>9.8690695411333216E-3</v>
      </c>
      <c r="E29" s="38">
        <v>0</v>
      </c>
      <c r="F29" s="38">
        <v>0</v>
      </c>
      <c r="G29" s="34">
        <f t="shared" si="0"/>
        <v>9.8690695411333199E-2</v>
      </c>
      <c r="H29" s="38">
        <f t="shared" si="0"/>
        <v>9.8690695411333216E-3</v>
      </c>
      <c r="I29" s="9"/>
      <c r="J29" s="38" t="s">
        <v>3</v>
      </c>
      <c r="K29" s="38">
        <v>0.10274237810749115</v>
      </c>
      <c r="L29" s="38">
        <v>1.0274237810749116E-2</v>
      </c>
      <c r="M29" s="35">
        <v>0</v>
      </c>
      <c r="N29" s="34">
        <v>0</v>
      </c>
      <c r="O29" s="34">
        <f t="shared" si="1"/>
        <v>0.10274237810749115</v>
      </c>
      <c r="P29" s="34">
        <f t="shared" si="1"/>
        <v>1.0274237810749116E-2</v>
      </c>
      <c r="Q29" s="9"/>
      <c r="R29" s="38" t="s">
        <v>3</v>
      </c>
      <c r="S29" s="38">
        <v>0.12253287061211057</v>
      </c>
      <c r="T29" s="38">
        <v>1.2253287061211059E-2</v>
      </c>
      <c r="U29" s="35">
        <v>0</v>
      </c>
      <c r="V29" s="34">
        <v>0</v>
      </c>
      <c r="W29" s="34">
        <f t="shared" si="2"/>
        <v>0.12253287061211057</v>
      </c>
      <c r="X29" s="34">
        <f t="shared" si="2"/>
        <v>1.2253287061211059E-2</v>
      </c>
      <c r="Y29" s="9"/>
      <c r="Z29" s="38" t="s">
        <v>3</v>
      </c>
      <c r="AA29" s="38">
        <v>7.0796837514397887E-2</v>
      </c>
      <c r="AB29" s="38">
        <v>7.0796837514397887E-3</v>
      </c>
      <c r="AC29" s="35">
        <v>0</v>
      </c>
      <c r="AD29" s="34">
        <v>0</v>
      </c>
      <c r="AE29" s="34">
        <f t="shared" si="3"/>
        <v>7.0796837514397887E-2</v>
      </c>
      <c r="AF29" s="34">
        <f t="shared" si="3"/>
        <v>7.0796837514397887E-3</v>
      </c>
    </row>
    <row r="30" spans="1:32" s="39" customFormat="1" ht="15" x14ac:dyDescent="0.25">
      <c r="A30" s="41"/>
      <c r="B30" s="38" t="s">
        <v>4</v>
      </c>
      <c r="C30" s="38">
        <v>3.4230331611647583E-2</v>
      </c>
      <c r="D30" s="38">
        <v>3.4230331611647584E-3</v>
      </c>
      <c r="E30" s="38">
        <v>0</v>
      </c>
      <c r="F30" s="38">
        <v>0</v>
      </c>
      <c r="G30" s="34">
        <f t="shared" si="0"/>
        <v>3.4230331611647583E-2</v>
      </c>
      <c r="H30" s="38">
        <f t="shared" si="0"/>
        <v>3.4230331611647584E-3</v>
      </c>
      <c r="I30" s="9"/>
      <c r="J30" s="38" t="s">
        <v>4</v>
      </c>
      <c r="K30" s="38">
        <v>4.002979891847272E-2</v>
      </c>
      <c r="L30" s="38">
        <v>4.0029798918472725E-3</v>
      </c>
      <c r="M30" s="35">
        <v>0</v>
      </c>
      <c r="N30" s="34">
        <v>0</v>
      </c>
      <c r="O30" s="34">
        <f t="shared" si="1"/>
        <v>4.002979891847272E-2</v>
      </c>
      <c r="P30" s="34">
        <f t="shared" si="1"/>
        <v>4.0029798918472725E-3</v>
      </c>
      <c r="Q30" s="9"/>
      <c r="R30" s="38" t="s">
        <v>4</v>
      </c>
      <c r="S30" s="38">
        <v>3.0826326699914371E-2</v>
      </c>
      <c r="T30" s="38">
        <v>3.0826326699914374E-3</v>
      </c>
      <c r="U30" s="35">
        <v>0</v>
      </c>
      <c r="V30" s="34">
        <v>0</v>
      </c>
      <c r="W30" s="34">
        <f t="shared" si="2"/>
        <v>3.0826326699914371E-2</v>
      </c>
      <c r="X30" s="34">
        <f t="shared" si="2"/>
        <v>3.0826326699914374E-3</v>
      </c>
      <c r="Y30" s="9"/>
      <c r="Z30" s="38" t="s">
        <v>4</v>
      </c>
      <c r="AA30" s="38">
        <v>3.1834869216555657E-2</v>
      </c>
      <c r="AB30" s="38">
        <v>3.1834869216555658E-3</v>
      </c>
      <c r="AC30" s="35">
        <v>0</v>
      </c>
      <c r="AD30" s="34">
        <v>0</v>
      </c>
      <c r="AE30" s="34">
        <f t="shared" si="3"/>
        <v>3.1834869216555657E-2</v>
      </c>
      <c r="AF30" s="34">
        <f t="shared" si="3"/>
        <v>3.1834869216555658E-3</v>
      </c>
    </row>
    <row r="31" spans="1:32" s="39" customFormat="1" ht="15" x14ac:dyDescent="0.25">
      <c r="A31" s="41"/>
      <c r="B31" s="38" t="s">
        <v>5</v>
      </c>
      <c r="C31" s="38">
        <v>0.47764106594805</v>
      </c>
      <c r="D31" s="38">
        <v>4.7764106594804998E-3</v>
      </c>
      <c r="E31" s="38">
        <v>0</v>
      </c>
      <c r="F31" s="38">
        <v>0</v>
      </c>
      <c r="G31" s="34">
        <f t="shared" si="0"/>
        <v>0.47764106594805</v>
      </c>
      <c r="H31" s="38">
        <f t="shared" si="0"/>
        <v>4.7764106594804998E-3</v>
      </c>
      <c r="I31" s="9"/>
      <c r="J31" s="38" t="s">
        <v>5</v>
      </c>
      <c r="K31" s="38">
        <v>0.36265865822472843</v>
      </c>
      <c r="L31" s="38">
        <v>3.6265865822472845E-3</v>
      </c>
      <c r="M31" s="35">
        <v>0</v>
      </c>
      <c r="N31" s="34">
        <v>0</v>
      </c>
      <c r="O31" s="34">
        <f t="shared" si="1"/>
        <v>0.36265865822472843</v>
      </c>
      <c r="P31" s="34">
        <f t="shared" si="1"/>
        <v>3.6265865822472845E-3</v>
      </c>
      <c r="Q31" s="9"/>
      <c r="R31" s="38" t="s">
        <v>5</v>
      </c>
      <c r="S31" s="38">
        <v>0.57474678528156431</v>
      </c>
      <c r="T31" s="38">
        <v>5.7474678528156428E-3</v>
      </c>
      <c r="U31" s="35">
        <v>0</v>
      </c>
      <c r="V31" s="34">
        <v>0</v>
      </c>
      <c r="W31" s="34">
        <f t="shared" si="2"/>
        <v>0.57474678528156431</v>
      </c>
      <c r="X31" s="34">
        <f t="shared" si="2"/>
        <v>5.7474678528156428E-3</v>
      </c>
      <c r="Y31" s="9"/>
      <c r="Z31" s="38" t="s">
        <v>5</v>
      </c>
      <c r="AA31" s="38">
        <v>0.49551775433785739</v>
      </c>
      <c r="AB31" s="38">
        <v>4.9551775433785738E-3</v>
      </c>
      <c r="AC31" s="35">
        <v>0</v>
      </c>
      <c r="AD31" s="34">
        <v>0</v>
      </c>
      <c r="AE31" s="34">
        <f t="shared" si="3"/>
        <v>0.49551775433785739</v>
      </c>
      <c r="AF31" s="34">
        <f t="shared" si="3"/>
        <v>4.9551775433785738E-3</v>
      </c>
    </row>
    <row r="32" spans="1:32" ht="15" x14ac:dyDescent="0.25">
      <c r="A32" s="41"/>
      <c r="B32" s="38" t="s">
        <v>6</v>
      </c>
      <c r="C32" s="38">
        <v>0.5413582603488285</v>
      </c>
      <c r="D32" s="38">
        <v>5.4135826034882857E-4</v>
      </c>
      <c r="E32" s="38">
        <v>1.7974429223744291E-2</v>
      </c>
      <c r="F32" s="38">
        <v>1.797442922374429E-5</v>
      </c>
      <c r="G32" s="34">
        <f t="shared" si="0"/>
        <v>0.55933268957257276</v>
      </c>
      <c r="H32" s="38">
        <f t="shared" si="0"/>
        <v>5.5933268957257282E-4</v>
      </c>
      <c r="I32" s="9"/>
      <c r="J32" s="38" t="s">
        <v>6</v>
      </c>
      <c r="K32" s="38">
        <v>0.46479532707814225</v>
      </c>
      <c r="L32" s="38">
        <v>4.6479532707814224E-4</v>
      </c>
      <c r="M32" s="35">
        <v>1.2374510870902033E-2</v>
      </c>
      <c r="N32" s="34">
        <v>1.2374510870902033E-5</v>
      </c>
      <c r="O32" s="34">
        <f t="shared" si="1"/>
        <v>0.47716983794904427</v>
      </c>
      <c r="P32" s="34">
        <f t="shared" si="1"/>
        <v>4.771698379490443E-4</v>
      </c>
      <c r="Q32" s="9"/>
      <c r="R32" s="38" t="s">
        <v>6</v>
      </c>
      <c r="S32" s="38">
        <v>0.68177270728575512</v>
      </c>
      <c r="T32" s="38">
        <v>6.8177270728575511E-4</v>
      </c>
      <c r="U32" s="35">
        <v>2.6971030775285919E-2</v>
      </c>
      <c r="V32" s="34">
        <v>2.6971030775285918E-5</v>
      </c>
      <c r="W32" s="34">
        <f t="shared" si="2"/>
        <v>0.70874373806104107</v>
      </c>
      <c r="X32" s="34">
        <f t="shared" si="2"/>
        <v>7.0874373806104106E-4</v>
      </c>
      <c r="Y32" s="9"/>
      <c r="Z32" s="38" t="s">
        <v>6</v>
      </c>
      <c r="AA32" s="38">
        <v>0.47750674668258819</v>
      </c>
      <c r="AB32" s="38">
        <v>4.775067466825882E-4</v>
      </c>
      <c r="AC32" s="35">
        <v>1.457774602504492E-2</v>
      </c>
      <c r="AD32" s="34">
        <v>1.457774602504492E-5</v>
      </c>
      <c r="AE32" s="34">
        <f t="shared" si="3"/>
        <v>0.4920844927076331</v>
      </c>
      <c r="AF32" s="34">
        <f t="shared" si="3"/>
        <v>4.920844927076331E-4</v>
      </c>
    </row>
    <row r="33" spans="1:32" ht="15" x14ac:dyDescent="0.25">
      <c r="A33" s="41"/>
      <c r="B33" s="38" t="s">
        <v>7</v>
      </c>
      <c r="C33" s="38">
        <v>3.77351598173516E-2</v>
      </c>
      <c r="D33" s="38">
        <v>3.7735159817351605E-3</v>
      </c>
      <c r="E33" s="38">
        <v>0.12501762557077625</v>
      </c>
      <c r="F33" s="38">
        <v>1.2501762557077627E-2</v>
      </c>
      <c r="G33" s="34">
        <f t="shared" si="0"/>
        <v>0.16275278538812785</v>
      </c>
      <c r="H33" s="38">
        <f t="shared" si="0"/>
        <v>1.6275278538812787E-2</v>
      </c>
      <c r="I33" s="9"/>
      <c r="J33" s="38" t="s">
        <v>7</v>
      </c>
      <c r="K33" s="38">
        <v>2.7813617605385511E-2</v>
      </c>
      <c r="L33" s="38">
        <v>2.7813617605385514E-3</v>
      </c>
      <c r="M33" s="35">
        <v>0.11698977940342056</v>
      </c>
      <c r="N33" s="34">
        <v>1.1698977940342057E-2</v>
      </c>
      <c r="O33" s="34">
        <f t="shared" si="1"/>
        <v>0.14480339700880607</v>
      </c>
      <c r="P33" s="34">
        <f t="shared" si="1"/>
        <v>1.4480339700880609E-2</v>
      </c>
      <c r="Q33" s="9"/>
      <c r="R33" s="38" t="s">
        <v>7</v>
      </c>
      <c r="S33" s="38">
        <v>5.4493152152629634E-2</v>
      </c>
      <c r="T33" s="38">
        <v>5.4493152152629634E-3</v>
      </c>
      <c r="U33" s="35">
        <v>0.13759172737837738</v>
      </c>
      <c r="V33" s="34">
        <v>1.3759172737837739E-2</v>
      </c>
      <c r="W33" s="34">
        <f t="shared" si="2"/>
        <v>0.192084879531007</v>
      </c>
      <c r="X33" s="34">
        <f t="shared" si="2"/>
        <v>1.9208487953100702E-2</v>
      </c>
      <c r="Y33" s="9"/>
      <c r="Z33" s="38" t="s">
        <v>7</v>
      </c>
      <c r="AA33" s="38">
        <v>3.0898709694039669E-2</v>
      </c>
      <c r="AB33" s="38">
        <v>3.089870969403967E-3</v>
      </c>
      <c r="AC33" s="35">
        <v>0.12047136993053081</v>
      </c>
      <c r="AD33" s="34">
        <v>1.2047136993053082E-2</v>
      </c>
      <c r="AE33" s="34">
        <f t="shared" si="3"/>
        <v>0.1513700796245705</v>
      </c>
      <c r="AF33" s="34">
        <f t="shared" si="3"/>
        <v>1.5137007962457049E-2</v>
      </c>
    </row>
    <row r="34" spans="1:32" ht="15" x14ac:dyDescent="0.25">
      <c r="A34" s="41"/>
      <c r="B34" s="38" t="s">
        <v>8</v>
      </c>
      <c r="C34" s="38">
        <v>5.2535968261097396E-2</v>
      </c>
      <c r="D34" s="38">
        <v>2.6267984130548699E-3</v>
      </c>
      <c r="E34" s="38">
        <v>1.3925114155251141E-2</v>
      </c>
      <c r="F34" s="38">
        <v>6.9625570776255712E-4</v>
      </c>
      <c r="G34" s="34">
        <f t="shared" si="0"/>
        <v>6.6461082416348544E-2</v>
      </c>
      <c r="H34" s="38">
        <f t="shared" si="0"/>
        <v>3.323054120817427E-3</v>
      </c>
      <c r="I34" s="9"/>
      <c r="J34" s="38" t="s">
        <v>8</v>
      </c>
      <c r="K34" s="38">
        <v>6.1436864513559161E-2</v>
      </c>
      <c r="L34" s="38">
        <v>3.0718432256779584E-3</v>
      </c>
      <c r="M34" s="35">
        <v>1.5372934037564307E-2</v>
      </c>
      <c r="N34" s="34">
        <v>7.6864670187821538E-4</v>
      </c>
      <c r="O34" s="34">
        <f t="shared" si="1"/>
        <v>7.6809798551123465E-2</v>
      </c>
      <c r="P34" s="34">
        <f t="shared" si="1"/>
        <v>3.8404899275561737E-3</v>
      </c>
      <c r="Q34" s="9"/>
      <c r="R34" s="38" t="s">
        <v>8</v>
      </c>
      <c r="S34" s="38">
        <v>4.9257976482226941E-2</v>
      </c>
      <c r="T34" s="38">
        <v>2.4628988241113471E-3</v>
      </c>
      <c r="U34" s="35">
        <v>1.3566420989717574E-2</v>
      </c>
      <c r="V34" s="34">
        <v>6.7832104948587879E-4</v>
      </c>
      <c r="W34" s="34">
        <f t="shared" si="2"/>
        <v>6.2824397471944515E-2</v>
      </c>
      <c r="X34" s="34">
        <f t="shared" si="2"/>
        <v>3.141219873597226E-3</v>
      </c>
      <c r="Y34" s="9"/>
      <c r="Z34" s="38" t="s">
        <v>8</v>
      </c>
      <c r="AA34" s="38">
        <v>4.6913063787506072E-2</v>
      </c>
      <c r="AB34" s="38">
        <v>2.3456531893753037E-3</v>
      </c>
      <c r="AC34" s="35">
        <v>1.283598743847154E-2</v>
      </c>
      <c r="AD34" s="34">
        <v>6.4179937192357709E-4</v>
      </c>
      <c r="AE34" s="34">
        <f t="shared" si="3"/>
        <v>5.9749051225977609E-2</v>
      </c>
      <c r="AF34" s="34">
        <f t="shared" si="3"/>
        <v>2.9874525612988809E-3</v>
      </c>
    </row>
    <row r="35" spans="1:32" ht="15" x14ac:dyDescent="0.25">
      <c r="A35" s="41"/>
      <c r="B35" s="38" t="s">
        <v>9</v>
      </c>
      <c r="C35" s="38">
        <v>7.1483381989669886E-2</v>
      </c>
      <c r="D35" s="38">
        <v>3.5741690994834943E-2</v>
      </c>
      <c r="E35" s="38">
        <v>3.2090045662100455E-2</v>
      </c>
      <c r="F35" s="38">
        <v>1.6045022831050228E-2</v>
      </c>
      <c r="G35" s="34">
        <f t="shared" si="0"/>
        <v>0.10357342765177034</v>
      </c>
      <c r="H35" s="38">
        <f t="shared" si="0"/>
        <v>5.1786713825885171E-2</v>
      </c>
      <c r="I35" s="9"/>
      <c r="J35" s="38" t="s">
        <v>9</v>
      </c>
      <c r="K35" s="38">
        <v>6.3594440145160219E-2</v>
      </c>
      <c r="L35" s="38">
        <v>3.179722007258011E-2</v>
      </c>
      <c r="M35" s="35">
        <v>2.742650708108324E-2</v>
      </c>
      <c r="N35" s="34">
        <v>1.371325354054162E-2</v>
      </c>
      <c r="O35" s="34">
        <f t="shared" si="1"/>
        <v>9.1020947226243459E-2</v>
      </c>
      <c r="P35" s="34">
        <f t="shared" si="1"/>
        <v>4.551047361312173E-2</v>
      </c>
      <c r="Q35" s="9"/>
      <c r="R35" s="38" t="s">
        <v>9</v>
      </c>
      <c r="S35" s="38">
        <v>8.4374780584320394E-2</v>
      </c>
      <c r="T35" s="38">
        <v>4.2187390292160197E-2</v>
      </c>
      <c r="U35" s="35">
        <v>3.5028089732552552E-2</v>
      </c>
      <c r="V35" s="34">
        <v>1.7514044866276276E-2</v>
      </c>
      <c r="W35" s="34">
        <f t="shared" si="2"/>
        <v>0.11940287031687294</v>
      </c>
      <c r="X35" s="34">
        <f t="shared" si="2"/>
        <v>5.9701435158436469E-2</v>
      </c>
      <c r="Y35" s="9"/>
      <c r="Z35" s="38" t="s">
        <v>9</v>
      </c>
      <c r="AA35" s="38">
        <v>6.6480925239529046E-2</v>
      </c>
      <c r="AB35" s="38">
        <v>3.3240462619764523E-2</v>
      </c>
      <c r="AC35" s="35">
        <v>3.3815540172665574E-2</v>
      </c>
      <c r="AD35" s="34">
        <v>1.6907770086332787E-2</v>
      </c>
      <c r="AE35" s="34">
        <f t="shared" si="3"/>
        <v>0.10029646541219461</v>
      </c>
      <c r="AF35" s="34">
        <f t="shared" si="3"/>
        <v>5.0148232706097307E-2</v>
      </c>
    </row>
    <row r="36" spans="1:32" ht="15" x14ac:dyDescent="0.25">
      <c r="A36" s="41"/>
      <c r="B36" s="38" t="s">
        <v>10</v>
      </c>
      <c r="C36" s="38">
        <v>0.12370020211093645</v>
      </c>
      <c r="D36" s="38">
        <v>1.2370020211093647E-2</v>
      </c>
      <c r="E36" s="38">
        <v>5.3993607305936079E-3</v>
      </c>
      <c r="F36" s="38">
        <v>5.3993607305936084E-4</v>
      </c>
      <c r="G36" s="34">
        <f t="shared" si="0"/>
        <v>0.12909956284153007</v>
      </c>
      <c r="H36" s="38">
        <f t="shared" si="0"/>
        <v>1.2909956284153007E-2</v>
      </c>
      <c r="I36" s="9"/>
      <c r="J36" s="38" t="s">
        <v>10</v>
      </c>
      <c r="K36" s="38">
        <v>9.3921885109768122E-2</v>
      </c>
      <c r="L36" s="38">
        <v>9.3921885109768122E-3</v>
      </c>
      <c r="M36" s="35">
        <v>3.870120011888285E-3</v>
      </c>
      <c r="N36" s="34">
        <v>3.870120011888285E-4</v>
      </c>
      <c r="O36" s="34">
        <f t="shared" si="1"/>
        <v>9.7792005121656408E-2</v>
      </c>
      <c r="P36" s="34">
        <f t="shared" si="1"/>
        <v>9.7792005121656415E-3</v>
      </c>
      <c r="Q36" s="9"/>
      <c r="R36" s="38" t="s">
        <v>10</v>
      </c>
      <c r="S36" s="38">
        <v>0.15259137674786638</v>
      </c>
      <c r="T36" s="38">
        <v>1.5259137674786639E-2</v>
      </c>
      <c r="U36" s="35">
        <v>5.1065050251450613E-3</v>
      </c>
      <c r="V36" s="34">
        <v>5.1065050251450611E-4</v>
      </c>
      <c r="W36" s="34">
        <f t="shared" si="2"/>
        <v>0.15769788177301144</v>
      </c>
      <c r="X36" s="34">
        <f t="shared" si="2"/>
        <v>1.5769788177301146E-2</v>
      </c>
      <c r="Y36" s="9"/>
      <c r="Z36" s="38" t="s">
        <v>10</v>
      </c>
      <c r="AA36" s="38">
        <v>0.12458734447517483</v>
      </c>
      <c r="AB36" s="38">
        <v>1.2458734447517484E-2</v>
      </c>
      <c r="AC36" s="35">
        <v>7.2214571547474767E-3</v>
      </c>
      <c r="AD36" s="34">
        <v>7.2214571547474769E-4</v>
      </c>
      <c r="AE36" s="34">
        <f t="shared" si="3"/>
        <v>0.13180880162992231</v>
      </c>
      <c r="AF36" s="34">
        <f t="shared" si="3"/>
        <v>1.3180880162992232E-2</v>
      </c>
    </row>
    <row r="37" spans="1:32" ht="15" x14ac:dyDescent="0.25">
      <c r="A37" s="41"/>
      <c r="B37" s="38" t="s">
        <v>11</v>
      </c>
      <c r="C37" s="38">
        <v>0.18029583052623702</v>
      </c>
      <c r="D37" s="38">
        <v>1.8029583052623702E-2</v>
      </c>
      <c r="E37" s="38">
        <v>4.3658447488584473E-3</v>
      </c>
      <c r="F37" s="38">
        <v>4.3658447488584474E-4</v>
      </c>
      <c r="G37" s="34">
        <f t="shared" si="0"/>
        <v>0.18466167527509547</v>
      </c>
      <c r="H37" s="38">
        <f t="shared" si="0"/>
        <v>1.8466167527509549E-2</v>
      </c>
      <c r="I37" s="9"/>
      <c r="J37" s="38" t="s">
        <v>11</v>
      </c>
      <c r="K37" s="38">
        <v>0.13148400347223976</v>
      </c>
      <c r="L37" s="38">
        <v>1.3148400347223976E-2</v>
      </c>
      <c r="M37" s="35">
        <v>3.0056694781746907E-3</v>
      </c>
      <c r="N37" s="34">
        <v>3.0056694781746909E-4</v>
      </c>
      <c r="O37" s="34">
        <f t="shared" si="1"/>
        <v>0.13448967295041445</v>
      </c>
      <c r="P37" s="34">
        <f t="shared" si="1"/>
        <v>1.3448967295041445E-2</v>
      </c>
      <c r="Q37" s="9"/>
      <c r="R37" s="38" t="s">
        <v>11</v>
      </c>
      <c r="S37" s="38">
        <v>0.22036429083396178</v>
      </c>
      <c r="T37" s="38">
        <v>2.2036429083396179E-2</v>
      </c>
      <c r="U37" s="35">
        <v>6.5510471356738072E-3</v>
      </c>
      <c r="V37" s="34">
        <v>6.5510471356738074E-4</v>
      </c>
      <c r="W37" s="34">
        <f t="shared" si="2"/>
        <v>0.22691533796963559</v>
      </c>
      <c r="X37" s="34">
        <f t="shared" si="2"/>
        <v>2.2691533796963561E-2</v>
      </c>
      <c r="Y37" s="9"/>
      <c r="Z37" s="38" t="s">
        <v>11</v>
      </c>
      <c r="AA37" s="38">
        <v>0.18903919727250953</v>
      </c>
      <c r="AB37" s="38">
        <v>1.8903919727250956E-2</v>
      </c>
      <c r="AC37" s="35">
        <v>3.5408176327268439E-3</v>
      </c>
      <c r="AD37" s="34">
        <v>3.5408176327268444E-4</v>
      </c>
      <c r="AE37" s="34">
        <f t="shared" si="3"/>
        <v>0.19258001490523638</v>
      </c>
      <c r="AF37" s="34">
        <f t="shared" si="3"/>
        <v>1.9258001490523639E-2</v>
      </c>
    </row>
    <row r="38" spans="1:32" s="39" customFormat="1" ht="15" x14ac:dyDescent="0.25">
      <c r="A38" s="41"/>
      <c r="B38" s="38" t="s">
        <v>12</v>
      </c>
      <c r="C38" s="38">
        <v>0.11551452204506327</v>
      </c>
      <c r="D38" s="38">
        <v>1.1551452204506329E-2</v>
      </c>
      <c r="E38" s="38">
        <v>0</v>
      </c>
      <c r="F38" s="38">
        <v>0</v>
      </c>
      <c r="G38" s="34">
        <f t="shared" si="0"/>
        <v>0.11551452204506327</v>
      </c>
      <c r="H38" s="38">
        <f t="shared" si="0"/>
        <v>1.1551452204506329E-2</v>
      </c>
      <c r="I38" s="9"/>
      <c r="J38" s="38" t="s">
        <v>12</v>
      </c>
      <c r="K38" s="38">
        <v>8.5142788836232802E-2</v>
      </c>
      <c r="L38" s="38">
        <v>8.5142788836232806E-3</v>
      </c>
      <c r="M38" s="35">
        <v>0</v>
      </c>
      <c r="N38" s="34">
        <v>0</v>
      </c>
      <c r="O38" s="34">
        <f t="shared" si="1"/>
        <v>8.5142788836232802E-2</v>
      </c>
      <c r="P38" s="34">
        <f t="shared" si="1"/>
        <v>8.5142788836232806E-3</v>
      </c>
      <c r="Q38" s="9"/>
      <c r="R38" s="38" t="s">
        <v>12</v>
      </c>
      <c r="S38" s="38">
        <v>0.14681393310928645</v>
      </c>
      <c r="T38" s="38">
        <v>1.4681393310928645E-2</v>
      </c>
      <c r="U38" s="35">
        <v>0</v>
      </c>
      <c r="V38" s="34">
        <v>0</v>
      </c>
      <c r="W38" s="34">
        <f t="shared" si="2"/>
        <v>0.14681393310928645</v>
      </c>
      <c r="X38" s="34">
        <f t="shared" si="2"/>
        <v>1.4681393310928645E-2</v>
      </c>
      <c r="Y38" s="9"/>
      <c r="Z38" s="38" t="s">
        <v>12</v>
      </c>
      <c r="AA38" s="38">
        <v>0.11458684418967049</v>
      </c>
      <c r="AB38" s="38">
        <v>1.1458684418967051E-2</v>
      </c>
      <c r="AC38" s="35">
        <v>0</v>
      </c>
      <c r="AD38" s="34">
        <v>0</v>
      </c>
      <c r="AE38" s="34">
        <f t="shared" si="3"/>
        <v>0.11458684418967049</v>
      </c>
      <c r="AF38" s="34">
        <f t="shared" si="3"/>
        <v>1.1458684418967051E-2</v>
      </c>
    </row>
    <row r="39" spans="1:32" ht="15" x14ac:dyDescent="0.25">
      <c r="A39" s="41"/>
      <c r="B39" s="38" t="s">
        <v>13</v>
      </c>
      <c r="C39" s="38">
        <v>5.2145070738827765E-2</v>
      </c>
      <c r="D39" s="38">
        <v>5.2145070738827768E-3</v>
      </c>
      <c r="E39" s="38">
        <v>6.2822831050228312E-3</v>
      </c>
      <c r="F39" s="38">
        <v>6.2822831050228316E-4</v>
      </c>
      <c r="G39" s="34">
        <f t="shared" si="0"/>
        <v>5.8427353843850595E-2</v>
      </c>
      <c r="H39" s="38">
        <f t="shared" si="0"/>
        <v>5.8427353843850602E-3</v>
      </c>
      <c r="I39" s="9"/>
      <c r="J39" s="38" t="s">
        <v>13</v>
      </c>
      <c r="K39" s="38">
        <v>6.0979739254250882E-2</v>
      </c>
      <c r="L39" s="38">
        <v>6.0979739254250886E-3</v>
      </c>
      <c r="M39" s="35">
        <v>6.9354637026369783E-3</v>
      </c>
      <c r="N39" s="34">
        <v>6.9354637026369792E-4</v>
      </c>
      <c r="O39" s="34">
        <f t="shared" si="1"/>
        <v>6.7915202956887855E-2</v>
      </c>
      <c r="P39" s="34">
        <f t="shared" si="1"/>
        <v>6.7915202956887865E-3</v>
      </c>
      <c r="Q39" s="9"/>
      <c r="R39" s="38" t="s">
        <v>13</v>
      </c>
      <c r="S39" s="38">
        <v>4.8891469085556832E-2</v>
      </c>
      <c r="T39" s="38">
        <v>4.8891469085556834E-3</v>
      </c>
      <c r="U39" s="35">
        <v>6.1204595114353472E-3</v>
      </c>
      <c r="V39" s="34">
        <v>6.1204595114353478E-4</v>
      </c>
      <c r="W39" s="34">
        <f t="shared" si="2"/>
        <v>5.501192859699218E-2</v>
      </c>
      <c r="X39" s="34">
        <f t="shared" si="2"/>
        <v>5.5011928596992183E-3</v>
      </c>
      <c r="Y39" s="9"/>
      <c r="Z39" s="38" t="s">
        <v>13</v>
      </c>
      <c r="AA39" s="38">
        <v>4.6564003876675586E-2</v>
      </c>
      <c r="AB39" s="38">
        <v>4.6564003876675584E-3</v>
      </c>
      <c r="AC39" s="35">
        <v>5.7909261009961681E-3</v>
      </c>
      <c r="AD39" s="34">
        <v>5.7909261009961679E-4</v>
      </c>
      <c r="AE39" s="34">
        <f t="shared" si="3"/>
        <v>5.2354929977671757E-2</v>
      </c>
      <c r="AF39" s="34">
        <f t="shared" si="3"/>
        <v>5.2354929977671749E-3</v>
      </c>
    </row>
    <row r="40" spans="1:32" ht="15" x14ac:dyDescent="0.25">
      <c r="A40" s="41"/>
      <c r="B40" s="38" t="s">
        <v>14</v>
      </c>
      <c r="C40" s="38">
        <v>0.66728976719814359</v>
      </c>
      <c r="D40" s="38">
        <v>6.6728976719814363E-3</v>
      </c>
      <c r="E40" s="38">
        <v>9.0939726027397267E-3</v>
      </c>
      <c r="F40" s="38">
        <v>9.0939726027397264E-5</v>
      </c>
      <c r="G40" s="34">
        <f t="shared" si="0"/>
        <v>0.67638373980088329</v>
      </c>
      <c r="H40" s="38">
        <f t="shared" si="0"/>
        <v>6.7638373980088333E-3</v>
      </c>
      <c r="I40" s="9"/>
      <c r="J40" s="38" t="s">
        <v>14</v>
      </c>
      <c r="K40" s="38">
        <v>0.6266532776842324</v>
      </c>
      <c r="L40" s="38">
        <v>6.266532776842324E-3</v>
      </c>
      <c r="M40" s="35">
        <v>6.5183208000917318E-3</v>
      </c>
      <c r="N40" s="34">
        <v>6.5183208000917314E-5</v>
      </c>
      <c r="O40" s="34">
        <f t="shared" si="1"/>
        <v>0.63317159848432414</v>
      </c>
      <c r="P40" s="34">
        <f t="shared" si="1"/>
        <v>6.3317159848432416E-3</v>
      </c>
      <c r="Q40" s="9"/>
      <c r="R40" s="38" t="s">
        <v>14</v>
      </c>
      <c r="S40" s="38">
        <v>0.78093172921995224</v>
      </c>
      <c r="T40" s="38">
        <v>7.8093172921995229E-3</v>
      </c>
      <c r="U40" s="35">
        <v>8.5096365463560066E-3</v>
      </c>
      <c r="V40" s="34">
        <v>8.5096365463560063E-5</v>
      </c>
      <c r="W40" s="34">
        <f t="shared" si="2"/>
        <v>0.7894413657663083</v>
      </c>
      <c r="X40" s="34">
        <f t="shared" si="2"/>
        <v>7.8944136576630831E-3</v>
      </c>
      <c r="Y40" s="9"/>
      <c r="Z40" s="38" t="s">
        <v>14</v>
      </c>
      <c r="AA40" s="38">
        <v>0.59428429469024624</v>
      </c>
      <c r="AB40" s="38">
        <v>5.942842946902463E-3</v>
      </c>
      <c r="AC40" s="35">
        <v>1.2253960461771445E-2</v>
      </c>
      <c r="AD40" s="34">
        <v>1.2253960461771444E-4</v>
      </c>
      <c r="AE40" s="34">
        <f t="shared" si="3"/>
        <v>0.60653825515201765</v>
      </c>
      <c r="AF40" s="34">
        <f t="shared" si="3"/>
        <v>6.065382551520177E-3</v>
      </c>
    </row>
    <row r="41" spans="1:32" s="39" customFormat="1" ht="15" x14ac:dyDescent="0.25">
      <c r="A41" s="41"/>
      <c r="B41" s="38" t="s">
        <v>15</v>
      </c>
      <c r="C41" s="38">
        <v>9.898959502956807E-2</v>
      </c>
      <c r="D41" s="38">
        <v>9.8989595029568087E-4</v>
      </c>
      <c r="E41" s="38">
        <v>0</v>
      </c>
      <c r="F41" s="38">
        <v>0</v>
      </c>
      <c r="G41" s="34">
        <f t="shared" si="0"/>
        <v>9.898959502956807E-2</v>
      </c>
      <c r="H41" s="38">
        <f t="shared" si="0"/>
        <v>9.8989595029568087E-4</v>
      </c>
      <c r="I41" s="9"/>
      <c r="J41" s="38" t="s">
        <v>15</v>
      </c>
      <c r="K41" s="38">
        <v>7.2189957020050363E-2</v>
      </c>
      <c r="L41" s="38">
        <v>7.218995702005037E-4</v>
      </c>
      <c r="M41" s="35">
        <v>0</v>
      </c>
      <c r="N41" s="34">
        <v>0</v>
      </c>
      <c r="O41" s="34">
        <f t="shared" si="1"/>
        <v>7.2189957020050363E-2</v>
      </c>
      <c r="P41" s="34">
        <f t="shared" si="1"/>
        <v>7.218995702005037E-4</v>
      </c>
      <c r="Q41" s="9"/>
      <c r="R41" s="38" t="s">
        <v>15</v>
      </c>
      <c r="S41" s="38">
        <v>9.0099891494901996E-2</v>
      </c>
      <c r="T41" s="38">
        <v>9.0099891494901994E-4</v>
      </c>
      <c r="U41" s="35">
        <v>0</v>
      </c>
      <c r="V41" s="34">
        <v>0</v>
      </c>
      <c r="W41" s="34">
        <f t="shared" si="2"/>
        <v>9.0099891494901996E-2</v>
      </c>
      <c r="X41" s="34">
        <f t="shared" si="2"/>
        <v>9.0099891494901994E-4</v>
      </c>
      <c r="Y41" s="9"/>
      <c r="Z41" s="38" t="s">
        <v>15</v>
      </c>
      <c r="AA41" s="38">
        <v>0.13467893657375185</v>
      </c>
      <c r="AB41" s="38">
        <v>1.3467893657375185E-3</v>
      </c>
      <c r="AC41" s="35">
        <v>0</v>
      </c>
      <c r="AD41" s="34">
        <v>0</v>
      </c>
      <c r="AE41" s="34">
        <f t="shared" si="3"/>
        <v>0.13467893657375185</v>
      </c>
      <c r="AF41" s="34">
        <f t="shared" si="3"/>
        <v>1.3467893657375185E-3</v>
      </c>
    </row>
    <row r="42" spans="1:32" ht="15" x14ac:dyDescent="0.25">
      <c r="A42" s="41"/>
      <c r="B42" s="38" t="s">
        <v>16</v>
      </c>
      <c r="C42" s="38">
        <v>0.37255348454225623</v>
      </c>
      <c r="D42" s="38">
        <v>3.7255348454225622E-4</v>
      </c>
      <c r="E42" s="38">
        <v>2.0650502283105027E-2</v>
      </c>
      <c r="F42" s="38">
        <v>2.0650502283105029E-5</v>
      </c>
      <c r="G42" s="34">
        <f t="shared" si="0"/>
        <v>0.39320398682536128</v>
      </c>
      <c r="H42" s="38">
        <f t="shared" si="0"/>
        <v>3.9320398682536124E-4</v>
      </c>
      <c r="I42" s="9"/>
      <c r="J42" s="38" t="s">
        <v>16</v>
      </c>
      <c r="K42" s="38">
        <v>0.27459960966820857</v>
      </c>
      <c r="L42" s="38">
        <v>2.745996096682086E-4</v>
      </c>
      <c r="M42" s="35">
        <v>1.4369035005869252E-2</v>
      </c>
      <c r="N42" s="34">
        <v>1.4369035005869252E-5</v>
      </c>
      <c r="O42" s="34">
        <f t="shared" si="1"/>
        <v>0.28896864467407779</v>
      </c>
      <c r="P42" s="34">
        <f t="shared" si="1"/>
        <v>2.8896864467407786E-4</v>
      </c>
      <c r="Q42" s="9"/>
      <c r="R42" s="38" t="s">
        <v>16</v>
      </c>
      <c r="S42" s="38">
        <v>0.47800259006239371</v>
      </c>
      <c r="T42" s="38">
        <v>4.7800259006239369E-4</v>
      </c>
      <c r="U42" s="35">
        <v>3.0986537912813632E-2</v>
      </c>
      <c r="V42" s="34">
        <v>3.0986537912813634E-5</v>
      </c>
      <c r="W42" s="34">
        <f t="shared" si="2"/>
        <v>0.50898912797520734</v>
      </c>
      <c r="X42" s="34">
        <f t="shared" si="2"/>
        <v>5.0898912797520731E-4</v>
      </c>
      <c r="Y42" s="9"/>
      <c r="Z42" s="38" t="s">
        <v>16</v>
      </c>
      <c r="AA42" s="38">
        <v>0.36505825389616636</v>
      </c>
      <c r="AB42" s="38">
        <v>3.6505825389616638E-4</v>
      </c>
      <c r="AC42" s="35">
        <v>1.6595933930632197E-2</v>
      </c>
      <c r="AD42" s="34">
        <v>1.6595933930632197E-5</v>
      </c>
      <c r="AE42" s="34">
        <f t="shared" si="3"/>
        <v>0.38165418782679855</v>
      </c>
      <c r="AF42" s="34">
        <f t="shared" si="3"/>
        <v>3.8165418782679859E-4</v>
      </c>
    </row>
    <row r="43" spans="1:32" ht="15" x14ac:dyDescent="0.25">
      <c r="A43" s="41"/>
      <c r="B43" s="38" t="s">
        <v>17</v>
      </c>
      <c r="C43" s="38">
        <v>2.9994394041470174</v>
      </c>
      <c r="D43" s="38">
        <v>0.14365678396586568</v>
      </c>
      <c r="E43" s="38">
        <v>0.23479917808219178</v>
      </c>
      <c r="F43" s="38">
        <v>3.0977354611872145E-2</v>
      </c>
      <c r="G43" s="34">
        <f>SUM(G26:G42)</f>
        <v>3.2342385822292092</v>
      </c>
      <c r="H43" s="34">
        <f>SUM(H26:H42)</f>
        <v>0.17463413857773788</v>
      </c>
      <c r="I43" s="9"/>
      <c r="J43" s="38" t="s">
        <v>17</v>
      </c>
      <c r="K43" s="38">
        <v>2.5322582029289742</v>
      </c>
      <c r="L43" s="38">
        <v>0.12688223190073922</v>
      </c>
      <c r="M43" s="35">
        <v>0.20686234039163107</v>
      </c>
      <c r="N43" s="34">
        <v>2.7653930255909578E-2</v>
      </c>
      <c r="O43" s="34">
        <f t="shared" si="1"/>
        <v>2.7391205433206052</v>
      </c>
      <c r="P43" s="34">
        <f t="shared" si="1"/>
        <v>0.15453616215664878</v>
      </c>
      <c r="Q43" s="9"/>
      <c r="R43" s="38" t="s">
        <v>17</v>
      </c>
      <c r="S43" s="38">
        <v>3.6125659974164881</v>
      </c>
      <c r="T43" s="38">
        <v>0.16990311516846512</v>
      </c>
      <c r="U43" s="35">
        <v>0.27043145500735732</v>
      </c>
      <c r="V43" s="34">
        <v>3.3872393754976977E-2</v>
      </c>
      <c r="W43" s="34">
        <f t="shared" si="2"/>
        <v>3.8829974524238455</v>
      </c>
      <c r="X43" s="34">
        <f t="shared" si="2"/>
        <v>0.20377550892344209</v>
      </c>
      <c r="Y43" s="9"/>
      <c r="Z43" s="38" t="s">
        <v>17</v>
      </c>
      <c r="AA43" s="38">
        <v>2.8534940120955894</v>
      </c>
      <c r="AB43" s="38">
        <v>0.1341850048283928</v>
      </c>
      <c r="AC43" s="35">
        <v>0.22710373884758694</v>
      </c>
      <c r="AD43" s="34">
        <v>3.1405739824729891E-2</v>
      </c>
      <c r="AE43" s="34">
        <f t="shared" si="3"/>
        <v>3.0805977509431761</v>
      </c>
      <c r="AF43" s="34">
        <f t="shared" si="3"/>
        <v>0.16559074465312268</v>
      </c>
    </row>
    <row r="44" spans="1:32" ht="15" x14ac:dyDescent="0.25">
      <c r="A44" s="1"/>
      <c r="B44" s="1"/>
      <c r="C44" s="1"/>
      <c r="D44" s="1"/>
      <c r="E44" s="1"/>
      <c r="F44" s="30"/>
      <c r="G44" s="30"/>
      <c r="H44" s="1"/>
      <c r="I44" s="1"/>
      <c r="J44" s="1"/>
      <c r="K44" s="1"/>
      <c r="L44" s="1"/>
      <c r="M44" s="1"/>
      <c r="N44" s="30"/>
      <c r="O44" s="30"/>
      <c r="Q44" s="1"/>
      <c r="R44" s="1"/>
      <c r="S44" s="1"/>
      <c r="T44" s="1"/>
      <c r="U44" s="1"/>
      <c r="V44" s="30"/>
      <c r="W44" s="30"/>
      <c r="Y44" s="1"/>
      <c r="Z44" s="1"/>
      <c r="AA44" s="1"/>
      <c r="AB44" s="1"/>
      <c r="AC44" s="1"/>
      <c r="AD44" s="30"/>
      <c r="AE44" s="30"/>
    </row>
    <row r="45" spans="1:32" ht="15" x14ac:dyDescent="0.25">
      <c r="A45" s="1"/>
      <c r="B45" s="1"/>
      <c r="C45" s="1"/>
      <c r="D45" s="1"/>
      <c r="E45" s="1"/>
      <c r="F45" s="30"/>
      <c r="G45" s="30"/>
      <c r="H45" s="1"/>
      <c r="I45" s="1"/>
      <c r="J45" s="1"/>
      <c r="K45" s="1"/>
      <c r="L45" s="1"/>
      <c r="M45" s="1"/>
      <c r="N45" s="30"/>
      <c r="O45" s="30"/>
      <c r="Q45" s="1"/>
      <c r="R45" s="1"/>
      <c r="S45" s="1"/>
      <c r="T45" s="1"/>
      <c r="U45" s="1"/>
      <c r="V45" s="30"/>
      <c r="W45" s="30"/>
      <c r="Y45" s="1"/>
      <c r="Z45" s="1"/>
      <c r="AA45" s="1"/>
      <c r="AB45" s="1"/>
      <c r="AC45" s="1"/>
      <c r="AD45" s="30"/>
      <c r="AE45" s="30"/>
    </row>
    <row r="46" spans="1:32" ht="15" x14ac:dyDescent="0.25">
      <c r="A46" s="41" t="s">
        <v>41</v>
      </c>
      <c r="B46" s="36" t="s">
        <v>34</v>
      </c>
      <c r="C46" s="41" t="s">
        <v>45</v>
      </c>
      <c r="D46" s="41"/>
      <c r="E46" s="44" t="s">
        <v>46</v>
      </c>
      <c r="F46" s="44"/>
      <c r="G46" s="44" t="s">
        <v>49</v>
      </c>
      <c r="H46" s="44"/>
      <c r="I46" s="9"/>
      <c r="J46" s="9" t="s">
        <v>21</v>
      </c>
      <c r="K46" s="41" t="s">
        <v>45</v>
      </c>
      <c r="L46" s="41"/>
      <c r="M46" s="41" t="s">
        <v>46</v>
      </c>
      <c r="N46" s="41"/>
      <c r="O46" s="41" t="s">
        <v>49</v>
      </c>
      <c r="P46" s="41"/>
      <c r="Q46" s="9"/>
      <c r="R46" s="9" t="s">
        <v>22</v>
      </c>
      <c r="S46" s="41" t="s">
        <v>45</v>
      </c>
      <c r="T46" s="41"/>
      <c r="U46" s="41" t="s">
        <v>46</v>
      </c>
      <c r="V46" s="41"/>
      <c r="W46" s="41" t="s">
        <v>49</v>
      </c>
      <c r="X46" s="41"/>
      <c r="Y46" s="9"/>
      <c r="Z46" s="9" t="s">
        <v>23</v>
      </c>
      <c r="AA46" s="41" t="s">
        <v>45</v>
      </c>
      <c r="AB46" s="41"/>
      <c r="AC46" s="41" t="s">
        <v>46</v>
      </c>
      <c r="AD46" s="41"/>
      <c r="AE46" s="41" t="s">
        <v>49</v>
      </c>
      <c r="AF46" s="41"/>
    </row>
    <row r="47" spans="1:32" ht="15" x14ac:dyDescent="0.25">
      <c r="A47" s="41"/>
      <c r="B47" s="38"/>
      <c r="C47" s="38" t="s">
        <v>18</v>
      </c>
      <c r="D47" s="38" t="s">
        <v>19</v>
      </c>
      <c r="E47" s="38" t="s">
        <v>18</v>
      </c>
      <c r="F47" s="38" t="s">
        <v>19</v>
      </c>
      <c r="G47" s="38" t="s">
        <v>18</v>
      </c>
      <c r="H47" s="38" t="s">
        <v>19</v>
      </c>
      <c r="I47" s="9"/>
      <c r="J47" s="38"/>
      <c r="K47" s="38" t="s">
        <v>18</v>
      </c>
      <c r="L47" s="38" t="s">
        <v>19</v>
      </c>
      <c r="M47" s="38" t="s">
        <v>18</v>
      </c>
      <c r="N47" s="38" t="s">
        <v>19</v>
      </c>
      <c r="O47" s="38" t="s">
        <v>18</v>
      </c>
      <c r="P47" s="38" t="s">
        <v>19</v>
      </c>
      <c r="Q47" s="9"/>
      <c r="R47" s="38"/>
      <c r="S47" s="38" t="s">
        <v>18</v>
      </c>
      <c r="T47" s="38" t="s">
        <v>19</v>
      </c>
      <c r="U47" s="38" t="s">
        <v>18</v>
      </c>
      <c r="V47" s="38" t="s">
        <v>19</v>
      </c>
      <c r="W47" s="38" t="s">
        <v>18</v>
      </c>
      <c r="X47" s="38" t="s">
        <v>19</v>
      </c>
      <c r="Y47" s="9"/>
      <c r="Z47" s="38"/>
      <c r="AA47" s="38" t="s">
        <v>18</v>
      </c>
      <c r="AB47" s="38" t="s">
        <v>19</v>
      </c>
      <c r="AC47" s="38" t="s">
        <v>18</v>
      </c>
      <c r="AD47" s="38" t="s">
        <v>19</v>
      </c>
      <c r="AE47" s="38" t="s">
        <v>18</v>
      </c>
      <c r="AF47" s="38" t="s">
        <v>19</v>
      </c>
    </row>
    <row r="48" spans="1:32" ht="15" x14ac:dyDescent="0.25">
      <c r="A48" s="41"/>
      <c r="B48" s="38" t="s">
        <v>0</v>
      </c>
      <c r="C48" s="38">
        <v>1.0451955100530408E-2</v>
      </c>
      <c r="D48" s="38">
        <v>1.0451955100530408E-2</v>
      </c>
      <c r="E48" s="38">
        <v>0</v>
      </c>
      <c r="F48" s="38">
        <v>0</v>
      </c>
      <c r="G48" s="34">
        <f>C48+E48</f>
        <v>1.0451955100530408E-2</v>
      </c>
      <c r="H48" s="38">
        <f>D48+F48</f>
        <v>1.0451955100530408E-2</v>
      </c>
      <c r="I48" s="9"/>
      <c r="J48" s="38" t="s">
        <v>0</v>
      </c>
      <c r="K48" s="38">
        <v>1.3858806329773019E-2</v>
      </c>
      <c r="L48" s="38">
        <v>1.3858806329773019E-2</v>
      </c>
      <c r="M48" s="35">
        <v>0</v>
      </c>
      <c r="N48" s="34">
        <v>0</v>
      </c>
      <c r="O48" s="34">
        <f>K48+M48</f>
        <v>1.3858806329773019E-2</v>
      </c>
      <c r="P48" s="34">
        <f>L48+N48</f>
        <v>1.3858806329773019E-2</v>
      </c>
      <c r="Q48" s="9"/>
      <c r="R48" s="38" t="s">
        <v>0</v>
      </c>
      <c r="S48" s="38">
        <v>8.591050718376337E-3</v>
      </c>
      <c r="T48" s="38">
        <v>8.591050718376337E-3</v>
      </c>
      <c r="U48" s="35">
        <v>0</v>
      </c>
      <c r="V48" s="34">
        <v>0</v>
      </c>
      <c r="W48" s="34">
        <f>S48+U48</f>
        <v>8.591050718376337E-3</v>
      </c>
      <c r="X48" s="34">
        <f>T48+V48</f>
        <v>8.591050718376337E-3</v>
      </c>
      <c r="Y48" s="9"/>
      <c r="Z48" s="38" t="s">
        <v>0</v>
      </c>
      <c r="AA48" s="38">
        <v>8.9060082534418647E-3</v>
      </c>
      <c r="AB48" s="38">
        <v>8.9060082534418647E-3</v>
      </c>
      <c r="AC48" s="35">
        <v>0</v>
      </c>
      <c r="AD48" s="34">
        <v>0</v>
      </c>
      <c r="AE48" s="34">
        <f>AA48+AC48</f>
        <v>8.9060082534418647E-3</v>
      </c>
      <c r="AF48" s="34">
        <f>AB48+AD48</f>
        <v>8.9060082534418647E-3</v>
      </c>
    </row>
    <row r="49" spans="1:32" ht="15" x14ac:dyDescent="0.25">
      <c r="A49" s="41"/>
      <c r="B49" s="38" t="s">
        <v>1</v>
      </c>
      <c r="C49" s="38">
        <v>8.7696476296204931E-2</v>
      </c>
      <c r="D49" s="38">
        <v>4.3848238148102466E-2</v>
      </c>
      <c r="E49" s="38">
        <v>0</v>
      </c>
      <c r="F49" s="38">
        <v>0</v>
      </c>
      <c r="G49" s="34">
        <f t="shared" ref="G49:H64" si="4">C49+E49</f>
        <v>8.7696476296204931E-2</v>
      </c>
      <c r="H49" s="38">
        <f t="shared" si="4"/>
        <v>4.3848238148102466E-2</v>
      </c>
      <c r="I49" s="9"/>
      <c r="J49" s="38" t="s">
        <v>1</v>
      </c>
      <c r="K49" s="38">
        <v>0.11104597139104336</v>
      </c>
      <c r="L49" s="38">
        <v>5.5522985695521679E-2</v>
      </c>
      <c r="M49" s="35">
        <v>0</v>
      </c>
      <c r="N49" s="34">
        <v>0</v>
      </c>
      <c r="O49" s="34">
        <f t="shared" ref="O49:P65" si="5">K49+M49</f>
        <v>0.11104597139104336</v>
      </c>
      <c r="P49" s="34">
        <f t="shared" si="5"/>
        <v>5.5522985695521679E-2</v>
      </c>
      <c r="Q49" s="9"/>
      <c r="R49" s="38" t="s">
        <v>1</v>
      </c>
      <c r="S49" s="38">
        <v>7.2766117558278137E-2</v>
      </c>
      <c r="T49" s="38">
        <v>3.6383058779139069E-2</v>
      </c>
      <c r="U49" s="35">
        <v>0</v>
      </c>
      <c r="V49" s="34">
        <v>0</v>
      </c>
      <c r="W49" s="34">
        <f t="shared" ref="W49:X65" si="6">S49+U49</f>
        <v>7.2766117558278137E-2</v>
      </c>
      <c r="X49" s="34">
        <f t="shared" si="6"/>
        <v>3.6383058779139069E-2</v>
      </c>
      <c r="Y49" s="9"/>
      <c r="Z49" s="38" t="s">
        <v>1</v>
      </c>
      <c r="AA49" s="38">
        <v>7.9277339939293312E-2</v>
      </c>
      <c r="AB49" s="38">
        <v>3.9638669969646656E-2</v>
      </c>
      <c r="AC49" s="35">
        <v>0</v>
      </c>
      <c r="AD49" s="34">
        <v>0</v>
      </c>
      <c r="AE49" s="34">
        <f t="shared" ref="AE49:AF65" si="7">AA49+AC49</f>
        <v>7.9277339939293312E-2</v>
      </c>
      <c r="AF49" s="34">
        <f t="shared" si="7"/>
        <v>3.9638669969646656E-2</v>
      </c>
    </row>
    <row r="50" spans="1:32" ht="15" x14ac:dyDescent="0.25">
      <c r="A50" s="41"/>
      <c r="B50" s="38" t="s">
        <v>2</v>
      </c>
      <c r="C50" s="38">
        <v>5.9802968627934709E-2</v>
      </c>
      <c r="D50" s="38">
        <v>5.9802968627934716E-3</v>
      </c>
      <c r="E50" s="38">
        <v>0</v>
      </c>
      <c r="F50" s="38">
        <v>0</v>
      </c>
      <c r="G50" s="34">
        <f t="shared" si="4"/>
        <v>5.9802968627934709E-2</v>
      </c>
      <c r="H50" s="38">
        <f t="shared" si="4"/>
        <v>5.9802968627934716E-3</v>
      </c>
      <c r="I50" s="9"/>
      <c r="J50" s="38" t="s">
        <v>2</v>
      </c>
      <c r="K50" s="38">
        <v>6.2502862336014042E-2</v>
      </c>
      <c r="L50" s="38">
        <v>6.2502862336014046E-3</v>
      </c>
      <c r="M50" s="35">
        <v>0</v>
      </c>
      <c r="N50" s="34">
        <v>0</v>
      </c>
      <c r="O50" s="34">
        <f t="shared" si="5"/>
        <v>6.2502862336014042E-2</v>
      </c>
      <c r="P50" s="34">
        <f t="shared" si="5"/>
        <v>6.2502862336014046E-3</v>
      </c>
      <c r="Q50" s="9"/>
      <c r="R50" s="38" t="s">
        <v>2</v>
      </c>
      <c r="S50" s="38">
        <v>6.4204155231666768E-2</v>
      </c>
      <c r="T50" s="38">
        <v>6.4204155231666771E-3</v>
      </c>
      <c r="U50" s="35">
        <v>0</v>
      </c>
      <c r="V50" s="34">
        <v>0</v>
      </c>
      <c r="W50" s="34">
        <f t="shared" si="6"/>
        <v>6.4204155231666768E-2</v>
      </c>
      <c r="X50" s="34">
        <f t="shared" si="6"/>
        <v>6.4204155231666771E-3</v>
      </c>
      <c r="Y50" s="9"/>
      <c r="Z50" s="38" t="s">
        <v>2</v>
      </c>
      <c r="AA50" s="38">
        <v>5.270188831612331E-2</v>
      </c>
      <c r="AB50" s="38">
        <v>5.2701888316123314E-3</v>
      </c>
      <c r="AC50" s="35">
        <v>0</v>
      </c>
      <c r="AD50" s="34">
        <v>0</v>
      </c>
      <c r="AE50" s="34">
        <f t="shared" si="7"/>
        <v>5.270188831612331E-2</v>
      </c>
      <c r="AF50" s="34">
        <f t="shared" si="7"/>
        <v>5.2701888316123314E-3</v>
      </c>
    </row>
    <row r="51" spans="1:32" ht="15" x14ac:dyDescent="0.25">
      <c r="A51" s="41"/>
      <c r="B51" s="38" t="s">
        <v>3</v>
      </c>
      <c r="C51" s="38">
        <v>0.17214341515562687</v>
      </c>
      <c r="D51" s="38">
        <v>1.7214341515562687E-2</v>
      </c>
      <c r="E51" s="38">
        <v>0</v>
      </c>
      <c r="F51" s="38">
        <v>0</v>
      </c>
      <c r="G51" s="34">
        <f t="shared" si="4"/>
        <v>0.17214341515562687</v>
      </c>
      <c r="H51" s="38">
        <f t="shared" si="4"/>
        <v>1.7214341515562687E-2</v>
      </c>
      <c r="I51" s="9"/>
      <c r="J51" s="38" t="s">
        <v>3</v>
      </c>
      <c r="K51" s="38">
        <v>0.18162092820325673</v>
      </c>
      <c r="L51" s="38">
        <v>1.8162092820325673E-2</v>
      </c>
      <c r="M51" s="35">
        <v>0</v>
      </c>
      <c r="N51" s="34">
        <v>0</v>
      </c>
      <c r="O51" s="34">
        <f t="shared" si="5"/>
        <v>0.18162092820325673</v>
      </c>
      <c r="P51" s="34">
        <f t="shared" si="5"/>
        <v>1.8162092820325673E-2</v>
      </c>
      <c r="Q51" s="9"/>
      <c r="R51" s="38" t="s">
        <v>3</v>
      </c>
      <c r="S51" s="38">
        <v>0.14665049419058218</v>
      </c>
      <c r="T51" s="38">
        <v>1.4665049419058218E-2</v>
      </c>
      <c r="U51" s="35">
        <v>0</v>
      </c>
      <c r="V51" s="34">
        <v>0</v>
      </c>
      <c r="W51" s="34">
        <f t="shared" si="6"/>
        <v>0.14665049419058218</v>
      </c>
      <c r="X51" s="34">
        <f t="shared" si="6"/>
        <v>1.4665049419058218E-2</v>
      </c>
      <c r="Y51" s="9"/>
      <c r="Z51" s="38" t="s">
        <v>3</v>
      </c>
      <c r="AA51" s="38">
        <v>0.18815882307304166</v>
      </c>
      <c r="AB51" s="38">
        <v>1.8815882307304167E-2</v>
      </c>
      <c r="AC51" s="35">
        <v>0</v>
      </c>
      <c r="AD51" s="34">
        <v>0</v>
      </c>
      <c r="AE51" s="34">
        <f t="shared" si="7"/>
        <v>0.18815882307304166</v>
      </c>
      <c r="AF51" s="34">
        <f t="shared" si="7"/>
        <v>1.8815882307304167E-2</v>
      </c>
    </row>
    <row r="52" spans="1:32" ht="15" x14ac:dyDescent="0.25">
      <c r="A52" s="41"/>
      <c r="B52" s="38" t="s">
        <v>4</v>
      </c>
      <c r="C52" s="38">
        <v>6.6769129558817475E-2</v>
      </c>
      <c r="D52" s="38">
        <v>6.6769129558817489E-3</v>
      </c>
      <c r="E52" s="38">
        <v>0</v>
      </c>
      <c r="F52" s="38">
        <v>0</v>
      </c>
      <c r="G52" s="34">
        <f t="shared" si="4"/>
        <v>6.6769129558817475E-2</v>
      </c>
      <c r="H52" s="38">
        <f t="shared" si="4"/>
        <v>6.6769129558817489E-3</v>
      </c>
      <c r="I52" s="9"/>
      <c r="J52" s="38" t="s">
        <v>4</v>
      </c>
      <c r="K52" s="38">
        <v>9.1147450119865706E-2</v>
      </c>
      <c r="L52" s="38">
        <v>9.1147450119865702E-3</v>
      </c>
      <c r="M52" s="35">
        <v>0</v>
      </c>
      <c r="N52" s="34">
        <v>0</v>
      </c>
      <c r="O52" s="34">
        <f t="shared" si="5"/>
        <v>9.1147450119865706E-2</v>
      </c>
      <c r="P52" s="34">
        <f t="shared" si="5"/>
        <v>9.1147450119865702E-3</v>
      </c>
      <c r="Q52" s="9"/>
      <c r="R52" s="38" t="s">
        <v>4</v>
      </c>
      <c r="S52" s="38">
        <v>5.4881309089486248E-2</v>
      </c>
      <c r="T52" s="38">
        <v>5.4881309089486255E-3</v>
      </c>
      <c r="U52" s="35">
        <v>0</v>
      </c>
      <c r="V52" s="34">
        <v>0</v>
      </c>
      <c r="W52" s="34">
        <f t="shared" si="6"/>
        <v>5.4881309089486248E-2</v>
      </c>
      <c r="X52" s="34">
        <f t="shared" si="6"/>
        <v>5.4881309089486255E-3</v>
      </c>
      <c r="Y52" s="9"/>
      <c r="Z52" s="38" t="s">
        <v>4</v>
      </c>
      <c r="AA52" s="38">
        <v>5.4278629467100471E-2</v>
      </c>
      <c r="AB52" s="38">
        <v>5.4278629467100475E-3</v>
      </c>
      <c r="AC52" s="35">
        <v>0</v>
      </c>
      <c r="AD52" s="34">
        <v>0</v>
      </c>
      <c r="AE52" s="34">
        <f t="shared" si="7"/>
        <v>5.4278629467100471E-2</v>
      </c>
      <c r="AF52" s="34">
        <f t="shared" si="7"/>
        <v>5.4278629467100475E-3</v>
      </c>
    </row>
    <row r="53" spans="1:32" ht="15" x14ac:dyDescent="0.25">
      <c r="A53" s="41"/>
      <c r="B53" s="38" t="s">
        <v>5</v>
      </c>
      <c r="C53" s="38">
        <v>0.69511302989186297</v>
      </c>
      <c r="D53" s="38">
        <v>6.9511302989186301E-3</v>
      </c>
      <c r="E53" s="38">
        <v>5.5674626865671647E-3</v>
      </c>
      <c r="F53" s="38">
        <v>5.5674626865671645E-5</v>
      </c>
      <c r="G53" s="34">
        <f t="shared" si="4"/>
        <v>0.70068049257843013</v>
      </c>
      <c r="H53" s="38">
        <f t="shared" si="4"/>
        <v>7.0068049257843018E-3</v>
      </c>
      <c r="I53" s="9"/>
      <c r="J53" s="38" t="s">
        <v>5</v>
      </c>
      <c r="K53" s="38">
        <v>0.75296876593385786</v>
      </c>
      <c r="L53" s="38">
        <v>7.5296876593385787E-3</v>
      </c>
      <c r="M53" s="35">
        <v>4.1393322291795607E-3</v>
      </c>
      <c r="N53" s="34">
        <v>4.1393322291795609E-5</v>
      </c>
      <c r="O53" s="34">
        <f t="shared" si="5"/>
        <v>0.75710809816303748</v>
      </c>
      <c r="P53" s="34">
        <f t="shared" si="5"/>
        <v>7.5710809816303742E-3</v>
      </c>
      <c r="Q53" s="9"/>
      <c r="R53" s="38" t="s">
        <v>5</v>
      </c>
      <c r="S53" s="38">
        <v>0.62676976984297705</v>
      </c>
      <c r="T53" s="38">
        <v>6.2676976984297706E-3</v>
      </c>
      <c r="U53" s="35">
        <v>5.9326832380680091E-3</v>
      </c>
      <c r="V53" s="34">
        <v>5.932683238068009E-5</v>
      </c>
      <c r="W53" s="34">
        <f t="shared" si="6"/>
        <v>0.63270245308104511</v>
      </c>
      <c r="X53" s="34">
        <f t="shared" si="6"/>
        <v>6.3270245308104508E-3</v>
      </c>
      <c r="Y53" s="9"/>
      <c r="Z53" s="38" t="s">
        <v>5</v>
      </c>
      <c r="AA53" s="38">
        <v>0.7056005538987542</v>
      </c>
      <c r="AB53" s="38">
        <v>7.0560055389875418E-3</v>
      </c>
      <c r="AC53" s="35">
        <v>6.6303725924539234E-3</v>
      </c>
      <c r="AD53" s="34">
        <v>6.6303725924539235E-5</v>
      </c>
      <c r="AE53" s="34">
        <f t="shared" si="7"/>
        <v>0.71223092649120812</v>
      </c>
      <c r="AF53" s="34">
        <f t="shared" si="7"/>
        <v>7.1223092649120813E-3</v>
      </c>
    </row>
    <row r="54" spans="1:32" ht="15" x14ac:dyDescent="0.25">
      <c r="A54" s="41"/>
      <c r="B54" s="38" t="s">
        <v>6</v>
      </c>
      <c r="C54" s="38">
        <v>0.68587451173882652</v>
      </c>
      <c r="D54" s="38">
        <v>6.8587451173882661E-4</v>
      </c>
      <c r="E54" s="38">
        <v>7.3322388059701505E-3</v>
      </c>
      <c r="F54" s="38">
        <v>7.3322388059701508E-6</v>
      </c>
      <c r="G54" s="34">
        <f t="shared" si="4"/>
        <v>0.69320675054479663</v>
      </c>
      <c r="H54" s="38">
        <f t="shared" si="4"/>
        <v>6.9320675054479681E-4</v>
      </c>
      <c r="I54" s="9"/>
      <c r="J54" s="38" t="s">
        <v>6</v>
      </c>
      <c r="K54" s="38">
        <v>0.71683933374116848</v>
      </c>
      <c r="L54" s="38">
        <v>7.1683933374116853E-4</v>
      </c>
      <c r="M54" s="35">
        <v>5.2597512134617674E-3</v>
      </c>
      <c r="N54" s="34">
        <v>5.2597512134617676E-6</v>
      </c>
      <c r="O54" s="34">
        <f t="shared" si="5"/>
        <v>0.72209908495463027</v>
      </c>
      <c r="P54" s="34">
        <f t="shared" si="5"/>
        <v>7.2209908495463027E-4</v>
      </c>
      <c r="Q54" s="9"/>
      <c r="R54" s="38" t="s">
        <v>6</v>
      </c>
      <c r="S54" s="38">
        <v>0.6863512987974566</v>
      </c>
      <c r="T54" s="38">
        <v>6.8635129879745659E-4</v>
      </c>
      <c r="U54" s="35">
        <v>1.0109362736072729E-2</v>
      </c>
      <c r="V54" s="34">
        <v>1.0109362736072728E-5</v>
      </c>
      <c r="W54" s="34">
        <f t="shared" si="6"/>
        <v>0.69646066153352937</v>
      </c>
      <c r="X54" s="34">
        <f t="shared" si="6"/>
        <v>6.9646066153352933E-4</v>
      </c>
      <c r="Y54" s="9"/>
      <c r="Z54" s="38" t="s">
        <v>6</v>
      </c>
      <c r="AA54" s="38">
        <v>0.65443290267785448</v>
      </c>
      <c r="AB54" s="38">
        <v>6.5443290267785449E-4</v>
      </c>
      <c r="AC54" s="35">
        <v>6.6276024683759576E-3</v>
      </c>
      <c r="AD54" s="34">
        <v>6.627602468375958E-6</v>
      </c>
      <c r="AE54" s="34">
        <f t="shared" si="7"/>
        <v>0.66106050514623038</v>
      </c>
      <c r="AF54" s="34">
        <f t="shared" si="7"/>
        <v>6.6106050514623039E-4</v>
      </c>
    </row>
    <row r="55" spans="1:32" ht="15" x14ac:dyDescent="0.25">
      <c r="A55" s="41"/>
      <c r="B55" s="38" t="s">
        <v>7</v>
      </c>
      <c r="C55" s="38">
        <v>9.9339418609432184E-2</v>
      </c>
      <c r="D55" s="38">
        <v>9.9339418609432194E-3</v>
      </c>
      <c r="E55" s="38">
        <v>4.7367363184079608E-2</v>
      </c>
      <c r="F55" s="38">
        <v>4.7367363184079615E-3</v>
      </c>
      <c r="G55" s="34">
        <f t="shared" si="4"/>
        <v>0.14670678179351179</v>
      </c>
      <c r="H55" s="38">
        <f t="shared" si="4"/>
        <v>1.4670678179351181E-2</v>
      </c>
      <c r="I55" s="9"/>
      <c r="J55" s="38" t="s">
        <v>7</v>
      </c>
      <c r="K55" s="38">
        <v>0.10480864108979078</v>
      </c>
      <c r="L55" s="38">
        <v>1.0480864108979079E-2</v>
      </c>
      <c r="M55" s="35">
        <v>4.2300948020987272E-2</v>
      </c>
      <c r="N55" s="34">
        <v>4.2300948020987271E-3</v>
      </c>
      <c r="O55" s="34">
        <f t="shared" si="5"/>
        <v>0.14710958911077804</v>
      </c>
      <c r="P55" s="34">
        <f t="shared" si="5"/>
        <v>1.4710958911077807E-2</v>
      </c>
      <c r="Q55" s="9"/>
      <c r="R55" s="38" t="s">
        <v>7</v>
      </c>
      <c r="S55" s="38">
        <v>0.10665028173942968</v>
      </c>
      <c r="T55" s="38">
        <v>1.0665028173942969E-2</v>
      </c>
      <c r="U55" s="35">
        <v>5.630800059175093E-2</v>
      </c>
      <c r="V55" s="34">
        <v>5.6308000591750937E-3</v>
      </c>
      <c r="W55" s="34">
        <f t="shared" si="6"/>
        <v>0.16295828233118062</v>
      </c>
      <c r="X55" s="34">
        <f t="shared" si="6"/>
        <v>1.6295828233118065E-2</v>
      </c>
      <c r="Y55" s="9"/>
      <c r="Z55" s="38" t="s">
        <v>7</v>
      </c>
      <c r="AA55" s="38">
        <v>8.6559332999076102E-2</v>
      </c>
      <c r="AB55" s="38">
        <v>8.6559332999076102E-3</v>
      </c>
      <c r="AC55" s="35">
        <v>4.3493140939500623E-2</v>
      </c>
      <c r="AD55" s="34">
        <v>4.3493140939500621E-3</v>
      </c>
      <c r="AE55" s="34">
        <f t="shared" si="7"/>
        <v>0.13005247393857672</v>
      </c>
      <c r="AF55" s="34">
        <f t="shared" si="7"/>
        <v>1.3005247393857673E-2</v>
      </c>
    </row>
    <row r="56" spans="1:32" ht="15" x14ac:dyDescent="0.25">
      <c r="A56" s="41"/>
      <c r="B56" s="38" t="s">
        <v>8</v>
      </c>
      <c r="C56" s="38">
        <v>0.10244282718638215</v>
      </c>
      <c r="D56" s="38">
        <v>5.1221413593191076E-3</v>
      </c>
      <c r="E56" s="38">
        <v>1.0805572139303485E-2</v>
      </c>
      <c r="F56" s="38">
        <v>5.4027860696517424E-4</v>
      </c>
      <c r="G56" s="34">
        <f t="shared" si="4"/>
        <v>0.11324839932568563</v>
      </c>
      <c r="H56" s="38">
        <f t="shared" si="4"/>
        <v>5.6624199662842819E-3</v>
      </c>
      <c r="I56" s="9"/>
      <c r="J56" s="38" t="s">
        <v>8</v>
      </c>
      <c r="K56" s="38">
        <v>0.13984610167612557</v>
      </c>
      <c r="L56" s="38">
        <v>6.9923050838062786E-3</v>
      </c>
      <c r="M56" s="35">
        <v>1.0124370132964808E-2</v>
      </c>
      <c r="N56" s="34">
        <v>5.0621850664824041E-4</v>
      </c>
      <c r="O56" s="34">
        <f t="shared" si="5"/>
        <v>0.14997047180909037</v>
      </c>
      <c r="P56" s="34">
        <f t="shared" si="5"/>
        <v>7.4985235904545186E-3</v>
      </c>
      <c r="Q56" s="9"/>
      <c r="R56" s="38" t="s">
        <v>8</v>
      </c>
      <c r="S56" s="38">
        <v>8.7271948332043298E-2</v>
      </c>
      <c r="T56" s="38">
        <v>4.3635974166021654E-3</v>
      </c>
      <c r="U56" s="35">
        <v>1.1821910543788493E-2</v>
      </c>
      <c r="V56" s="34">
        <v>5.9109552718942474E-4</v>
      </c>
      <c r="W56" s="34">
        <f t="shared" si="6"/>
        <v>9.9093858875831789E-2</v>
      </c>
      <c r="X56" s="34">
        <f t="shared" si="6"/>
        <v>4.9546929437915901E-3</v>
      </c>
      <c r="Y56" s="9"/>
      <c r="Z56" s="38" t="s">
        <v>8</v>
      </c>
      <c r="AA56" s="38">
        <v>8.0210431550977568E-2</v>
      </c>
      <c r="AB56" s="38">
        <v>4.0105215775488789E-3</v>
      </c>
      <c r="AC56" s="35">
        <v>1.0470435741157155E-2</v>
      </c>
      <c r="AD56" s="34">
        <v>5.2352178705785779E-4</v>
      </c>
      <c r="AE56" s="34">
        <f t="shared" si="7"/>
        <v>9.0680867292134718E-2</v>
      </c>
      <c r="AF56" s="34">
        <f t="shared" si="7"/>
        <v>4.5340433646067369E-3</v>
      </c>
    </row>
    <row r="57" spans="1:32" ht="15" x14ac:dyDescent="0.25">
      <c r="A57" s="41"/>
      <c r="B57" s="38" t="s">
        <v>9</v>
      </c>
      <c r="C57" s="38">
        <v>0.11654899058426876</v>
      </c>
      <c r="D57" s="38">
        <v>5.8274495292134382E-2</v>
      </c>
      <c r="E57" s="38">
        <v>1.1255422885572141E-2</v>
      </c>
      <c r="F57" s="38">
        <v>5.6277114427860705E-3</v>
      </c>
      <c r="G57" s="34">
        <f t="shared" si="4"/>
        <v>0.12780441346984089</v>
      </c>
      <c r="H57" s="38">
        <f t="shared" si="4"/>
        <v>6.3902206734920447E-2</v>
      </c>
      <c r="I57" s="9"/>
      <c r="J57" s="38" t="s">
        <v>9</v>
      </c>
      <c r="K57" s="38">
        <v>0.13910261787136705</v>
      </c>
      <c r="L57" s="38">
        <v>6.9551308935683523E-2</v>
      </c>
      <c r="M57" s="35">
        <v>1.0545861508071937E-2</v>
      </c>
      <c r="N57" s="34">
        <v>5.2729307540359685E-3</v>
      </c>
      <c r="O57" s="34">
        <f t="shared" si="5"/>
        <v>0.14964847937943898</v>
      </c>
      <c r="P57" s="34">
        <f t="shared" si="5"/>
        <v>7.4824239689719491E-2</v>
      </c>
      <c r="Q57" s="9"/>
      <c r="R57" s="38" t="s">
        <v>9</v>
      </c>
      <c r="S57" s="38">
        <v>9.5798181264116516E-2</v>
      </c>
      <c r="T57" s="38">
        <v>4.7899090632058258E-2</v>
      </c>
      <c r="U57" s="35">
        <v>1.1881119112730647E-2</v>
      </c>
      <c r="V57" s="34">
        <v>5.9405595563653234E-3</v>
      </c>
      <c r="W57" s="34">
        <f t="shared" si="6"/>
        <v>0.10767930037684717</v>
      </c>
      <c r="X57" s="34">
        <f t="shared" si="6"/>
        <v>5.3839650188423585E-2</v>
      </c>
      <c r="Y57" s="9"/>
      <c r="Z57" s="38" t="s">
        <v>9</v>
      </c>
      <c r="AA57" s="38">
        <v>0.11474617261732273</v>
      </c>
      <c r="AB57" s="38">
        <v>5.7373086308661364E-2</v>
      </c>
      <c r="AC57" s="35">
        <v>1.1339288035913837E-2</v>
      </c>
      <c r="AD57" s="34">
        <v>5.6696440179569187E-3</v>
      </c>
      <c r="AE57" s="34">
        <f t="shared" si="7"/>
        <v>0.12608546065323656</v>
      </c>
      <c r="AF57" s="34">
        <f t="shared" si="7"/>
        <v>6.3042730326618279E-2</v>
      </c>
    </row>
    <row r="58" spans="1:32" ht="15" x14ac:dyDescent="0.25">
      <c r="A58" s="41"/>
      <c r="B58" s="38" t="s">
        <v>10</v>
      </c>
      <c r="C58" s="38">
        <v>0.16210764360018093</v>
      </c>
      <c r="D58" s="38">
        <v>1.6210764360018094E-2</v>
      </c>
      <c r="E58" s="38">
        <v>4.4110447761194034E-3</v>
      </c>
      <c r="F58" s="38">
        <v>4.4110447761194034E-4</v>
      </c>
      <c r="G58" s="34">
        <f t="shared" si="4"/>
        <v>0.16651868837630032</v>
      </c>
      <c r="H58" s="38">
        <f t="shared" si="4"/>
        <v>1.6651868837630035E-2</v>
      </c>
      <c r="I58" s="9"/>
      <c r="J58" s="38" t="s">
        <v>10</v>
      </c>
      <c r="K58" s="38">
        <v>0.17560020759366687</v>
      </c>
      <c r="L58" s="38">
        <v>1.7560020759366687E-2</v>
      </c>
      <c r="M58" s="35">
        <v>3.2795513565270691E-3</v>
      </c>
      <c r="N58" s="34">
        <v>3.2795513565270695E-4</v>
      </c>
      <c r="O58" s="34">
        <f t="shared" si="5"/>
        <v>0.17887975895019395</v>
      </c>
      <c r="P58" s="34">
        <f t="shared" si="5"/>
        <v>1.7887975895019392E-2</v>
      </c>
      <c r="Q58" s="9"/>
      <c r="R58" s="38" t="s">
        <v>10</v>
      </c>
      <c r="S58" s="38">
        <v>0.13450875507773041</v>
      </c>
      <c r="T58" s="38">
        <v>1.3450875507773042E-2</v>
      </c>
      <c r="U58" s="35">
        <v>4.7004053513983683E-3</v>
      </c>
      <c r="V58" s="34">
        <v>4.7004053513983687E-4</v>
      </c>
      <c r="W58" s="34">
        <f t="shared" si="6"/>
        <v>0.13920916042912879</v>
      </c>
      <c r="X58" s="34">
        <f t="shared" si="6"/>
        <v>1.3920916042912878E-2</v>
      </c>
      <c r="Y58" s="9"/>
      <c r="Z58" s="38" t="s">
        <v>10</v>
      </c>
      <c r="AA58" s="38">
        <v>0.17621396812914547</v>
      </c>
      <c r="AB58" s="38">
        <v>1.7621396812914549E-2</v>
      </c>
      <c r="AC58" s="35">
        <v>5.2531776204327724E-3</v>
      </c>
      <c r="AD58" s="34">
        <v>5.253177620432773E-4</v>
      </c>
      <c r="AE58" s="34">
        <f t="shared" si="7"/>
        <v>0.18146714574957823</v>
      </c>
      <c r="AF58" s="34">
        <f t="shared" si="7"/>
        <v>1.8146714574957826E-2</v>
      </c>
    </row>
    <row r="59" spans="1:32" ht="15" x14ac:dyDescent="0.25">
      <c r="A59" s="41"/>
      <c r="B59" s="38" t="s">
        <v>11</v>
      </c>
      <c r="C59" s="38">
        <v>0.23724953743678304</v>
      </c>
      <c r="D59" s="38">
        <v>2.3724953743678306E-2</v>
      </c>
      <c r="E59" s="38">
        <v>4.6491542288557208E-3</v>
      </c>
      <c r="F59" s="38">
        <v>4.6491542288557209E-4</v>
      </c>
      <c r="G59" s="34">
        <f t="shared" si="4"/>
        <v>0.24189869166563877</v>
      </c>
      <c r="H59" s="38">
        <f t="shared" si="4"/>
        <v>2.418986916656388E-2</v>
      </c>
      <c r="I59" s="9"/>
      <c r="J59" s="38" t="s">
        <v>11</v>
      </c>
      <c r="K59" s="38">
        <v>0.29796051965165415</v>
      </c>
      <c r="L59" s="38">
        <v>2.9796051965165417E-2</v>
      </c>
      <c r="M59" s="35">
        <v>3.3350515775460048E-3</v>
      </c>
      <c r="N59" s="34">
        <v>3.3350515775460051E-4</v>
      </c>
      <c r="O59" s="34">
        <f t="shared" si="5"/>
        <v>0.30129557122920014</v>
      </c>
      <c r="P59" s="34">
        <f t="shared" si="5"/>
        <v>3.0129557122920016E-2</v>
      </c>
      <c r="Q59" s="9"/>
      <c r="R59" s="38" t="s">
        <v>11</v>
      </c>
      <c r="S59" s="38">
        <v>0.20470986607706809</v>
      </c>
      <c r="T59" s="38">
        <v>2.0470986607706812E-2</v>
      </c>
      <c r="U59" s="35">
        <v>6.4100457935412618E-3</v>
      </c>
      <c r="V59" s="34">
        <v>6.4100457935412623E-4</v>
      </c>
      <c r="W59" s="34">
        <f t="shared" si="6"/>
        <v>0.21111991187060936</v>
      </c>
      <c r="X59" s="34">
        <f t="shared" si="6"/>
        <v>2.111199118706094E-2</v>
      </c>
      <c r="Y59" s="9"/>
      <c r="Z59" s="38" t="s">
        <v>11</v>
      </c>
      <c r="AA59" s="38">
        <v>0.20907822658162689</v>
      </c>
      <c r="AB59" s="38">
        <v>2.0907822658162691E-2</v>
      </c>
      <c r="AC59" s="35">
        <v>4.2023653154798953E-3</v>
      </c>
      <c r="AD59" s="34">
        <v>4.2023653154798954E-4</v>
      </c>
      <c r="AE59" s="34">
        <f t="shared" si="7"/>
        <v>0.2132805918971068</v>
      </c>
      <c r="AF59" s="34">
        <f t="shared" si="7"/>
        <v>2.1328059189710681E-2</v>
      </c>
    </row>
    <row r="60" spans="1:32" ht="15" x14ac:dyDescent="0.25">
      <c r="A60" s="41"/>
      <c r="B60" s="38" t="s">
        <v>12</v>
      </c>
      <c r="C60" s="38">
        <v>0.16423724353439417</v>
      </c>
      <c r="D60" s="38">
        <v>1.6423724353439417E-2</v>
      </c>
      <c r="E60" s="38">
        <v>1.0572139303482589E-3</v>
      </c>
      <c r="F60" s="38">
        <v>1.057213930348259E-4</v>
      </c>
      <c r="G60" s="34">
        <f t="shared" si="4"/>
        <v>0.16529445746474244</v>
      </c>
      <c r="H60" s="38">
        <f t="shared" si="4"/>
        <v>1.6529445746474244E-2</v>
      </c>
      <c r="I60" s="9"/>
      <c r="J60" s="38" t="s">
        <v>12</v>
      </c>
      <c r="K60" s="38">
        <v>0.20827947507776612</v>
      </c>
      <c r="L60" s="38">
        <v>2.0827947507776612E-2</v>
      </c>
      <c r="M60" s="35">
        <v>7.6557861012891684E-4</v>
      </c>
      <c r="N60" s="34">
        <v>7.6557861012891687E-5</v>
      </c>
      <c r="O60" s="34">
        <f t="shared" si="5"/>
        <v>0.20904505368789503</v>
      </c>
      <c r="P60" s="34">
        <f t="shared" si="5"/>
        <v>2.0904505368789503E-2</v>
      </c>
      <c r="Q60" s="9"/>
      <c r="R60" s="38" t="s">
        <v>12</v>
      </c>
      <c r="S60" s="38">
        <v>0.14132424812064825</v>
      </c>
      <c r="T60" s="38">
        <v>1.4132424812064826E-2</v>
      </c>
      <c r="U60" s="35">
        <v>1.4576392551231899E-3</v>
      </c>
      <c r="V60" s="34">
        <v>1.45763925512319E-4</v>
      </c>
      <c r="W60" s="34">
        <f t="shared" si="6"/>
        <v>0.14278188737577144</v>
      </c>
      <c r="X60" s="34">
        <f t="shared" si="6"/>
        <v>1.4278188737577146E-2</v>
      </c>
      <c r="Y60" s="9"/>
      <c r="Z60" s="38" t="s">
        <v>12</v>
      </c>
      <c r="AA60" s="38">
        <v>0.14310800740476814</v>
      </c>
      <c r="AB60" s="38">
        <v>1.4310800740476816E-2</v>
      </c>
      <c r="AC60" s="35">
        <v>9.4842392579267006E-4</v>
      </c>
      <c r="AD60" s="34">
        <v>9.4842392579267012E-5</v>
      </c>
      <c r="AE60" s="34">
        <f t="shared" si="7"/>
        <v>0.14405643133056081</v>
      </c>
      <c r="AF60" s="34">
        <f t="shared" si="7"/>
        <v>1.4405643133056083E-2</v>
      </c>
    </row>
    <row r="61" spans="1:32" ht="15" x14ac:dyDescent="0.25">
      <c r="A61" s="41"/>
      <c r="B61" s="38" t="s">
        <v>13</v>
      </c>
      <c r="C61" s="38">
        <v>7.4418486081986771E-2</v>
      </c>
      <c r="D61" s="38">
        <v>7.4418486081986772E-3</v>
      </c>
      <c r="E61" s="38">
        <v>5.6553233830845782E-3</v>
      </c>
      <c r="F61" s="38">
        <v>5.6553233830845785E-4</v>
      </c>
      <c r="G61" s="34">
        <f t="shared" si="4"/>
        <v>8.0073809465071352E-2</v>
      </c>
      <c r="H61" s="38">
        <f t="shared" si="4"/>
        <v>8.0073809465071345E-3</v>
      </c>
      <c r="I61" s="9"/>
      <c r="J61" s="38" t="s">
        <v>13</v>
      </c>
      <c r="K61" s="38">
        <v>0.10158969111883599</v>
      </c>
      <c r="L61" s="38">
        <v>1.01589691118836E-2</v>
      </c>
      <c r="M61" s="35">
        <v>5.2988019897343159E-3</v>
      </c>
      <c r="N61" s="34">
        <v>5.2988019897343163E-4</v>
      </c>
      <c r="O61" s="34">
        <f t="shared" si="5"/>
        <v>0.10688849310857031</v>
      </c>
      <c r="P61" s="34">
        <f t="shared" si="5"/>
        <v>1.0688849310857031E-2</v>
      </c>
      <c r="Q61" s="9"/>
      <c r="R61" s="38" t="s">
        <v>13</v>
      </c>
      <c r="S61" s="38">
        <v>6.3397764886748212E-2</v>
      </c>
      <c r="T61" s="38">
        <v>6.3397764886748212E-3</v>
      </c>
      <c r="U61" s="35">
        <v>6.1872454571693493E-3</v>
      </c>
      <c r="V61" s="34">
        <v>6.1872454571693493E-4</v>
      </c>
      <c r="W61" s="34">
        <f t="shared" si="6"/>
        <v>6.9585010343917564E-2</v>
      </c>
      <c r="X61" s="34">
        <f t="shared" si="6"/>
        <v>6.9585010343917557E-3</v>
      </c>
      <c r="Y61" s="9"/>
      <c r="Z61" s="38" t="s">
        <v>13</v>
      </c>
      <c r="AA61" s="38">
        <v>5.8268002240376121E-2</v>
      </c>
      <c r="AB61" s="38">
        <v>5.8268002240376123E-3</v>
      </c>
      <c r="AC61" s="35">
        <v>5.4799227023500695E-3</v>
      </c>
      <c r="AD61" s="34">
        <v>5.4799227023500697E-4</v>
      </c>
      <c r="AE61" s="34">
        <f t="shared" si="7"/>
        <v>6.3747924942726186E-2</v>
      </c>
      <c r="AF61" s="34">
        <f t="shared" si="7"/>
        <v>6.3747924942726191E-3</v>
      </c>
    </row>
    <row r="62" spans="1:32" ht="15" x14ac:dyDescent="0.25">
      <c r="A62" s="41"/>
      <c r="B62" s="38" t="s">
        <v>14</v>
      </c>
      <c r="C62" s="38">
        <v>0.82830179680111837</v>
      </c>
      <c r="D62" s="38">
        <v>8.2830179680111835E-3</v>
      </c>
      <c r="E62" s="38">
        <v>1.7463681592039801E-2</v>
      </c>
      <c r="F62" s="38">
        <v>1.7463681592039802E-4</v>
      </c>
      <c r="G62" s="34">
        <f t="shared" si="4"/>
        <v>0.84576547839315819</v>
      </c>
      <c r="H62" s="38">
        <f t="shared" si="4"/>
        <v>8.4576547839315813E-3</v>
      </c>
      <c r="I62" s="9"/>
      <c r="J62" s="38" t="s">
        <v>14</v>
      </c>
      <c r="K62" s="38">
        <v>0.89724311721672145</v>
      </c>
      <c r="L62" s="38">
        <v>8.972431172167214E-3</v>
      </c>
      <c r="M62" s="35">
        <v>1.2984007998557801E-2</v>
      </c>
      <c r="N62" s="34">
        <v>1.2984007998557802E-4</v>
      </c>
      <c r="O62" s="34">
        <f t="shared" si="5"/>
        <v>0.91022712521527926</v>
      </c>
      <c r="P62" s="34">
        <f t="shared" si="5"/>
        <v>9.102271252152792E-3</v>
      </c>
      <c r="Q62" s="9"/>
      <c r="R62" s="38" t="s">
        <v>14</v>
      </c>
      <c r="S62" s="38">
        <v>0.68082790999356124</v>
      </c>
      <c r="T62" s="38">
        <v>6.8082790999356123E-3</v>
      </c>
      <c r="U62" s="35">
        <v>1.8434498930093225E-2</v>
      </c>
      <c r="V62" s="34">
        <v>1.8434498930093227E-4</v>
      </c>
      <c r="W62" s="34">
        <f t="shared" si="6"/>
        <v>0.69926240892365443</v>
      </c>
      <c r="X62" s="34">
        <f t="shared" si="6"/>
        <v>6.9926240892365446E-3</v>
      </c>
      <c r="Y62" s="9"/>
      <c r="Z62" s="38" t="s">
        <v>14</v>
      </c>
      <c r="AA62" s="38">
        <v>0.90683436319307265</v>
      </c>
      <c r="AB62" s="38">
        <v>9.068343631930726E-3</v>
      </c>
      <c r="AC62" s="35">
        <v>2.097253784746838E-2</v>
      </c>
      <c r="AD62" s="34">
        <v>2.0972537847468379E-4</v>
      </c>
      <c r="AE62" s="34">
        <f t="shared" si="7"/>
        <v>0.92780690104054098</v>
      </c>
      <c r="AF62" s="34">
        <f t="shared" si="7"/>
        <v>9.2780690104054091E-3</v>
      </c>
    </row>
    <row r="63" spans="1:32" ht="15" x14ac:dyDescent="0.25">
      <c r="A63" s="41"/>
      <c r="B63" s="38" t="s">
        <v>15</v>
      </c>
      <c r="C63" s="38">
        <v>0.12931746227539989</v>
      </c>
      <c r="D63" s="38">
        <v>1.2931746227539988E-3</v>
      </c>
      <c r="E63" s="38">
        <v>3.2958208955223885E-3</v>
      </c>
      <c r="F63" s="38">
        <v>3.2958208955223884E-5</v>
      </c>
      <c r="G63" s="34">
        <f t="shared" si="4"/>
        <v>0.13261328317092227</v>
      </c>
      <c r="H63" s="38">
        <f t="shared" si="4"/>
        <v>1.3261328317092226E-3</v>
      </c>
      <c r="I63" s="9"/>
      <c r="J63" s="38" t="s">
        <v>15</v>
      </c>
      <c r="K63" s="38">
        <v>0.13515569089101162</v>
      </c>
      <c r="L63" s="38">
        <v>1.3515569089101163E-3</v>
      </c>
      <c r="M63" s="35">
        <v>2.3642435023340544E-3</v>
      </c>
      <c r="N63" s="34">
        <v>2.3642435023340543E-5</v>
      </c>
      <c r="O63" s="34">
        <f t="shared" si="5"/>
        <v>0.13751993439334567</v>
      </c>
      <c r="P63" s="34">
        <f t="shared" si="5"/>
        <v>1.3751993439334569E-3</v>
      </c>
      <c r="Q63" s="9"/>
      <c r="R63" s="38" t="s">
        <v>15</v>
      </c>
      <c r="S63" s="38">
        <v>0.10730111470484661</v>
      </c>
      <c r="T63" s="38">
        <v>1.0730111470484661E-3</v>
      </c>
      <c r="U63" s="35">
        <v>3.5120237859368876E-3</v>
      </c>
      <c r="V63" s="34">
        <v>3.5120237859368875E-5</v>
      </c>
      <c r="W63" s="34">
        <f t="shared" si="6"/>
        <v>0.1108131384907835</v>
      </c>
      <c r="X63" s="34">
        <f t="shared" si="6"/>
        <v>1.108131384907835E-3</v>
      </c>
      <c r="Y63" s="9"/>
      <c r="Z63" s="38" t="s">
        <v>15</v>
      </c>
      <c r="AA63" s="38">
        <v>0.14549558123034145</v>
      </c>
      <c r="AB63" s="38">
        <v>1.4549558123034146E-3</v>
      </c>
      <c r="AC63" s="35">
        <v>4.0111953982962228E-3</v>
      </c>
      <c r="AD63" s="34">
        <v>4.0111953982962229E-5</v>
      </c>
      <c r="AE63" s="34">
        <f t="shared" si="7"/>
        <v>0.14950677662863768</v>
      </c>
      <c r="AF63" s="34">
        <f t="shared" si="7"/>
        <v>1.4950677662863769E-3</v>
      </c>
    </row>
    <row r="64" spans="1:32" ht="15" x14ac:dyDescent="0.25">
      <c r="A64" s="41"/>
      <c r="B64" s="38" t="s">
        <v>16</v>
      </c>
      <c r="C64" s="38">
        <v>0.42476041281197319</v>
      </c>
      <c r="D64" s="38">
        <v>4.2476041281197318E-4</v>
      </c>
      <c r="E64" s="38">
        <v>1.4617213930348261E-2</v>
      </c>
      <c r="F64" s="38">
        <v>1.4617213930348262E-5</v>
      </c>
      <c r="G64" s="34">
        <f t="shared" si="4"/>
        <v>0.43937762674232145</v>
      </c>
      <c r="H64" s="38">
        <f t="shared" si="4"/>
        <v>4.3937762674232147E-4</v>
      </c>
      <c r="I64" s="9"/>
      <c r="J64" s="38" t="s">
        <v>16</v>
      </c>
      <c r="K64" s="38">
        <v>0.44814598553865975</v>
      </c>
      <c r="L64" s="38">
        <v>4.4814598553865974E-4</v>
      </c>
      <c r="M64" s="35">
        <v>1.0585015958942895E-2</v>
      </c>
      <c r="N64" s="34">
        <v>1.0585015958942895E-5</v>
      </c>
      <c r="O64" s="34">
        <f t="shared" si="5"/>
        <v>0.45873100149760265</v>
      </c>
      <c r="P64" s="34">
        <f t="shared" si="5"/>
        <v>4.5873100149760264E-4</v>
      </c>
      <c r="Q64" s="9"/>
      <c r="R64" s="38" t="s">
        <v>16</v>
      </c>
      <c r="S64" s="38">
        <v>0.45602056396424417</v>
      </c>
      <c r="T64" s="38">
        <v>4.5602056396424419E-4</v>
      </c>
      <c r="U64" s="35">
        <v>2.0153560423092892E-2</v>
      </c>
      <c r="V64" s="34">
        <v>2.0153560423092893E-5</v>
      </c>
      <c r="W64" s="34">
        <f t="shared" si="6"/>
        <v>0.47617412438733708</v>
      </c>
      <c r="X64" s="34">
        <f t="shared" si="6"/>
        <v>4.7617412438733707E-4</v>
      </c>
      <c r="Y64" s="9"/>
      <c r="Z64" s="38" t="s">
        <v>16</v>
      </c>
      <c r="AA64" s="38">
        <v>0.37011468893301569</v>
      </c>
      <c r="AB64" s="38">
        <v>3.7011468893301567E-4</v>
      </c>
      <c r="AC64" s="35">
        <v>1.3113065409008997E-2</v>
      </c>
      <c r="AD64" s="34">
        <v>1.3113065409008997E-5</v>
      </c>
      <c r="AE64" s="34">
        <f t="shared" si="7"/>
        <v>0.38322775434202466</v>
      </c>
      <c r="AF64" s="34">
        <f t="shared" si="7"/>
        <v>3.8322775434202464E-4</v>
      </c>
    </row>
    <row r="65" spans="1:32" ht="15" x14ac:dyDescent="0.25">
      <c r="A65" s="41"/>
      <c r="B65" s="38" t="s">
        <v>17</v>
      </c>
      <c r="C65" s="38">
        <v>4.1165753052917236</v>
      </c>
      <c r="D65" s="38">
        <v>0.23894157197483659</v>
      </c>
      <c r="E65" s="38">
        <v>0.13347751243781097</v>
      </c>
      <c r="F65" s="38">
        <v>1.2767219104477616E-2</v>
      </c>
      <c r="G65" s="34">
        <f>SUM(G48:G64)</f>
        <v>4.250052817729534</v>
      </c>
      <c r="H65" s="34">
        <f>SUM(H48:H64)</f>
        <v>0.25170879107931421</v>
      </c>
      <c r="I65" s="9"/>
      <c r="J65" s="38" t="s">
        <v>17</v>
      </c>
      <c r="K65" s="38">
        <v>4.5777161657805783</v>
      </c>
      <c r="L65" s="38">
        <v>0.28729504462356525</v>
      </c>
      <c r="M65" s="35">
        <v>0.1109825140984364</v>
      </c>
      <c r="N65" s="34">
        <v>1.1487863020649686E-2</v>
      </c>
      <c r="O65" s="34">
        <f t="shared" si="5"/>
        <v>4.6886986798790149</v>
      </c>
      <c r="P65" s="34">
        <f t="shared" si="5"/>
        <v>0.29878290764421495</v>
      </c>
      <c r="Q65" s="9"/>
      <c r="R65" s="38" t="s">
        <v>17</v>
      </c>
      <c r="S65" s="38">
        <v>3.7380248295892602</v>
      </c>
      <c r="T65" s="38">
        <v>0.20416084479568741</v>
      </c>
      <c r="U65" s="35">
        <v>0.15690849521876596</v>
      </c>
      <c r="V65" s="34">
        <v>1.4347043711153206E-2</v>
      </c>
      <c r="W65" s="34">
        <f t="shared" si="6"/>
        <v>3.8949333248080262</v>
      </c>
      <c r="X65" s="34">
        <f t="shared" si="6"/>
        <v>0.21850788850684061</v>
      </c>
      <c r="Y65" s="9"/>
      <c r="Z65" s="38" t="s">
        <v>17</v>
      </c>
      <c r="AA65" s="38">
        <v>4.0339849205053318</v>
      </c>
      <c r="AB65" s="38">
        <v>0.22536882650525716</v>
      </c>
      <c r="AC65" s="35">
        <v>0.13254152799623051</v>
      </c>
      <c r="AD65" s="34">
        <v>1.2466750581629948E-2</v>
      </c>
      <c r="AE65" s="34">
        <f t="shared" si="7"/>
        <v>4.1665264485015623</v>
      </c>
      <c r="AF65" s="34">
        <f t="shared" si="7"/>
        <v>0.2378355770868871</v>
      </c>
    </row>
    <row r="74" spans="1:32" ht="15" x14ac:dyDescent="0.25">
      <c r="B74" s="38"/>
      <c r="C74" s="7"/>
      <c r="D74" s="38"/>
    </row>
    <row r="75" spans="1:32" ht="15" x14ac:dyDescent="0.25">
      <c r="B75" s="38"/>
      <c r="C75" s="7"/>
      <c r="D75" s="38"/>
    </row>
    <row r="76" spans="1:32" ht="15" x14ac:dyDescent="0.25">
      <c r="B76" s="38"/>
      <c r="C76" s="7"/>
      <c r="D76" s="38"/>
    </row>
    <row r="77" spans="1:32" ht="15" x14ac:dyDescent="0.25">
      <c r="C77" s="38"/>
    </row>
    <row r="79" spans="1:32" ht="15" x14ac:dyDescent="0.25">
      <c r="E79" s="38"/>
      <c r="F79" s="38"/>
    </row>
    <row r="81" spans="2:43" ht="15" x14ac:dyDescent="0.25">
      <c r="C81" s="23"/>
      <c r="D81" s="38"/>
      <c r="F81" s="38"/>
      <c r="G81" s="38"/>
    </row>
    <row r="82" spans="2:43" ht="15" x14ac:dyDescent="0.25">
      <c r="C82" s="24"/>
      <c r="D82" s="38"/>
    </row>
    <row r="83" spans="2:43" ht="15" x14ac:dyDescent="0.25">
      <c r="B83" s="4"/>
      <c r="C83" s="37"/>
      <c r="D83" s="38"/>
    </row>
    <row r="84" spans="2:43" ht="15" x14ac:dyDescent="0.25">
      <c r="B84" s="4"/>
      <c r="C84" s="37"/>
      <c r="D84" s="38"/>
    </row>
    <row r="85" spans="2:43" x14ac:dyDescent="0.15">
      <c r="B85" s="4"/>
      <c r="C85" s="25"/>
    </row>
    <row r="86" spans="2:43" x14ac:dyDescent="0.15">
      <c r="B86" s="4"/>
    </row>
    <row r="89" spans="2:43" ht="15" x14ac:dyDescent="0.25">
      <c r="B89" s="38"/>
      <c r="C89" s="38"/>
      <c r="D89" s="38"/>
      <c r="E89" s="38"/>
      <c r="F89" s="38"/>
      <c r="G89" s="38"/>
    </row>
    <row r="90" spans="2:43" ht="15" x14ac:dyDescent="0.25">
      <c r="B90" s="38"/>
      <c r="C90" s="38"/>
      <c r="D90" s="38"/>
      <c r="E90" s="38"/>
      <c r="F90" s="11"/>
      <c r="G90" s="11"/>
      <c r="J90" s="22"/>
      <c r="K90" s="22"/>
      <c r="L90" s="26"/>
      <c r="M90" s="26"/>
      <c r="N90" s="26"/>
      <c r="O90" s="22"/>
      <c r="P90" s="22"/>
      <c r="Q90" s="26"/>
      <c r="T90" s="22"/>
      <c r="U90" s="22"/>
      <c r="V90" s="26"/>
      <c r="Z90" s="31"/>
      <c r="AA90" s="31"/>
      <c r="AB90" s="32"/>
      <c r="AC90" s="32"/>
      <c r="AD90" s="33"/>
      <c r="AE90" s="31"/>
      <c r="AF90" s="31"/>
      <c r="AG90" s="32"/>
      <c r="AH90" s="32"/>
      <c r="AI90" s="33"/>
      <c r="AJ90" s="31"/>
      <c r="AK90" s="31"/>
      <c r="AL90" s="22"/>
      <c r="AM90" s="22"/>
      <c r="AN90" s="26"/>
      <c r="AQ90" s="27"/>
    </row>
    <row r="91" spans="2:43" ht="15" x14ac:dyDescent="0.25">
      <c r="B91" s="38"/>
      <c r="C91" s="38"/>
      <c r="D91" s="38"/>
      <c r="E91" s="38"/>
      <c r="F91" s="11"/>
      <c r="G91" s="11"/>
      <c r="J91" s="22"/>
      <c r="K91" s="22"/>
      <c r="L91" s="26"/>
      <c r="M91" s="26"/>
      <c r="N91" s="26"/>
      <c r="O91" s="22"/>
      <c r="P91" s="22"/>
      <c r="Q91" s="26"/>
      <c r="T91" s="22"/>
      <c r="U91" s="22"/>
      <c r="V91" s="26"/>
      <c r="Z91" s="31"/>
      <c r="AA91" s="31"/>
      <c r="AB91" s="32"/>
      <c r="AC91" s="32"/>
      <c r="AD91" s="33"/>
      <c r="AE91" s="31"/>
      <c r="AF91" s="31"/>
      <c r="AG91" s="32"/>
      <c r="AH91" s="32"/>
      <c r="AI91" s="33"/>
      <c r="AJ91" s="31"/>
      <c r="AK91" s="31"/>
      <c r="AL91" s="22"/>
      <c r="AM91" s="22"/>
      <c r="AN91" s="26"/>
    </row>
    <row r="92" spans="2:43" ht="15" x14ac:dyDescent="0.25">
      <c r="B92" s="38"/>
      <c r="C92" s="38"/>
      <c r="D92" s="38"/>
      <c r="E92" s="38"/>
      <c r="F92" s="11"/>
      <c r="G92" s="11"/>
      <c r="J92" s="22"/>
      <c r="K92" s="22"/>
      <c r="L92" s="26"/>
      <c r="M92" s="26"/>
      <c r="N92" s="26"/>
      <c r="O92" s="22"/>
      <c r="P92" s="22"/>
      <c r="Q92" s="26"/>
      <c r="T92" s="22"/>
      <c r="U92" s="22"/>
      <c r="V92" s="26"/>
      <c r="Z92" s="31"/>
      <c r="AA92" s="31"/>
      <c r="AB92" s="32"/>
      <c r="AC92" s="32"/>
      <c r="AD92" s="33"/>
      <c r="AE92" s="31"/>
      <c r="AF92" s="31"/>
      <c r="AG92" s="32"/>
      <c r="AH92" s="32"/>
      <c r="AI92" s="33"/>
      <c r="AJ92" s="31"/>
      <c r="AK92" s="31"/>
      <c r="AL92" s="22"/>
      <c r="AM92" s="22"/>
      <c r="AN92" s="26"/>
    </row>
    <row r="93" spans="2:43" ht="15" x14ac:dyDescent="0.25">
      <c r="B93" s="38"/>
      <c r="C93" s="38"/>
      <c r="D93" s="38"/>
      <c r="E93" s="38"/>
      <c r="F93" s="11"/>
      <c r="G93" s="11"/>
      <c r="J93" s="22"/>
      <c r="K93" s="22"/>
      <c r="L93" s="26"/>
      <c r="M93" s="26"/>
      <c r="N93" s="26"/>
      <c r="O93" s="22"/>
      <c r="P93" s="22"/>
      <c r="Q93" s="26"/>
      <c r="T93" s="22"/>
      <c r="U93" s="22"/>
      <c r="V93" s="26"/>
      <c r="Z93" s="31"/>
      <c r="AA93" s="31"/>
      <c r="AB93" s="32"/>
      <c r="AC93" s="32"/>
      <c r="AD93" s="33"/>
      <c r="AE93" s="31"/>
      <c r="AF93" s="31"/>
      <c r="AG93" s="32"/>
      <c r="AH93" s="32"/>
      <c r="AI93" s="33"/>
      <c r="AJ93" s="31"/>
      <c r="AK93" s="31"/>
      <c r="AL93" s="22"/>
      <c r="AM93" s="22"/>
      <c r="AN93" s="26"/>
    </row>
    <row r="94" spans="2:43" ht="15" x14ac:dyDescent="0.25">
      <c r="B94" s="38"/>
      <c r="C94" s="38"/>
      <c r="D94" s="38"/>
      <c r="E94" s="38"/>
      <c r="F94" s="11"/>
      <c r="G94" s="11"/>
      <c r="J94" s="22"/>
      <c r="K94" s="22"/>
      <c r="L94" s="26"/>
      <c r="M94" s="26"/>
      <c r="N94" s="26"/>
      <c r="O94" s="22"/>
      <c r="P94" s="22"/>
      <c r="Q94" s="26"/>
      <c r="T94" s="22"/>
      <c r="U94" s="22"/>
      <c r="V94" s="26"/>
      <c r="Z94" s="31"/>
      <c r="AA94" s="31"/>
      <c r="AB94" s="32"/>
      <c r="AC94" s="32"/>
      <c r="AD94" s="33"/>
      <c r="AE94" s="31"/>
      <c r="AF94" s="31"/>
      <c r="AG94" s="32"/>
      <c r="AH94" s="32"/>
      <c r="AI94" s="33"/>
      <c r="AJ94" s="31"/>
      <c r="AK94" s="31"/>
      <c r="AL94" s="22"/>
      <c r="AM94" s="22"/>
      <c r="AN94" s="26"/>
    </row>
    <row r="95" spans="2:43" ht="15" x14ac:dyDescent="0.25">
      <c r="B95" s="38"/>
      <c r="C95" s="38"/>
      <c r="D95" s="38"/>
      <c r="E95" s="38"/>
      <c r="F95" s="11"/>
      <c r="G95" s="11"/>
      <c r="J95" s="22"/>
      <c r="K95" s="22"/>
      <c r="L95" s="26"/>
      <c r="M95" s="26"/>
      <c r="N95" s="26"/>
      <c r="O95" s="22"/>
      <c r="P95" s="22"/>
      <c r="Q95" s="26"/>
      <c r="T95" s="22"/>
      <c r="U95" s="22"/>
      <c r="V95" s="26"/>
      <c r="Z95" s="31"/>
      <c r="AA95" s="31"/>
      <c r="AB95" s="32"/>
      <c r="AC95" s="32"/>
      <c r="AD95" s="33"/>
      <c r="AE95" s="31"/>
      <c r="AF95" s="31"/>
      <c r="AG95" s="32"/>
      <c r="AH95" s="32"/>
      <c r="AI95" s="33"/>
      <c r="AJ95" s="31"/>
      <c r="AK95" s="31"/>
      <c r="AL95" s="22"/>
      <c r="AM95" s="22"/>
      <c r="AN95" s="26"/>
    </row>
    <row r="96" spans="2:43" ht="15" x14ac:dyDescent="0.25">
      <c r="B96" s="38"/>
      <c r="C96" s="38"/>
      <c r="D96" s="38"/>
      <c r="E96" s="38"/>
      <c r="F96" s="11"/>
      <c r="G96" s="11"/>
      <c r="J96" s="22"/>
      <c r="K96" s="22"/>
      <c r="L96" s="26"/>
      <c r="M96" s="26"/>
      <c r="N96" s="26"/>
      <c r="O96" s="22"/>
      <c r="P96" s="22"/>
      <c r="Q96" s="26"/>
      <c r="T96" s="22"/>
      <c r="U96" s="22"/>
      <c r="V96" s="26"/>
      <c r="Z96" s="31"/>
      <c r="AA96" s="31"/>
      <c r="AB96" s="32"/>
      <c r="AC96" s="32"/>
      <c r="AD96" s="33"/>
      <c r="AE96" s="31"/>
      <c r="AF96" s="31"/>
      <c r="AG96" s="32"/>
      <c r="AH96" s="32"/>
      <c r="AI96" s="33"/>
      <c r="AJ96" s="31"/>
      <c r="AK96" s="31"/>
      <c r="AL96" s="22"/>
      <c r="AM96" s="22"/>
      <c r="AN96" s="26"/>
    </row>
    <row r="97" spans="1:40" ht="15" x14ac:dyDescent="0.25">
      <c r="B97" s="38"/>
      <c r="C97" s="38"/>
      <c r="D97" s="38"/>
      <c r="E97" s="38"/>
      <c r="F97" s="11"/>
      <c r="G97" s="11"/>
      <c r="J97" s="22"/>
      <c r="K97" s="22"/>
      <c r="L97" s="26"/>
      <c r="M97" s="26"/>
      <c r="N97" s="26"/>
      <c r="O97" s="22"/>
      <c r="P97" s="22"/>
      <c r="Q97" s="26"/>
      <c r="T97" s="22"/>
      <c r="U97" s="22"/>
      <c r="V97" s="26"/>
      <c r="Z97" s="31"/>
      <c r="AA97" s="31"/>
      <c r="AB97" s="32"/>
      <c r="AC97" s="32"/>
      <c r="AD97" s="33"/>
      <c r="AE97" s="31"/>
      <c r="AF97" s="31"/>
      <c r="AG97" s="32"/>
      <c r="AH97" s="32"/>
      <c r="AI97" s="33"/>
      <c r="AJ97" s="31"/>
      <c r="AK97" s="31"/>
      <c r="AL97" s="22"/>
      <c r="AM97" s="22"/>
      <c r="AN97" s="26"/>
    </row>
    <row r="98" spans="1:40" ht="15" x14ac:dyDescent="0.25">
      <c r="B98" s="38"/>
      <c r="C98" s="38"/>
      <c r="D98" s="38"/>
      <c r="E98" s="38"/>
      <c r="F98" s="11"/>
      <c r="G98" s="11"/>
      <c r="J98" s="22"/>
      <c r="K98" s="22"/>
      <c r="L98" s="26"/>
      <c r="M98" s="26"/>
      <c r="N98" s="26"/>
      <c r="O98" s="22"/>
      <c r="P98" s="22"/>
      <c r="Q98" s="26"/>
      <c r="T98" s="22"/>
      <c r="U98" s="22"/>
      <c r="V98" s="26"/>
      <c r="Z98" s="31"/>
      <c r="AA98" s="31"/>
      <c r="AB98" s="32"/>
      <c r="AC98" s="32"/>
      <c r="AD98" s="33"/>
      <c r="AE98" s="31"/>
      <c r="AF98" s="31"/>
      <c r="AG98" s="32"/>
      <c r="AH98" s="32"/>
      <c r="AI98" s="33"/>
      <c r="AJ98" s="31"/>
      <c r="AK98" s="31"/>
      <c r="AL98" s="22"/>
      <c r="AM98" s="22"/>
      <c r="AN98" s="26"/>
    </row>
    <row r="99" spans="1:40" ht="15" x14ac:dyDescent="0.25">
      <c r="B99" s="38"/>
      <c r="C99" s="38"/>
      <c r="D99" s="38"/>
      <c r="E99" s="38"/>
      <c r="F99" s="11"/>
      <c r="G99" s="11"/>
      <c r="J99" s="22"/>
      <c r="K99" s="22"/>
      <c r="L99" s="26"/>
      <c r="M99" s="26"/>
      <c r="N99" s="26"/>
      <c r="O99" s="22"/>
      <c r="P99" s="22"/>
      <c r="Q99" s="26"/>
      <c r="T99" s="22"/>
      <c r="U99" s="22"/>
      <c r="V99" s="26"/>
      <c r="Z99" s="31"/>
      <c r="AA99" s="31"/>
      <c r="AB99" s="32"/>
      <c r="AC99" s="32"/>
      <c r="AD99" s="33"/>
      <c r="AE99" s="31"/>
      <c r="AF99" s="31"/>
      <c r="AG99" s="32"/>
      <c r="AH99" s="32"/>
      <c r="AI99" s="33"/>
      <c r="AJ99" s="31"/>
      <c r="AK99" s="31"/>
      <c r="AL99" s="22"/>
      <c r="AM99" s="22"/>
      <c r="AN99" s="26"/>
    </row>
    <row r="100" spans="1:40" ht="15" x14ac:dyDescent="0.25">
      <c r="B100" s="38"/>
      <c r="C100" s="38"/>
      <c r="D100" s="38"/>
      <c r="E100" s="38"/>
      <c r="F100" s="11"/>
      <c r="G100" s="11"/>
      <c r="J100" s="22"/>
      <c r="K100" s="22"/>
      <c r="L100" s="26"/>
      <c r="M100" s="26"/>
      <c r="N100" s="26"/>
      <c r="O100" s="22"/>
      <c r="P100" s="22"/>
      <c r="Q100" s="26"/>
      <c r="T100" s="22"/>
      <c r="U100" s="22"/>
      <c r="V100" s="26"/>
      <c r="Z100" s="31"/>
      <c r="AA100" s="31"/>
      <c r="AB100" s="32"/>
      <c r="AC100" s="32"/>
      <c r="AD100" s="33"/>
      <c r="AE100" s="31"/>
      <c r="AF100" s="31"/>
      <c r="AG100" s="32"/>
      <c r="AH100" s="32"/>
      <c r="AI100" s="33"/>
      <c r="AJ100" s="31"/>
      <c r="AK100" s="31"/>
      <c r="AL100" s="22"/>
      <c r="AM100" s="22"/>
      <c r="AN100" s="26"/>
    </row>
    <row r="101" spans="1:40" ht="15" x14ac:dyDescent="0.25">
      <c r="B101" s="38"/>
      <c r="C101" s="38"/>
      <c r="D101" s="38"/>
      <c r="E101" s="38"/>
      <c r="F101" s="11"/>
      <c r="G101" s="11"/>
      <c r="J101" s="22"/>
      <c r="K101" s="22"/>
      <c r="L101" s="26"/>
      <c r="M101" s="26"/>
      <c r="N101" s="26"/>
      <c r="O101" s="22"/>
      <c r="P101" s="22"/>
      <c r="Q101" s="26"/>
      <c r="T101" s="22"/>
      <c r="U101" s="22"/>
      <c r="V101" s="26"/>
      <c r="Z101" s="31"/>
      <c r="AA101" s="31"/>
      <c r="AB101" s="32"/>
      <c r="AC101" s="32"/>
      <c r="AD101" s="33"/>
      <c r="AE101" s="31"/>
      <c r="AF101" s="31"/>
      <c r="AG101" s="32"/>
      <c r="AH101" s="32"/>
      <c r="AI101" s="33"/>
      <c r="AJ101" s="31"/>
      <c r="AK101" s="31"/>
      <c r="AL101" s="22"/>
      <c r="AM101" s="22"/>
      <c r="AN101" s="26"/>
    </row>
    <row r="102" spans="1:40" ht="15" x14ac:dyDescent="0.25">
      <c r="B102" s="38"/>
      <c r="C102" s="38"/>
      <c r="D102" s="38"/>
      <c r="E102" s="38"/>
      <c r="F102" s="11"/>
      <c r="G102" s="11"/>
      <c r="J102" s="22"/>
      <c r="K102" s="22"/>
      <c r="L102" s="26"/>
      <c r="M102" s="26"/>
      <c r="N102" s="26"/>
      <c r="O102" s="22"/>
      <c r="P102" s="22"/>
      <c r="Q102" s="26"/>
      <c r="T102" s="22"/>
      <c r="U102" s="22"/>
      <c r="V102" s="26"/>
      <c r="Z102" s="31"/>
      <c r="AA102" s="31"/>
      <c r="AB102" s="32"/>
      <c r="AC102" s="32"/>
      <c r="AD102" s="33"/>
      <c r="AE102" s="31"/>
      <c r="AF102" s="31"/>
      <c r="AG102" s="32"/>
      <c r="AH102" s="32"/>
      <c r="AI102" s="33"/>
      <c r="AJ102" s="31"/>
      <c r="AK102" s="31"/>
      <c r="AL102" s="22"/>
      <c r="AM102" s="22"/>
      <c r="AN102" s="26"/>
    </row>
    <row r="103" spans="1:40" ht="15" x14ac:dyDescent="0.25">
      <c r="B103" s="38"/>
      <c r="C103" s="38"/>
      <c r="D103" s="38"/>
      <c r="E103" s="38"/>
      <c r="F103" s="11"/>
      <c r="G103" s="11"/>
      <c r="J103" s="22"/>
      <c r="K103" s="22"/>
      <c r="L103" s="26"/>
      <c r="M103" s="26"/>
      <c r="N103" s="26"/>
      <c r="O103" s="22"/>
      <c r="P103" s="22"/>
      <c r="Q103" s="26"/>
      <c r="T103" s="22"/>
      <c r="U103" s="22"/>
      <c r="V103" s="26"/>
      <c r="Z103" s="31"/>
      <c r="AA103" s="31"/>
      <c r="AB103" s="32"/>
      <c r="AC103" s="32"/>
      <c r="AD103" s="33"/>
      <c r="AE103" s="31"/>
      <c r="AF103" s="31"/>
      <c r="AG103" s="32"/>
      <c r="AH103" s="32"/>
      <c r="AI103" s="33"/>
      <c r="AJ103" s="31"/>
      <c r="AK103" s="31"/>
      <c r="AL103" s="22"/>
      <c r="AM103" s="22"/>
      <c r="AN103" s="26"/>
    </row>
    <row r="104" spans="1:40" ht="15" x14ac:dyDescent="0.25">
      <c r="B104" s="38"/>
      <c r="C104" s="38"/>
      <c r="D104" s="38"/>
      <c r="E104" s="38"/>
      <c r="F104" s="11"/>
      <c r="G104" s="11"/>
      <c r="J104" s="22"/>
      <c r="K104" s="22"/>
      <c r="L104" s="26"/>
      <c r="M104" s="26"/>
      <c r="N104" s="26"/>
      <c r="O104" s="22"/>
      <c r="P104" s="22"/>
      <c r="Q104" s="26"/>
      <c r="T104" s="22"/>
      <c r="U104" s="22"/>
      <c r="V104" s="26"/>
      <c r="Z104" s="31"/>
      <c r="AA104" s="31"/>
      <c r="AB104" s="32"/>
      <c r="AC104" s="32"/>
      <c r="AD104" s="33"/>
      <c r="AE104" s="31"/>
      <c r="AF104" s="31"/>
      <c r="AG104" s="32"/>
      <c r="AH104" s="32"/>
      <c r="AI104" s="33"/>
      <c r="AJ104" s="31"/>
      <c r="AK104" s="31"/>
      <c r="AL104" s="22"/>
      <c r="AM104" s="22"/>
      <c r="AN104" s="26"/>
    </row>
    <row r="105" spans="1:40" ht="15" x14ac:dyDescent="0.25">
      <c r="B105" s="38"/>
      <c r="C105" s="38"/>
      <c r="D105" s="38"/>
      <c r="E105" s="38"/>
      <c r="F105" s="11"/>
      <c r="G105" s="11"/>
      <c r="J105" s="22"/>
      <c r="K105" s="22"/>
      <c r="L105" s="26"/>
      <c r="M105" s="26"/>
      <c r="N105" s="26"/>
      <c r="O105" s="22"/>
      <c r="P105" s="22"/>
      <c r="Q105" s="26"/>
      <c r="T105" s="22"/>
      <c r="U105" s="22"/>
      <c r="V105" s="26"/>
      <c r="Z105" s="31"/>
      <c r="AA105" s="31"/>
      <c r="AB105" s="32"/>
      <c r="AC105" s="32"/>
      <c r="AD105" s="33"/>
      <c r="AE105" s="31"/>
      <c r="AF105" s="31"/>
      <c r="AG105" s="32"/>
      <c r="AH105" s="32"/>
      <c r="AI105" s="33"/>
      <c r="AJ105" s="31"/>
      <c r="AK105" s="31"/>
      <c r="AL105" s="22"/>
      <c r="AM105" s="22"/>
      <c r="AN105" s="26"/>
    </row>
    <row r="106" spans="1:40" ht="15" x14ac:dyDescent="0.25">
      <c r="B106" s="38"/>
      <c r="C106" s="38"/>
      <c r="D106" s="38"/>
      <c r="E106" s="38"/>
      <c r="F106" s="11"/>
      <c r="G106" s="11"/>
      <c r="J106" s="22"/>
      <c r="K106" s="22"/>
      <c r="L106" s="26"/>
      <c r="M106" s="26"/>
      <c r="N106" s="26"/>
      <c r="O106" s="22"/>
      <c r="P106" s="22"/>
      <c r="Q106" s="26"/>
      <c r="T106" s="22"/>
      <c r="U106" s="22"/>
      <c r="V106" s="26"/>
      <c r="Z106" s="31"/>
      <c r="AA106" s="31"/>
      <c r="AB106" s="32"/>
      <c r="AC106" s="32"/>
      <c r="AD106" s="33"/>
      <c r="AE106" s="31"/>
      <c r="AF106" s="31"/>
      <c r="AG106" s="32"/>
      <c r="AH106" s="32"/>
      <c r="AI106" s="33"/>
      <c r="AJ106" s="31"/>
      <c r="AK106" s="31"/>
      <c r="AL106" s="22"/>
      <c r="AM106" s="22"/>
      <c r="AN106" s="26"/>
    </row>
    <row r="107" spans="1:40" ht="15" x14ac:dyDescent="0.25">
      <c r="B107" s="38"/>
      <c r="C107" s="38"/>
      <c r="D107" s="38"/>
      <c r="E107" s="38"/>
      <c r="F107" s="11"/>
      <c r="G107" s="11"/>
      <c r="J107" s="22"/>
      <c r="K107" s="22"/>
      <c r="L107" s="22"/>
      <c r="M107" s="26"/>
      <c r="N107" s="26"/>
      <c r="O107" s="22"/>
      <c r="P107" s="22"/>
      <c r="Q107" s="22"/>
      <c r="T107" s="22"/>
      <c r="U107" s="22"/>
      <c r="V107" s="22"/>
      <c r="Z107" s="31"/>
      <c r="AA107" s="31"/>
      <c r="AB107" s="32"/>
      <c r="AC107" s="32"/>
      <c r="AD107" s="32"/>
      <c r="AE107" s="31"/>
      <c r="AF107" s="31"/>
      <c r="AG107" s="32"/>
      <c r="AH107" s="32"/>
      <c r="AI107" s="32"/>
      <c r="AJ107" s="31"/>
      <c r="AK107" s="31"/>
      <c r="AL107" s="22"/>
      <c r="AM107" s="22"/>
      <c r="AN107" s="22"/>
    </row>
    <row r="108" spans="1:40" ht="15" x14ac:dyDescent="0.25">
      <c r="D108" s="38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40" ht="15" x14ac:dyDescent="0.25">
      <c r="A109" s="38"/>
      <c r="B109" s="38"/>
      <c r="C109" s="38"/>
      <c r="D109" s="38"/>
      <c r="E109" s="38"/>
      <c r="F109" s="38"/>
      <c r="G109" s="38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40" ht="15" x14ac:dyDescent="0.25">
      <c r="A110" s="38"/>
      <c r="B110" s="38"/>
      <c r="C110" s="38"/>
      <c r="D110" s="38"/>
      <c r="E110" s="38"/>
      <c r="F110" s="11"/>
      <c r="G110" s="11"/>
      <c r="J110" s="22"/>
      <c r="K110" s="22"/>
      <c r="L110" s="26"/>
      <c r="M110" s="26"/>
      <c r="N110" s="26"/>
      <c r="O110" s="22"/>
      <c r="P110" s="22"/>
      <c r="Q110" s="26"/>
      <c r="T110" s="22"/>
      <c r="U110" s="22"/>
      <c r="V110" s="26"/>
      <c r="Z110" s="31"/>
      <c r="AA110" s="31"/>
      <c r="AB110" s="32"/>
      <c r="AC110" s="32"/>
      <c r="AD110" s="33"/>
      <c r="AE110" s="31"/>
      <c r="AF110" s="31"/>
      <c r="AG110" s="32"/>
      <c r="AH110" s="32"/>
      <c r="AI110" s="33"/>
      <c r="AJ110" s="31"/>
      <c r="AK110" s="31"/>
      <c r="AL110" s="22"/>
      <c r="AM110" s="22"/>
      <c r="AN110" s="26"/>
    </row>
    <row r="111" spans="1:40" ht="15" x14ac:dyDescent="0.25">
      <c r="A111" s="38"/>
      <c r="B111" s="38"/>
      <c r="C111" s="38"/>
      <c r="D111" s="38"/>
      <c r="E111" s="38"/>
      <c r="F111" s="11"/>
      <c r="G111" s="11"/>
      <c r="J111" s="22"/>
      <c r="K111" s="22"/>
      <c r="L111" s="26"/>
      <c r="M111" s="26"/>
      <c r="N111" s="26"/>
      <c r="O111" s="22"/>
      <c r="P111" s="22"/>
      <c r="Q111" s="26"/>
      <c r="T111" s="22"/>
      <c r="U111" s="22"/>
      <c r="V111" s="26"/>
      <c r="Z111" s="31"/>
      <c r="AA111" s="31"/>
      <c r="AB111" s="32"/>
      <c r="AC111" s="32"/>
      <c r="AD111" s="33"/>
      <c r="AE111" s="31"/>
      <c r="AF111" s="31"/>
      <c r="AG111" s="32"/>
      <c r="AH111" s="32"/>
      <c r="AI111" s="33"/>
      <c r="AJ111" s="31"/>
      <c r="AK111" s="31"/>
      <c r="AL111" s="22"/>
      <c r="AM111" s="22"/>
      <c r="AN111" s="26"/>
    </row>
    <row r="112" spans="1:40" ht="15" x14ac:dyDescent="0.25">
      <c r="A112" s="38"/>
      <c r="B112" s="38"/>
      <c r="C112" s="38"/>
      <c r="D112" s="38"/>
      <c r="E112" s="38"/>
      <c r="F112" s="11"/>
      <c r="G112" s="11"/>
      <c r="J112" s="22"/>
      <c r="K112" s="22"/>
      <c r="L112" s="26"/>
      <c r="M112" s="26"/>
      <c r="N112" s="26"/>
      <c r="O112" s="22"/>
      <c r="P112" s="22"/>
      <c r="Q112" s="26"/>
      <c r="T112" s="22"/>
      <c r="U112" s="22"/>
      <c r="V112" s="26"/>
      <c r="Z112" s="31"/>
      <c r="AA112" s="31"/>
      <c r="AB112" s="32"/>
      <c r="AC112" s="32"/>
      <c r="AD112" s="33"/>
      <c r="AE112" s="31"/>
      <c r="AF112" s="31"/>
      <c r="AG112" s="32"/>
      <c r="AH112" s="32"/>
      <c r="AI112" s="33"/>
      <c r="AJ112" s="31"/>
      <c r="AK112" s="31"/>
      <c r="AL112" s="22"/>
      <c r="AM112" s="22"/>
      <c r="AN112" s="26"/>
    </row>
    <row r="113" spans="1:40" ht="15" x14ac:dyDescent="0.25">
      <c r="A113" s="38"/>
      <c r="B113" s="38"/>
      <c r="C113" s="38"/>
      <c r="D113" s="38"/>
      <c r="E113" s="38"/>
      <c r="F113" s="11"/>
      <c r="G113" s="11"/>
      <c r="J113" s="22"/>
      <c r="K113" s="22"/>
      <c r="L113" s="26"/>
      <c r="M113" s="26"/>
      <c r="N113" s="26"/>
      <c r="O113" s="22"/>
      <c r="P113" s="22"/>
      <c r="Q113" s="26"/>
      <c r="T113" s="22"/>
      <c r="U113" s="22"/>
      <c r="V113" s="26"/>
      <c r="Z113" s="31"/>
      <c r="AA113" s="31"/>
      <c r="AB113" s="32"/>
      <c r="AC113" s="32"/>
      <c r="AD113" s="33"/>
      <c r="AE113" s="31"/>
      <c r="AF113" s="31"/>
      <c r="AG113" s="32"/>
      <c r="AH113" s="32"/>
      <c r="AI113" s="33"/>
      <c r="AJ113" s="31"/>
      <c r="AK113" s="31"/>
      <c r="AL113" s="22"/>
      <c r="AM113" s="22"/>
      <c r="AN113" s="26"/>
    </row>
    <row r="114" spans="1:40" ht="15" x14ac:dyDescent="0.25">
      <c r="A114" s="38"/>
      <c r="B114" s="38"/>
      <c r="C114" s="38"/>
      <c r="D114" s="38"/>
      <c r="E114" s="38"/>
      <c r="F114" s="11"/>
      <c r="G114" s="11"/>
      <c r="J114" s="22"/>
      <c r="K114" s="22"/>
      <c r="L114" s="26"/>
      <c r="M114" s="26"/>
      <c r="N114" s="26"/>
      <c r="O114" s="22"/>
      <c r="P114" s="22"/>
      <c r="Q114" s="26"/>
      <c r="T114" s="22"/>
      <c r="U114" s="22"/>
      <c r="V114" s="26"/>
      <c r="Z114" s="31"/>
      <c r="AA114" s="31"/>
      <c r="AB114" s="32"/>
      <c r="AC114" s="32"/>
      <c r="AD114" s="33"/>
      <c r="AE114" s="31"/>
      <c r="AF114" s="31"/>
      <c r="AG114" s="32"/>
      <c r="AH114" s="32"/>
      <c r="AI114" s="33"/>
      <c r="AJ114" s="31"/>
      <c r="AK114" s="31"/>
      <c r="AL114" s="22"/>
      <c r="AM114" s="22"/>
      <c r="AN114" s="26"/>
    </row>
    <row r="115" spans="1:40" ht="15" x14ac:dyDescent="0.25">
      <c r="A115" s="38"/>
      <c r="B115" s="38"/>
      <c r="C115" s="38"/>
      <c r="D115" s="38"/>
      <c r="E115" s="38"/>
      <c r="F115" s="11"/>
      <c r="G115" s="11"/>
      <c r="J115" s="22"/>
      <c r="K115" s="22"/>
      <c r="L115" s="26"/>
      <c r="M115" s="26"/>
      <c r="N115" s="26"/>
      <c r="O115" s="22"/>
      <c r="P115" s="22"/>
      <c r="Q115" s="26"/>
      <c r="T115" s="22"/>
      <c r="U115" s="22"/>
      <c r="V115" s="26"/>
      <c r="Z115" s="31"/>
      <c r="AA115" s="31"/>
      <c r="AB115" s="32"/>
      <c r="AC115" s="32"/>
      <c r="AD115" s="33"/>
      <c r="AE115" s="31"/>
      <c r="AF115" s="31"/>
      <c r="AG115" s="32"/>
      <c r="AH115" s="32"/>
      <c r="AI115" s="33"/>
      <c r="AJ115" s="31"/>
      <c r="AK115" s="31"/>
      <c r="AL115" s="22"/>
      <c r="AM115" s="22"/>
      <c r="AN115" s="26"/>
    </row>
    <row r="116" spans="1:40" ht="15" x14ac:dyDescent="0.25">
      <c r="A116" s="38"/>
      <c r="B116" s="38"/>
      <c r="C116" s="38"/>
      <c r="D116" s="38"/>
      <c r="E116" s="38"/>
      <c r="F116" s="11"/>
      <c r="G116" s="11"/>
      <c r="J116" s="22"/>
      <c r="K116" s="22"/>
      <c r="L116" s="26"/>
      <c r="M116" s="26"/>
      <c r="N116" s="26"/>
      <c r="O116" s="22"/>
      <c r="P116" s="22"/>
      <c r="Q116" s="26"/>
      <c r="T116" s="22"/>
      <c r="U116" s="22"/>
      <c r="V116" s="26"/>
      <c r="Z116" s="31"/>
      <c r="AA116" s="31"/>
      <c r="AB116" s="32"/>
      <c r="AC116" s="32"/>
      <c r="AD116" s="33"/>
      <c r="AE116" s="31"/>
      <c r="AF116" s="31"/>
      <c r="AG116" s="32"/>
      <c r="AH116" s="32"/>
      <c r="AI116" s="33"/>
      <c r="AJ116" s="31"/>
      <c r="AK116" s="31"/>
      <c r="AL116" s="22"/>
      <c r="AM116" s="22"/>
      <c r="AN116" s="26"/>
    </row>
    <row r="117" spans="1:40" ht="15" x14ac:dyDescent="0.25">
      <c r="A117" s="38"/>
      <c r="B117" s="38"/>
      <c r="C117" s="38"/>
      <c r="D117" s="38"/>
      <c r="E117" s="38"/>
      <c r="F117" s="11"/>
      <c r="G117" s="11"/>
      <c r="J117" s="22"/>
      <c r="K117" s="22"/>
      <c r="L117" s="26"/>
      <c r="M117" s="26"/>
      <c r="N117" s="26"/>
      <c r="O117" s="22"/>
      <c r="P117" s="22"/>
      <c r="Q117" s="26"/>
      <c r="T117" s="22"/>
      <c r="U117" s="22"/>
      <c r="V117" s="26"/>
      <c r="Z117" s="31"/>
      <c r="AA117" s="31"/>
      <c r="AB117" s="32"/>
      <c r="AC117" s="32"/>
      <c r="AD117" s="33"/>
      <c r="AE117" s="31"/>
      <c r="AF117" s="31"/>
      <c r="AG117" s="32"/>
      <c r="AH117" s="32"/>
      <c r="AI117" s="33"/>
      <c r="AJ117" s="31"/>
      <c r="AK117" s="31"/>
      <c r="AL117" s="22"/>
      <c r="AM117" s="22"/>
      <c r="AN117" s="26"/>
    </row>
    <row r="118" spans="1:40" ht="15" x14ac:dyDescent="0.25">
      <c r="A118" s="38"/>
      <c r="B118" s="38"/>
      <c r="C118" s="38"/>
      <c r="D118" s="38"/>
      <c r="E118" s="38"/>
      <c r="F118" s="11"/>
      <c r="G118" s="11"/>
      <c r="J118" s="22"/>
      <c r="K118" s="22"/>
      <c r="L118" s="26"/>
      <c r="M118" s="26"/>
      <c r="N118" s="26"/>
      <c r="O118" s="22"/>
      <c r="P118" s="22"/>
      <c r="Q118" s="26"/>
      <c r="T118" s="22"/>
      <c r="U118" s="22"/>
      <c r="V118" s="26"/>
      <c r="Z118" s="31"/>
      <c r="AA118" s="31"/>
      <c r="AB118" s="32"/>
      <c r="AC118" s="32"/>
      <c r="AD118" s="33"/>
      <c r="AE118" s="31"/>
      <c r="AF118" s="31"/>
      <c r="AG118" s="32"/>
      <c r="AH118" s="32"/>
      <c r="AI118" s="33"/>
      <c r="AJ118" s="31"/>
      <c r="AK118" s="31"/>
      <c r="AL118" s="22"/>
      <c r="AM118" s="22"/>
      <c r="AN118" s="26"/>
    </row>
    <row r="119" spans="1:40" ht="15" x14ac:dyDescent="0.25">
      <c r="A119" s="38"/>
      <c r="B119" s="38"/>
      <c r="C119" s="38"/>
      <c r="D119" s="38"/>
      <c r="E119" s="38"/>
      <c r="F119" s="11"/>
      <c r="G119" s="11"/>
      <c r="J119" s="22"/>
      <c r="K119" s="22"/>
      <c r="L119" s="26"/>
      <c r="M119" s="26"/>
      <c r="N119" s="26"/>
      <c r="O119" s="22"/>
      <c r="P119" s="22"/>
      <c r="Q119" s="26"/>
      <c r="T119" s="22"/>
      <c r="U119" s="22"/>
      <c r="V119" s="26"/>
      <c r="Z119" s="31"/>
      <c r="AA119" s="31"/>
      <c r="AB119" s="32"/>
      <c r="AC119" s="32"/>
      <c r="AD119" s="33"/>
      <c r="AE119" s="31"/>
      <c r="AF119" s="31"/>
      <c r="AG119" s="32"/>
      <c r="AH119" s="32"/>
      <c r="AI119" s="33"/>
      <c r="AJ119" s="31"/>
      <c r="AK119" s="31"/>
      <c r="AL119" s="22"/>
      <c r="AM119" s="22"/>
      <c r="AN119" s="26"/>
    </row>
    <row r="120" spans="1:40" ht="15" x14ac:dyDescent="0.25">
      <c r="A120" s="38"/>
      <c r="B120" s="38"/>
      <c r="C120" s="38"/>
      <c r="D120" s="38"/>
      <c r="E120" s="38"/>
      <c r="F120" s="11"/>
      <c r="G120" s="11"/>
      <c r="J120" s="22"/>
      <c r="K120" s="22"/>
      <c r="L120" s="26"/>
      <c r="M120" s="26"/>
      <c r="N120" s="26"/>
      <c r="O120" s="22"/>
      <c r="P120" s="22"/>
      <c r="Q120" s="26"/>
      <c r="T120" s="22"/>
      <c r="U120" s="22"/>
      <c r="V120" s="26"/>
      <c r="Z120" s="31"/>
      <c r="AA120" s="31"/>
      <c r="AB120" s="32"/>
      <c r="AC120" s="32"/>
      <c r="AD120" s="33"/>
      <c r="AE120" s="31"/>
      <c r="AF120" s="31"/>
      <c r="AG120" s="32"/>
      <c r="AH120" s="32"/>
      <c r="AI120" s="33"/>
      <c r="AJ120" s="31"/>
      <c r="AK120" s="31"/>
      <c r="AL120" s="22"/>
      <c r="AM120" s="22"/>
      <c r="AN120" s="26"/>
    </row>
    <row r="121" spans="1:40" ht="15" x14ac:dyDescent="0.25">
      <c r="A121" s="38"/>
      <c r="B121" s="38"/>
      <c r="C121" s="38"/>
      <c r="D121" s="38"/>
      <c r="E121" s="38"/>
      <c r="F121" s="11"/>
      <c r="G121" s="11"/>
      <c r="J121" s="22"/>
      <c r="K121" s="22"/>
      <c r="L121" s="26"/>
      <c r="M121" s="26"/>
      <c r="N121" s="26"/>
      <c r="O121" s="22"/>
      <c r="P121" s="22"/>
      <c r="Q121" s="26"/>
      <c r="T121" s="22"/>
      <c r="U121" s="22"/>
      <c r="V121" s="26"/>
      <c r="Z121" s="31"/>
      <c r="AA121" s="31"/>
      <c r="AB121" s="32"/>
      <c r="AC121" s="32"/>
      <c r="AD121" s="33"/>
      <c r="AE121" s="31"/>
      <c r="AF121" s="31"/>
      <c r="AG121" s="32"/>
      <c r="AH121" s="32"/>
      <c r="AI121" s="33"/>
      <c r="AJ121" s="31"/>
      <c r="AK121" s="31"/>
      <c r="AL121" s="22"/>
      <c r="AM121" s="22"/>
      <c r="AN121" s="26"/>
    </row>
    <row r="122" spans="1:40" ht="15" x14ac:dyDescent="0.25">
      <c r="A122" s="38"/>
      <c r="B122" s="38"/>
      <c r="C122" s="38"/>
      <c r="D122" s="38"/>
      <c r="E122" s="38"/>
      <c r="F122" s="11"/>
      <c r="G122" s="11"/>
      <c r="J122" s="22"/>
      <c r="K122" s="22"/>
      <c r="L122" s="26"/>
      <c r="M122" s="26"/>
      <c r="N122" s="26"/>
      <c r="O122" s="22"/>
      <c r="P122" s="22"/>
      <c r="Q122" s="26"/>
      <c r="T122" s="22"/>
      <c r="U122" s="22"/>
      <c r="V122" s="26"/>
      <c r="Z122" s="31"/>
      <c r="AA122" s="31"/>
      <c r="AB122" s="32"/>
      <c r="AC122" s="32"/>
      <c r="AD122" s="33"/>
      <c r="AE122" s="31"/>
      <c r="AF122" s="31"/>
      <c r="AG122" s="32"/>
      <c r="AH122" s="32"/>
      <c r="AI122" s="33"/>
      <c r="AJ122" s="31"/>
      <c r="AK122" s="31"/>
      <c r="AL122" s="22"/>
      <c r="AM122" s="22"/>
      <c r="AN122" s="26"/>
    </row>
    <row r="123" spans="1:40" ht="15" x14ac:dyDescent="0.25">
      <c r="A123" s="38"/>
      <c r="B123" s="38"/>
      <c r="C123" s="38"/>
      <c r="D123" s="38"/>
      <c r="E123" s="38"/>
      <c r="F123" s="11"/>
      <c r="G123" s="11"/>
      <c r="J123" s="22"/>
      <c r="K123" s="22"/>
      <c r="L123" s="26"/>
      <c r="M123" s="26"/>
      <c r="N123" s="26"/>
      <c r="O123" s="22"/>
      <c r="P123" s="22"/>
      <c r="Q123" s="26"/>
      <c r="T123" s="22"/>
      <c r="U123" s="22"/>
      <c r="V123" s="26"/>
      <c r="Z123" s="31"/>
      <c r="AA123" s="31"/>
      <c r="AB123" s="32"/>
      <c r="AC123" s="32"/>
      <c r="AD123" s="33"/>
      <c r="AE123" s="31"/>
      <c r="AF123" s="31"/>
      <c r="AG123" s="32"/>
      <c r="AH123" s="32"/>
      <c r="AI123" s="33"/>
      <c r="AJ123" s="31"/>
      <c r="AK123" s="31"/>
      <c r="AL123" s="22"/>
      <c r="AM123" s="22"/>
      <c r="AN123" s="26"/>
    </row>
    <row r="124" spans="1:40" ht="15" x14ac:dyDescent="0.25">
      <c r="A124" s="38"/>
      <c r="B124" s="38"/>
      <c r="C124" s="38"/>
      <c r="D124" s="38"/>
      <c r="E124" s="38"/>
      <c r="F124" s="11"/>
      <c r="G124" s="11"/>
      <c r="J124" s="22"/>
      <c r="K124" s="22"/>
      <c r="L124" s="26"/>
      <c r="M124" s="26"/>
      <c r="N124" s="26"/>
      <c r="O124" s="22"/>
      <c r="P124" s="22"/>
      <c r="Q124" s="26"/>
      <c r="T124" s="22"/>
      <c r="U124" s="22"/>
      <c r="V124" s="26"/>
      <c r="Z124" s="31"/>
      <c r="AA124" s="31"/>
      <c r="AB124" s="32"/>
      <c r="AC124" s="32"/>
      <c r="AD124" s="33"/>
      <c r="AE124" s="31"/>
      <c r="AF124" s="31"/>
      <c r="AG124" s="32"/>
      <c r="AH124" s="32"/>
      <c r="AI124" s="33"/>
      <c r="AJ124" s="31"/>
      <c r="AK124" s="31"/>
      <c r="AL124" s="22"/>
      <c r="AM124" s="22"/>
      <c r="AN124" s="26"/>
    </row>
    <row r="125" spans="1:40" ht="15" x14ac:dyDescent="0.25">
      <c r="A125" s="38"/>
      <c r="B125" s="38"/>
      <c r="C125" s="38"/>
      <c r="D125" s="38"/>
      <c r="E125" s="38"/>
      <c r="F125" s="11"/>
      <c r="G125" s="11"/>
      <c r="J125" s="22"/>
      <c r="K125" s="22"/>
      <c r="L125" s="26"/>
      <c r="M125" s="26"/>
      <c r="N125" s="26"/>
      <c r="O125" s="22"/>
      <c r="P125" s="22"/>
      <c r="Q125" s="26"/>
      <c r="T125" s="22"/>
      <c r="U125" s="22"/>
      <c r="V125" s="26"/>
      <c r="Z125" s="31"/>
      <c r="AA125" s="31"/>
      <c r="AB125" s="32"/>
      <c r="AC125" s="32"/>
      <c r="AD125" s="33"/>
      <c r="AE125" s="31"/>
      <c r="AF125" s="31"/>
      <c r="AG125" s="32"/>
      <c r="AH125" s="32"/>
      <c r="AI125" s="33"/>
      <c r="AJ125" s="31"/>
      <c r="AK125" s="31"/>
      <c r="AL125" s="22"/>
      <c r="AM125" s="22"/>
      <c r="AN125" s="26"/>
    </row>
    <row r="126" spans="1:40" ht="15" x14ac:dyDescent="0.25">
      <c r="A126" s="38"/>
      <c r="B126" s="38"/>
      <c r="C126" s="38"/>
      <c r="D126" s="38"/>
      <c r="E126" s="38"/>
      <c r="F126" s="11"/>
      <c r="G126" s="11"/>
      <c r="J126" s="22"/>
      <c r="K126" s="22"/>
      <c r="L126" s="26"/>
      <c r="M126" s="26"/>
      <c r="N126" s="26"/>
      <c r="O126" s="22"/>
      <c r="P126" s="22"/>
      <c r="Q126" s="26"/>
      <c r="T126" s="22"/>
      <c r="U126" s="22"/>
      <c r="V126" s="26"/>
      <c r="Z126" s="31"/>
      <c r="AA126" s="31"/>
      <c r="AB126" s="32"/>
      <c r="AC126" s="32"/>
      <c r="AD126" s="33"/>
      <c r="AE126" s="31"/>
      <c r="AF126" s="31"/>
      <c r="AG126" s="32"/>
      <c r="AH126" s="32"/>
      <c r="AI126" s="33"/>
      <c r="AJ126" s="31"/>
      <c r="AK126" s="31"/>
      <c r="AL126" s="22"/>
      <c r="AM126" s="22"/>
      <c r="AN126" s="26"/>
    </row>
    <row r="127" spans="1:40" ht="15" x14ac:dyDescent="0.25">
      <c r="B127" s="38"/>
      <c r="C127" s="38"/>
      <c r="D127" s="38"/>
      <c r="E127" s="38"/>
      <c r="F127" s="11"/>
      <c r="G127" s="11"/>
      <c r="J127" s="22"/>
      <c r="K127" s="22"/>
      <c r="L127" s="22"/>
      <c r="M127" s="26"/>
      <c r="N127" s="26"/>
      <c r="O127" s="22"/>
      <c r="P127" s="22"/>
      <c r="Q127" s="22"/>
      <c r="T127" s="22"/>
      <c r="U127" s="22"/>
      <c r="V127" s="22"/>
      <c r="Z127" s="31"/>
      <c r="AA127" s="31"/>
      <c r="AB127" s="32"/>
      <c r="AC127" s="32"/>
      <c r="AD127" s="32"/>
      <c r="AE127" s="31"/>
      <c r="AF127" s="31"/>
      <c r="AG127" s="32"/>
      <c r="AH127" s="32"/>
      <c r="AI127" s="32"/>
      <c r="AJ127" s="31"/>
      <c r="AK127" s="31"/>
      <c r="AL127" s="22"/>
      <c r="AM127" s="22"/>
      <c r="AN127" s="22"/>
    </row>
  </sheetData>
  <mergeCells count="41">
    <mergeCell ref="A1:F2"/>
    <mergeCell ref="I1:AF2"/>
    <mergeCell ref="A3:A22"/>
    <mergeCell ref="C3:D3"/>
    <mergeCell ref="E3:F3"/>
    <mergeCell ref="G3:H3"/>
    <mergeCell ref="K3:L3"/>
    <mergeCell ref="M3:N3"/>
    <mergeCell ref="O3:P3"/>
    <mergeCell ref="S3:T3"/>
    <mergeCell ref="A24:A43"/>
    <mergeCell ref="C24:D24"/>
    <mergeCell ref="E24:F24"/>
    <mergeCell ref="G24:H24"/>
    <mergeCell ref="K24:L24"/>
    <mergeCell ref="U3:V3"/>
    <mergeCell ref="W3:X3"/>
    <mergeCell ref="AA3:AB3"/>
    <mergeCell ref="AC3:AD3"/>
    <mergeCell ref="AE3:AF3"/>
    <mergeCell ref="AC24:AD24"/>
    <mergeCell ref="AE24:AF24"/>
    <mergeCell ref="A46:A65"/>
    <mergeCell ref="C46:D46"/>
    <mergeCell ref="E46:F46"/>
    <mergeCell ref="G46:H46"/>
    <mergeCell ref="K46:L46"/>
    <mergeCell ref="M46:N46"/>
    <mergeCell ref="O46:P46"/>
    <mergeCell ref="S46:T46"/>
    <mergeCell ref="M24:N24"/>
    <mergeCell ref="O24:P24"/>
    <mergeCell ref="S24:T24"/>
    <mergeCell ref="U24:V24"/>
    <mergeCell ref="W24:X24"/>
    <mergeCell ref="AA24:AB24"/>
    <mergeCell ref="U46:V46"/>
    <mergeCell ref="W46:X46"/>
    <mergeCell ref="AA46:AB46"/>
    <mergeCell ref="AC46:AD46"/>
    <mergeCell ref="AE46:AF4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HWI-A</vt:lpstr>
      <vt:lpstr>HWI-B1</vt:lpstr>
      <vt:lpstr>HWI-B2</vt:lpstr>
      <vt:lpstr>HWI-C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2018-01-17T00:36:00Z</dcterms:modified>
</cp:coreProperties>
</file>