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\Documents\Project papers\Hyaena diet assesment\"/>
    </mc:Choice>
  </mc:AlternateContent>
  <bookViews>
    <workbookView xWindow="0" yWindow="0" windowWidth="20490" windowHeight="7155" tabRatio="657" activeTab="3"/>
  </bookViews>
  <sheets>
    <sheet name="Gemsbok" sheetId="9" r:id="rId1"/>
    <sheet name="Springbok" sheetId="10" r:id="rId2"/>
    <sheet name="Ostrich" sheetId="11" r:id="rId3"/>
    <sheet name="Kudu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1" l="1"/>
  <c r="P15" i="11"/>
  <c r="P14" i="11"/>
  <c r="P13" i="11"/>
  <c r="P12" i="11"/>
  <c r="P11" i="11"/>
  <c r="P10" i="11"/>
  <c r="P9" i="11"/>
  <c r="P8" i="11"/>
  <c r="P7" i="11"/>
  <c r="P6" i="11"/>
  <c r="P5" i="11"/>
  <c r="P4" i="11"/>
  <c r="I16" i="10"/>
  <c r="I16" i="9"/>
  <c r="P15" i="10"/>
  <c r="P14" i="10"/>
  <c r="P13" i="10"/>
  <c r="P12" i="10"/>
  <c r="P11" i="10"/>
  <c r="P10" i="10"/>
  <c r="P9" i="10"/>
  <c r="P8" i="10"/>
  <c r="P7" i="10"/>
  <c r="P6" i="10"/>
  <c r="P5" i="10"/>
  <c r="P4" i="10"/>
  <c r="P15" i="9"/>
  <c r="P14" i="9"/>
  <c r="P13" i="9"/>
  <c r="P12" i="9"/>
  <c r="P11" i="9"/>
  <c r="P10" i="9"/>
  <c r="P9" i="9"/>
  <c r="P8" i="9"/>
  <c r="P7" i="9"/>
  <c r="P6" i="9"/>
  <c r="P5" i="9"/>
  <c r="P4" i="9"/>
</calcChain>
</file>

<file path=xl/sharedStrings.xml><?xml version="1.0" encoding="utf-8"?>
<sst xmlns="http://schemas.openxmlformats.org/spreadsheetml/2006/main" count="331" uniqueCount="197">
  <si>
    <t>Month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</si>
  <si>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</si>
  <si>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</si>
  <si>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</si>
  <si>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</si>
  <si>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</si>
  <si>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</si>
  <si>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</si>
  <si>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</si>
  <si>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</si>
  <si>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</si>
  <si>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</si>
  <si>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</si>
  <si>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0.0</t>
  </si>
  <si>
    <t>0.03</t>
  </si>
  <si>
    <t>0.43</t>
  </si>
  <si>
    <t>0.01</t>
  </si>
  <si>
    <t>0.35</t>
  </si>
  <si>
    <t>0.05</t>
  </si>
  <si>
    <t>Mean</t>
  </si>
  <si>
    <t>Stdev</t>
  </si>
  <si>
    <t>SE</t>
  </si>
  <si>
    <t>0.16</t>
  </si>
  <si>
    <t>Stdev: subtract mean from each number, sqr result, mean of results, then sqr root</t>
  </si>
  <si>
    <t>mean</t>
  </si>
  <si>
    <t>SE: divide stdev by sqr root of n (sample size) = 2.23</t>
  </si>
  <si>
    <t>0.736</t>
  </si>
  <si>
    <t>1.837</t>
  </si>
  <si>
    <t>0.805</t>
  </si>
  <si>
    <t>1.816</t>
  </si>
  <si>
    <t>1.672</t>
  </si>
  <si>
    <t>0.476</t>
  </si>
  <si>
    <t>0.46</t>
  </si>
  <si>
    <t>0.17</t>
  </si>
  <si>
    <t>0.50</t>
  </si>
  <si>
    <t>Distance 7.3</t>
  </si>
  <si>
    <t>8.44, 532</t>
  </si>
  <si>
    <t>5.43, 572</t>
  </si>
  <si>
    <t>7.27, 339</t>
  </si>
  <si>
    <t>8.9, 363</t>
  </si>
  <si>
    <t>6.03, 321</t>
  </si>
  <si>
    <t>5.13, 370</t>
  </si>
  <si>
    <t>4.46, 343</t>
  </si>
  <si>
    <t>Mean group size &amp; Perpendicular distance</t>
  </si>
  <si>
    <t>6.67, 370</t>
  </si>
  <si>
    <t>7.54, 280</t>
  </si>
  <si>
    <t>10.7, 254</t>
  </si>
  <si>
    <t>9.37, 463</t>
  </si>
  <si>
    <t>10.43, 306</t>
  </si>
  <si>
    <t>7.69, 449</t>
  </si>
  <si>
    <t>7.11, 315</t>
  </si>
  <si>
    <t>7.55, 428</t>
  </si>
  <si>
    <t>5.28, 402</t>
  </si>
  <si>
    <t>2.61, 309.5</t>
  </si>
  <si>
    <t>2.77, 430.5</t>
  </si>
  <si>
    <t>2.71, 694</t>
  </si>
  <si>
    <t>2.46, 405.5</t>
  </si>
  <si>
    <t>3.33, 304</t>
  </si>
  <si>
    <t>3.81, 414.5</t>
  </si>
  <si>
    <t>3.67, 336.5</t>
  </si>
  <si>
    <t>5.65, 293.5</t>
  </si>
  <si>
    <t>4.43, 230.5</t>
  </si>
  <si>
    <t>5.29, 419</t>
  </si>
  <si>
    <t>5.81, 971</t>
  </si>
  <si>
    <t>9.44, 291</t>
  </si>
  <si>
    <t>17.89, 443.5</t>
  </si>
  <si>
    <t>5.85, 523.5</t>
  </si>
  <si>
    <t>5.17, 719.5</t>
  </si>
  <si>
    <t>5.4, 697</t>
  </si>
  <si>
    <t>6.4, 694</t>
  </si>
  <si>
    <t>2.8, 487</t>
  </si>
  <si>
    <t>7.15, 449.5</t>
  </si>
  <si>
    <t>11.5, 331.5</t>
  </si>
  <si>
    <t>8.32, 340</t>
  </si>
  <si>
    <t>11.07, 404</t>
  </si>
  <si>
    <t>5.96, 388</t>
  </si>
  <si>
    <t>4.97, 402</t>
  </si>
  <si>
    <t>5.5, 385.5</t>
  </si>
  <si>
    <t>7.35, 380</t>
  </si>
  <si>
    <t>8.45, 720</t>
  </si>
  <si>
    <t>8.75, 425</t>
  </si>
  <si>
    <t>7.35, 432</t>
  </si>
  <si>
    <t>6.55, 371</t>
  </si>
  <si>
    <t>6.4, 309.5</t>
  </si>
  <si>
    <t>4.85, 324</t>
  </si>
  <si>
    <t>5.15, 355</t>
  </si>
  <si>
    <t>5.35, 416</t>
  </si>
  <si>
    <t>4.5, 500.5</t>
  </si>
  <si>
    <t>2.2, 405.5</t>
  </si>
  <si>
    <t>5.08, 614</t>
  </si>
  <si>
    <t>6.99, 514.5</t>
  </si>
  <si>
    <t>3.79, 285.5</t>
  </si>
  <si>
    <t>4.91, 310</t>
  </si>
  <si>
    <t>5.55, 293</t>
  </si>
  <si>
    <t>5.09, 217.5</t>
  </si>
  <si>
    <t>3.14, 208.5</t>
  </si>
  <si>
    <t>5.72, 291.5</t>
  </si>
  <si>
    <t>5.35, 262</t>
  </si>
  <si>
    <t>8.27, 280</t>
  </si>
  <si>
    <t>5.56, 280.5</t>
  </si>
  <si>
    <t>3.68, 276</t>
  </si>
  <si>
    <t>8.0, 336</t>
  </si>
  <si>
    <t>7.91, 334.5</t>
  </si>
  <si>
    <t>7.87, 434</t>
  </si>
  <si>
    <t>8.7, 349</t>
  </si>
  <si>
    <t>5.3, 351.5</t>
  </si>
  <si>
    <t>1.3, 183</t>
  </si>
  <si>
    <t>1.5, 302.5</t>
  </si>
  <si>
    <t>3.66, 230</t>
  </si>
  <si>
    <t>1.75, 164</t>
  </si>
  <si>
    <t>8.55, 321</t>
  </si>
  <si>
    <t>2.0, 187</t>
  </si>
  <si>
    <t>9.25, 131</t>
  </si>
  <si>
    <t>8.19, 374</t>
  </si>
  <si>
    <t>3.64, 276</t>
  </si>
  <si>
    <t>9.26, 851</t>
  </si>
  <si>
    <t>14.25, 308.5</t>
  </si>
  <si>
    <t>11.85, 406.5</t>
  </si>
  <si>
    <t>8.45, 563.5</t>
  </si>
  <si>
    <t>5.74, 411</t>
  </si>
  <si>
    <t>14.5, 404.5</t>
  </si>
  <si>
    <t>5.24, 265</t>
  </si>
  <si>
    <t>1.8, 855</t>
  </si>
  <si>
    <t>4.76, 253.5</t>
  </si>
  <si>
    <t>3.2, 312</t>
  </si>
  <si>
    <t>8.45, 222</t>
  </si>
  <si>
    <t>3.3, 396.5</t>
  </si>
  <si>
    <t>19.35, 430.5</t>
  </si>
  <si>
    <t>3.4, 312</t>
  </si>
  <si>
    <t>13.8, 251.5</t>
  </si>
  <si>
    <t>4.3, 312</t>
  </si>
  <si>
    <t>6.4, 321.5</t>
  </si>
  <si>
    <t>6.55, 346</t>
  </si>
  <si>
    <t>10.1, 375.5</t>
  </si>
  <si>
    <t>9.15, 404.5</t>
  </si>
  <si>
    <t>3.75, 405</t>
  </si>
  <si>
    <t>6.2, 290.5</t>
  </si>
  <si>
    <t>1.3, 314</t>
  </si>
  <si>
    <t>2.2, 434</t>
  </si>
  <si>
    <t>3.75, 467</t>
  </si>
  <si>
    <t>4.0, 087</t>
  </si>
  <si>
    <t>3.08, 858</t>
  </si>
  <si>
    <t>2.69, 737.5</t>
  </si>
  <si>
    <t>3.91, 462.5</t>
  </si>
  <si>
    <t>3.06, 390</t>
  </si>
  <si>
    <t>4.86, 435</t>
  </si>
  <si>
    <t>3.54, 529.5</t>
  </si>
  <si>
    <t>4.28, 466.5</t>
  </si>
  <si>
    <t>3.36, 568.5</t>
  </si>
  <si>
    <t>3.54, 422</t>
  </si>
  <si>
    <t>3.89, 471.5</t>
  </si>
  <si>
    <t>2.85, 437.5</t>
  </si>
  <si>
    <t>2.39, 596</t>
  </si>
  <si>
    <t>2.61, 450</t>
  </si>
  <si>
    <t>4.59, 450</t>
  </si>
  <si>
    <t>5.2, 584.5</t>
  </si>
  <si>
    <t>2.5, 404</t>
  </si>
  <si>
    <t>3.15, 538</t>
  </si>
  <si>
    <t>5.75, 4.73</t>
  </si>
  <si>
    <t>5.2, 636</t>
  </si>
  <si>
    <t>5.42, 653.5</t>
  </si>
  <si>
    <t>5.01, 789</t>
  </si>
  <si>
    <t>2.16, 424.5</t>
  </si>
  <si>
    <t>1.96, 812.5</t>
  </si>
  <si>
    <t>2.12, 773.5</t>
  </si>
  <si>
    <t>2.29, 565.5</t>
  </si>
  <si>
    <t>4.08, 961</t>
  </si>
  <si>
    <t>2.61, 1403.5</t>
  </si>
  <si>
    <t>2.07, 439.5</t>
  </si>
  <si>
    <t>2.15, 701</t>
  </si>
  <si>
    <t>1.37, 839</t>
  </si>
  <si>
    <t>9.98, 624</t>
  </si>
  <si>
    <t>5.2, 427</t>
  </si>
  <si>
    <t>10.9, 563</t>
  </si>
  <si>
    <t>10.02, 590.5</t>
  </si>
  <si>
    <t>8.4, 286.5</t>
  </si>
  <si>
    <t>7.5, 383.5</t>
  </si>
  <si>
    <t>3.75, 478</t>
  </si>
  <si>
    <t>4.79, 382</t>
  </si>
  <si>
    <t>4.2, 338</t>
  </si>
  <si>
    <t>4.8, 749</t>
  </si>
  <si>
    <t>3.7, 621</t>
  </si>
  <si>
    <t>5.5, 382</t>
  </si>
  <si>
    <t>4.0, 827</t>
  </si>
  <si>
    <t>3.3, 316</t>
  </si>
  <si>
    <t>4.35, 502</t>
  </si>
  <si>
    <t>4.9, 775.5</t>
  </si>
  <si>
    <t>4.85, 447</t>
  </si>
  <si>
    <t>4.4, 659.5</t>
  </si>
  <si>
    <t>2.85, 1035</t>
  </si>
  <si>
    <t>3.3, 717.5</t>
  </si>
  <si>
    <t>5.8, 494.5</t>
  </si>
  <si>
    <t>3.7, 972.5</t>
  </si>
  <si>
    <t>1.0, 211</t>
  </si>
  <si>
    <t>1.0, 171</t>
  </si>
  <si>
    <t>1.0, 070</t>
  </si>
  <si>
    <t>2.0, 205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</si>
</sst>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F11" sqref="F11"/>
    </sheetView>
  </sheetViews>
  <sheetFormatPr defaultRowHeight="15" x14ac:dyDescent="0.25"/>
  <cols>
    <col min="2" max="2" width="13.28515625" customWidth="1"/>
    <col min="3" max="3" width="14" customWidth="1"/>
    <col min="4" max="4" width="13.7109375" customWidth="1"/>
    <col min="5" max="5" width="13.140625" customWidth="1"/>
    <col min="6" max="6" width="13.5703125" customWidth="1"/>
    <col min="7" max="7" width="12.140625" customWidth="1"/>
  </cols>
  <sheetData>
    <row r="1" spans="1:16" x14ac:dyDescent="0.25">
      <c r="B1">
        <v>2016</v>
      </c>
      <c r="C1">
        <v>2017</v>
      </c>
      <c r="D1">
        <v>2018</v>
      </c>
      <c r="E1">
        <v>2019</v>
      </c>
      <c r="F1">
        <v>2020</v>
      </c>
    </row>
    <row r="2" spans="1:16" x14ac:dyDescent="0.25"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  <row r="3" spans="1:16" ht="45.75" customHeight="1" x14ac:dyDescent="0.25">
      <c r="A3" s="1" t="s">
        <v>0</v>
      </c>
      <c r="B3" s="9"/>
      <c r="C3" s="9"/>
      <c r="D3" s="9"/>
      <c r="E3" s="9"/>
      <c r="F3" s="9"/>
      <c r="G3" s="11" t="s">
        <v>35</v>
      </c>
      <c r="H3" s="4" t="s">
        <v>19</v>
      </c>
      <c r="I3" s="6" t="s">
        <v>21</v>
      </c>
      <c r="J3" s="4" t="s">
        <v>20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 t="s">
        <v>24</v>
      </c>
    </row>
    <row r="4" spans="1:16" x14ac:dyDescent="0.25">
      <c r="A4" s="1" t="s">
        <v>7</v>
      </c>
      <c r="B4" s="10" t="s">
        <v>36</v>
      </c>
      <c r="C4" s="10" t="s">
        <v>49</v>
      </c>
      <c r="D4" s="10" t="s">
        <v>61</v>
      </c>
      <c r="E4" s="10" t="s">
        <v>73</v>
      </c>
      <c r="F4" s="10" t="s">
        <v>85</v>
      </c>
      <c r="H4" s="1" t="s">
        <v>26</v>
      </c>
      <c r="I4" s="1" t="s">
        <v>22</v>
      </c>
      <c r="J4">
        <v>0.35680000000000001</v>
      </c>
      <c r="K4">
        <v>0.27457599999999999</v>
      </c>
      <c r="L4">
        <v>3.7636000000000003E-2</v>
      </c>
      <c r="M4">
        <v>0.25603599999999999</v>
      </c>
      <c r="N4">
        <v>3.7636000000000003E-2</v>
      </c>
      <c r="O4">
        <v>3.0976E-2</v>
      </c>
      <c r="P4">
        <f>AVERAGE(K4:O4)</f>
        <v>0.12737199999999999</v>
      </c>
    </row>
    <row r="5" spans="1:16" x14ac:dyDescent="0.25">
      <c r="A5" s="1" t="s">
        <v>8</v>
      </c>
      <c r="B5" s="10" t="s">
        <v>37</v>
      </c>
      <c r="C5" s="10" t="s">
        <v>50</v>
      </c>
      <c r="D5" s="10" t="s">
        <v>62</v>
      </c>
      <c r="E5" s="10" t="s">
        <v>74</v>
      </c>
      <c r="F5" s="10" t="s">
        <v>86</v>
      </c>
      <c r="H5" s="1" t="s">
        <v>27</v>
      </c>
      <c r="I5" s="1" t="s">
        <v>32</v>
      </c>
      <c r="J5">
        <v>1.036</v>
      </c>
      <c r="K5">
        <v>0.99400900000000003</v>
      </c>
      <c r="L5">
        <v>0.95452899999999996</v>
      </c>
      <c r="M5">
        <v>1.1384890000000001</v>
      </c>
      <c r="N5">
        <v>1.075369</v>
      </c>
      <c r="O5">
        <v>1.203409</v>
      </c>
      <c r="P5">
        <f>AVERAGE(K5:O5)</f>
        <v>1.073161</v>
      </c>
    </row>
    <row r="6" spans="1:16" x14ac:dyDescent="0.25">
      <c r="A6" s="1" t="s">
        <v>9</v>
      </c>
      <c r="B6" s="10" t="s">
        <v>38</v>
      </c>
      <c r="C6" s="10" t="s">
        <v>51</v>
      </c>
      <c r="D6" s="10" t="s">
        <v>63</v>
      </c>
      <c r="E6" s="10" t="s">
        <v>75</v>
      </c>
      <c r="F6" s="10" t="s">
        <v>87</v>
      </c>
      <c r="H6" s="1" t="s">
        <v>28</v>
      </c>
      <c r="I6" s="1" t="s">
        <v>33</v>
      </c>
      <c r="J6">
        <v>0.37190000000000001</v>
      </c>
      <c r="K6">
        <v>6.5024999999999999E-2</v>
      </c>
      <c r="L6">
        <v>0.11222500000000001</v>
      </c>
      <c r="M6">
        <v>0.51122500000000004</v>
      </c>
      <c r="N6">
        <v>3.0249999999999999E-3</v>
      </c>
      <c r="O6">
        <v>2.5000000000000001E-5</v>
      </c>
      <c r="P6">
        <f>AVERAGE(K6:O6)</f>
        <v>0.13830500000000001</v>
      </c>
    </row>
    <row r="7" spans="1:16" x14ac:dyDescent="0.25">
      <c r="A7" s="1" t="s">
        <v>10</v>
      </c>
      <c r="B7" s="10" t="s">
        <v>39</v>
      </c>
      <c r="C7" s="10" t="s">
        <v>52</v>
      </c>
      <c r="D7" s="10" t="s">
        <v>64</v>
      </c>
      <c r="E7" s="10" t="s">
        <v>76</v>
      </c>
      <c r="F7" s="10" t="s">
        <v>88</v>
      </c>
      <c r="H7" s="1" t="s">
        <v>29</v>
      </c>
      <c r="I7" s="1" t="s">
        <v>34</v>
      </c>
      <c r="J7">
        <v>1.1211</v>
      </c>
      <c r="K7">
        <v>0.82083600000000001</v>
      </c>
      <c r="L7">
        <v>1.0526759999999999</v>
      </c>
      <c r="M7">
        <v>0.71571600000000002</v>
      </c>
      <c r="N7">
        <v>1.336336</v>
      </c>
      <c r="O7">
        <v>2.3592960000000001</v>
      </c>
      <c r="P7">
        <f>AVERAGE(K7:O7)</f>
        <v>1.256972</v>
      </c>
    </row>
    <row r="8" spans="1:16" x14ac:dyDescent="0.25">
      <c r="A8" s="1" t="s">
        <v>11</v>
      </c>
      <c r="B8" s="10" t="s">
        <v>40</v>
      </c>
      <c r="C8" s="10" t="s">
        <v>53</v>
      </c>
      <c r="D8" s="10" t="s">
        <v>65</v>
      </c>
      <c r="E8" s="10" t="s">
        <v>77</v>
      </c>
      <c r="F8" s="8"/>
      <c r="H8" s="3">
        <v>0.127</v>
      </c>
      <c r="I8" s="3">
        <v>0.6</v>
      </c>
      <c r="J8">
        <v>1.329</v>
      </c>
      <c r="K8">
        <v>9.7969000000000001E-2</v>
      </c>
      <c r="L8">
        <v>2.3408999999999999E-2</v>
      </c>
      <c r="M8">
        <v>6.6203289999999999</v>
      </c>
      <c r="N8">
        <v>0.32832899999999998</v>
      </c>
      <c r="P8">
        <f t="shared" ref="P8:P15" si="0">AVERAGE(K8:N8)</f>
        <v>1.767509</v>
      </c>
    </row>
    <row r="9" spans="1:16" x14ac:dyDescent="0.25">
      <c r="A9" s="1" t="s">
        <v>12</v>
      </c>
      <c r="B9" s="10" t="s">
        <v>41</v>
      </c>
      <c r="C9" s="10" t="s">
        <v>54</v>
      </c>
      <c r="D9" s="10" t="s">
        <v>66</v>
      </c>
      <c r="E9" s="10" t="s">
        <v>78</v>
      </c>
      <c r="F9" s="8"/>
      <c r="H9" s="1" t="s">
        <v>30</v>
      </c>
      <c r="I9" s="1" t="s">
        <v>15</v>
      </c>
      <c r="J9">
        <v>0.96970000000000001</v>
      </c>
      <c r="K9">
        <v>1.149184</v>
      </c>
      <c r="L9">
        <v>1.6692640000000001</v>
      </c>
      <c r="M9">
        <v>0.362404</v>
      </c>
      <c r="N9">
        <v>0.58064400000000005</v>
      </c>
      <c r="P9">
        <f t="shared" si="0"/>
        <v>0.94037400000000004</v>
      </c>
    </row>
    <row r="10" spans="1:16" x14ac:dyDescent="0.25">
      <c r="A10" s="1" t="s">
        <v>1</v>
      </c>
      <c r="B10" s="10" t="s">
        <v>42</v>
      </c>
      <c r="C10" s="10" t="s">
        <v>55</v>
      </c>
      <c r="D10" s="10" t="s">
        <v>67</v>
      </c>
      <c r="E10" s="10" t="s">
        <v>79</v>
      </c>
      <c r="F10" s="8"/>
      <c r="H10" s="3">
        <v>0.51800000000000002</v>
      </c>
      <c r="I10" s="3">
        <v>0.38</v>
      </c>
      <c r="J10">
        <v>0.83699999999999997</v>
      </c>
      <c r="K10">
        <v>1.444E-3</v>
      </c>
      <c r="L10">
        <v>3.9999999999999998E-6</v>
      </c>
      <c r="M10">
        <v>0.42510399999999998</v>
      </c>
      <c r="N10">
        <v>2.377764</v>
      </c>
      <c r="P10">
        <f t="shared" si="0"/>
        <v>0.70107900000000001</v>
      </c>
    </row>
    <row r="11" spans="1:16" x14ac:dyDescent="0.25">
      <c r="A11" s="1" t="s">
        <v>2</v>
      </c>
      <c r="B11" s="10" t="s">
        <v>44</v>
      </c>
      <c r="C11" s="10" t="s">
        <v>56</v>
      </c>
      <c r="D11" s="10" t="s">
        <v>68</v>
      </c>
      <c r="E11" s="10" t="s">
        <v>80</v>
      </c>
      <c r="F11" s="8"/>
      <c r="H11" s="3">
        <v>1.5349999999999999</v>
      </c>
      <c r="I11" s="3">
        <v>0.38</v>
      </c>
      <c r="J11">
        <v>0.85299999999999998</v>
      </c>
      <c r="K11">
        <v>0.49702499999999999</v>
      </c>
      <c r="L11">
        <v>1.677025</v>
      </c>
      <c r="M11">
        <v>0.51122500000000004</v>
      </c>
      <c r="N11">
        <v>0.22562499999999999</v>
      </c>
      <c r="P11">
        <f t="shared" si="0"/>
        <v>0.72772499999999996</v>
      </c>
    </row>
    <row r="12" spans="1:16" x14ac:dyDescent="0.25">
      <c r="A12" s="1" t="s">
        <v>3</v>
      </c>
      <c r="B12" s="10" t="s">
        <v>45</v>
      </c>
      <c r="C12" s="10" t="s">
        <v>57</v>
      </c>
      <c r="D12" s="10" t="s">
        <v>69</v>
      </c>
      <c r="E12" s="10" t="s">
        <v>81</v>
      </c>
      <c r="F12" s="8"/>
      <c r="H12" s="3">
        <v>0.74299999999999999</v>
      </c>
      <c r="I12" s="3">
        <v>0.2</v>
      </c>
      <c r="J12">
        <v>0.44400000000000001</v>
      </c>
      <c r="K12">
        <v>1.8489999999999999E-3</v>
      </c>
      <c r="L12">
        <v>0.19624900000000001</v>
      </c>
      <c r="M12">
        <v>0.54316900000000001</v>
      </c>
      <c r="N12">
        <v>4.7088999999999999E-2</v>
      </c>
      <c r="P12">
        <f t="shared" si="0"/>
        <v>0.19708900000000001</v>
      </c>
    </row>
    <row r="13" spans="1:16" x14ac:dyDescent="0.25">
      <c r="A13" s="1" t="s">
        <v>4</v>
      </c>
      <c r="B13" s="10" t="s">
        <v>46</v>
      </c>
      <c r="C13" s="10" t="s">
        <v>58</v>
      </c>
      <c r="D13" s="10" t="s">
        <v>70</v>
      </c>
      <c r="E13" s="10" t="s">
        <v>82</v>
      </c>
      <c r="F13" s="8"/>
      <c r="H13" s="3">
        <v>3.456</v>
      </c>
      <c r="I13" s="3">
        <v>1.26</v>
      </c>
      <c r="J13">
        <v>2.8180000000000001</v>
      </c>
      <c r="K13">
        <v>6.031936</v>
      </c>
      <c r="L13">
        <v>9.2781160000000007</v>
      </c>
      <c r="M13">
        <v>8.8565760000000004</v>
      </c>
      <c r="N13">
        <v>7.5955360000000001</v>
      </c>
      <c r="P13">
        <f t="shared" si="0"/>
        <v>7.9405410000000005</v>
      </c>
    </row>
    <row r="14" spans="1:16" x14ac:dyDescent="0.25">
      <c r="A14" s="1" t="s">
        <v>5</v>
      </c>
      <c r="B14" s="10" t="s">
        <v>47</v>
      </c>
      <c r="C14" s="10" t="s">
        <v>59</v>
      </c>
      <c r="D14" s="10" t="s">
        <v>71</v>
      </c>
      <c r="E14" s="10" t="s">
        <v>83</v>
      </c>
      <c r="F14" s="8"/>
      <c r="H14" s="2" t="s">
        <v>31</v>
      </c>
      <c r="I14" s="2" t="s">
        <v>17</v>
      </c>
      <c r="J14">
        <v>0.78100000000000003</v>
      </c>
      <c r="K14">
        <v>1.8878760000000001</v>
      </c>
      <c r="L14">
        <v>1.3455999999999999E-2</v>
      </c>
      <c r="M14">
        <v>0.52417599999999998</v>
      </c>
      <c r="N14">
        <v>1.5376000000000001E-2</v>
      </c>
      <c r="P14">
        <f t="shared" si="0"/>
        <v>0.6102209999999999</v>
      </c>
    </row>
    <row r="15" spans="1:16" x14ac:dyDescent="0.25">
      <c r="A15" s="1" t="s">
        <v>6</v>
      </c>
      <c r="B15" s="10" t="s">
        <v>48</v>
      </c>
      <c r="C15" s="10" t="s">
        <v>60</v>
      </c>
      <c r="D15" s="10" t="s">
        <v>72</v>
      </c>
      <c r="E15" s="10" t="s">
        <v>84</v>
      </c>
      <c r="F15" s="8"/>
      <c r="H15" s="3">
        <v>1.0369999999999999</v>
      </c>
      <c r="I15" s="3">
        <v>0.17</v>
      </c>
      <c r="J15">
        <v>0.374</v>
      </c>
      <c r="K15">
        <v>5.3290000000000004E-3</v>
      </c>
      <c r="L15">
        <v>0.19980899999999999</v>
      </c>
      <c r="M15">
        <v>4.5369E-2</v>
      </c>
      <c r="N15">
        <v>0.310249</v>
      </c>
      <c r="P15">
        <f t="shared" si="0"/>
        <v>0.14018900000000001</v>
      </c>
    </row>
    <row r="16" spans="1:16" x14ac:dyDescent="0.25">
      <c r="I16" s="1">
        <f>AVERAGE(I4:I15)</f>
        <v>0.49833333333333329</v>
      </c>
    </row>
    <row r="17" spans="9:9" x14ac:dyDescent="0.25">
      <c r="I17" t="s">
        <v>23</v>
      </c>
    </row>
    <row r="18" spans="9:9" x14ac:dyDescent="0.25">
      <c r="I18" t="s">
        <v>25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F8" sqref="F8"/>
    </sheetView>
  </sheetViews>
  <sheetFormatPr defaultRowHeight="15" x14ac:dyDescent="0.25"/>
  <cols>
    <col min="2" max="3" width="13.7109375" customWidth="1"/>
    <col min="4" max="4" width="14.28515625" customWidth="1"/>
    <col min="5" max="5" width="13.85546875" customWidth="1"/>
    <col min="6" max="6" width="13.5703125" customWidth="1"/>
    <col min="7" max="7" width="12" customWidth="1"/>
  </cols>
  <sheetData>
    <row r="1" spans="1:16" x14ac:dyDescent="0.25">
      <c r="B1">
        <v>2016</v>
      </c>
      <c r="C1">
        <v>2017</v>
      </c>
      <c r="D1">
        <v>2018</v>
      </c>
      <c r="E1">
        <v>2019</v>
      </c>
      <c r="F1">
        <v>2020</v>
      </c>
    </row>
    <row r="2" spans="1:16" x14ac:dyDescent="0.25"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  <row r="3" spans="1:16" ht="48" customHeight="1" x14ac:dyDescent="0.25">
      <c r="A3" s="1" t="s">
        <v>0</v>
      </c>
      <c r="B3" s="9"/>
      <c r="C3" s="9"/>
      <c r="D3" s="9"/>
      <c r="E3" s="9"/>
      <c r="F3" s="9"/>
      <c r="G3" s="7" t="s">
        <v>35</v>
      </c>
      <c r="H3" s="4" t="s">
        <v>19</v>
      </c>
      <c r="I3" s="6" t="s">
        <v>21</v>
      </c>
      <c r="J3" s="4" t="s">
        <v>20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 t="s">
        <v>24</v>
      </c>
    </row>
    <row r="4" spans="1:16" x14ac:dyDescent="0.25">
      <c r="A4" s="1" t="s">
        <v>7</v>
      </c>
      <c r="B4" s="10" t="s">
        <v>89</v>
      </c>
      <c r="C4" s="8" t="s">
        <v>101</v>
      </c>
      <c r="D4" s="8" t="s">
        <v>113</v>
      </c>
      <c r="E4" s="10" t="s">
        <v>125</v>
      </c>
      <c r="F4" s="10" t="s">
        <v>137</v>
      </c>
      <c r="H4" s="3">
        <v>2.1</v>
      </c>
      <c r="I4">
        <v>0.71</v>
      </c>
      <c r="J4">
        <v>1.58</v>
      </c>
      <c r="K4">
        <v>1.4883999999999999</v>
      </c>
      <c r="L4">
        <v>1.2996000000000001</v>
      </c>
      <c r="M4">
        <v>3.4224999999999999</v>
      </c>
      <c r="N4">
        <v>2.4649000000000001</v>
      </c>
      <c r="O4">
        <v>3.8025000000000002</v>
      </c>
      <c r="P4">
        <f>AVERAGE(K4:O4)</f>
        <v>2.4955799999999999</v>
      </c>
    </row>
    <row r="5" spans="1:16" x14ac:dyDescent="0.25">
      <c r="A5" s="1" t="s">
        <v>8</v>
      </c>
      <c r="B5" s="10" t="s">
        <v>90</v>
      </c>
      <c r="C5" s="8" t="s">
        <v>102</v>
      </c>
      <c r="D5" s="8" t="s">
        <v>114</v>
      </c>
      <c r="E5" s="10" t="s">
        <v>126</v>
      </c>
      <c r="F5" s="10" t="s">
        <v>138</v>
      </c>
      <c r="H5" s="3">
        <v>1.23</v>
      </c>
      <c r="I5">
        <v>0.31</v>
      </c>
      <c r="J5">
        <v>0.68</v>
      </c>
      <c r="K5">
        <v>4.8399999999999999E-2</v>
      </c>
      <c r="L5">
        <v>6.7599999999999993E-2</v>
      </c>
      <c r="M5">
        <v>0.72250000000000003</v>
      </c>
      <c r="N5">
        <v>0.64</v>
      </c>
      <c r="O5">
        <v>0.8649</v>
      </c>
      <c r="P5">
        <f>AVERAGE(K5:O5)</f>
        <v>0.46867999999999999</v>
      </c>
    </row>
    <row r="6" spans="1:16" x14ac:dyDescent="0.25">
      <c r="A6" s="1" t="s">
        <v>9</v>
      </c>
      <c r="B6" s="10" t="s">
        <v>91</v>
      </c>
      <c r="C6" s="8" t="s">
        <v>103</v>
      </c>
      <c r="D6" s="8" t="s">
        <v>115</v>
      </c>
      <c r="E6" s="10" t="s">
        <v>127</v>
      </c>
      <c r="F6" s="10" t="s">
        <v>139</v>
      </c>
      <c r="H6" s="3">
        <v>1.1439999999999999</v>
      </c>
      <c r="I6">
        <v>0.37</v>
      </c>
      <c r="J6">
        <v>0.84</v>
      </c>
      <c r="K6">
        <v>0.78145600000000004</v>
      </c>
      <c r="L6">
        <v>0.35283599999999998</v>
      </c>
      <c r="M6">
        <v>5.476E-3</v>
      </c>
      <c r="N6">
        <v>2.208196</v>
      </c>
      <c r="O6">
        <v>0.19713600000000001</v>
      </c>
      <c r="P6">
        <f>AVERAGE(K6:O6)</f>
        <v>0.70901999999999998</v>
      </c>
    </row>
    <row r="7" spans="1:16" x14ac:dyDescent="0.25">
      <c r="A7" s="1" t="s">
        <v>10</v>
      </c>
      <c r="B7" s="10" t="s">
        <v>92</v>
      </c>
      <c r="C7" s="8" t="s">
        <v>104</v>
      </c>
      <c r="D7" s="8" t="s">
        <v>116</v>
      </c>
      <c r="E7" s="10" t="s">
        <v>128</v>
      </c>
      <c r="F7" s="10" t="s">
        <v>140</v>
      </c>
      <c r="H7" s="3">
        <v>1.3440000000000001</v>
      </c>
      <c r="I7">
        <v>0.39</v>
      </c>
      <c r="J7">
        <v>0.86</v>
      </c>
      <c r="K7">
        <v>0.74649600000000005</v>
      </c>
      <c r="L7">
        <v>0.630436</v>
      </c>
      <c r="M7">
        <v>3.0976E-2</v>
      </c>
      <c r="N7">
        <v>0.79923599999999995</v>
      </c>
      <c r="O7">
        <v>1.498176</v>
      </c>
      <c r="P7">
        <f>AVERAGE(K7:O7)</f>
        <v>0.74106399999999994</v>
      </c>
    </row>
    <row r="8" spans="1:16" x14ac:dyDescent="0.25">
      <c r="A8" s="1" t="s">
        <v>11</v>
      </c>
      <c r="B8" s="10" t="s">
        <v>93</v>
      </c>
      <c r="C8" s="8" t="s">
        <v>105</v>
      </c>
      <c r="D8" s="10" t="s">
        <v>117</v>
      </c>
      <c r="E8" s="10" t="s">
        <v>129</v>
      </c>
      <c r="F8" s="8"/>
      <c r="H8" s="3">
        <v>3.6059999999999999</v>
      </c>
      <c r="I8">
        <v>1.3</v>
      </c>
      <c r="J8">
        <v>2.9</v>
      </c>
      <c r="K8">
        <v>10.278435999999999</v>
      </c>
      <c r="L8">
        <v>8.9760159999999996</v>
      </c>
      <c r="M8">
        <v>3.3708960000000001</v>
      </c>
      <c r="N8">
        <v>10.929636</v>
      </c>
      <c r="P8">
        <f t="shared" ref="P8:P15" si="0">AVERAGE(K8:N8)</f>
        <v>8.3887460000000011</v>
      </c>
    </row>
    <row r="9" spans="1:16" x14ac:dyDescent="0.25">
      <c r="A9" s="1" t="s">
        <v>12</v>
      </c>
      <c r="B9" s="10" t="s">
        <v>94</v>
      </c>
      <c r="C9" s="8" t="s">
        <v>106</v>
      </c>
      <c r="D9" s="10" t="s">
        <v>118</v>
      </c>
      <c r="E9" s="10" t="s">
        <v>130</v>
      </c>
      <c r="F9" s="8"/>
      <c r="H9" s="3">
        <v>0.42</v>
      </c>
      <c r="I9">
        <v>0.3</v>
      </c>
      <c r="J9">
        <v>0.67</v>
      </c>
      <c r="K9">
        <v>1E-4</v>
      </c>
      <c r="L9">
        <v>0.13689999999999999</v>
      </c>
      <c r="M9">
        <v>1.6384000000000001</v>
      </c>
      <c r="N9">
        <v>0</v>
      </c>
      <c r="P9">
        <f t="shared" si="0"/>
        <v>0.44385000000000002</v>
      </c>
    </row>
    <row r="10" spans="1:16" x14ac:dyDescent="0.25">
      <c r="A10" s="1" t="s">
        <v>1</v>
      </c>
      <c r="B10" s="8" t="s">
        <v>95</v>
      </c>
      <c r="C10" s="8" t="s">
        <v>107</v>
      </c>
      <c r="D10" s="10" t="s">
        <v>119</v>
      </c>
      <c r="E10" s="10" t="s">
        <v>131</v>
      </c>
      <c r="F10" s="8"/>
      <c r="H10" s="3">
        <v>0.71299999999999997</v>
      </c>
      <c r="I10">
        <v>0.17</v>
      </c>
      <c r="J10">
        <v>0.39</v>
      </c>
      <c r="K10">
        <v>0.233289</v>
      </c>
      <c r="L10">
        <v>0.28408899999999998</v>
      </c>
      <c r="M10">
        <v>5.6168999999999997E-2</v>
      </c>
      <c r="N10">
        <v>2.4649000000000001E-2</v>
      </c>
      <c r="P10">
        <f t="shared" si="0"/>
        <v>0.14954900000000002</v>
      </c>
    </row>
    <row r="11" spans="1:16" x14ac:dyDescent="0.25">
      <c r="A11" s="1" t="s">
        <v>2</v>
      </c>
      <c r="B11" s="8" t="s">
        <v>96</v>
      </c>
      <c r="C11" s="8" t="s">
        <v>108</v>
      </c>
      <c r="D11" s="10" t="s">
        <v>120</v>
      </c>
      <c r="E11" s="10" t="s">
        <v>132</v>
      </c>
      <c r="F11" s="8"/>
      <c r="H11" s="3">
        <v>0.26</v>
      </c>
      <c r="I11">
        <v>0.36</v>
      </c>
      <c r="J11">
        <v>0.80400000000000005</v>
      </c>
      <c r="K11">
        <v>0.01</v>
      </c>
      <c r="L11">
        <v>4.8999999999999998E-3</v>
      </c>
      <c r="M11">
        <v>2.4024999999999999</v>
      </c>
      <c r="N11">
        <v>0.1681</v>
      </c>
      <c r="P11">
        <f t="shared" si="0"/>
        <v>0.64637499999999992</v>
      </c>
    </row>
    <row r="12" spans="1:16" x14ac:dyDescent="0.25">
      <c r="A12" s="1" t="s">
        <v>3</v>
      </c>
      <c r="B12" s="8" t="s">
        <v>97</v>
      </c>
      <c r="C12" s="8" t="s">
        <v>109</v>
      </c>
      <c r="D12" s="10" t="s">
        <v>121</v>
      </c>
      <c r="E12" s="10" t="s">
        <v>133</v>
      </c>
      <c r="F12" s="8"/>
      <c r="H12" s="3">
        <v>0.23</v>
      </c>
      <c r="I12">
        <v>0.19</v>
      </c>
      <c r="J12">
        <v>0.43</v>
      </c>
      <c r="K12">
        <v>5.7599999999999998E-2</v>
      </c>
      <c r="L12">
        <v>2.5600000000000001E-2</v>
      </c>
      <c r="M12">
        <v>5.7599999999999998E-2</v>
      </c>
      <c r="N12">
        <v>0.59289999999999998</v>
      </c>
      <c r="P12">
        <f t="shared" si="0"/>
        <v>0.183425</v>
      </c>
    </row>
    <row r="13" spans="1:16" x14ac:dyDescent="0.25">
      <c r="A13" s="1" t="s">
        <v>4</v>
      </c>
      <c r="B13" s="8" t="s">
        <v>98</v>
      </c>
      <c r="C13" s="8" t="s">
        <v>110</v>
      </c>
      <c r="D13" s="10" t="s">
        <v>122</v>
      </c>
      <c r="E13" s="10" t="s">
        <v>134</v>
      </c>
      <c r="F13" s="8"/>
      <c r="H13" s="3">
        <v>1.5389999999999999</v>
      </c>
      <c r="I13">
        <v>0.37</v>
      </c>
      <c r="J13">
        <v>0.82299999999999995</v>
      </c>
      <c r="K13">
        <v>0.34970780000000001</v>
      </c>
      <c r="L13">
        <v>0.62252099999999999</v>
      </c>
      <c r="M13">
        <v>1.585081</v>
      </c>
      <c r="N13">
        <v>0.15132100000000001</v>
      </c>
      <c r="P13">
        <f t="shared" si="0"/>
        <v>0.67715769999999997</v>
      </c>
    </row>
    <row r="14" spans="1:16" x14ac:dyDescent="0.25">
      <c r="A14" s="1" t="s">
        <v>5</v>
      </c>
      <c r="B14" s="8" t="s">
        <v>99</v>
      </c>
      <c r="C14" s="8" t="s">
        <v>111</v>
      </c>
      <c r="D14" s="10" t="s">
        <v>123</v>
      </c>
      <c r="E14" s="10" t="s">
        <v>135</v>
      </c>
      <c r="F14" s="8"/>
      <c r="H14" s="3">
        <v>0.66900000000000004</v>
      </c>
      <c r="I14">
        <v>0.14000000000000001</v>
      </c>
      <c r="J14">
        <v>0.31</v>
      </c>
      <c r="K14">
        <v>3.4810000000000002E-3</v>
      </c>
      <c r="L14">
        <v>0.33524100000000001</v>
      </c>
      <c r="M14">
        <v>3.9600999999999997E-2</v>
      </c>
      <c r="N14">
        <v>5.2360999999999996E-3</v>
      </c>
      <c r="P14">
        <f t="shared" si="0"/>
        <v>9.588977500000001E-2</v>
      </c>
    </row>
    <row r="15" spans="1:16" x14ac:dyDescent="0.25">
      <c r="A15" s="1" t="s">
        <v>6</v>
      </c>
      <c r="B15" s="8" t="s">
        <v>100</v>
      </c>
      <c r="C15" s="8" t="s">
        <v>112</v>
      </c>
      <c r="D15" s="10" t="s">
        <v>124</v>
      </c>
      <c r="E15" s="10" t="s">
        <v>136</v>
      </c>
      <c r="F15" s="8"/>
      <c r="H15" s="3">
        <v>2.972</v>
      </c>
      <c r="I15">
        <v>1.18</v>
      </c>
      <c r="J15">
        <v>2.6349999999999998</v>
      </c>
      <c r="K15">
        <v>7.1395840000000002</v>
      </c>
      <c r="L15">
        <v>6.4617639999999996</v>
      </c>
      <c r="M15">
        <v>6.7704040000000001</v>
      </c>
      <c r="N15">
        <v>7.4092840000000004</v>
      </c>
      <c r="P15">
        <f t="shared" si="0"/>
        <v>6.9452590000000001</v>
      </c>
    </row>
    <row r="16" spans="1:16" x14ac:dyDescent="0.25">
      <c r="I16">
        <f>AVERAGE(I4:I15)</f>
        <v>0.48249999999999993</v>
      </c>
    </row>
    <row r="17" spans="9:9" x14ac:dyDescent="0.25">
      <c r="I17" t="s">
        <v>23</v>
      </c>
    </row>
    <row r="18" spans="9:9" x14ac:dyDescent="0.25">
      <c r="I18" t="s">
        <v>25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F8" sqref="F8"/>
    </sheetView>
  </sheetViews>
  <sheetFormatPr defaultRowHeight="15" x14ac:dyDescent="0.25"/>
  <cols>
    <col min="2" max="2" width="13.7109375" customWidth="1"/>
    <col min="3" max="3" width="13.42578125" customWidth="1"/>
    <col min="4" max="4" width="14.28515625" customWidth="1"/>
    <col min="5" max="6" width="14" customWidth="1"/>
    <col min="7" max="7" width="11.42578125" customWidth="1"/>
  </cols>
  <sheetData>
    <row r="1" spans="1:16" x14ac:dyDescent="0.25">
      <c r="B1">
        <v>2016</v>
      </c>
      <c r="C1">
        <v>2017</v>
      </c>
      <c r="D1">
        <v>2018</v>
      </c>
      <c r="E1">
        <v>2019</v>
      </c>
      <c r="F1">
        <v>2020</v>
      </c>
    </row>
    <row r="2" spans="1:16" x14ac:dyDescent="0.25"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  <row r="3" spans="1:16" ht="48" customHeight="1" x14ac:dyDescent="0.25">
      <c r="A3" s="1" t="s">
        <v>0</v>
      </c>
      <c r="B3" s="9"/>
      <c r="C3" s="9"/>
      <c r="D3" s="9"/>
      <c r="E3" s="9"/>
      <c r="F3" s="9"/>
      <c r="G3" s="7" t="s">
        <v>35</v>
      </c>
      <c r="H3" s="4" t="s">
        <v>19</v>
      </c>
      <c r="I3" s="6" t="s">
        <v>21</v>
      </c>
      <c r="J3" s="4" t="s">
        <v>20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 t="s">
        <v>24</v>
      </c>
    </row>
    <row r="4" spans="1:16" x14ac:dyDescent="0.25">
      <c r="A4" s="1" t="s">
        <v>7</v>
      </c>
      <c r="B4" s="10" t="s">
        <v>141</v>
      </c>
      <c r="C4" s="8" t="s">
        <v>153</v>
      </c>
      <c r="D4" s="8" t="s">
        <v>165</v>
      </c>
      <c r="E4" s="10" t="s">
        <v>177</v>
      </c>
      <c r="F4" s="10" t="s">
        <v>189</v>
      </c>
      <c r="H4" s="3">
        <v>0.252</v>
      </c>
      <c r="I4">
        <v>0.14000000000000001</v>
      </c>
      <c r="J4">
        <v>0.30599999999999999</v>
      </c>
      <c r="K4">
        <v>0.25806400000000002</v>
      </c>
      <c r="L4">
        <v>3.5344E-2</v>
      </c>
      <c r="M4">
        <v>0.12959999999999999</v>
      </c>
      <c r="N4">
        <v>3.3124000000000001E-2</v>
      </c>
      <c r="O4">
        <v>1.1664000000000001E-2</v>
      </c>
      <c r="P4">
        <f>AVERAGE(K4:O4)</f>
        <v>9.3559199999999995E-2</v>
      </c>
    </row>
    <row r="5" spans="1:16" x14ac:dyDescent="0.25">
      <c r="A5" s="1" t="s">
        <v>8</v>
      </c>
      <c r="B5" s="10" t="s">
        <v>142</v>
      </c>
      <c r="C5" s="8" t="s">
        <v>154</v>
      </c>
      <c r="D5" s="8" t="s">
        <v>166</v>
      </c>
      <c r="E5" s="10" t="s">
        <v>178</v>
      </c>
      <c r="F5" s="10" t="s">
        <v>190</v>
      </c>
      <c r="H5" s="3">
        <v>0.45300000000000001</v>
      </c>
      <c r="I5">
        <v>7.0000000000000007E-2</v>
      </c>
      <c r="J5">
        <v>0.16200000000000001</v>
      </c>
      <c r="K5">
        <v>3.1329000000000003E-2</v>
      </c>
      <c r="L5">
        <v>4.7088999999999999E-2</v>
      </c>
      <c r="M5">
        <v>2.0448999999999998E-2</v>
      </c>
      <c r="N5">
        <v>1.1449000000000001E-2</v>
      </c>
      <c r="O5">
        <v>2.0448999999999998E-2</v>
      </c>
      <c r="P5">
        <f>AVERAGE(K5:O5)</f>
        <v>2.6152999999999999E-2</v>
      </c>
    </row>
    <row r="6" spans="1:16" x14ac:dyDescent="0.25">
      <c r="A6" s="1" t="s">
        <v>9</v>
      </c>
      <c r="B6" s="10" t="s">
        <v>143</v>
      </c>
      <c r="C6" s="8" t="s">
        <v>155</v>
      </c>
      <c r="D6" s="8" t="s">
        <v>167</v>
      </c>
      <c r="E6" s="10" t="s">
        <v>179</v>
      </c>
      <c r="F6" s="10" t="s">
        <v>191</v>
      </c>
      <c r="H6" s="3">
        <v>0.40899999999999997</v>
      </c>
      <c r="I6">
        <v>0.19</v>
      </c>
      <c r="J6">
        <v>0.42499999999999999</v>
      </c>
      <c r="K6">
        <v>4.4099999999999999E-4</v>
      </c>
      <c r="L6">
        <v>3.4810000000000002E-3</v>
      </c>
      <c r="M6">
        <v>0.579121</v>
      </c>
      <c r="N6">
        <v>0.10956100000000001</v>
      </c>
      <c r="O6">
        <v>0.21252099999999999</v>
      </c>
      <c r="P6">
        <f>AVERAGE(K6:O6)</f>
        <v>0.18102499999999999</v>
      </c>
    </row>
    <row r="7" spans="1:16" x14ac:dyDescent="0.25">
      <c r="A7" s="1" t="s">
        <v>10</v>
      </c>
      <c r="B7" s="10" t="s">
        <v>144</v>
      </c>
      <c r="C7" s="8" t="s">
        <v>156</v>
      </c>
      <c r="D7" s="8" t="s">
        <v>168</v>
      </c>
      <c r="E7" s="10" t="s">
        <v>180</v>
      </c>
      <c r="F7" s="10" t="s">
        <v>192</v>
      </c>
      <c r="H7" s="3">
        <v>0.23799999999999999</v>
      </c>
      <c r="I7">
        <v>0.26</v>
      </c>
      <c r="J7">
        <v>0.56999999999999995</v>
      </c>
      <c r="K7">
        <v>1.2544E-2</v>
      </c>
      <c r="L7">
        <v>4.0804E-2</v>
      </c>
      <c r="M7">
        <v>3.8440000000000002E-3</v>
      </c>
      <c r="N7">
        <v>0.86862399999999995</v>
      </c>
      <c r="O7">
        <v>0.69222399999999995</v>
      </c>
      <c r="P7">
        <f>AVERAGE(K7:O7)</f>
        <v>0.32360800000000001</v>
      </c>
    </row>
    <row r="8" spans="1:16" x14ac:dyDescent="0.25">
      <c r="A8" s="1" t="s">
        <v>11</v>
      </c>
      <c r="B8" s="10" t="s">
        <v>145</v>
      </c>
      <c r="C8" s="8" t="s">
        <v>157</v>
      </c>
      <c r="D8" s="10" t="s">
        <v>169</v>
      </c>
      <c r="E8" s="10" t="s">
        <v>181</v>
      </c>
      <c r="F8" s="8"/>
      <c r="H8" s="3">
        <v>0.86799999999999999</v>
      </c>
      <c r="I8">
        <v>0.2</v>
      </c>
      <c r="J8">
        <v>0.45</v>
      </c>
      <c r="K8">
        <v>0.19184399999999999</v>
      </c>
      <c r="L8">
        <v>0.40704400000000002</v>
      </c>
      <c r="M8">
        <v>0.128164</v>
      </c>
      <c r="N8">
        <v>7.1823999999999999E-2</v>
      </c>
      <c r="P8">
        <f t="shared" ref="P8:P15" si="0">AVERAGE(K8:N8)</f>
        <v>0.19971900000000001</v>
      </c>
    </row>
    <row r="9" spans="1:16" x14ac:dyDescent="0.25">
      <c r="A9" s="1" t="s">
        <v>12</v>
      </c>
      <c r="B9" s="10" t="s">
        <v>146</v>
      </c>
      <c r="C9" s="8" t="s">
        <v>158</v>
      </c>
      <c r="D9" s="10" t="s">
        <v>170</v>
      </c>
      <c r="E9" s="10" t="s">
        <v>182</v>
      </c>
      <c r="F9" s="8"/>
      <c r="H9" s="3">
        <v>1.07</v>
      </c>
      <c r="I9">
        <v>0.28999999999999998</v>
      </c>
      <c r="J9">
        <v>0.64</v>
      </c>
      <c r="K9">
        <v>0.16</v>
      </c>
      <c r="L9">
        <v>0.88360000000000005</v>
      </c>
      <c r="M9">
        <v>0.42249999999999999</v>
      </c>
      <c r="N9">
        <v>0.16</v>
      </c>
      <c r="P9">
        <f t="shared" si="0"/>
        <v>0.40652499999999997</v>
      </c>
    </row>
    <row r="10" spans="1:16" x14ac:dyDescent="0.25">
      <c r="A10" s="1" t="s">
        <v>1</v>
      </c>
      <c r="B10" s="8" t="s">
        <v>147</v>
      </c>
      <c r="C10" s="8" t="s">
        <v>159</v>
      </c>
      <c r="D10" s="10" t="s">
        <v>171</v>
      </c>
      <c r="E10" s="10" t="s">
        <v>183</v>
      </c>
      <c r="F10" s="8"/>
      <c r="H10" s="3">
        <v>0.81399999999999995</v>
      </c>
      <c r="I10">
        <v>0.09</v>
      </c>
      <c r="J10">
        <v>0.214</v>
      </c>
      <c r="K10">
        <v>8.6435999999999999E-2</v>
      </c>
      <c r="L10">
        <v>2.7556000000000001E-2</v>
      </c>
      <c r="M10">
        <v>3.0976E-2</v>
      </c>
      <c r="N10">
        <v>3.8415999999999999E-2</v>
      </c>
      <c r="P10">
        <f t="shared" si="0"/>
        <v>4.5845999999999998E-2</v>
      </c>
    </row>
    <row r="11" spans="1:16" x14ac:dyDescent="0.25">
      <c r="A11" s="1" t="s">
        <v>2</v>
      </c>
      <c r="B11" s="8" t="s">
        <v>148</v>
      </c>
      <c r="C11" s="8" t="s">
        <v>160</v>
      </c>
      <c r="D11" s="10" t="s">
        <v>172</v>
      </c>
      <c r="E11" s="10" t="s">
        <v>184</v>
      </c>
      <c r="F11" s="8"/>
      <c r="H11" s="3">
        <v>0.40400000000000003</v>
      </c>
      <c r="I11">
        <v>0.17</v>
      </c>
      <c r="J11">
        <v>0.39</v>
      </c>
      <c r="K11">
        <v>4.2436000000000001E-2</v>
      </c>
      <c r="L11">
        <v>0.45697599999999999</v>
      </c>
      <c r="M11">
        <v>8.7615999999999999E-2</v>
      </c>
      <c r="N11">
        <v>1.5376000000000001E-2</v>
      </c>
      <c r="P11">
        <f t="shared" si="0"/>
        <v>0.15060099999999998</v>
      </c>
    </row>
    <row r="12" spans="1:16" x14ac:dyDescent="0.25">
      <c r="A12" s="1" t="s">
        <v>3</v>
      </c>
      <c r="B12" s="8" t="s">
        <v>149</v>
      </c>
      <c r="C12" s="8" t="s">
        <v>161</v>
      </c>
      <c r="D12" s="10" t="s">
        <v>173</v>
      </c>
      <c r="E12" s="10" t="s">
        <v>185</v>
      </c>
      <c r="F12" s="8"/>
      <c r="H12" s="3">
        <v>0.626</v>
      </c>
      <c r="I12">
        <v>0.34</v>
      </c>
      <c r="J12">
        <v>0.75</v>
      </c>
      <c r="K12">
        <v>1.3455999999999999E-2</v>
      </c>
      <c r="L12">
        <v>0.25401600000000002</v>
      </c>
      <c r="M12">
        <v>1.8878760000000001</v>
      </c>
      <c r="N12">
        <v>0.119716</v>
      </c>
      <c r="P12">
        <f t="shared" si="0"/>
        <v>0.56876599999999999</v>
      </c>
    </row>
    <row r="13" spans="1:16" x14ac:dyDescent="0.25">
      <c r="A13" s="1" t="s">
        <v>4</v>
      </c>
      <c r="B13" s="8" t="s">
        <v>150</v>
      </c>
      <c r="C13" s="8" t="s">
        <v>162</v>
      </c>
      <c r="D13" s="10" t="s">
        <v>174</v>
      </c>
      <c r="E13" s="10" t="s">
        <v>186</v>
      </c>
      <c r="F13" s="8"/>
      <c r="H13" s="3">
        <v>0.377</v>
      </c>
      <c r="I13">
        <v>0.35</v>
      </c>
      <c r="J13">
        <v>0.78</v>
      </c>
      <c r="K13">
        <v>0.110889</v>
      </c>
      <c r="L13">
        <v>1.8769000000000001E-2</v>
      </c>
      <c r="M13">
        <v>2.3195290000000002</v>
      </c>
      <c r="N13">
        <v>9.0000000000000002E-6</v>
      </c>
      <c r="P13">
        <f t="shared" si="0"/>
        <v>0.61229900000000004</v>
      </c>
    </row>
    <row r="14" spans="1:16" x14ac:dyDescent="0.25">
      <c r="A14" s="1" t="s">
        <v>5</v>
      </c>
      <c r="B14" s="8" t="s">
        <v>151</v>
      </c>
      <c r="C14" s="8" t="s">
        <v>163</v>
      </c>
      <c r="D14" s="10" t="s">
        <v>175</v>
      </c>
      <c r="E14" s="10" t="s">
        <v>187</v>
      </c>
      <c r="F14" s="8"/>
      <c r="H14" s="3">
        <v>1.022</v>
      </c>
      <c r="I14">
        <v>0.26</v>
      </c>
      <c r="J14">
        <v>0.59</v>
      </c>
      <c r="K14">
        <v>0.283024</v>
      </c>
      <c r="L14">
        <v>0.272484</v>
      </c>
      <c r="M14">
        <v>0.45158399999999999</v>
      </c>
      <c r="N14">
        <v>0.38688400000000001</v>
      </c>
      <c r="P14">
        <f t="shared" si="0"/>
        <v>0.34849400000000003</v>
      </c>
    </row>
    <row r="15" spans="1:16" x14ac:dyDescent="0.25">
      <c r="A15" s="1" t="s">
        <v>6</v>
      </c>
      <c r="B15" s="8" t="s">
        <v>152</v>
      </c>
      <c r="C15" s="8" t="s">
        <v>164</v>
      </c>
      <c r="D15" s="10" t="s">
        <v>176</v>
      </c>
      <c r="E15" s="10" t="s">
        <v>188</v>
      </c>
      <c r="F15" s="8"/>
      <c r="H15" s="3">
        <v>1.244</v>
      </c>
      <c r="I15">
        <v>0.37</v>
      </c>
      <c r="J15">
        <v>0.82</v>
      </c>
      <c r="K15">
        <v>0.71233599999999997</v>
      </c>
      <c r="L15">
        <v>0.64641599999999999</v>
      </c>
      <c r="M15">
        <v>3.0276000000000001E-2</v>
      </c>
      <c r="N15">
        <v>1.2859560000000001</v>
      </c>
      <c r="P15">
        <f t="shared" si="0"/>
        <v>0.66874600000000006</v>
      </c>
    </row>
    <row r="16" spans="1:16" x14ac:dyDescent="0.25">
      <c r="I16">
        <f>AVERAGE(I4:I15)</f>
        <v>0.22750000000000004</v>
      </c>
    </row>
    <row r="17" spans="9:9" x14ac:dyDescent="0.25">
      <c r="I17" t="s">
        <v>23</v>
      </c>
    </row>
    <row r="18" spans="9:9" x14ac:dyDescent="0.25">
      <c r="I18" t="s">
        <v>25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5" sqref="F15"/>
    </sheetView>
  </sheetViews>
  <sheetFormatPr defaultRowHeight="15" x14ac:dyDescent="0.25"/>
  <cols>
    <col min="2" max="2" width="13.5703125" customWidth="1"/>
    <col min="3" max="3" width="13.7109375" customWidth="1"/>
    <col min="4" max="4" width="14.28515625" customWidth="1"/>
    <col min="5" max="5" width="14.85546875" customWidth="1"/>
    <col min="6" max="6" width="14.42578125" customWidth="1"/>
    <col min="7" max="7" width="11.140625" customWidth="1"/>
    <col min="8" max="8" width="9.140625" style="1"/>
  </cols>
  <sheetData>
    <row r="1" spans="1:16" x14ac:dyDescent="0.25">
      <c r="B1">
        <v>2016</v>
      </c>
      <c r="C1">
        <v>2017</v>
      </c>
      <c r="D1">
        <v>2018</v>
      </c>
      <c r="E1">
        <v>2019</v>
      </c>
      <c r="F1">
        <v>2020</v>
      </c>
    </row>
    <row r="2" spans="1:16" x14ac:dyDescent="0.25"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  <row r="3" spans="1:16" ht="46.5" customHeight="1" x14ac:dyDescent="0.25">
      <c r="A3" s="1" t="s">
        <v>0</v>
      </c>
      <c r="B3" s="9"/>
      <c r="C3" s="9"/>
      <c r="D3" s="9"/>
      <c r="E3" s="9"/>
      <c r="F3" s="9"/>
      <c r="G3" s="7" t="s">
        <v>35</v>
      </c>
      <c r="H3" s="4" t="s">
        <v>19</v>
      </c>
      <c r="I3" s="6" t="s">
        <v>21</v>
      </c>
      <c r="J3" s="4" t="s">
        <v>20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 t="s">
        <v>24</v>
      </c>
    </row>
    <row r="4" spans="1:16" x14ac:dyDescent="0.25">
      <c r="A4" s="1" t="s">
        <v>7</v>
      </c>
      <c r="B4" s="10" t="s">
        <v>193</v>
      </c>
      <c r="C4" s="10" t="s">
        <v>13</v>
      </c>
      <c r="D4" s="10" t="s">
        <v>13</v>
      </c>
      <c r="E4" s="10" t="s">
        <v>13</v>
      </c>
      <c r="F4" s="10" t="s">
        <v>13</v>
      </c>
      <c r="H4" s="1">
        <v>0.03</v>
      </c>
      <c r="I4">
        <v>0</v>
      </c>
      <c r="J4">
        <v>0</v>
      </c>
      <c r="K4">
        <v>0</v>
      </c>
      <c r="P4">
        <v>0</v>
      </c>
    </row>
    <row r="5" spans="1:16" x14ac:dyDescent="0.25">
      <c r="A5" s="1" t="s">
        <v>8</v>
      </c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H5" s="1" t="s">
        <v>13</v>
      </c>
      <c r="I5">
        <v>0</v>
      </c>
      <c r="J5">
        <v>0</v>
      </c>
      <c r="P5">
        <v>0</v>
      </c>
    </row>
    <row r="6" spans="1:16" x14ac:dyDescent="0.25">
      <c r="A6" s="1" t="s">
        <v>9</v>
      </c>
      <c r="B6" s="10" t="s">
        <v>13</v>
      </c>
      <c r="C6" s="10" t="s">
        <v>13</v>
      </c>
      <c r="D6" s="10" t="s">
        <v>13</v>
      </c>
      <c r="E6" s="10" t="s">
        <v>13</v>
      </c>
      <c r="F6" s="10" t="s">
        <v>13</v>
      </c>
      <c r="H6" s="1" t="s">
        <v>13</v>
      </c>
      <c r="I6">
        <v>0</v>
      </c>
      <c r="J6">
        <v>0</v>
      </c>
      <c r="P6">
        <v>0</v>
      </c>
    </row>
    <row r="7" spans="1:16" x14ac:dyDescent="0.25">
      <c r="A7" s="1" t="s">
        <v>10</v>
      </c>
      <c r="B7" s="10" t="s">
        <v>195</v>
      </c>
      <c r="C7" s="10" t="s">
        <v>13</v>
      </c>
      <c r="D7" s="10" t="s">
        <v>13</v>
      </c>
      <c r="E7" s="10" t="s">
        <v>13</v>
      </c>
      <c r="F7" s="10" t="s">
        <v>13</v>
      </c>
      <c r="H7" s="1" t="s">
        <v>16</v>
      </c>
      <c r="I7">
        <v>0</v>
      </c>
      <c r="J7">
        <v>0</v>
      </c>
      <c r="K7">
        <v>0</v>
      </c>
      <c r="P7">
        <v>0</v>
      </c>
    </row>
    <row r="8" spans="1:16" x14ac:dyDescent="0.25">
      <c r="A8" s="1" t="s">
        <v>11</v>
      </c>
      <c r="B8" s="10" t="s">
        <v>13</v>
      </c>
      <c r="C8" s="10" t="s">
        <v>13</v>
      </c>
      <c r="D8" s="10" t="s">
        <v>13</v>
      </c>
      <c r="E8" s="10" t="s">
        <v>13</v>
      </c>
      <c r="F8" s="8"/>
      <c r="H8" s="1" t="s">
        <v>13</v>
      </c>
      <c r="I8">
        <v>0</v>
      </c>
      <c r="J8">
        <v>0</v>
      </c>
      <c r="P8">
        <v>0</v>
      </c>
    </row>
    <row r="9" spans="1:16" x14ac:dyDescent="0.25">
      <c r="A9" s="1" t="s">
        <v>12</v>
      </c>
      <c r="B9" s="10" t="s">
        <v>13</v>
      </c>
      <c r="C9" s="10" t="s">
        <v>13</v>
      </c>
      <c r="D9" s="10" t="s">
        <v>13</v>
      </c>
      <c r="E9" s="10" t="s">
        <v>13</v>
      </c>
      <c r="F9" s="8"/>
      <c r="H9" s="1" t="s">
        <v>13</v>
      </c>
      <c r="I9">
        <v>0</v>
      </c>
      <c r="J9">
        <v>0</v>
      </c>
      <c r="P9">
        <v>0</v>
      </c>
    </row>
    <row r="10" spans="1:16" x14ac:dyDescent="0.25">
      <c r="A10" s="1" t="s">
        <v>1</v>
      </c>
      <c r="B10" s="10" t="s">
        <v>13</v>
      </c>
      <c r="C10" s="10" t="s">
        <v>13</v>
      </c>
      <c r="D10" s="10" t="s">
        <v>194</v>
      </c>
      <c r="E10" s="10" t="s">
        <v>13</v>
      </c>
      <c r="F10" s="8"/>
      <c r="H10" s="1" t="s">
        <v>14</v>
      </c>
      <c r="I10">
        <v>0</v>
      </c>
      <c r="J10">
        <v>0</v>
      </c>
      <c r="K10">
        <v>0</v>
      </c>
      <c r="P10">
        <v>0</v>
      </c>
    </row>
    <row r="11" spans="1:16" x14ac:dyDescent="0.25">
      <c r="A11" s="1" t="s">
        <v>2</v>
      </c>
      <c r="B11" s="10" t="s">
        <v>13</v>
      </c>
      <c r="C11" s="10" t="s">
        <v>13</v>
      </c>
      <c r="D11" s="10" t="s">
        <v>13</v>
      </c>
      <c r="E11" s="10" t="s">
        <v>13</v>
      </c>
      <c r="F11" s="8"/>
      <c r="H11" s="1" t="s">
        <v>13</v>
      </c>
      <c r="I11">
        <v>0</v>
      </c>
      <c r="J11">
        <v>0</v>
      </c>
      <c r="P11">
        <v>0</v>
      </c>
    </row>
    <row r="12" spans="1:16" x14ac:dyDescent="0.25">
      <c r="A12" s="1" t="s">
        <v>3</v>
      </c>
      <c r="B12" s="10" t="s">
        <v>13</v>
      </c>
      <c r="C12" s="10" t="s">
        <v>13</v>
      </c>
      <c r="D12" s="10" t="s">
        <v>13</v>
      </c>
      <c r="E12" s="10" t="s">
        <v>13</v>
      </c>
      <c r="F12" s="8"/>
      <c r="H12" s="1" t="s">
        <v>13</v>
      </c>
      <c r="I12">
        <v>0</v>
      </c>
      <c r="J12">
        <v>0</v>
      </c>
      <c r="P12">
        <v>0</v>
      </c>
    </row>
    <row r="13" spans="1:16" x14ac:dyDescent="0.25">
      <c r="A13" s="1" t="s">
        <v>4</v>
      </c>
      <c r="B13" s="10" t="s">
        <v>13</v>
      </c>
      <c r="C13" s="10" t="s">
        <v>13</v>
      </c>
      <c r="D13" s="10" t="s">
        <v>13</v>
      </c>
      <c r="E13" s="10" t="s">
        <v>13</v>
      </c>
      <c r="F13" s="8"/>
      <c r="H13" s="1" t="s">
        <v>13</v>
      </c>
      <c r="I13">
        <v>0</v>
      </c>
      <c r="J13">
        <v>0</v>
      </c>
      <c r="P13">
        <v>0</v>
      </c>
    </row>
    <row r="14" spans="1:16" x14ac:dyDescent="0.25">
      <c r="A14" s="1" t="s">
        <v>5</v>
      </c>
      <c r="B14" s="10" t="s">
        <v>13</v>
      </c>
      <c r="C14" s="10" t="s">
        <v>13</v>
      </c>
      <c r="D14" s="10" t="s">
        <v>13</v>
      </c>
      <c r="E14" s="10" t="s">
        <v>13</v>
      </c>
      <c r="F14" s="8"/>
      <c r="H14" s="1" t="s">
        <v>13</v>
      </c>
      <c r="I14">
        <v>0</v>
      </c>
      <c r="J14">
        <v>0</v>
      </c>
      <c r="P14">
        <v>0</v>
      </c>
    </row>
    <row r="15" spans="1:16" x14ac:dyDescent="0.25">
      <c r="A15" s="1" t="s">
        <v>6</v>
      </c>
      <c r="B15" s="10" t="s">
        <v>13</v>
      </c>
      <c r="C15" s="10" t="s">
        <v>13</v>
      </c>
      <c r="D15" s="10" t="s">
        <v>196</v>
      </c>
      <c r="E15" s="10" t="s">
        <v>13</v>
      </c>
      <c r="F15" s="8"/>
      <c r="H15" s="1" t="s">
        <v>18</v>
      </c>
      <c r="I15">
        <v>0</v>
      </c>
      <c r="J15">
        <v>0</v>
      </c>
      <c r="K15">
        <v>0</v>
      </c>
      <c r="P15">
        <v>0</v>
      </c>
    </row>
    <row r="17" spans="9:9" x14ac:dyDescent="0.25">
      <c r="I17" t="s">
        <v>23</v>
      </c>
    </row>
    <row r="18" spans="9:9" x14ac:dyDescent="0.25">
      <c r="I18" t="s">
        <v>25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Gemsbok</vt:lpstr>
      <vt:lpstr>Springbok</vt:lpstr>
      <vt:lpstr>Ostrich</vt:lpstr>
      <vt:lpstr>Kudu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2020-04-07T14:48:07Z</dcterms:created>
  <dcterms:modified xsi:type="dcterms:W3CDTF">2020-12-05T16:39:59Z</dcterms:modified>
</cp:coreProperties>
</file>