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810"/>
  <workbookPr autoCompressPictures="0"/>
  <bookViews>
    <workbookView xWindow="9340" yWindow="2760" windowWidth="25600" windowHeight="16060"/>
  </bookViews>
  <sheets>
    <sheet name="Metadata" sheetId="2" r:id="rId1"/>
    <sheet name="Table S11" sheetId="1" r:id="rId2"/>
  </sheets>
  <definedNames>
    <definedName name="_xlnm._FilterDatabase" localSheetId="1" hidden="1">'Table S11'!$AI$3:$AT$95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B99" i="1"/>
  <c r="B100" i="1"/>
  <c r="C98" i="1"/>
  <c r="C99" i="1"/>
  <c r="C100" i="1"/>
  <c r="D98" i="1"/>
  <c r="D99" i="1"/>
  <c r="D100" i="1"/>
  <c r="E98" i="1"/>
  <c r="E99" i="1"/>
  <c r="E100" i="1"/>
  <c r="F98" i="1"/>
  <c r="F99" i="1"/>
  <c r="F100" i="1"/>
  <c r="G98" i="1"/>
  <c r="G99" i="1"/>
  <c r="G100" i="1"/>
  <c r="H98" i="1"/>
  <c r="H99" i="1"/>
  <c r="H100" i="1"/>
  <c r="I98" i="1"/>
  <c r="I99" i="1"/>
  <c r="I100" i="1"/>
  <c r="J98" i="1"/>
  <c r="J99" i="1"/>
  <c r="J100" i="1"/>
  <c r="K98" i="1"/>
  <c r="K99" i="1"/>
  <c r="K100" i="1"/>
  <c r="L98" i="1"/>
  <c r="L99" i="1"/>
  <c r="L100" i="1"/>
  <c r="M98" i="1"/>
  <c r="M99" i="1"/>
  <c r="M100" i="1"/>
  <c r="N98" i="1"/>
  <c r="N99" i="1"/>
  <c r="N100" i="1"/>
  <c r="O98" i="1"/>
  <c r="O99" i="1"/>
  <c r="O100" i="1"/>
  <c r="P98" i="1"/>
  <c r="P99" i="1"/>
  <c r="P100" i="1"/>
  <c r="Q98" i="1"/>
  <c r="Q99" i="1"/>
  <c r="Q100" i="1"/>
  <c r="R98" i="1"/>
  <c r="R99" i="1"/>
  <c r="R100" i="1"/>
  <c r="S98" i="1"/>
  <c r="S99" i="1"/>
  <c r="S100" i="1"/>
  <c r="T98" i="1"/>
  <c r="T99" i="1"/>
  <c r="T100" i="1"/>
  <c r="U98" i="1"/>
  <c r="U99" i="1"/>
  <c r="U100" i="1"/>
  <c r="V98" i="1"/>
  <c r="V99" i="1"/>
  <c r="V100" i="1"/>
  <c r="W98" i="1"/>
  <c r="W99" i="1"/>
  <c r="W100" i="1"/>
  <c r="X98" i="1"/>
  <c r="X99" i="1"/>
  <c r="X100" i="1"/>
  <c r="Y98" i="1"/>
  <c r="Y99" i="1"/>
  <c r="Y100" i="1"/>
  <c r="Z98" i="1"/>
  <c r="Z99" i="1"/>
  <c r="Z100" i="1"/>
  <c r="AA98" i="1"/>
  <c r="AA99" i="1"/>
  <c r="AA100" i="1"/>
  <c r="AB98" i="1"/>
  <c r="AB99" i="1"/>
  <c r="AB100" i="1"/>
  <c r="AC98" i="1"/>
  <c r="AC99" i="1"/>
  <c r="AC100" i="1"/>
  <c r="AD98" i="1"/>
  <c r="AD99" i="1"/>
  <c r="AD100" i="1"/>
  <c r="AE98" i="1"/>
  <c r="AE99" i="1"/>
  <c r="AE100" i="1"/>
  <c r="AF98" i="1"/>
  <c r="AF99" i="1"/>
  <c r="AF100" i="1"/>
  <c r="AG98" i="1"/>
  <c r="AG99" i="1"/>
  <c r="AG100" i="1"/>
  <c r="AH98" i="1"/>
  <c r="AH99" i="1"/>
  <c r="AH100" i="1"/>
  <c r="AI98" i="1"/>
  <c r="AI99" i="1"/>
  <c r="AI100" i="1"/>
  <c r="AJ98" i="1"/>
  <c r="AJ99" i="1"/>
  <c r="AJ100" i="1"/>
  <c r="AK98" i="1"/>
  <c r="AK99" i="1"/>
  <c r="AK100" i="1"/>
  <c r="AL98" i="1"/>
  <c r="AL99" i="1"/>
  <c r="AL100" i="1"/>
  <c r="AM98" i="1"/>
  <c r="AM99" i="1"/>
  <c r="AM100" i="1"/>
  <c r="AN98" i="1"/>
  <c r="AN99" i="1"/>
  <c r="AN100" i="1"/>
  <c r="AO98" i="1"/>
  <c r="AO99" i="1"/>
  <c r="AO100" i="1"/>
  <c r="AP98" i="1"/>
  <c r="AP99" i="1"/>
  <c r="AP100" i="1"/>
  <c r="AQ98" i="1"/>
  <c r="AQ99" i="1"/>
  <c r="AQ100" i="1"/>
  <c r="AR98" i="1"/>
  <c r="AR99" i="1"/>
  <c r="AR100" i="1"/>
  <c r="AS98" i="1"/>
  <c r="AS99" i="1"/>
  <c r="AS100" i="1"/>
  <c r="AT98" i="1"/>
  <c r="AT99" i="1"/>
  <c r="AT100" i="1"/>
  <c r="AU13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8" i="1"/>
  <c r="AU99" i="1"/>
  <c r="AU100" i="1"/>
  <c r="AV13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8" i="1"/>
  <c r="AV99" i="1"/>
  <c r="AV100" i="1"/>
  <c r="AW13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8" i="1"/>
  <c r="AW99" i="1"/>
  <c r="AW100" i="1"/>
  <c r="AX13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8" i="1"/>
  <c r="AX99" i="1"/>
  <c r="AX100" i="1"/>
  <c r="AY13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8" i="1"/>
  <c r="AY99" i="1"/>
  <c r="AY100" i="1"/>
  <c r="AZ13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8" i="1"/>
  <c r="AZ99" i="1"/>
  <c r="AZ100" i="1"/>
  <c r="BA13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8" i="1"/>
  <c r="BA99" i="1"/>
  <c r="BA100" i="1"/>
  <c r="BB13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8" i="1"/>
  <c r="BB99" i="1"/>
  <c r="BB100" i="1"/>
  <c r="BC13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8" i="1"/>
  <c r="BC99" i="1"/>
  <c r="BC100" i="1"/>
  <c r="BD13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8" i="1"/>
  <c r="BD99" i="1"/>
  <c r="BD100" i="1"/>
  <c r="BE13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8" i="1"/>
  <c r="BE99" i="1"/>
  <c r="BE100" i="1"/>
  <c r="BF13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8" i="1"/>
  <c r="BF99" i="1"/>
  <c r="BF100" i="1"/>
</calcChain>
</file>

<file path=xl/sharedStrings.xml><?xml version="1.0" encoding="utf-8"?>
<sst xmlns="http://schemas.openxmlformats.org/spreadsheetml/2006/main" count="187" uniqueCount="130">
  <si>
    <t>Future Rates</t>
  </si>
  <si>
    <t>2010 Tree</t>
  </si>
  <si>
    <t>min</t>
  </si>
  <si>
    <t>med</t>
  </si>
  <si>
    <t>max</t>
  </si>
  <si>
    <t>Aristida_purpurascens</t>
  </si>
  <si>
    <t>Aristida_rhizomophora</t>
  </si>
  <si>
    <t>Austrodanthonia_monticola</t>
  </si>
  <si>
    <t>Austrodanthonia_tenuis</t>
  </si>
  <si>
    <t>Chionochloa_oreophila</t>
  </si>
  <si>
    <t>Chionochloa_pallens</t>
  </si>
  <si>
    <t>Chusquea_talamancensis</t>
  </si>
  <si>
    <t>Cortaderia_selloana</t>
  </si>
  <si>
    <t>Cynodon_transvaalensis</t>
  </si>
  <si>
    <t>Danthonia_alpina</t>
  </si>
  <si>
    <t>Distichlis_distichophylla</t>
  </si>
  <si>
    <t>Eragrostis_curtipedicellata</t>
  </si>
  <si>
    <t>Eriachne_triodioides</t>
  </si>
  <si>
    <t>Eriachne_triseta</t>
  </si>
  <si>
    <t>Guadua_paniculata</t>
  </si>
  <si>
    <t>Guadua_velutina</t>
  </si>
  <si>
    <t>Hilaria_cenchroides</t>
  </si>
  <si>
    <t>Hilaria_jamesii</t>
  </si>
  <si>
    <t>Isachne_arundinacea</t>
  </si>
  <si>
    <t>Isachne_mauritiana</t>
  </si>
  <si>
    <t>Leersia_hexandra</t>
  </si>
  <si>
    <t>Orcuttia_tenuis</t>
  </si>
  <si>
    <t>Orcuttia_viscida</t>
  </si>
  <si>
    <t>Oryza_barthii</t>
  </si>
  <si>
    <t>Perotis_patens</t>
  </si>
  <si>
    <t>Perotis_rara</t>
  </si>
  <si>
    <t>Rhipidocladum_pittieri</t>
  </si>
  <si>
    <t>Rhipidocladum_racemiflorum</t>
  </si>
  <si>
    <t>Rytidosperma_nivicola</t>
  </si>
  <si>
    <t>Rytidosperma_nudiflorum</t>
  </si>
  <si>
    <t>Spartina_gracilis</t>
  </si>
  <si>
    <t>Spartina_versicolor</t>
  </si>
  <si>
    <t>Sporobolus_festivus</t>
  </si>
  <si>
    <t>Tetrarrhena_juncea</t>
  </si>
  <si>
    <t>Tetrarrhena_laevis</t>
  </si>
  <si>
    <t>Uniola_paniculata</t>
  </si>
  <si>
    <t>Uniola_pittieri</t>
  </si>
  <si>
    <t>Aegilops_peregrina</t>
  </si>
  <si>
    <t>Arrhenatherum_palaestinum</t>
  </si>
  <si>
    <t>Arundinella_hirta</t>
  </si>
  <si>
    <t>Arundinella_nepalensis</t>
  </si>
  <si>
    <t>Axonopus_brasiliensis</t>
  </si>
  <si>
    <t>Bothriochloa_ewartiana</t>
  </si>
  <si>
    <t>Brachiaria_jubata</t>
  </si>
  <si>
    <t>Brachiaria_xantholeuca</t>
  </si>
  <si>
    <t>Brachyelytrum_aristosum</t>
  </si>
  <si>
    <t>Brachyelytrum_erectum</t>
  </si>
  <si>
    <t>Bromus_laevipes</t>
  </si>
  <si>
    <t>Bromus_orcuttianus</t>
  </si>
  <si>
    <t>Calamagrostis_pseudophragmites</t>
  </si>
  <si>
    <t>Deschampsia_chapmanii</t>
  </si>
  <si>
    <t>Elymus_multiflorus</t>
  </si>
  <si>
    <t>Elymus_solandri</t>
  </si>
  <si>
    <t>Festuca_chimborazensis</t>
  </si>
  <si>
    <t>Festuca_glumosa</t>
  </si>
  <si>
    <t>Glyceria_elata</t>
  </si>
  <si>
    <t>Helictotrichon_filifolium</t>
  </si>
  <si>
    <t>Helictotrichon_sedenense</t>
  </si>
  <si>
    <t>Holcus_annuus</t>
  </si>
  <si>
    <t>Hordeum_patagonicum</t>
  </si>
  <si>
    <t>Imperata_brevifolia</t>
  </si>
  <si>
    <t>Koeleria_albescens</t>
  </si>
  <si>
    <t>Lasiacis_sorghoidea</t>
  </si>
  <si>
    <t>Leymus_ambiguus</t>
  </si>
  <si>
    <t>Leymus_cinereus</t>
  </si>
  <si>
    <t>Melica_picta</t>
  </si>
  <si>
    <t>Melica_uniflora</t>
  </si>
  <si>
    <t>Nassella_arcuata</t>
  </si>
  <si>
    <t>Nassella_brachyphylla</t>
  </si>
  <si>
    <t>Oplismenus_hirtellus</t>
  </si>
  <si>
    <t>Panicum_cyanescens</t>
  </si>
  <si>
    <t>Panicum_wettsteinii</t>
  </si>
  <si>
    <t>Paspalidium_aversum</t>
  </si>
  <si>
    <t>Paspalum_acuminatum</t>
  </si>
  <si>
    <t>Phalaris_arundinacea</t>
  </si>
  <si>
    <t>Phalaris_canariensis</t>
  </si>
  <si>
    <t>Piptochaetium_avenacioides</t>
  </si>
  <si>
    <t>Poa_glauca</t>
  </si>
  <si>
    <t>Saccharum_baldwinii</t>
  </si>
  <si>
    <t>Saccharum_giganteum</t>
  </si>
  <si>
    <t>Schizachyrium_brevifolium</t>
  </si>
  <si>
    <t>Sesleria_caerulea</t>
  </si>
  <si>
    <t>Sesleria_ovata</t>
  </si>
  <si>
    <t>Sorghastrum_incompletum</t>
  </si>
  <si>
    <t>Sorghastrum_secundum</t>
  </si>
  <si>
    <t>Sorghum_almum</t>
  </si>
  <si>
    <t>Trachypogon_plumosus</t>
  </si>
  <si>
    <t>Trachypogon_secundus</t>
  </si>
  <si>
    <t>Trisetum_spicatum</t>
  </si>
  <si>
    <t>Trisetum_youngii</t>
  </si>
  <si>
    <t>Triticum_monococcum</t>
  </si>
  <si>
    <t>Zeugites_americana</t>
  </si>
  <si>
    <t>Absolute difference between current niches of species pairs</t>
  </si>
  <si>
    <t>Absolute magnitude of projected climate change</t>
  </si>
  <si>
    <t>MAT (degrees Celsius)</t>
  </si>
  <si>
    <t>TMAX (degrees Celsius)</t>
  </si>
  <si>
    <t>TMIN (degrees Celsius)</t>
  </si>
  <si>
    <t>MAP (mm)</t>
  </si>
  <si>
    <t>Species</t>
  </si>
  <si>
    <t>MAT rates (C/Myr)</t>
  </si>
  <si>
    <t>TMAX rates (C/Myr)</t>
  </si>
  <si>
    <t>TMIN rates (C/Myr)</t>
  </si>
  <si>
    <t>MAP rates (C/Myr)</t>
  </si>
  <si>
    <t>Rate differences between niche change and future climate changed  (Future rate/Niche change)</t>
  </si>
  <si>
    <t>Absolute difference between species pairs - magnitude of projected climate change</t>
  </si>
  <si>
    <t>Node age (Myr)</t>
  </si>
  <si>
    <t>MAT</t>
  </si>
  <si>
    <t>TMAX</t>
  </si>
  <si>
    <t>TMIN</t>
  </si>
  <si>
    <t>MAP</t>
  </si>
  <si>
    <t>Rates of niche change</t>
  </si>
  <si>
    <t>Mean</t>
  </si>
  <si>
    <t>Minimum</t>
  </si>
  <si>
    <t>Maximum</t>
  </si>
  <si>
    <t>estimated node ages (in million years)</t>
  </si>
  <si>
    <t xml:space="preserve">future rates of climate change projected for the year 2070 within their geographic range (for the maximum, median, and minimum estimated rate among projections: max, med, min) </t>
  </si>
  <si>
    <t>past rates of climatic niche change based on the best-fitting model of trait evolution</t>
  </si>
  <si>
    <t>absolute differences in mean values (among localities) for the climatic variables for each species pair</t>
  </si>
  <si>
    <t xml:space="preserve">differences between projected rates of climate change and the past rates of niche change.  </t>
  </si>
  <si>
    <t>MAT = mean annual temperature, Bio1</t>
  </si>
  <si>
    <t>TMAX = maximum temperature of the warmest month, Bio5</t>
  </si>
  <si>
    <t>TMIN = minimum temperature of the coldest month, Bio6</t>
  </si>
  <si>
    <t>MAP = mean annual precipitation, Bio12</t>
  </si>
  <si>
    <t xml:space="preserve">Table S11  </t>
  </si>
  <si>
    <r>
      <t>Results for 170 species based on the tree of Smith &amp; Edwards [1</t>
    </r>
    <r>
      <rPr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] for each climatic variable</t>
    </r>
    <r>
      <rPr>
        <sz val="12"/>
        <color theme="1"/>
        <rFont val="Calibri"/>
        <family val="2"/>
        <scheme val="minor"/>
      </rPr>
      <t xml:space="preserve"> (as in Table S5), </t>
    </r>
    <r>
      <rPr>
        <b/>
        <sz val="12"/>
        <color theme="1"/>
        <rFont val="Calibri"/>
        <family val="2"/>
        <scheme val="minor"/>
      </rPr>
      <t>but excluding species with any non-native localities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</si>
</sst>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11" fontId="0" fillId="0" borderId="0" xfId="0" applyNumberFormat="1" applyFill="1"/>
    <xf numFmtId="0" fontId="4" fillId="0" borderId="5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/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zoomScale="125" zoomScaleNormal="125" zoomScalePageLayoutView="125" workbookViewId="0">
      <selection activeCell="B4" sqref="B4"/>
    </sheetView>
  </sheetViews>
  <sheetFormatPr baseColWidth="10" defaultRowHeight="14" x14ac:dyDescent="0"/>
  <sheetData>
    <row r="2" spans="2:2" ht="15">
      <c r="B2" s="21" t="s">
        <v>128</v>
      </c>
    </row>
    <row r="4" spans="2:2" ht="15">
      <c r="B4" s="29" t="s">
        <v>129</v>
      </c>
    </row>
    <row r="5" spans="2:2" ht="15">
      <c r="B5" s="22"/>
    </row>
    <row r="6" spans="2:2" ht="15">
      <c r="B6" s="22" t="s">
        <v>119</v>
      </c>
    </row>
    <row r="7" spans="2:2" ht="15">
      <c r="B7" s="22" t="s">
        <v>120</v>
      </c>
    </row>
    <row r="8" spans="2:2" ht="15">
      <c r="B8" s="22" t="s">
        <v>121</v>
      </c>
    </row>
    <row r="9" spans="2:2" ht="15">
      <c r="B9" s="22" t="s">
        <v>122</v>
      </c>
    </row>
    <row r="10" spans="2:2" ht="15">
      <c r="B10" s="22" t="s">
        <v>123</v>
      </c>
    </row>
    <row r="12" spans="2:2" ht="15">
      <c r="B12" s="23" t="s">
        <v>124</v>
      </c>
    </row>
    <row r="13" spans="2:2" ht="15">
      <c r="B13" s="23" t="s">
        <v>125</v>
      </c>
    </row>
    <row r="14" spans="2:2" ht="15">
      <c r="B14" s="23" t="s">
        <v>126</v>
      </c>
    </row>
    <row r="15" spans="2:2" ht="15">
      <c r="B15" s="23" t="s">
        <v>127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1"/>
  <sheetViews>
    <sheetView zoomScale="125" zoomScaleNormal="125" zoomScalePageLayoutView="125" workbookViewId="0">
      <selection activeCell="B3" sqref="B3"/>
    </sheetView>
  </sheetViews>
  <sheetFormatPr baseColWidth="10" defaultColWidth="8.83203125" defaultRowHeight="14" x14ac:dyDescent="0"/>
  <cols>
    <col min="1" max="1" width="32.1640625" style="13" customWidth="1"/>
    <col min="2" max="2" width="18.33203125" style="12" customWidth="1"/>
    <col min="3" max="3" width="12.1640625" style="2" bestFit="1" customWidth="1"/>
    <col min="4" max="4" width="10.1640625" style="2" bestFit="1" customWidth="1"/>
    <col min="5" max="5" width="11.33203125" style="2" customWidth="1"/>
    <col min="6" max="6" width="10.6640625" style="2" bestFit="1" customWidth="1"/>
    <col min="7" max="7" width="10.1640625" style="2" bestFit="1" customWidth="1"/>
    <col min="8" max="8" width="10.5" style="2" customWidth="1"/>
    <col min="9" max="11" width="10.1640625" style="2" bestFit="1" customWidth="1"/>
    <col min="12" max="12" width="12.6640625" style="2" bestFit="1" customWidth="1"/>
    <col min="13" max="13" width="12" style="2" bestFit="1" customWidth="1"/>
    <col min="14" max="14" width="13.5" style="2" customWidth="1"/>
    <col min="15" max="17" width="9.5" style="2" bestFit="1" customWidth="1"/>
    <col min="18" max="18" width="10.1640625" style="2" bestFit="1" customWidth="1"/>
    <col min="19" max="19" width="12.1640625" style="2" bestFit="1" customWidth="1"/>
    <col min="20" max="20" width="9.6640625" style="2" bestFit="1" customWidth="1"/>
    <col min="21" max="21" width="11.33203125" style="2" customWidth="1"/>
    <col min="22" max="22" width="10.6640625" style="2" bestFit="1" customWidth="1"/>
    <col min="23" max="23" width="9.6640625" style="2" bestFit="1" customWidth="1"/>
    <col min="24" max="24" width="10.5" style="2" customWidth="1"/>
    <col min="25" max="27" width="9.6640625" style="2" bestFit="1" customWidth="1"/>
    <col min="28" max="28" width="12.6640625" style="2" bestFit="1" customWidth="1"/>
    <col min="29" max="29" width="11.6640625" style="2" bestFit="1" customWidth="1"/>
    <col min="30" max="30" width="13.5" style="2" customWidth="1"/>
    <col min="31" max="34" width="15.6640625" style="2" customWidth="1"/>
    <col min="35" max="35" width="12.1640625" style="2" bestFit="1" customWidth="1"/>
    <col min="36" max="36" width="9.6640625" style="2" bestFit="1" customWidth="1"/>
    <col min="37" max="37" width="11.33203125" style="2" customWidth="1"/>
    <col min="38" max="38" width="10.6640625" style="2" bestFit="1" customWidth="1"/>
    <col min="39" max="39" width="9.6640625" style="2" bestFit="1" customWidth="1"/>
    <col min="40" max="40" width="10.5" style="2" customWidth="1"/>
    <col min="41" max="43" width="9.6640625" style="2" bestFit="1" customWidth="1"/>
    <col min="44" max="44" width="12.6640625" style="2" bestFit="1" customWidth="1"/>
    <col min="45" max="45" width="11.6640625" style="2" bestFit="1" customWidth="1"/>
    <col min="46" max="46" width="13.5" style="2" customWidth="1"/>
    <col min="47" max="58" width="13.6640625" style="2" customWidth="1"/>
    <col min="59" max="16384" width="8.83203125" style="2"/>
  </cols>
  <sheetData>
    <row r="1" spans="1:58">
      <c r="A1" s="1"/>
      <c r="B1" s="1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S1" s="26" t="s">
        <v>98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I1" s="26" t="s">
        <v>109</v>
      </c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 t="s">
        <v>108</v>
      </c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>
      <c r="A2" s="20" t="s">
        <v>1</v>
      </c>
      <c r="B2" s="3"/>
      <c r="C2" s="24" t="s">
        <v>104</v>
      </c>
      <c r="D2" s="24"/>
      <c r="E2" s="25"/>
      <c r="F2" s="24" t="s">
        <v>105</v>
      </c>
      <c r="G2" s="24"/>
      <c r="H2" s="25"/>
      <c r="I2" s="24" t="s">
        <v>106</v>
      </c>
      <c r="J2" s="24"/>
      <c r="K2" s="25"/>
      <c r="L2" s="24" t="s">
        <v>107</v>
      </c>
      <c r="M2" s="24"/>
      <c r="N2" s="25"/>
      <c r="O2" s="24" t="s">
        <v>115</v>
      </c>
      <c r="P2" s="24"/>
      <c r="Q2" s="24"/>
      <c r="R2" s="25"/>
      <c r="S2" s="24" t="s">
        <v>99</v>
      </c>
      <c r="T2" s="24"/>
      <c r="U2" s="25"/>
      <c r="V2" s="24" t="s">
        <v>100</v>
      </c>
      <c r="W2" s="24"/>
      <c r="X2" s="25"/>
      <c r="Y2" s="24" t="s">
        <v>101</v>
      </c>
      <c r="Z2" s="24"/>
      <c r="AA2" s="25"/>
      <c r="AB2" s="24" t="s">
        <v>102</v>
      </c>
      <c r="AC2" s="24"/>
      <c r="AD2" s="25"/>
      <c r="AE2" s="28" t="s">
        <v>97</v>
      </c>
      <c r="AF2" s="24"/>
      <c r="AG2" s="24"/>
      <c r="AH2" s="25"/>
      <c r="AI2" s="24" t="s">
        <v>111</v>
      </c>
      <c r="AJ2" s="24"/>
      <c r="AK2" s="25"/>
      <c r="AL2" s="24" t="s">
        <v>112</v>
      </c>
      <c r="AM2" s="24"/>
      <c r="AN2" s="25"/>
      <c r="AO2" s="24" t="s">
        <v>113</v>
      </c>
      <c r="AP2" s="24"/>
      <c r="AQ2" s="25"/>
      <c r="AR2" s="24" t="s">
        <v>114</v>
      </c>
      <c r="AS2" s="24"/>
      <c r="AT2" s="25"/>
      <c r="AU2" s="24" t="s">
        <v>111</v>
      </c>
      <c r="AV2" s="24"/>
      <c r="AW2" s="25"/>
      <c r="AX2" s="24" t="s">
        <v>112</v>
      </c>
      <c r="AY2" s="24"/>
      <c r="AZ2" s="25"/>
      <c r="BA2" s="24" t="s">
        <v>113</v>
      </c>
      <c r="BB2" s="24"/>
      <c r="BC2" s="25"/>
      <c r="BD2" s="24" t="s">
        <v>114</v>
      </c>
      <c r="BE2" s="24"/>
      <c r="BF2" s="25"/>
    </row>
    <row r="3" spans="1:58">
      <c r="A3" s="16" t="s">
        <v>103</v>
      </c>
      <c r="B3" s="19" t="s">
        <v>110</v>
      </c>
      <c r="C3" s="5" t="s">
        <v>2</v>
      </c>
      <c r="D3" s="5" t="s">
        <v>3</v>
      </c>
      <c r="E3" s="4" t="s">
        <v>4</v>
      </c>
      <c r="F3" s="5" t="s">
        <v>2</v>
      </c>
      <c r="G3" s="5" t="s">
        <v>3</v>
      </c>
      <c r="H3" s="4" t="s">
        <v>4</v>
      </c>
      <c r="I3" s="5" t="s">
        <v>2</v>
      </c>
      <c r="J3" s="5" t="s">
        <v>3</v>
      </c>
      <c r="K3" s="4" t="s">
        <v>4</v>
      </c>
      <c r="L3" s="5" t="s">
        <v>2</v>
      </c>
      <c r="M3" s="5" t="s">
        <v>3</v>
      </c>
      <c r="N3" s="4" t="s">
        <v>4</v>
      </c>
      <c r="O3" s="5" t="s">
        <v>111</v>
      </c>
      <c r="P3" s="5" t="s">
        <v>112</v>
      </c>
      <c r="Q3" s="5" t="s">
        <v>113</v>
      </c>
      <c r="R3" s="4" t="s">
        <v>114</v>
      </c>
      <c r="S3" s="5" t="s">
        <v>2</v>
      </c>
      <c r="T3" s="5" t="s">
        <v>3</v>
      </c>
      <c r="U3" s="4" t="s">
        <v>4</v>
      </c>
      <c r="V3" s="5" t="s">
        <v>2</v>
      </c>
      <c r="W3" s="5" t="s">
        <v>3</v>
      </c>
      <c r="X3" s="4" t="s">
        <v>4</v>
      </c>
      <c r="Y3" s="5" t="s">
        <v>2</v>
      </c>
      <c r="Z3" s="5" t="s">
        <v>3</v>
      </c>
      <c r="AA3" s="4" t="s">
        <v>4</v>
      </c>
      <c r="AB3" s="5" t="s">
        <v>2</v>
      </c>
      <c r="AC3" s="5" t="s">
        <v>3</v>
      </c>
      <c r="AD3" s="4" t="s">
        <v>4</v>
      </c>
      <c r="AE3" s="6" t="s">
        <v>111</v>
      </c>
      <c r="AF3" s="5" t="s">
        <v>112</v>
      </c>
      <c r="AG3" s="5" t="s">
        <v>113</v>
      </c>
      <c r="AH3" s="4" t="s">
        <v>114</v>
      </c>
      <c r="AI3" s="5" t="s">
        <v>2</v>
      </c>
      <c r="AJ3" s="5" t="s">
        <v>3</v>
      </c>
      <c r="AK3" s="4" t="s">
        <v>4</v>
      </c>
      <c r="AL3" s="5" t="s">
        <v>2</v>
      </c>
      <c r="AM3" s="5" t="s">
        <v>3</v>
      </c>
      <c r="AN3" s="4" t="s">
        <v>4</v>
      </c>
      <c r="AO3" s="5" t="s">
        <v>2</v>
      </c>
      <c r="AP3" s="5" t="s">
        <v>3</v>
      </c>
      <c r="AQ3" s="4" t="s">
        <v>4</v>
      </c>
      <c r="AR3" s="5" t="s">
        <v>2</v>
      </c>
      <c r="AS3" s="5" t="s">
        <v>3</v>
      </c>
      <c r="AT3" s="4" t="s">
        <v>4</v>
      </c>
      <c r="AU3" s="5" t="s">
        <v>2</v>
      </c>
      <c r="AV3" s="5" t="s">
        <v>3</v>
      </c>
      <c r="AW3" s="4" t="s">
        <v>4</v>
      </c>
      <c r="AX3" s="5" t="s">
        <v>2</v>
      </c>
      <c r="AY3" s="5" t="s">
        <v>3</v>
      </c>
      <c r="AZ3" s="4" t="s">
        <v>4</v>
      </c>
      <c r="BA3" s="5" t="s">
        <v>2</v>
      </c>
      <c r="BB3" s="5" t="s">
        <v>3</v>
      </c>
      <c r="BC3" s="4" t="s">
        <v>4</v>
      </c>
      <c r="BD3" s="5" t="s">
        <v>2</v>
      </c>
      <c r="BE3" s="5" t="s">
        <v>3</v>
      </c>
      <c r="BF3" s="4" t="s">
        <v>4</v>
      </c>
    </row>
    <row r="4" spans="1:58">
      <c r="A4" s="2" t="s">
        <v>5</v>
      </c>
      <c r="B4" s="7">
        <v>1.0953999999999999</v>
      </c>
      <c r="C4" s="8">
        <v>11634.574240479225</v>
      </c>
      <c r="D4" s="8">
        <v>25337.327057481223</v>
      </c>
      <c r="E4" s="18">
        <v>56589.644843816801</v>
      </c>
      <c r="F4" s="18">
        <v>31429.182712879679</v>
      </c>
      <c r="G4" s="8">
        <v>8790.4721152474376</v>
      </c>
      <c r="H4" s="8">
        <v>72574.525745257357</v>
      </c>
      <c r="I4" s="18">
        <v>25879.332477535296</v>
      </c>
      <c r="J4" s="8">
        <v>25261.73156468408</v>
      </c>
      <c r="K4" s="8">
        <v>52741.406361431989</v>
      </c>
      <c r="L4" s="18">
        <v>681685.92212237872</v>
      </c>
      <c r="M4" s="8">
        <v>619683.35472828301</v>
      </c>
      <c r="N4" s="8">
        <v>739609.1855655401</v>
      </c>
      <c r="O4" s="8">
        <v>2.9714357951433255</v>
      </c>
      <c r="P4" s="8">
        <v>0.85319341792952375</v>
      </c>
      <c r="Q4" s="8">
        <v>5.4469997726857775</v>
      </c>
      <c r="R4" s="8">
        <v>198.16249497900307</v>
      </c>
      <c r="S4" s="8">
        <v>1.1052845528455264</v>
      </c>
      <c r="T4" s="8">
        <v>2.4070460704607162</v>
      </c>
      <c r="U4" s="8">
        <v>5.3760162601625954</v>
      </c>
      <c r="V4" s="8">
        <v>2.9857723577235693</v>
      </c>
      <c r="W4" s="8">
        <v>0.83509485094850666</v>
      </c>
      <c r="X4" s="8">
        <v>6.8945799457994488</v>
      </c>
      <c r="Y4" s="8">
        <v>2.4585365853658532</v>
      </c>
      <c r="Z4" s="8">
        <v>2.3998644986449875</v>
      </c>
      <c r="AA4" s="8">
        <v>5.0104336043360389</v>
      </c>
      <c r="AB4" s="8">
        <v>64.760162601625979</v>
      </c>
      <c r="AC4" s="8">
        <v>58.869918699186883</v>
      </c>
      <c r="AD4" s="8">
        <v>70.262872628726299</v>
      </c>
      <c r="AE4" s="8">
        <v>6.1842441000000008</v>
      </c>
      <c r="AF4" s="8">
        <v>1.8315880699999987</v>
      </c>
      <c r="AG4" s="8">
        <v>10.591643551000001</v>
      </c>
      <c r="AH4" s="8">
        <v>79.121803</v>
      </c>
      <c r="AI4" s="9">
        <v>5.078959547154474</v>
      </c>
      <c r="AJ4" s="9">
        <v>3.7771980295392846</v>
      </c>
      <c r="AK4" s="9">
        <v>0.80822783983740543</v>
      </c>
      <c r="AL4" s="8">
        <v>-1.1541842877235706</v>
      </c>
      <c r="AM4" s="8">
        <v>0.99649321905149202</v>
      </c>
      <c r="AN4" s="8">
        <v>-5.0629918757994501</v>
      </c>
      <c r="AO4" s="8">
        <v>-0.6269485153658545</v>
      </c>
      <c r="AP4" s="8">
        <v>-0.56827642864498884</v>
      </c>
      <c r="AQ4" s="8">
        <v>-3.1788455343360402</v>
      </c>
      <c r="AR4" s="8">
        <v>14.361640398374021</v>
      </c>
      <c r="AS4" s="8">
        <v>20.251884300813117</v>
      </c>
      <c r="AT4" s="8">
        <v>8.8589303712737006</v>
      </c>
      <c r="AU4" s="18">
        <v>3915.4721968064732</v>
      </c>
      <c r="AV4" s="8">
        <v>8526.9643378779765</v>
      </c>
      <c r="AW4" s="8">
        <v>19044.545716353678</v>
      </c>
      <c r="AX4" s="18">
        <v>36837.113428687771</v>
      </c>
      <c r="AY4" s="8">
        <v>10303.023828500229</v>
      </c>
      <c r="AZ4" s="8">
        <v>85062.219445359369</v>
      </c>
      <c r="BA4" s="18">
        <v>4751.1168638758454</v>
      </c>
      <c r="BB4" s="8">
        <v>4637.7331776953906</v>
      </c>
      <c r="BC4" s="8">
        <v>9682.6525725053507</v>
      </c>
      <c r="BD4" s="18">
        <v>3440.0350187083022</v>
      </c>
      <c r="BE4" s="8">
        <v>3127.147519988298</v>
      </c>
      <c r="BF4" s="8">
        <v>3732.3368664888299</v>
      </c>
    </row>
    <row r="5" spans="1:58">
      <c r="A5" s="2" t="s">
        <v>6</v>
      </c>
      <c r="B5" s="7">
        <v>1.0953999999999999</v>
      </c>
      <c r="C5" s="8">
        <v>9578.947368421057</v>
      </c>
      <c r="D5" s="8">
        <v>20105.26315789474</v>
      </c>
      <c r="E5" s="18">
        <v>43368.421052631587</v>
      </c>
      <c r="F5" s="18">
        <v>23000</v>
      </c>
      <c r="G5" s="8">
        <v>9684.21052631579</v>
      </c>
      <c r="H5" s="8">
        <v>50947.368421052633</v>
      </c>
      <c r="I5" s="18">
        <v>14947.368421052632</v>
      </c>
      <c r="J5" s="8">
        <v>21157.89473684211</v>
      </c>
      <c r="K5" s="8">
        <v>35947.368421052641</v>
      </c>
      <c r="L5" s="18">
        <v>567368.42105263169</v>
      </c>
      <c r="M5" s="8">
        <v>1004210.5263157897</v>
      </c>
      <c r="N5" s="8">
        <v>604736.84210526303</v>
      </c>
      <c r="O5" s="8">
        <v>2.6742133741099163</v>
      </c>
      <c r="P5" s="8">
        <v>0.81887894832937602</v>
      </c>
      <c r="Q5" s="8">
        <v>4.5645426328281911</v>
      </c>
      <c r="R5" s="8">
        <v>270.39346357494975</v>
      </c>
      <c r="S5" s="8">
        <v>0.91000000000000048</v>
      </c>
      <c r="T5" s="8">
        <v>1.9100000000000001</v>
      </c>
      <c r="U5" s="8">
        <v>4.120000000000001</v>
      </c>
      <c r="V5" s="8">
        <v>2.1850000000000001</v>
      </c>
      <c r="W5" s="8">
        <v>0.92</v>
      </c>
      <c r="X5" s="8">
        <v>4.84</v>
      </c>
      <c r="Y5" s="8">
        <v>1.42</v>
      </c>
      <c r="Z5" s="8">
        <v>2.0100000000000007</v>
      </c>
      <c r="AA5" s="8">
        <v>3.4150000000000009</v>
      </c>
      <c r="AB5" s="8">
        <v>53.900000000000006</v>
      </c>
      <c r="AC5" s="8">
        <v>95.40000000000002</v>
      </c>
      <c r="AD5" s="8">
        <v>57.449999999999989</v>
      </c>
      <c r="AE5" s="8">
        <v>6.1842441000000008</v>
      </c>
      <c r="AF5" s="8">
        <v>1.8315880699999987</v>
      </c>
      <c r="AG5" s="8">
        <v>10.591643551000001</v>
      </c>
      <c r="AH5" s="8">
        <v>79.121803</v>
      </c>
      <c r="AI5" s="9">
        <v>5.2742441000000007</v>
      </c>
      <c r="AJ5" s="9">
        <v>4.2742441000000007</v>
      </c>
      <c r="AK5" s="9">
        <v>2.0642440999999998</v>
      </c>
      <c r="AL5" s="8">
        <v>-0.35341193000000137</v>
      </c>
      <c r="AM5" s="8">
        <v>0.91158806999999864</v>
      </c>
      <c r="AN5" s="8">
        <v>-3.0084119300000012</v>
      </c>
      <c r="AO5" s="8">
        <v>0.41158806999999875</v>
      </c>
      <c r="AP5" s="8">
        <v>-0.17841193000000199</v>
      </c>
      <c r="AQ5" s="8">
        <v>-1.5834119300000022</v>
      </c>
      <c r="AR5" s="8">
        <v>25.221802999999994</v>
      </c>
      <c r="AS5" s="8">
        <v>-16.27819700000002</v>
      </c>
      <c r="AT5" s="8">
        <v>21.671803000000011</v>
      </c>
      <c r="AU5" s="18">
        <v>3581.9682382709302</v>
      </c>
      <c r="AV5" s="8">
        <v>7518.1970715356865</v>
      </c>
      <c r="AW5" s="8">
        <v>16217.262793050801</v>
      </c>
      <c r="AX5" s="18">
        <v>28087.179487179535</v>
      </c>
      <c r="AY5" s="8">
        <v>11826.180836707174</v>
      </c>
      <c r="AZ5" s="8">
        <v>62215.994836589911</v>
      </c>
      <c r="BA5" s="18">
        <v>3274.6694736842101</v>
      </c>
      <c r="BB5" s="8">
        <v>4635.2715789473687</v>
      </c>
      <c r="BC5" s="8">
        <v>7875.3494736842122</v>
      </c>
      <c r="BD5" s="18">
        <v>2098.3067177412154</v>
      </c>
      <c r="BE5" s="8">
        <v>3713.8861015308339</v>
      </c>
      <c r="BF5" s="8">
        <v>2236.506881896712</v>
      </c>
    </row>
    <row r="6" spans="1:58">
      <c r="A6" s="2" t="s">
        <v>7</v>
      </c>
      <c r="B6" s="7">
        <v>0.52470000000000006</v>
      </c>
      <c r="C6" s="8">
        <v>11003.50877192983</v>
      </c>
      <c r="D6" s="8">
        <v>21978.947368421028</v>
      </c>
      <c r="E6" s="18">
        <v>38161.403508771895</v>
      </c>
      <c r="F6" s="18">
        <v>20561.403508771942</v>
      </c>
      <c r="G6" s="8">
        <v>19410.526315789484</v>
      </c>
      <c r="H6" s="8">
        <v>31536.842105263189</v>
      </c>
      <c r="I6" s="18">
        <v>10989.473684210521</v>
      </c>
      <c r="J6" s="8">
        <v>17249.122807017546</v>
      </c>
      <c r="K6" s="8">
        <v>28392.982456140333</v>
      </c>
      <c r="L6" s="18">
        <v>600701.75438596494</v>
      </c>
      <c r="M6" s="8">
        <v>380912.28070175432</v>
      </c>
      <c r="N6" s="8">
        <v>963649.12280701753</v>
      </c>
      <c r="O6" s="8">
        <v>0.20771299790356371</v>
      </c>
      <c r="P6" s="8">
        <v>0.99057222603392514</v>
      </c>
      <c r="Q6" s="8">
        <v>0.5628118162759651</v>
      </c>
      <c r="R6" s="8">
        <v>1027.2872563369544</v>
      </c>
      <c r="S6" s="8">
        <v>1.0453333333333339</v>
      </c>
      <c r="T6" s="8">
        <v>2.0879999999999979</v>
      </c>
      <c r="U6" s="8">
        <v>3.6253333333333302</v>
      </c>
      <c r="V6" s="8">
        <v>1.9533333333333345</v>
      </c>
      <c r="W6" s="8">
        <v>1.844000000000001</v>
      </c>
      <c r="X6" s="8">
        <v>2.9960000000000027</v>
      </c>
      <c r="Y6" s="8">
        <v>1.0439999999999996</v>
      </c>
      <c r="Z6" s="8">
        <v>1.6386666666666667</v>
      </c>
      <c r="AA6" s="8">
        <v>2.6973333333333316</v>
      </c>
      <c r="AB6" s="8">
        <v>57.06666666666667</v>
      </c>
      <c r="AC6" s="8">
        <v>36.186666666666667</v>
      </c>
      <c r="AD6" s="8">
        <v>91.546666666666667</v>
      </c>
      <c r="AE6" s="8">
        <v>0.97664312999999936</v>
      </c>
      <c r="AF6" s="8">
        <v>0.6188264299999986</v>
      </c>
      <c r="AG6" s="8">
        <v>1.2343444880000005</v>
      </c>
      <c r="AH6" s="8">
        <v>56.069324100000017</v>
      </c>
      <c r="AI6" s="9">
        <v>-6.8690203333334532E-2</v>
      </c>
      <c r="AJ6" s="9">
        <v>-1.1113568699999985</v>
      </c>
      <c r="AK6" s="9">
        <v>-2.6486902033333308</v>
      </c>
      <c r="AL6" s="8">
        <v>-1.3345069033333359</v>
      </c>
      <c r="AM6" s="8">
        <v>-1.2251735700000024</v>
      </c>
      <c r="AN6" s="8">
        <v>-2.3771735700000041</v>
      </c>
      <c r="AO6" s="8">
        <v>-0.425173570000001</v>
      </c>
      <c r="AP6" s="8">
        <v>-1.0198402366666681</v>
      </c>
      <c r="AQ6" s="8">
        <v>-2.078506903333333</v>
      </c>
      <c r="AR6" s="8">
        <v>-0.99734256666665289</v>
      </c>
      <c r="AS6" s="8">
        <v>19.88265743333335</v>
      </c>
      <c r="AT6" s="8">
        <v>-35.47734256666665</v>
      </c>
      <c r="AU6" s="18">
        <v>52974.579746995427</v>
      </c>
      <c r="AV6" s="8">
        <v>105814.02025994223</v>
      </c>
      <c r="AW6" s="8">
        <v>183721.78868887803</v>
      </c>
      <c r="AX6" s="18">
        <v>20757.09672488612</v>
      </c>
      <c r="AY6" s="8">
        <v>19595.266054960754</v>
      </c>
      <c r="AZ6" s="8">
        <v>31836.994089296335</v>
      </c>
      <c r="BA6" s="18">
        <v>19526.018051515148</v>
      </c>
      <c r="BB6" s="8">
        <v>30648.117733476538</v>
      </c>
      <c r="BC6" s="8">
        <v>50448.447660555728</v>
      </c>
      <c r="BD6" s="18">
        <v>584.7456499440234</v>
      </c>
      <c r="BE6" s="8">
        <v>370.79432101590629</v>
      </c>
      <c r="BF6" s="8">
        <v>938.05225058777194</v>
      </c>
    </row>
    <row r="7" spans="1:58">
      <c r="A7" s="2" t="s">
        <v>8</v>
      </c>
      <c r="B7" s="7">
        <v>0.52470000000000006</v>
      </c>
      <c r="C7" s="8">
        <v>10959.752321981432</v>
      </c>
      <c r="D7" s="8">
        <v>21695.046439628524</v>
      </c>
      <c r="E7" s="18">
        <v>38072.755417956621</v>
      </c>
      <c r="F7" s="18">
        <v>18506.191950464385</v>
      </c>
      <c r="G7" s="8">
        <v>20549.535603715194</v>
      </c>
      <c r="H7" s="8">
        <v>32027.863777089795</v>
      </c>
      <c r="I7" s="18">
        <v>10681.114551083587</v>
      </c>
      <c r="J7" s="8">
        <v>17647.058823529398</v>
      </c>
      <c r="K7" s="8">
        <v>28854.489164086677</v>
      </c>
      <c r="L7" s="18">
        <v>649303.4055727555</v>
      </c>
      <c r="M7" s="8">
        <v>373839.0092879255</v>
      </c>
      <c r="N7" s="8">
        <v>1031424.1486068112</v>
      </c>
      <c r="O7" s="8">
        <v>0.9716779493043618</v>
      </c>
      <c r="P7" s="8">
        <v>1.361904404421574</v>
      </c>
      <c r="Q7" s="8">
        <v>1.2985244330093393</v>
      </c>
      <c r="R7" s="8">
        <v>920.42748103678286</v>
      </c>
      <c r="S7" s="8">
        <v>1.041176470588236</v>
      </c>
      <c r="T7" s="8">
        <v>2.0610294117647099</v>
      </c>
      <c r="U7" s="8">
        <v>3.6169117647058791</v>
      </c>
      <c r="V7" s="8">
        <v>1.7580882352941167</v>
      </c>
      <c r="W7" s="8">
        <v>1.9522058823529436</v>
      </c>
      <c r="X7" s="8">
        <v>3.0426470588235306</v>
      </c>
      <c r="Y7" s="8">
        <v>1.0147058823529407</v>
      </c>
      <c r="Z7" s="8">
        <v>1.6764705882352928</v>
      </c>
      <c r="AA7" s="8">
        <v>2.7411764705882344</v>
      </c>
      <c r="AB7" s="8">
        <v>61.683823529411768</v>
      </c>
      <c r="AC7" s="8">
        <v>35.514705882352921</v>
      </c>
      <c r="AD7" s="8">
        <v>97.985294117647072</v>
      </c>
      <c r="AE7" s="8">
        <v>0.97664312999999936</v>
      </c>
      <c r="AF7" s="8">
        <v>0.6188264299999986</v>
      </c>
      <c r="AG7" s="8">
        <v>1.2343444880000005</v>
      </c>
      <c r="AH7" s="8">
        <v>56.069324100000017</v>
      </c>
      <c r="AI7" s="9">
        <v>-6.4533340588236676E-2</v>
      </c>
      <c r="AJ7" s="9">
        <v>-1.0843862817647105</v>
      </c>
      <c r="AK7" s="9">
        <v>-2.6402686347058797</v>
      </c>
      <c r="AL7" s="8">
        <v>-1.1392618052941181</v>
      </c>
      <c r="AM7" s="8">
        <v>-1.333379452352945</v>
      </c>
      <c r="AN7" s="8">
        <v>-2.423820628823532</v>
      </c>
      <c r="AO7" s="8">
        <v>-0.39587945235294209</v>
      </c>
      <c r="AP7" s="8">
        <v>-1.0576441582352942</v>
      </c>
      <c r="AQ7" s="8">
        <v>-2.1223500405882358</v>
      </c>
      <c r="AR7" s="8">
        <v>-5.614499429411751</v>
      </c>
      <c r="AS7" s="8">
        <v>20.554618217647096</v>
      </c>
      <c r="AT7" s="8">
        <v>-41.915970017647055</v>
      </c>
      <c r="AU7" s="18">
        <v>11279.202466030722</v>
      </c>
      <c r="AV7" s="8">
        <v>22327.404316584852</v>
      </c>
      <c r="AW7" s="8">
        <v>39182.483707913154</v>
      </c>
      <c r="AX7" s="18">
        <v>13588.466187774984</v>
      </c>
      <c r="AY7" s="8">
        <v>15088.82380951177</v>
      </c>
      <c r="AZ7" s="8">
        <v>23516.969086161829</v>
      </c>
      <c r="BA7" s="18">
        <v>8225.5784177507012</v>
      </c>
      <c r="BB7" s="8">
        <v>13590.086081501153</v>
      </c>
      <c r="BC7" s="8">
        <v>22220.98285606856</v>
      </c>
      <c r="BD7" s="18">
        <v>705.43678774276782</v>
      </c>
      <c r="BE7" s="8">
        <v>406.15802655829856</v>
      </c>
      <c r="BF7" s="8">
        <v>1120.5925179950082</v>
      </c>
    </row>
    <row r="8" spans="1:58">
      <c r="A8" s="2" t="s">
        <v>9</v>
      </c>
      <c r="B8" s="7">
        <v>1.3388</v>
      </c>
      <c r="C8" s="8">
        <v>4260.6516290726813</v>
      </c>
      <c r="D8" s="8">
        <v>21203.007518796996</v>
      </c>
      <c r="E8" s="18">
        <v>33934.837092731825</v>
      </c>
      <c r="F8" s="18">
        <v>23508.771929824554</v>
      </c>
      <c r="G8" s="8">
        <v>6215.538847117793</v>
      </c>
      <c r="H8" s="8">
        <v>46666.666666666672</v>
      </c>
      <c r="I8" s="18">
        <v>9473.6842105263204</v>
      </c>
      <c r="J8" s="8">
        <v>20100.250626566423</v>
      </c>
      <c r="K8" s="8">
        <v>36791.979949874694</v>
      </c>
      <c r="L8" s="18">
        <v>1978947.3684210521</v>
      </c>
      <c r="M8" s="8">
        <v>829573.93483709299</v>
      </c>
      <c r="N8" s="8">
        <v>2327819.5488721798</v>
      </c>
      <c r="O8" s="8">
        <v>0.53797288616671746</v>
      </c>
      <c r="P8" s="8">
        <v>1.2268627203465792</v>
      </c>
      <c r="Q8" s="8">
        <v>0.98838808485210672</v>
      </c>
      <c r="R8" s="8">
        <v>858.7544995518374</v>
      </c>
      <c r="S8" s="8">
        <v>0.40476190476190471</v>
      </c>
      <c r="T8" s="8">
        <v>2.0142857142857147</v>
      </c>
      <c r="U8" s="8">
        <v>3.2238095238095235</v>
      </c>
      <c r="V8" s="8">
        <v>2.2333333333333325</v>
      </c>
      <c r="W8" s="8">
        <v>0.59047619047619027</v>
      </c>
      <c r="X8" s="8">
        <v>4.4333333333333336</v>
      </c>
      <c r="Y8" s="8">
        <v>0.90000000000000047</v>
      </c>
      <c r="Z8" s="8">
        <v>1.9095238095238101</v>
      </c>
      <c r="AA8" s="8">
        <v>3.4952380952380961</v>
      </c>
      <c r="AB8" s="8">
        <v>187.99999999999994</v>
      </c>
      <c r="AC8" s="8">
        <v>78.809523809523839</v>
      </c>
      <c r="AD8" s="8">
        <v>221.14285714285708</v>
      </c>
      <c r="AE8" s="8">
        <v>1.0700974590000003</v>
      </c>
      <c r="AF8" s="8">
        <v>0.87379340000000028</v>
      </c>
      <c r="AG8" s="8">
        <v>1.2187788890000002</v>
      </c>
      <c r="AH8" s="8">
        <v>134.40221400000019</v>
      </c>
      <c r="AI8" s="9">
        <v>0.66533555423809565</v>
      </c>
      <c r="AJ8" s="9">
        <v>-0.94418825528571437</v>
      </c>
      <c r="AK8" s="9">
        <v>-2.1537120648095232</v>
      </c>
      <c r="AL8" s="8">
        <v>-1.3595399333333322</v>
      </c>
      <c r="AM8" s="8">
        <v>0.28331720952381001</v>
      </c>
      <c r="AN8" s="8">
        <v>-3.5595399333333333</v>
      </c>
      <c r="AO8" s="8">
        <v>-2.6206600000000191E-2</v>
      </c>
      <c r="AP8" s="8">
        <v>-1.0357304095238098</v>
      </c>
      <c r="AQ8" s="8">
        <v>-2.6214446952380959</v>
      </c>
      <c r="AR8" s="8">
        <v>-53.597785999999758</v>
      </c>
      <c r="AS8" s="8">
        <v>55.592690190476347</v>
      </c>
      <c r="AT8" s="8">
        <v>-86.740643142856896</v>
      </c>
      <c r="AU8" s="18">
        <v>7919.8259589467634</v>
      </c>
      <c r="AV8" s="8">
        <v>39412.780948640968</v>
      </c>
      <c r="AW8" s="8">
        <v>63079.084402434812</v>
      </c>
      <c r="AX8" s="18">
        <v>19161.697180906685</v>
      </c>
      <c r="AY8" s="8">
        <v>5066.205651241853</v>
      </c>
      <c r="AZ8" s="8">
        <v>38037.398881501351</v>
      </c>
      <c r="BA8" s="18">
        <v>9584.9842341471322</v>
      </c>
      <c r="BB8" s="8">
        <v>20336.395121126981</v>
      </c>
      <c r="BC8" s="8">
        <v>37224.224486052874</v>
      </c>
      <c r="BD8" s="18">
        <v>2304.4390095816852</v>
      </c>
      <c r="BE8" s="8">
        <v>966.01989890012453</v>
      </c>
      <c r="BF8" s="8">
        <v>2710.6926951614355</v>
      </c>
    </row>
    <row r="9" spans="1:58">
      <c r="A9" s="2" t="s">
        <v>10</v>
      </c>
      <c r="B9" s="7">
        <v>1.3388</v>
      </c>
      <c r="C9" s="8">
        <v>4236.5464222353503</v>
      </c>
      <c r="D9" s="8">
        <v>21296.274393849701</v>
      </c>
      <c r="E9" s="18">
        <v>34519.219396806599</v>
      </c>
      <c r="F9" s="18">
        <v>23337.670017741017</v>
      </c>
      <c r="G9" s="8">
        <v>5847.4275576581676</v>
      </c>
      <c r="H9" s="8">
        <v>47683.0277942045</v>
      </c>
      <c r="I9" s="18">
        <v>8586.6351271437015</v>
      </c>
      <c r="J9" s="8">
        <v>20496.747486694119</v>
      </c>
      <c r="K9" s="8">
        <v>36766.410408042553</v>
      </c>
      <c r="L9" s="18">
        <v>1428149.0242460079</v>
      </c>
      <c r="M9" s="8">
        <v>945121.23004139657</v>
      </c>
      <c r="N9" s="8">
        <v>1816416.3217031325</v>
      </c>
      <c r="O9" s="8">
        <v>0.11469622049596576</v>
      </c>
      <c r="P9" s="8">
        <v>0.31651099566776214</v>
      </c>
      <c r="Q9" s="8">
        <v>0.18909210412309538</v>
      </c>
      <c r="R9" s="8">
        <v>959.14456080071704</v>
      </c>
      <c r="S9" s="8">
        <v>0.40247191011235828</v>
      </c>
      <c r="T9" s="8">
        <v>2.0231460674157216</v>
      </c>
      <c r="U9" s="8">
        <v>3.2793258426966267</v>
      </c>
      <c r="V9" s="8">
        <v>2.2170786516853966</v>
      </c>
      <c r="W9" s="8">
        <v>0.55550561797752596</v>
      </c>
      <c r="X9" s="8">
        <v>4.5298876404494273</v>
      </c>
      <c r="Y9" s="8">
        <v>0.81573033707865161</v>
      </c>
      <c r="Z9" s="8">
        <v>1.9471910112359414</v>
      </c>
      <c r="AA9" s="8">
        <v>3.4928089887640423</v>
      </c>
      <c r="AB9" s="8">
        <v>135.67415730337075</v>
      </c>
      <c r="AC9" s="8">
        <v>89.786516853932682</v>
      </c>
      <c r="AD9" s="8">
        <v>172.55955056179758</v>
      </c>
      <c r="AE9" s="8">
        <v>1.0700974590000003</v>
      </c>
      <c r="AF9" s="8">
        <v>0.87379340000000028</v>
      </c>
      <c r="AG9" s="8">
        <v>1.2187788890000002</v>
      </c>
      <c r="AH9" s="8">
        <v>134.40221400000019</v>
      </c>
      <c r="AI9" s="9">
        <v>0.66762554888764203</v>
      </c>
      <c r="AJ9" s="9">
        <v>-0.95304860841572125</v>
      </c>
      <c r="AK9" s="9">
        <v>-2.2092283836966264</v>
      </c>
      <c r="AL9" s="8">
        <v>-1.3432852516853964</v>
      </c>
      <c r="AM9" s="8">
        <v>0.31828778202247432</v>
      </c>
      <c r="AN9" s="8">
        <v>-3.656094240449427</v>
      </c>
      <c r="AO9" s="8">
        <v>5.8063062921348663E-2</v>
      </c>
      <c r="AP9" s="8">
        <v>-1.0733976112359411</v>
      </c>
      <c r="AQ9" s="8">
        <v>-2.6190155887640421</v>
      </c>
      <c r="AR9" s="8">
        <v>-1.2719433033705627</v>
      </c>
      <c r="AS9" s="8">
        <v>44.615697146067504</v>
      </c>
      <c r="AT9" s="8">
        <v>-38.157336561797393</v>
      </c>
      <c r="AU9" s="18">
        <v>36937.105720797168</v>
      </c>
      <c r="AV9" s="8">
        <v>185675.46778578253</v>
      </c>
      <c r="AW9" s="8">
        <v>300962.1349992152</v>
      </c>
      <c r="AX9" s="18">
        <v>73734.152484984414</v>
      </c>
      <c r="AY9" s="8">
        <v>18474.6427065559</v>
      </c>
      <c r="AZ9" s="8">
        <v>150652.04194124369</v>
      </c>
      <c r="BA9" s="18">
        <v>45409.802630119157</v>
      </c>
      <c r="BB9" s="8">
        <v>108395.57569971893</v>
      </c>
      <c r="BC9" s="8">
        <v>194436.51853441916</v>
      </c>
      <c r="BD9" s="18">
        <v>1488.9820394266269</v>
      </c>
      <c r="BE9" s="8">
        <v>985.37933557417716</v>
      </c>
      <c r="BF9" s="8">
        <v>1893.7878563234976</v>
      </c>
    </row>
    <row r="10" spans="1:58">
      <c r="A10" s="2" t="s">
        <v>11</v>
      </c>
      <c r="B10" s="7">
        <v>1.1298999999999999</v>
      </c>
      <c r="C10" s="8">
        <v>10810.810810810808</v>
      </c>
      <c r="D10" s="8">
        <v>17638.691322901846</v>
      </c>
      <c r="E10" s="18">
        <v>37752.489331436693</v>
      </c>
      <c r="F10" s="18">
        <v>11806.543385490762</v>
      </c>
      <c r="G10" s="8">
        <v>7226.1735419630177</v>
      </c>
      <c r="H10" s="8">
        <v>35761.024182076821</v>
      </c>
      <c r="I10" s="18">
        <v>9587.4822190611667</v>
      </c>
      <c r="J10" s="8">
        <v>17325.746799431006</v>
      </c>
      <c r="K10" s="8">
        <v>38122.332859174945</v>
      </c>
      <c r="L10" s="18">
        <v>6932005.6899004271</v>
      </c>
      <c r="M10" s="8">
        <v>3298719.7724039829</v>
      </c>
      <c r="N10" s="8">
        <v>10361308.677098149</v>
      </c>
      <c r="O10" s="8">
        <v>0.77931635542968525</v>
      </c>
      <c r="P10" s="8">
        <v>2.3695232498451193</v>
      </c>
      <c r="Q10" s="8">
        <v>0.98030679706168833</v>
      </c>
      <c r="R10" s="8">
        <v>1228.4308584830517</v>
      </c>
      <c r="S10" s="8">
        <v>1.0270270270270268</v>
      </c>
      <c r="T10" s="8">
        <v>1.6756756756756754</v>
      </c>
      <c r="U10" s="8">
        <v>3.5864864864864856</v>
      </c>
      <c r="V10" s="8">
        <v>1.1216216216216224</v>
      </c>
      <c r="W10" s="8">
        <v>0.68648648648648658</v>
      </c>
      <c r="X10" s="8">
        <v>3.3972972972972979</v>
      </c>
      <c r="Y10" s="8">
        <v>0.91081081081081083</v>
      </c>
      <c r="Z10" s="8">
        <v>1.6459459459459456</v>
      </c>
      <c r="AA10" s="8">
        <v>3.6216216216216197</v>
      </c>
      <c r="AB10" s="8">
        <v>658.54054054054063</v>
      </c>
      <c r="AC10" s="8">
        <v>313.37837837837839</v>
      </c>
      <c r="AD10" s="8">
        <v>984.32432432432427</v>
      </c>
      <c r="AE10" s="8">
        <v>1.1396136500000011</v>
      </c>
      <c r="AF10" s="8">
        <v>1.243555090000001</v>
      </c>
      <c r="AG10" s="8">
        <v>1.0255717300000011</v>
      </c>
      <c r="AH10" s="8">
        <v>22.327026999999816</v>
      </c>
      <c r="AI10" s="8">
        <v>0.11258662297297439</v>
      </c>
      <c r="AJ10" s="8">
        <v>-0.53606202567567429</v>
      </c>
      <c r="AK10" s="8">
        <v>-2.4468728364864845</v>
      </c>
      <c r="AL10" s="8">
        <v>0.1219334683783786</v>
      </c>
      <c r="AM10" s="8">
        <v>0.55706860351351439</v>
      </c>
      <c r="AN10" s="8">
        <v>-2.1537422072972969</v>
      </c>
      <c r="AO10" s="8">
        <v>0.33274427918919014</v>
      </c>
      <c r="AP10" s="8">
        <v>-0.40239085594594459</v>
      </c>
      <c r="AQ10" s="8">
        <v>-2.3780665316216187</v>
      </c>
      <c r="AR10" s="8">
        <v>-636.21351354054082</v>
      </c>
      <c r="AS10" s="8">
        <v>-291.05135137837857</v>
      </c>
      <c r="AT10" s="8">
        <v>-961.99729732432445</v>
      </c>
      <c r="AU10" s="18">
        <v>13872.172366830593</v>
      </c>
      <c r="AV10" s="8">
        <v>22633.54438798676</v>
      </c>
      <c r="AW10" s="8">
        <v>48443.086133642624</v>
      </c>
      <c r="AX10" s="18">
        <v>4982.6661908729875</v>
      </c>
      <c r="AY10" s="8">
        <v>3049.6318373053932</v>
      </c>
      <c r="AZ10" s="8">
        <v>15092.075667294799</v>
      </c>
      <c r="BA10" s="18">
        <v>9780.0833859339746</v>
      </c>
      <c r="BB10" s="8">
        <v>17673.800540159613</v>
      </c>
      <c r="BC10" s="8">
        <v>38888.165392141003</v>
      </c>
      <c r="BD10" s="18">
        <v>5642.9758679788702</v>
      </c>
      <c r="BE10" s="8">
        <v>2685.3117126001393</v>
      </c>
      <c r="BF10" s="8">
        <v>8434.5884064594284</v>
      </c>
    </row>
    <row r="11" spans="1:58">
      <c r="A11" s="2" t="s">
        <v>12</v>
      </c>
      <c r="B11" s="7">
        <v>2.5394999999999999</v>
      </c>
      <c r="C11" s="8">
        <v>10067.114093959764</v>
      </c>
      <c r="D11" s="8">
        <v>18134.9346520664</v>
      </c>
      <c r="E11" s="18">
        <v>42818.791946308738</v>
      </c>
      <c r="F11" s="18">
        <v>22377.251854468403</v>
      </c>
      <c r="G11" s="8">
        <v>10289.650300247289</v>
      </c>
      <c r="H11" s="8">
        <v>61126.810314376475</v>
      </c>
      <c r="I11" s="18">
        <v>10533.380430943154</v>
      </c>
      <c r="J11" s="8">
        <v>15694.101024373012</v>
      </c>
      <c r="K11" s="8">
        <v>33807.841752031025</v>
      </c>
      <c r="L11" s="18">
        <v>342423.17202401941</v>
      </c>
      <c r="M11" s="8">
        <v>554680.32497350872</v>
      </c>
      <c r="N11" s="8">
        <v>653479.33592370152</v>
      </c>
      <c r="O11" s="8">
        <v>0.65599326245323908</v>
      </c>
      <c r="P11" s="8">
        <v>0.54796911518015368</v>
      </c>
      <c r="Q11" s="8">
        <v>9.9350777712148439E-2</v>
      </c>
      <c r="R11" s="8">
        <v>130.82809923213239</v>
      </c>
      <c r="S11" s="8">
        <v>0.95637583892617761</v>
      </c>
      <c r="T11" s="8">
        <v>1.722818791946308</v>
      </c>
      <c r="U11" s="8">
        <v>4.06778523489933</v>
      </c>
      <c r="V11" s="8">
        <v>2.1258389261744983</v>
      </c>
      <c r="W11" s="8">
        <v>0.9775167785234925</v>
      </c>
      <c r="X11" s="8">
        <v>5.8070469798657651</v>
      </c>
      <c r="Y11" s="8">
        <v>1.0006711409395996</v>
      </c>
      <c r="Z11" s="8">
        <v>1.4909395973154362</v>
      </c>
      <c r="AA11" s="8">
        <v>3.2117449664429474</v>
      </c>
      <c r="AB11" s="8">
        <v>32.530201342281842</v>
      </c>
      <c r="AC11" s="8">
        <v>52.69463087248333</v>
      </c>
      <c r="AD11" s="8">
        <v>62.080536912751647</v>
      </c>
      <c r="AE11" s="8">
        <v>1.1213496099999993</v>
      </c>
      <c r="AF11" s="8">
        <v>3.0499673500000011</v>
      </c>
      <c r="AG11" s="8">
        <v>4.8574226379999992</v>
      </c>
      <c r="AH11" s="8">
        <v>20.759432999999945</v>
      </c>
      <c r="AI11" s="8">
        <v>0.16497377107382172</v>
      </c>
      <c r="AJ11" s="8">
        <v>-0.60146918194630872</v>
      </c>
      <c r="AK11" s="8">
        <v>-2.9464356248993306</v>
      </c>
      <c r="AL11" s="8">
        <v>0.92412842382550275</v>
      </c>
      <c r="AM11" s="8">
        <v>2.0724505714765087</v>
      </c>
      <c r="AN11" s="8">
        <v>-2.757079629865764</v>
      </c>
      <c r="AO11" s="8">
        <v>2.0492962090604014</v>
      </c>
      <c r="AP11" s="8">
        <v>1.5590277526845648</v>
      </c>
      <c r="AQ11" s="8">
        <v>-0.1617776164429463</v>
      </c>
      <c r="AR11" s="8">
        <v>-11.770768342281897</v>
      </c>
      <c r="AS11" s="8">
        <v>-31.935197872483386</v>
      </c>
      <c r="AT11" s="8">
        <v>-41.321103912751703</v>
      </c>
      <c r="AU11" s="18">
        <v>15346.368126269246</v>
      </c>
      <c r="AV11" s="8">
        <v>27645.001389567024</v>
      </c>
      <c r="AW11" s="8">
        <v>65273.219097065004</v>
      </c>
      <c r="AX11" s="18">
        <v>40836.702716560074</v>
      </c>
      <c r="AY11" s="8">
        <v>18777.792425152285</v>
      </c>
      <c r="AZ11" s="8">
        <v>111551.56124862995</v>
      </c>
      <c r="BA11" s="18">
        <v>106022.12356567342</v>
      </c>
      <c r="BB11" s="8">
        <v>157966.56438708445</v>
      </c>
      <c r="BC11" s="8">
        <v>340287.6407267123</v>
      </c>
      <c r="BD11" s="18">
        <v>2617.3518841426203</v>
      </c>
      <c r="BE11" s="8">
        <v>4239.7644560234885</v>
      </c>
      <c r="BF11" s="8">
        <v>4994.9463437836293</v>
      </c>
    </row>
    <row r="12" spans="1:58">
      <c r="A12" s="2" t="s">
        <v>13</v>
      </c>
      <c r="B12" s="7">
        <v>3.1638999999999999</v>
      </c>
      <c r="C12" s="8">
        <v>11983.805668016195</v>
      </c>
      <c r="D12" s="8">
        <v>22024.291497975708</v>
      </c>
      <c r="E12" s="18">
        <v>41700.404858299597</v>
      </c>
      <c r="F12" s="18">
        <v>23967.611336032387</v>
      </c>
      <c r="G12" s="8">
        <v>13360.323886639677</v>
      </c>
      <c r="H12" s="8">
        <v>40971.65991902833</v>
      </c>
      <c r="I12" s="18">
        <v>10202.429149797568</v>
      </c>
      <c r="J12" s="8">
        <v>18947.368421052633</v>
      </c>
      <c r="K12" s="8">
        <v>37732.793522267209</v>
      </c>
      <c r="L12" s="18">
        <v>911740.89068825904</v>
      </c>
      <c r="M12" s="8">
        <v>557894.73684210528</v>
      </c>
      <c r="N12" s="8">
        <v>902024.2914979757</v>
      </c>
      <c r="O12" s="8">
        <v>0.80538381427984518</v>
      </c>
      <c r="P12" s="8">
        <v>1.5672478207275835</v>
      </c>
      <c r="Q12" s="8">
        <v>0.35895328866272624</v>
      </c>
      <c r="R12" s="8">
        <v>40.317135370903017</v>
      </c>
      <c r="S12" s="8">
        <v>1.1384615384615384</v>
      </c>
      <c r="T12" s="8">
        <v>2.0923076923076924</v>
      </c>
      <c r="U12" s="8">
        <v>3.9615384615384617</v>
      </c>
      <c r="V12" s="8">
        <v>2.2769230769230768</v>
      </c>
      <c r="W12" s="8">
        <v>1.2692307692307692</v>
      </c>
      <c r="X12" s="8">
        <v>3.8923076923076914</v>
      </c>
      <c r="Y12" s="8">
        <v>0.96923076923076901</v>
      </c>
      <c r="Z12" s="8">
        <v>1.8000000000000003</v>
      </c>
      <c r="AA12" s="8">
        <v>3.5846153846153848</v>
      </c>
      <c r="AB12" s="8">
        <v>86.615384615384613</v>
      </c>
      <c r="AC12" s="8">
        <v>53</v>
      </c>
      <c r="AD12" s="8">
        <v>85.692307692307693</v>
      </c>
      <c r="AE12" s="8">
        <v>1.9834598799999998</v>
      </c>
      <c r="AF12" s="8">
        <v>2.3627327099999995</v>
      </c>
      <c r="AG12" s="8">
        <v>6.3415312569999989</v>
      </c>
      <c r="AH12" s="8">
        <v>84.467358699999977</v>
      </c>
      <c r="AI12" s="8">
        <v>0.84499834153846143</v>
      </c>
      <c r="AJ12" s="8">
        <v>-0.10884781230769258</v>
      </c>
      <c r="AK12" s="8">
        <v>-1.9780785815384618</v>
      </c>
      <c r="AL12" s="8">
        <v>8.5809633076922687E-2</v>
      </c>
      <c r="AM12" s="8">
        <v>1.0935019407692304</v>
      </c>
      <c r="AN12" s="8">
        <v>-1.5295749823076918</v>
      </c>
      <c r="AO12" s="8">
        <v>1.3935019407692306</v>
      </c>
      <c r="AP12" s="8">
        <v>0.56273270999999925</v>
      </c>
      <c r="AQ12" s="8">
        <v>-1.2218826746153852</v>
      </c>
      <c r="AR12" s="8">
        <v>-2.1480259153846362</v>
      </c>
      <c r="AS12" s="8">
        <v>31.467358699999977</v>
      </c>
      <c r="AT12" s="8">
        <v>-1.2249489923077164</v>
      </c>
      <c r="AU12" s="18">
        <v>14879.62069206944</v>
      </c>
      <c r="AV12" s="8">
        <v>27346.329920560049</v>
      </c>
      <c r="AW12" s="8">
        <v>51777.058489295683</v>
      </c>
      <c r="AX12" s="18">
        <v>15292.80246496409</v>
      </c>
      <c r="AY12" s="8">
        <v>8524.7040767536328</v>
      </c>
      <c r="AZ12" s="8">
        <v>26142.425835377799</v>
      </c>
      <c r="BA12" s="18">
        <v>28422.720927858125</v>
      </c>
      <c r="BB12" s="8">
        <v>52785.053151736538</v>
      </c>
      <c r="BC12" s="8">
        <v>105118.95200303088</v>
      </c>
      <c r="BD12" s="18">
        <v>22614.227977771079</v>
      </c>
      <c r="BE12" s="8">
        <v>13837.658149808416</v>
      </c>
      <c r="BF12" s="8">
        <v>22373.223771968904</v>
      </c>
    </row>
    <row r="13" spans="1:58">
      <c r="A13" s="2" t="s">
        <v>14</v>
      </c>
      <c r="B13" s="7">
        <v>1.3521000000000001</v>
      </c>
      <c r="C13" s="8">
        <v>12132.963988919668</v>
      </c>
      <c r="D13" s="8">
        <v>28476.454293628805</v>
      </c>
      <c r="E13" s="18">
        <v>62991.689750692523</v>
      </c>
      <c r="F13" s="18">
        <v>8531.8559556786695</v>
      </c>
      <c r="G13" s="8">
        <v>43656.509695290857</v>
      </c>
      <c r="H13" s="8">
        <v>111357.34072022159</v>
      </c>
      <c r="I13" s="18">
        <v>16509.695290858726</v>
      </c>
      <c r="J13" s="8">
        <v>23878.116343490306</v>
      </c>
      <c r="K13" s="8">
        <v>55457.06371191136</v>
      </c>
      <c r="L13" s="18">
        <v>616533.02230645868</v>
      </c>
      <c r="M13" s="8">
        <v>231549.78859892112</v>
      </c>
      <c r="N13" s="8">
        <v>584429.21708703891</v>
      </c>
      <c r="O13" s="8">
        <v>0.71740255898232552</v>
      </c>
      <c r="P13" s="8">
        <v>0.57983876932179568</v>
      </c>
      <c r="Q13" s="8">
        <v>0.25546680497004681</v>
      </c>
      <c r="R13" s="8">
        <v>974.33473855484067</v>
      </c>
      <c r="S13" s="8">
        <v>1.1526315789473685</v>
      </c>
      <c r="T13" s="8">
        <v>2.7052631578947368</v>
      </c>
      <c r="U13" s="8">
        <v>5.9842105263157901</v>
      </c>
      <c r="V13" s="8">
        <v>0.81052631578947354</v>
      </c>
      <c r="W13" s="8">
        <v>4.1473684210526311</v>
      </c>
      <c r="X13" s="8">
        <v>10.578947368421051</v>
      </c>
      <c r="Y13" s="8">
        <v>1.5684210526315792</v>
      </c>
      <c r="Z13" s="8">
        <v>2.2684210526315796</v>
      </c>
      <c r="AA13" s="8">
        <v>5.2684210526315791</v>
      </c>
      <c r="AB13" s="8">
        <v>58.57063711911357</v>
      </c>
      <c r="AC13" s="8">
        <v>21.997229916897506</v>
      </c>
      <c r="AD13" s="8">
        <v>55.52077562326869</v>
      </c>
      <c r="AE13" s="8">
        <v>2.3675659450000008</v>
      </c>
      <c r="AF13" s="8">
        <v>2.5105450100000013</v>
      </c>
      <c r="AG13" s="8">
        <v>1.3973725910000001</v>
      </c>
      <c r="AH13" s="8">
        <v>1813.56</v>
      </c>
      <c r="AI13" s="8">
        <v>1.2149343660526324</v>
      </c>
      <c r="AJ13" s="8">
        <v>-0.33769721289473598</v>
      </c>
      <c r="AK13" s="8">
        <v>-3.6166445813157893</v>
      </c>
      <c r="AL13" s="8">
        <v>1.7000186942105278</v>
      </c>
      <c r="AM13" s="8">
        <v>-1.6368234110526299</v>
      </c>
      <c r="AN13" s="8">
        <v>-8.06840235842105</v>
      </c>
      <c r="AO13" s="8">
        <v>0.94212395736842214</v>
      </c>
      <c r="AP13" s="8">
        <v>0.24212395736842174</v>
      </c>
      <c r="AQ13" s="8">
        <v>-2.7578760426315778</v>
      </c>
      <c r="AR13" s="8">
        <v>1754.9893628808863</v>
      </c>
      <c r="AS13" s="8">
        <v>1791.5627700831024</v>
      </c>
      <c r="AT13" s="8">
        <v>1758.0392243767312</v>
      </c>
      <c r="AU13" s="18">
        <f>C13/$O13</f>
        <v>16912.351143730149</v>
      </c>
      <c r="AV13" s="18">
        <f t="shared" ref="AV13:AW13" si="0">D13/$O13</f>
        <v>39693.828711768467</v>
      </c>
      <c r="AW13" s="18">
        <f t="shared" si="0"/>
        <v>87805.220321557892</v>
      </c>
      <c r="AX13" s="18">
        <f>F13/$P13</f>
        <v>14714.186782746339</v>
      </c>
      <c r="AY13" s="18">
        <f t="shared" ref="AY13:AZ13" si="1">G13/$P13</f>
        <v>75290.773927299451</v>
      </c>
      <c r="AZ13" s="18">
        <f t="shared" si="1"/>
        <v>192048.80151506583</v>
      </c>
      <c r="BA13" s="18">
        <f>I13/$Q13</f>
        <v>64625.598980636525</v>
      </c>
      <c r="BB13" s="18">
        <f t="shared" ref="BB13:BC13" si="2">J13/$Q13</f>
        <v>93468.567653202495</v>
      </c>
      <c r="BC13" s="18">
        <f t="shared" si="2"/>
        <v>217081.29053562804</v>
      </c>
      <c r="BD13" s="18">
        <f>L13/$R13</f>
        <v>632.77331486806781</v>
      </c>
      <c r="BE13" s="18">
        <f t="shared" ref="BE13:BF13" si="3">M13/$R13</f>
        <v>237.64911527465597</v>
      </c>
      <c r="BF13" s="18">
        <f t="shared" si="3"/>
        <v>599.82385309783774</v>
      </c>
    </row>
    <row r="14" spans="1:58">
      <c r="A14" s="2" t="s">
        <v>15</v>
      </c>
      <c r="B14" s="7">
        <v>2.8532999999999999</v>
      </c>
      <c r="C14" s="8">
        <v>7500.0000000000055</v>
      </c>
      <c r="D14" s="8">
        <v>20416.666666666664</v>
      </c>
      <c r="E14" s="18">
        <v>34364.035087719298</v>
      </c>
      <c r="F14" s="18">
        <v>20153.508771929821</v>
      </c>
      <c r="G14" s="8">
        <v>9254.3859649122805</v>
      </c>
      <c r="H14" s="8">
        <v>34078.947368421046</v>
      </c>
      <c r="I14" s="18">
        <v>8596.4912280701737</v>
      </c>
      <c r="J14" s="8">
        <v>17565.789473684206</v>
      </c>
      <c r="K14" s="8">
        <v>28750.000000000011</v>
      </c>
      <c r="L14" s="18">
        <v>173245.61403508772</v>
      </c>
      <c r="M14" s="8">
        <v>756140.35087719292</v>
      </c>
      <c r="N14" s="8">
        <v>282894.73684210522</v>
      </c>
      <c r="O14" s="8">
        <v>0.73414489538429206</v>
      </c>
      <c r="P14" s="8">
        <v>1.8098221427820425</v>
      </c>
      <c r="Q14" s="8">
        <v>3.47087523218731E-2</v>
      </c>
      <c r="R14" s="8">
        <v>32.470025619458184</v>
      </c>
      <c r="S14" s="8">
        <v>0.71250000000000047</v>
      </c>
      <c r="T14" s="8">
        <v>1.939583333333333</v>
      </c>
      <c r="U14" s="8">
        <v>3.2645833333333334</v>
      </c>
      <c r="V14" s="8">
        <v>1.9145833333333331</v>
      </c>
      <c r="W14" s="8">
        <v>0.87916666666666665</v>
      </c>
      <c r="X14" s="8">
        <v>3.2374999999999994</v>
      </c>
      <c r="Y14" s="8">
        <v>0.81666666666666654</v>
      </c>
      <c r="Z14" s="8">
        <v>1.6687499999999995</v>
      </c>
      <c r="AA14" s="8">
        <v>2.7312500000000011</v>
      </c>
      <c r="AB14" s="8">
        <v>16.458333333333336</v>
      </c>
      <c r="AC14" s="8">
        <v>71.833333333333329</v>
      </c>
      <c r="AD14" s="8">
        <v>26.874999999999996</v>
      </c>
      <c r="AE14" s="8">
        <v>2.1024201500000004</v>
      </c>
      <c r="AF14" s="8">
        <v>3.6598197900000002</v>
      </c>
      <c r="AG14" s="8">
        <v>8.1370646339999997</v>
      </c>
      <c r="AH14" s="8">
        <v>92.452195500000016</v>
      </c>
      <c r="AI14" s="8">
        <v>1.38992015</v>
      </c>
      <c r="AJ14" s="8">
        <v>0.16283681666666738</v>
      </c>
      <c r="AK14" s="8">
        <v>-1.162163183333333</v>
      </c>
      <c r="AL14" s="8">
        <v>1.7452364566666672</v>
      </c>
      <c r="AM14" s="8">
        <v>2.7806531233333338</v>
      </c>
      <c r="AN14" s="8">
        <v>0.42231979000000086</v>
      </c>
      <c r="AO14" s="8">
        <v>2.8431531233333338</v>
      </c>
      <c r="AP14" s="8">
        <v>1.9910697900000007</v>
      </c>
      <c r="AQ14" s="8">
        <v>0.92856978999999917</v>
      </c>
      <c r="AR14" s="8">
        <v>75.993862166666673</v>
      </c>
      <c r="AS14" s="8">
        <v>20.618862166666688</v>
      </c>
      <c r="AT14" s="8">
        <v>65.577195500000016</v>
      </c>
      <c r="AU14" s="18">
        <v>10215.966966676368</v>
      </c>
      <c r="AV14" s="8">
        <v>27810.132298174532</v>
      </c>
      <c r="AW14" s="8">
        <v>46808.246306379697</v>
      </c>
      <c r="AX14" s="18">
        <v>11135.629460776752</v>
      </c>
      <c r="AY14" s="8">
        <v>5113.4228862326336</v>
      </c>
      <c r="AZ14" s="8">
        <v>18829.998021814008</v>
      </c>
      <c r="BA14" s="18">
        <v>247675.0287175478</v>
      </c>
      <c r="BB14" s="8">
        <v>506091.06633356062</v>
      </c>
      <c r="BC14" s="8">
        <v>828321.33328751358</v>
      </c>
      <c r="BD14" s="18">
        <v>5335.5551999092822</v>
      </c>
      <c r="BE14" s="8">
        <v>23287.334594034433</v>
      </c>
      <c r="BF14" s="8">
        <v>8712.4888707379396</v>
      </c>
    </row>
    <row r="15" spans="1:58">
      <c r="A15" s="2" t="s">
        <v>16</v>
      </c>
      <c r="B15" s="7">
        <v>0.22869999999999999</v>
      </c>
      <c r="C15" s="8">
        <v>13539.73168214655</v>
      </c>
      <c r="D15" s="8">
        <v>25304.437564499432</v>
      </c>
      <c r="E15" s="18">
        <v>52810.457516339906</v>
      </c>
      <c r="F15" s="18">
        <v>32301.3415892673</v>
      </c>
      <c r="G15" s="8">
        <v>18472.652218782252</v>
      </c>
      <c r="H15" s="8">
        <v>51035.431716546249</v>
      </c>
      <c r="I15" s="18">
        <v>19119.367045063624</v>
      </c>
      <c r="J15" s="8">
        <v>20701.754385964927</v>
      </c>
      <c r="K15" s="8">
        <v>49590.643274853799</v>
      </c>
      <c r="L15" s="18">
        <v>372342.62125902955</v>
      </c>
      <c r="M15" s="8">
        <v>449054.00756793946</v>
      </c>
      <c r="N15" s="8">
        <v>595459.2363261095</v>
      </c>
      <c r="O15" s="8">
        <v>4.240564932225614</v>
      </c>
      <c r="P15" s="8">
        <v>15.433798338434631</v>
      </c>
      <c r="Q15" s="8">
        <v>12.460329772627892</v>
      </c>
      <c r="R15" s="8">
        <v>774.16294053345018</v>
      </c>
      <c r="S15" s="8">
        <v>1.2862745098039223</v>
      </c>
      <c r="T15" s="8">
        <v>2.403921568627446</v>
      </c>
      <c r="U15" s="8">
        <v>5.0169934640522911</v>
      </c>
      <c r="V15" s="8">
        <v>3.0686274509803937</v>
      </c>
      <c r="W15" s="8">
        <v>1.7549019607843139</v>
      </c>
      <c r="X15" s="8">
        <v>4.8483660130718933</v>
      </c>
      <c r="Y15" s="8">
        <v>1.8163398692810442</v>
      </c>
      <c r="Z15" s="8">
        <v>1.9666666666666681</v>
      </c>
      <c r="AA15" s="8">
        <v>4.7111111111111112</v>
      </c>
      <c r="AB15" s="8">
        <v>35.372549019607803</v>
      </c>
      <c r="AC15" s="8">
        <v>42.66013071895425</v>
      </c>
      <c r="AD15" s="8">
        <v>56.568627450980401</v>
      </c>
      <c r="AE15" s="8">
        <v>6.5206041399999997</v>
      </c>
      <c r="AF15" s="8">
        <v>9.3319055599999992</v>
      </c>
      <c r="AG15" s="8">
        <v>2.8800133030000001</v>
      </c>
      <c r="AH15" s="8">
        <v>114.25373460000003</v>
      </c>
      <c r="AI15" s="8">
        <v>5.2343296301960773</v>
      </c>
      <c r="AJ15" s="8">
        <v>4.1166825713725537</v>
      </c>
      <c r="AK15" s="8">
        <v>1.5036106759477086</v>
      </c>
      <c r="AL15" s="8">
        <v>6.2632781090196055</v>
      </c>
      <c r="AM15" s="8">
        <v>7.5770035992156854</v>
      </c>
      <c r="AN15" s="8">
        <v>4.4835395469281059</v>
      </c>
      <c r="AO15" s="8">
        <v>7.5155656907189545</v>
      </c>
      <c r="AP15" s="8">
        <v>7.3652388933333306</v>
      </c>
      <c r="AQ15" s="8">
        <v>4.6207944488888879</v>
      </c>
      <c r="AR15" s="8">
        <v>78.881185580392227</v>
      </c>
      <c r="AS15" s="8">
        <v>71.59360388104578</v>
      </c>
      <c r="AT15" s="8">
        <v>57.685107149019629</v>
      </c>
      <c r="AU15" s="18">
        <v>3192.9075249510142</v>
      </c>
      <c r="AV15" s="8">
        <v>5967.2326609602642</v>
      </c>
      <c r="AW15" s="8">
        <v>12453.637277197149</v>
      </c>
      <c r="AX15" s="18">
        <v>2092.8964394220184</v>
      </c>
      <c r="AY15" s="8">
        <v>1196.89604682601</v>
      </c>
      <c r="AZ15" s="8">
        <v>3306.7317971528259</v>
      </c>
      <c r="BA15" s="18">
        <v>1534.419023729525</v>
      </c>
      <c r="BB15" s="8">
        <v>1661.4130415265015</v>
      </c>
      <c r="BC15" s="8">
        <v>3979.882088176475</v>
      </c>
      <c r="BD15" s="18">
        <v>480.96156734454445</v>
      </c>
      <c r="BE15" s="8">
        <v>580.05102550957963</v>
      </c>
      <c r="BF15" s="8">
        <v>769.16525598060548</v>
      </c>
    </row>
    <row r="16" spans="1:58">
      <c r="A16" s="2" t="s">
        <v>17</v>
      </c>
      <c r="B16" s="7">
        <v>4.7154999999999996</v>
      </c>
      <c r="C16" s="8">
        <v>10855.263157894738</v>
      </c>
      <c r="D16" s="8">
        <v>18157.894736842107</v>
      </c>
      <c r="E16" s="18">
        <v>38684.210526315786</v>
      </c>
      <c r="F16" s="18">
        <v>16249.999999999996</v>
      </c>
      <c r="G16" s="8">
        <v>11184.210526315788</v>
      </c>
      <c r="H16" s="8">
        <v>36118.421052631587</v>
      </c>
      <c r="I16" s="18">
        <v>14802.63157894737</v>
      </c>
      <c r="J16" s="8">
        <v>16842.105263157893</v>
      </c>
      <c r="K16" s="8">
        <v>41249.999999999993</v>
      </c>
      <c r="L16" s="18">
        <v>527631.57894736831</v>
      </c>
      <c r="M16" s="8">
        <v>596052.6315789473</v>
      </c>
      <c r="N16" s="8">
        <v>427631.57894736849</v>
      </c>
      <c r="O16" s="8">
        <v>0.10468627929169728</v>
      </c>
      <c r="P16" s="8">
        <v>0.14133059908811355</v>
      </c>
      <c r="Q16" s="8">
        <v>2.1536541193934423E-2</v>
      </c>
      <c r="R16" s="8">
        <v>55.57287435054608</v>
      </c>
      <c r="S16" s="8">
        <v>1.0312500000000002</v>
      </c>
      <c r="T16" s="8">
        <v>1.7250000000000003</v>
      </c>
      <c r="U16" s="8">
        <v>3.6749999999999994</v>
      </c>
      <c r="V16" s="8">
        <v>1.5437499999999997</v>
      </c>
      <c r="W16" s="8">
        <v>1.0624999999999998</v>
      </c>
      <c r="X16" s="8">
        <v>3.4312500000000008</v>
      </c>
      <c r="Y16" s="8">
        <v>1.4062500000000002</v>
      </c>
      <c r="Z16" s="8">
        <v>1.5999999999999999</v>
      </c>
      <c r="AA16" s="8">
        <v>3.9187499999999997</v>
      </c>
      <c r="AB16" s="8">
        <v>50.124999999999993</v>
      </c>
      <c r="AC16" s="8">
        <v>56.624999999999993</v>
      </c>
      <c r="AD16" s="8">
        <v>40.625000000000007</v>
      </c>
      <c r="AE16" s="8">
        <v>0.79151852000000034</v>
      </c>
      <c r="AF16" s="8">
        <v>0.60844443999999953</v>
      </c>
      <c r="AG16" s="8">
        <v>2.7505555599999987</v>
      </c>
      <c r="AH16" s="8">
        <v>394.39888900000005</v>
      </c>
      <c r="AI16" s="8">
        <v>-0.23973147999999989</v>
      </c>
      <c r="AJ16" s="8">
        <v>-0.93348147999999997</v>
      </c>
      <c r="AK16" s="8">
        <v>-2.883481479999999</v>
      </c>
      <c r="AL16" s="8">
        <v>-0.9353055600000002</v>
      </c>
      <c r="AM16" s="8">
        <v>-0.45405556000000025</v>
      </c>
      <c r="AN16" s="8">
        <v>-2.8228055600000013</v>
      </c>
      <c r="AO16" s="8">
        <v>-0.79780556000000069</v>
      </c>
      <c r="AP16" s="8">
        <v>-0.99155556000000034</v>
      </c>
      <c r="AQ16" s="8">
        <v>-3.3103055600000002</v>
      </c>
      <c r="AR16" s="8">
        <v>344.27388900000005</v>
      </c>
      <c r="AS16" s="8">
        <v>337.77388900000005</v>
      </c>
      <c r="AT16" s="8">
        <v>353.77388900000005</v>
      </c>
      <c r="AU16" s="18">
        <v>103693.27510100623</v>
      </c>
      <c r="AV16" s="8">
        <v>173450.56925986495</v>
      </c>
      <c r="AW16" s="8">
        <v>369525.12581449485</v>
      </c>
      <c r="AX16" s="18">
        <v>114978.63947968424</v>
      </c>
      <c r="AY16" s="8">
        <v>79135.095998163248</v>
      </c>
      <c r="AZ16" s="8">
        <v>255559.81001759786</v>
      </c>
      <c r="BA16" s="18">
        <v>687326.31882023846</v>
      </c>
      <c r="BB16" s="8">
        <v>782024.61163547111</v>
      </c>
      <c r="BC16" s="8">
        <v>1915349.3417790639</v>
      </c>
      <c r="BD16" s="18">
        <v>9494.4086501472029</v>
      </c>
      <c r="BE16" s="8">
        <v>10725.603786824646</v>
      </c>
      <c r="BF16" s="8">
        <v>7694.9696042340202</v>
      </c>
    </row>
    <row r="17" spans="1:58">
      <c r="A17" s="2" t="s">
        <v>18</v>
      </c>
      <c r="B17" s="7">
        <v>4.7154999999999996</v>
      </c>
      <c r="C17" s="8">
        <v>10094.182825484779</v>
      </c>
      <c r="D17" s="8">
        <v>17961.218836565095</v>
      </c>
      <c r="E17" s="18">
        <v>36919.667590027711</v>
      </c>
      <c r="F17" s="18">
        <v>16709.141274238245</v>
      </c>
      <c r="G17" s="8">
        <v>9495.8448753462635</v>
      </c>
      <c r="H17" s="8">
        <v>34947.368421052655</v>
      </c>
      <c r="I17" s="18">
        <v>13750.692520775629</v>
      </c>
      <c r="J17" s="8">
        <v>16664.819944598348</v>
      </c>
      <c r="K17" s="8">
        <v>39601.108033241006</v>
      </c>
      <c r="L17" s="18">
        <v>462825.48476454301</v>
      </c>
      <c r="M17" s="8">
        <v>805096.95290858764</v>
      </c>
      <c r="N17" s="8">
        <v>817396.12188365625</v>
      </c>
      <c r="O17" s="8">
        <v>0.27254091188633206</v>
      </c>
      <c r="P17" s="8">
        <v>1.2299862156717174E-2</v>
      </c>
      <c r="Q17" s="8">
        <v>0.56176439401972245</v>
      </c>
      <c r="R17" s="8">
        <v>28.065952709150682</v>
      </c>
      <c r="S17" s="8">
        <v>0.95894736842105399</v>
      </c>
      <c r="T17" s="8">
        <v>1.706315789473684</v>
      </c>
      <c r="U17" s="8">
        <v>3.5073684210526324</v>
      </c>
      <c r="V17" s="8">
        <v>1.5873684210526333</v>
      </c>
      <c r="W17" s="8">
        <v>0.90210526315789508</v>
      </c>
      <c r="X17" s="8">
        <v>3.3200000000000025</v>
      </c>
      <c r="Y17" s="8">
        <v>1.3063157894736848</v>
      </c>
      <c r="Z17" s="8">
        <v>1.5831578947368432</v>
      </c>
      <c r="AA17" s="8">
        <v>3.762105263157896</v>
      </c>
      <c r="AB17" s="8">
        <v>43.968421052631584</v>
      </c>
      <c r="AC17" s="8">
        <v>76.48421052631582</v>
      </c>
      <c r="AD17" s="8">
        <v>77.65263157894735</v>
      </c>
      <c r="AE17" s="8">
        <v>0.79151852000000034</v>
      </c>
      <c r="AF17" s="8">
        <v>0.60844443999999953</v>
      </c>
      <c r="AG17" s="8">
        <v>2.7505555599999987</v>
      </c>
      <c r="AH17" s="8">
        <v>394.39888900000005</v>
      </c>
      <c r="AI17" s="8">
        <v>-0.16742884842105366</v>
      </c>
      <c r="AJ17" s="8">
        <v>-0.91479726947368367</v>
      </c>
      <c r="AK17" s="8">
        <v>-2.715849901052632</v>
      </c>
      <c r="AL17" s="8">
        <v>-0.97892398105263378</v>
      </c>
      <c r="AM17" s="8">
        <v>-0.29366082315789555</v>
      </c>
      <c r="AN17" s="8">
        <v>-2.711555560000003</v>
      </c>
      <c r="AO17" s="8">
        <v>-0.69787134947368523</v>
      </c>
      <c r="AP17" s="8">
        <v>-0.97471345473684368</v>
      </c>
      <c r="AQ17" s="8">
        <v>-3.1536608231578964</v>
      </c>
      <c r="AR17" s="8">
        <v>350.43046794736847</v>
      </c>
      <c r="AS17" s="8">
        <v>317.91467847368426</v>
      </c>
      <c r="AT17" s="8">
        <v>316.74625742105269</v>
      </c>
      <c r="AU17" s="18">
        <v>37037.312143780946</v>
      </c>
      <c r="AV17" s="8">
        <v>65902.83532938399</v>
      </c>
      <c r="AW17" s="8">
        <v>135464.68064004168</v>
      </c>
      <c r="AX17" s="18">
        <v>1358481.9944598391</v>
      </c>
      <c r="AY17" s="8">
        <v>772028.56051199022</v>
      </c>
      <c r="AZ17" s="8">
        <v>2841281.3067150735</v>
      </c>
      <c r="BA17" s="18">
        <v>24477.686138813682</v>
      </c>
      <c r="BB17" s="8">
        <v>29665.14097725688</v>
      </c>
      <c r="BC17" s="8">
        <v>70494.158146752685</v>
      </c>
      <c r="BD17" s="18">
        <v>16490.638659618435</v>
      </c>
      <c r="BE17" s="8">
        <v>28685.89430231927</v>
      </c>
      <c r="BF17" s="8">
        <v>29124.118121140804</v>
      </c>
    </row>
    <row r="18" spans="1:58">
      <c r="A18" s="2" t="s">
        <v>19</v>
      </c>
      <c r="B18" s="7">
        <v>1.1158999999999999</v>
      </c>
      <c r="C18" s="8">
        <v>13387.314439946022</v>
      </c>
      <c r="D18" s="8">
        <v>21808.367071524972</v>
      </c>
      <c r="E18" s="18">
        <v>44264.507422402152</v>
      </c>
      <c r="F18" s="18">
        <v>24102.564102564102</v>
      </c>
      <c r="G18" s="8">
        <v>19649.122807017546</v>
      </c>
      <c r="H18" s="8">
        <v>50850.202429149795</v>
      </c>
      <c r="I18" s="18">
        <v>12037.786774628879</v>
      </c>
      <c r="J18" s="8">
        <v>19946.018893387311</v>
      </c>
      <c r="K18" s="8">
        <v>40701.754385964909</v>
      </c>
      <c r="L18" s="18">
        <v>1259919.0283400812</v>
      </c>
      <c r="M18" s="8">
        <v>1060998.6504723353</v>
      </c>
      <c r="N18" s="8">
        <v>2169770.5802968959</v>
      </c>
      <c r="O18" s="8">
        <v>0.65096932520835116</v>
      </c>
      <c r="P18" s="8">
        <v>0.9817187920064534</v>
      </c>
      <c r="Q18" s="8">
        <v>6.1685634913522724</v>
      </c>
      <c r="R18" s="8">
        <v>180.07617169997323</v>
      </c>
      <c r="S18" s="8">
        <v>1.2717948717948719</v>
      </c>
      <c r="T18" s="8">
        <v>2.0717948717948724</v>
      </c>
      <c r="U18" s="8">
        <v>4.2051282051282044</v>
      </c>
      <c r="V18" s="8">
        <v>2.2897435897435896</v>
      </c>
      <c r="W18" s="8">
        <v>1.8666666666666667</v>
      </c>
      <c r="X18" s="8">
        <v>4.8307692307692305</v>
      </c>
      <c r="Y18" s="8">
        <v>1.1435897435897435</v>
      </c>
      <c r="Z18" s="8">
        <v>1.8948717948717946</v>
      </c>
      <c r="AA18" s="8">
        <v>3.8666666666666667</v>
      </c>
      <c r="AB18" s="8">
        <v>119.69230769230771</v>
      </c>
      <c r="AC18" s="8">
        <v>100.79487179487185</v>
      </c>
      <c r="AD18" s="8">
        <v>206.12820512820511</v>
      </c>
      <c r="AE18" s="8">
        <v>1.7979166699999993</v>
      </c>
      <c r="AF18" s="8">
        <v>0.18250000000000099</v>
      </c>
      <c r="AG18" s="8">
        <v>4.9924999999999997</v>
      </c>
      <c r="AH18" s="8">
        <v>80.220000000000027</v>
      </c>
      <c r="AI18" s="8">
        <v>0.52612179820512739</v>
      </c>
      <c r="AJ18" s="8">
        <v>-0.2738782017948731</v>
      </c>
      <c r="AK18" s="8">
        <v>-2.4072115351282051</v>
      </c>
      <c r="AL18" s="8">
        <v>-2.1072435897435886</v>
      </c>
      <c r="AM18" s="8">
        <v>-1.6841666666666657</v>
      </c>
      <c r="AN18" s="8">
        <v>-4.6482692307692295</v>
      </c>
      <c r="AO18" s="8">
        <v>-0.96108974358974253</v>
      </c>
      <c r="AP18" s="8">
        <v>-1.7123717948717936</v>
      </c>
      <c r="AQ18" s="8">
        <v>-3.6841666666666657</v>
      </c>
      <c r="AR18" s="8">
        <v>-39.47230769230768</v>
      </c>
      <c r="AS18" s="8">
        <v>-20.574871794871825</v>
      </c>
      <c r="AT18" s="8">
        <v>-125.90820512820508</v>
      </c>
      <c r="AU18" s="18">
        <v>20565.200112403512</v>
      </c>
      <c r="AV18" s="8">
        <v>33501.374376657339</v>
      </c>
      <c r="AW18" s="8">
        <v>67997.839081334168</v>
      </c>
      <c r="AX18" s="18">
        <v>24551.39322870949</v>
      </c>
      <c r="AY18" s="8">
        <v>20015.021579507851</v>
      </c>
      <c r="AZ18" s="8">
        <v>51797.116285429656</v>
      </c>
      <c r="BA18" s="18">
        <v>1951.4732711278223</v>
      </c>
      <c r="BB18" s="8">
        <v>3233.4949492454271</v>
      </c>
      <c r="BC18" s="8">
        <v>6598.2549167281522</v>
      </c>
      <c r="BD18" s="18">
        <v>6996.5893679661585</v>
      </c>
      <c r="BE18" s="8">
        <v>5891.9436172825581</v>
      </c>
      <c r="BF18" s="8">
        <v>12049.182075638375</v>
      </c>
    </row>
    <row r="19" spans="1:58">
      <c r="A19" s="2" t="s">
        <v>20</v>
      </c>
      <c r="B19" s="7">
        <v>1.1158999999999999</v>
      </c>
      <c r="C19" s="8">
        <v>14315.789473684208</v>
      </c>
      <c r="D19" s="8">
        <v>22947.368421052633</v>
      </c>
      <c r="E19" s="18">
        <v>42421.052631578954</v>
      </c>
      <c r="F19" s="18">
        <v>24421.052631578947</v>
      </c>
      <c r="G19" s="8">
        <v>24631.57894736842</v>
      </c>
      <c r="H19" s="8">
        <v>45789.473684210527</v>
      </c>
      <c r="I19" s="18">
        <v>10947.368421052633</v>
      </c>
      <c r="J19" s="8">
        <v>19052.63157894737</v>
      </c>
      <c r="K19" s="8">
        <v>37368.421052631573</v>
      </c>
      <c r="L19" s="18">
        <v>460000.00000000006</v>
      </c>
      <c r="M19" s="8">
        <v>3184210.5263157897</v>
      </c>
      <c r="N19" s="8">
        <v>965263.15789473697</v>
      </c>
      <c r="O19" s="8">
        <v>0.96021148848463167</v>
      </c>
      <c r="P19" s="8">
        <v>1.1452639125369679</v>
      </c>
      <c r="Q19" s="8">
        <v>1.6945962899901426</v>
      </c>
      <c r="R19" s="8">
        <v>108.18800967828668</v>
      </c>
      <c r="S19" s="8">
        <v>1.3599999999999999</v>
      </c>
      <c r="T19" s="8">
        <v>2.1800000000000002</v>
      </c>
      <c r="U19" s="8">
        <v>4.03</v>
      </c>
      <c r="V19" s="8">
        <v>2.3199999999999998</v>
      </c>
      <c r="W19" s="8">
        <v>2.34</v>
      </c>
      <c r="X19" s="8">
        <v>4.3499999999999996</v>
      </c>
      <c r="Y19" s="8">
        <v>1.0400000000000003</v>
      </c>
      <c r="Z19" s="8">
        <v>1.8100000000000003</v>
      </c>
      <c r="AA19" s="8">
        <v>3.5499999999999994</v>
      </c>
      <c r="AB19" s="8">
        <v>43.70000000000001</v>
      </c>
      <c r="AC19" s="8">
        <v>302.5</v>
      </c>
      <c r="AD19" s="8">
        <v>91.700000000000017</v>
      </c>
      <c r="AE19" s="8">
        <v>1.7979166699999993</v>
      </c>
      <c r="AF19" s="8">
        <v>0.18250000000000099</v>
      </c>
      <c r="AG19" s="8">
        <v>4.9924999999999997</v>
      </c>
      <c r="AH19" s="8">
        <v>80.220000000000027</v>
      </c>
      <c r="AI19" s="8">
        <v>0.43791666999999945</v>
      </c>
      <c r="AJ19" s="8">
        <v>-0.38208333000000083</v>
      </c>
      <c r="AK19" s="8">
        <v>-2.2320833300000009</v>
      </c>
      <c r="AL19" s="8">
        <v>-2.1374999999999988</v>
      </c>
      <c r="AM19" s="8">
        <v>-2.1574999999999989</v>
      </c>
      <c r="AN19" s="8">
        <v>-4.1674999999999986</v>
      </c>
      <c r="AO19" s="8">
        <v>-0.85749999999999926</v>
      </c>
      <c r="AP19" s="8">
        <v>-1.6274999999999993</v>
      </c>
      <c r="AQ19" s="8">
        <v>-3.3674999999999984</v>
      </c>
      <c r="AR19" s="8">
        <v>36.520000000000017</v>
      </c>
      <c r="AS19" s="8">
        <v>-222.27999999999997</v>
      </c>
      <c r="AT19" s="8">
        <v>-11.47999999999999</v>
      </c>
      <c r="AU19" s="18">
        <v>14908.996242355764</v>
      </c>
      <c r="AV19" s="8">
        <v>23898.243976717335</v>
      </c>
      <c r="AW19" s="8">
        <v>44178.863865215993</v>
      </c>
      <c r="AX19" s="18">
        <v>21323.515361172842</v>
      </c>
      <c r="AY19" s="8">
        <v>21507.338769458816</v>
      </c>
      <c r="AZ19" s="8">
        <v>39981.591302199085</v>
      </c>
      <c r="BA19" s="18">
        <v>6460.1630994461311</v>
      </c>
      <c r="BB19" s="8">
        <v>11243.168471151439</v>
      </c>
      <c r="BC19" s="8">
        <v>22051.518272147841</v>
      </c>
      <c r="BD19" s="18">
        <v>4251.857496666029</v>
      </c>
      <c r="BE19" s="8">
        <v>29432.194341910152</v>
      </c>
      <c r="BF19" s="8">
        <v>8922.089987283176</v>
      </c>
    </row>
    <row r="20" spans="1:58">
      <c r="A20" s="2" t="s">
        <v>21</v>
      </c>
      <c r="B20" s="7">
        <v>3.2694000000000001</v>
      </c>
      <c r="C20" s="8">
        <v>11954.30436556508</v>
      </c>
      <c r="D20" s="8">
        <v>24267.645858833155</v>
      </c>
      <c r="E20" s="18">
        <v>45589.555283557696</v>
      </c>
      <c r="F20" s="18">
        <v>30966.952264381925</v>
      </c>
      <c r="G20" s="8">
        <v>21534.067727458205</v>
      </c>
      <c r="H20" s="8">
        <v>52705.018359853093</v>
      </c>
      <c r="I20" s="18">
        <v>5442.6764585883348</v>
      </c>
      <c r="J20" s="8">
        <v>18049.775601795176</v>
      </c>
      <c r="K20" s="8">
        <v>36548.347613219106</v>
      </c>
      <c r="L20" s="18">
        <v>164912.28070175441</v>
      </c>
      <c r="M20" s="8">
        <v>1075642.5948592413</v>
      </c>
      <c r="N20" s="8">
        <v>982129.74296205631</v>
      </c>
      <c r="O20" s="8">
        <v>0.36441743439163188</v>
      </c>
      <c r="P20" s="8">
        <v>1.2985598672539311</v>
      </c>
      <c r="Q20" s="8">
        <v>1.4930814889582187</v>
      </c>
      <c r="R20" s="8">
        <v>21.158750412919776</v>
      </c>
      <c r="S20" s="8">
        <v>1.1356589147286824</v>
      </c>
      <c r="T20" s="8">
        <v>2.3054263565891495</v>
      </c>
      <c r="U20" s="8">
        <v>4.3310077519379808</v>
      </c>
      <c r="V20" s="8">
        <v>2.941860465116283</v>
      </c>
      <c r="W20" s="8">
        <v>2.0457364341085293</v>
      </c>
      <c r="X20" s="8">
        <v>5.0069767441860433</v>
      </c>
      <c r="Y20" s="8">
        <v>0.51705426356589179</v>
      </c>
      <c r="Z20" s="8">
        <v>1.7147286821705416</v>
      </c>
      <c r="AA20" s="8">
        <v>3.4720930232558151</v>
      </c>
      <c r="AB20" s="8">
        <v>15.66666666666667</v>
      </c>
      <c r="AC20" s="8">
        <v>102.18604651162792</v>
      </c>
      <c r="AD20" s="8">
        <v>93.302325581395337</v>
      </c>
      <c r="AE20" s="8">
        <v>6.4248868610000009</v>
      </c>
      <c r="AF20" s="8">
        <v>4.0152977600000028</v>
      </c>
      <c r="AG20" s="8">
        <v>15.746758077000001</v>
      </c>
      <c r="AH20" s="8">
        <v>478.21922300000006</v>
      </c>
      <c r="AI20" s="8">
        <v>5.2892279462713185</v>
      </c>
      <c r="AJ20" s="8">
        <v>4.119460504410851</v>
      </c>
      <c r="AK20" s="8">
        <v>2.0938791090620201</v>
      </c>
      <c r="AL20" s="8">
        <v>1.0734372948837199</v>
      </c>
      <c r="AM20" s="8">
        <v>1.9695613258914735</v>
      </c>
      <c r="AN20" s="8">
        <v>-0.9916789841860405</v>
      </c>
      <c r="AO20" s="8">
        <v>3.4982434964341111</v>
      </c>
      <c r="AP20" s="8">
        <v>2.3005690778294614</v>
      </c>
      <c r="AQ20" s="8">
        <v>0.54320473674418768</v>
      </c>
      <c r="AR20" s="8">
        <v>462.55255633333337</v>
      </c>
      <c r="AS20" s="8">
        <v>376.03317648837213</v>
      </c>
      <c r="AT20" s="8">
        <v>384.91689741860472</v>
      </c>
      <c r="AU20" s="18">
        <v>32803.876097536093</v>
      </c>
      <c r="AV20" s="8">
        <v>66592.988064213248</v>
      </c>
      <c r="AW20" s="8">
        <v>125102.56365661019</v>
      </c>
      <c r="AX20" s="18">
        <v>23847.150251045292</v>
      </c>
      <c r="AY20" s="8">
        <v>16583.038079712391</v>
      </c>
      <c r="AZ20" s="8">
        <v>40587.284182213771</v>
      </c>
      <c r="BA20" s="18">
        <v>3645.2641726781458</v>
      </c>
      <c r="BB20" s="8">
        <v>12088.942053919114</v>
      </c>
      <c r="BC20" s="8">
        <v>24478.468110083071</v>
      </c>
      <c r="BD20" s="18">
        <v>7794.0463157529884</v>
      </c>
      <c r="BE20" s="8">
        <v>50836.773149062792</v>
      </c>
      <c r="BF20" s="8">
        <v>46417.190230778309</v>
      </c>
    </row>
    <row r="21" spans="1:58">
      <c r="A21" s="2" t="s">
        <v>22</v>
      </c>
      <c r="B21" s="7">
        <v>3.2694000000000001</v>
      </c>
      <c r="C21" s="8">
        <v>11134.773349558884</v>
      </c>
      <c r="D21" s="8">
        <v>30556.738667477959</v>
      </c>
      <c r="E21" s="18">
        <v>59799.209005171855</v>
      </c>
      <c r="F21" s="18">
        <v>37432.309096440549</v>
      </c>
      <c r="G21" s="8">
        <v>7118.953452996644</v>
      </c>
      <c r="H21" s="8">
        <v>65762.093094006734</v>
      </c>
      <c r="I21" s="18">
        <v>19793.124429571013</v>
      </c>
      <c r="J21" s="8">
        <v>36464.861575905088</v>
      </c>
      <c r="K21" s="8">
        <v>64386.979008214177</v>
      </c>
      <c r="L21" s="18">
        <v>76239.732278673473</v>
      </c>
      <c r="M21" s="8">
        <v>97048.980833586887</v>
      </c>
      <c r="N21" s="8">
        <v>110009.12686340127</v>
      </c>
      <c r="O21" s="8">
        <v>1.6007403502171651</v>
      </c>
      <c r="P21" s="8">
        <v>7.0414715238270031E-2</v>
      </c>
      <c r="Q21" s="8">
        <v>3.3233246029852577</v>
      </c>
      <c r="R21" s="8">
        <v>167.42999987765339</v>
      </c>
      <c r="S21" s="8">
        <v>1.0578034682080939</v>
      </c>
      <c r="T21" s="8">
        <v>2.9028901734104062</v>
      </c>
      <c r="U21" s="8">
        <v>5.6809248554913259</v>
      </c>
      <c r="V21" s="8">
        <v>3.5560693641618522</v>
      </c>
      <c r="W21" s="8">
        <v>0.67630057803468113</v>
      </c>
      <c r="X21" s="8">
        <v>6.2473988439306396</v>
      </c>
      <c r="Y21" s="8">
        <v>1.8803468208092462</v>
      </c>
      <c r="Z21" s="8">
        <v>3.4641618497109832</v>
      </c>
      <c r="AA21" s="8">
        <v>6.1167630057803466</v>
      </c>
      <c r="AB21" s="8">
        <v>7.2427745664739795</v>
      </c>
      <c r="AC21" s="8">
        <v>9.2196531791907557</v>
      </c>
      <c r="AD21" s="8">
        <v>10.450867052023121</v>
      </c>
      <c r="AE21" s="8">
        <v>6.4248868610000009</v>
      </c>
      <c r="AF21" s="8">
        <v>4.0152977600000028</v>
      </c>
      <c r="AG21" s="8">
        <v>15.746758077000001</v>
      </c>
      <c r="AH21" s="8">
        <v>478.21922300000006</v>
      </c>
      <c r="AI21" s="8">
        <v>5.3670833927919066</v>
      </c>
      <c r="AJ21" s="8">
        <v>3.5219966875895947</v>
      </c>
      <c r="AK21" s="8">
        <v>0.74396200550867508</v>
      </c>
      <c r="AL21" s="8">
        <v>0.45922839583815067</v>
      </c>
      <c r="AM21" s="8">
        <v>3.3389971819653219</v>
      </c>
      <c r="AN21" s="8">
        <v>-2.2321010839306368</v>
      </c>
      <c r="AO21" s="8">
        <v>2.1349509391907566</v>
      </c>
      <c r="AP21" s="8">
        <v>0.55113591028901965</v>
      </c>
      <c r="AQ21" s="8">
        <v>-2.1014652457803438</v>
      </c>
      <c r="AR21" s="8">
        <v>470.97644843352606</v>
      </c>
      <c r="AS21" s="8">
        <v>468.99956982080931</v>
      </c>
      <c r="AT21" s="8">
        <v>467.76835594797694</v>
      </c>
      <c r="AU21" s="18">
        <v>6956.0146641198116</v>
      </c>
      <c r="AV21" s="8">
        <v>19089.128766781236</v>
      </c>
      <c r="AW21" s="8">
        <v>37357.219737141735</v>
      </c>
      <c r="AX21" s="18">
        <v>531597.81971391523</v>
      </c>
      <c r="AY21" s="8">
        <v>101100.36558278276</v>
      </c>
      <c r="AZ21" s="8">
        <v>933925.42839206685</v>
      </c>
      <c r="BA21" s="18">
        <v>5955.8203889536862</v>
      </c>
      <c r="BB21" s="8">
        <v>10972.404423916229</v>
      </c>
      <c r="BC21" s="8">
        <v>19374.267247435593</v>
      </c>
      <c r="BD21" s="18">
        <v>455.35287782586369</v>
      </c>
      <c r="BE21" s="8">
        <v>579.63913817418484</v>
      </c>
      <c r="BF21" s="8">
        <v>657.04549330340171</v>
      </c>
    </row>
    <row r="22" spans="1:58">
      <c r="A22" s="2" t="s">
        <v>23</v>
      </c>
      <c r="B22" s="7">
        <v>4.5506000000000002</v>
      </c>
      <c r="C22" s="8">
        <v>11564.91228070177</v>
      </c>
      <c r="D22" s="8">
        <v>19181.286549707591</v>
      </c>
      <c r="E22" s="18">
        <v>40930.994152046798</v>
      </c>
      <c r="F22" s="18">
        <v>18395.321637426918</v>
      </c>
      <c r="G22" s="8">
        <v>12645.614035087694</v>
      </c>
      <c r="H22" s="8">
        <v>40711.111111111146</v>
      </c>
      <c r="I22" s="18">
        <v>10961.403508771944</v>
      </c>
      <c r="J22" s="8">
        <v>17342.690058479508</v>
      </c>
      <c r="K22" s="8">
        <v>41286.54970760236</v>
      </c>
      <c r="L22" s="18">
        <v>4729169.5906432727</v>
      </c>
      <c r="M22" s="8">
        <v>2828631.5789473699</v>
      </c>
      <c r="N22" s="8">
        <v>7159999.9999999991</v>
      </c>
      <c r="O22" s="8">
        <v>6.4045277545817986E-2</v>
      </c>
      <c r="P22" s="8">
        <v>0.20795792422977147</v>
      </c>
      <c r="Q22" s="8">
        <v>0.21142511097437669</v>
      </c>
      <c r="R22" s="8">
        <v>250.43566914253071</v>
      </c>
      <c r="S22" s="8">
        <v>1.0986666666666682</v>
      </c>
      <c r="T22" s="8">
        <v>1.8222222222222211</v>
      </c>
      <c r="U22" s="8">
        <v>3.8884444444444459</v>
      </c>
      <c r="V22" s="8">
        <v>1.7475555555555571</v>
      </c>
      <c r="W22" s="8">
        <v>1.2013333333333309</v>
      </c>
      <c r="X22" s="8">
        <v>3.8675555555555587</v>
      </c>
      <c r="Y22" s="8">
        <v>1.0413333333333346</v>
      </c>
      <c r="Z22" s="8">
        <v>1.6475555555555532</v>
      </c>
      <c r="AA22" s="8">
        <v>3.9222222222222243</v>
      </c>
      <c r="AB22" s="8">
        <v>449.27111111111094</v>
      </c>
      <c r="AC22" s="8">
        <v>268.72000000000014</v>
      </c>
      <c r="AD22" s="8">
        <v>680.19999999999993</v>
      </c>
      <c r="AE22" s="8">
        <v>8.4525259999999491E-2</v>
      </c>
      <c r="AF22" s="8">
        <v>1.3136969699999987</v>
      </c>
      <c r="AG22" s="8">
        <v>1.9460201999999995</v>
      </c>
      <c r="AH22" s="8">
        <v>911.46392000000014</v>
      </c>
      <c r="AI22" s="8">
        <v>-1.0141414066666687</v>
      </c>
      <c r="AJ22" s="8">
        <v>-1.7376969622222216</v>
      </c>
      <c r="AK22" s="8">
        <v>-3.8039191844444464</v>
      </c>
      <c r="AL22" s="8">
        <v>-0.43385858555555834</v>
      </c>
      <c r="AM22" s="8">
        <v>0.11236363666666782</v>
      </c>
      <c r="AN22" s="8">
        <v>-2.55385858555556</v>
      </c>
      <c r="AO22" s="8">
        <v>0.27236363666666419</v>
      </c>
      <c r="AP22" s="8">
        <v>-0.33385858555555448</v>
      </c>
      <c r="AQ22" s="8">
        <v>-2.6085252522222255</v>
      </c>
      <c r="AR22" s="8">
        <v>462.1928088888892</v>
      </c>
      <c r="AS22" s="8">
        <v>642.74392</v>
      </c>
      <c r="AT22" s="8">
        <v>231.26392000000021</v>
      </c>
      <c r="AU22" s="18">
        <v>180574.00520168303</v>
      </c>
      <c r="AV22" s="8">
        <v>299495.72060149634</v>
      </c>
      <c r="AW22" s="8">
        <v>639094.64866890095</v>
      </c>
      <c r="AX22" s="18">
        <v>88456.940054383493</v>
      </c>
      <c r="AY22" s="8">
        <v>60808.522117751236</v>
      </c>
      <c r="AZ22" s="8">
        <v>195766.09673276832</v>
      </c>
      <c r="BA22" s="18">
        <v>51845.324608108604</v>
      </c>
      <c r="BB22" s="8">
        <v>82027.579309542503</v>
      </c>
      <c r="BC22" s="8">
        <v>195277.41769806147</v>
      </c>
      <c r="BD22" s="18">
        <v>18883.770058935796</v>
      </c>
      <c r="BE22" s="8">
        <v>11294.843057430082</v>
      </c>
      <c r="BF22" s="8">
        <v>28590.176569157251</v>
      </c>
    </row>
    <row r="23" spans="1:58">
      <c r="A23" s="2" t="s">
        <v>24</v>
      </c>
      <c r="B23" s="7">
        <v>4.5506000000000002</v>
      </c>
      <c r="C23" s="8">
        <v>10143.54066985646</v>
      </c>
      <c r="D23" s="8">
        <v>19617.224880382775</v>
      </c>
      <c r="E23" s="18">
        <v>39904.306220095692</v>
      </c>
      <c r="F23" s="18">
        <v>22296.650717703349</v>
      </c>
      <c r="G23" s="8">
        <v>11004.784688995214</v>
      </c>
      <c r="H23" s="8">
        <v>50143.540669856462</v>
      </c>
      <c r="I23" s="18">
        <v>12057.416267942584</v>
      </c>
      <c r="J23" s="8">
        <v>18755.980861244014</v>
      </c>
      <c r="K23" s="8">
        <v>37224.880382775111</v>
      </c>
      <c r="L23" s="18">
        <v>1882296.6507177034</v>
      </c>
      <c r="M23" s="8">
        <v>1052631.5789473683</v>
      </c>
      <c r="N23" s="8">
        <v>1739712.9186602868</v>
      </c>
      <c r="O23" s="8">
        <v>8.261980837691707E-2</v>
      </c>
      <c r="P23" s="8">
        <v>8.0728616006680576E-2</v>
      </c>
      <c r="Q23" s="8">
        <v>0.21621524414362961</v>
      </c>
      <c r="R23" s="8">
        <v>50.140341053926974</v>
      </c>
      <c r="S23" s="8">
        <v>0.96363636363636374</v>
      </c>
      <c r="T23" s="8">
        <v>1.8636363636363635</v>
      </c>
      <c r="U23" s="8">
        <v>3.790909090909091</v>
      </c>
      <c r="V23" s="8">
        <v>2.1181818181818182</v>
      </c>
      <c r="W23" s="8">
        <v>1.0454545454545454</v>
      </c>
      <c r="X23" s="8">
        <v>4.7636363636363646</v>
      </c>
      <c r="Y23" s="8">
        <v>1.1454545454545455</v>
      </c>
      <c r="Z23" s="8">
        <v>1.7818181818181815</v>
      </c>
      <c r="AA23" s="8">
        <v>3.5363636363636353</v>
      </c>
      <c r="AB23" s="8">
        <v>178.81818181818181</v>
      </c>
      <c r="AC23" s="8">
        <v>99.999999999999986</v>
      </c>
      <c r="AD23" s="8">
        <v>165.27272727272725</v>
      </c>
      <c r="AE23" s="8">
        <v>8.4525259999999491E-2</v>
      </c>
      <c r="AF23" s="8">
        <v>1.3136969699999987</v>
      </c>
      <c r="AG23" s="8">
        <v>1.9460201999999995</v>
      </c>
      <c r="AH23" s="8">
        <v>911.46392000000014</v>
      </c>
      <c r="AI23" s="8">
        <v>-0.87911110363636424</v>
      </c>
      <c r="AJ23" s="8">
        <v>-1.779111103636364</v>
      </c>
      <c r="AK23" s="8">
        <v>-3.7063838309090915</v>
      </c>
      <c r="AL23" s="8">
        <v>-0.80448484818181942</v>
      </c>
      <c r="AM23" s="8">
        <v>0.26824242454545333</v>
      </c>
      <c r="AN23" s="8">
        <v>-3.4499393936363658</v>
      </c>
      <c r="AO23" s="8">
        <v>0.16824242454545324</v>
      </c>
      <c r="AP23" s="8">
        <v>-0.46812121181818278</v>
      </c>
      <c r="AQ23" s="8">
        <v>-2.2226666663636365</v>
      </c>
      <c r="AR23" s="8">
        <v>732.64573818181839</v>
      </c>
      <c r="AS23" s="8">
        <v>811.46392000000014</v>
      </c>
      <c r="AT23" s="8">
        <v>746.19119272727289</v>
      </c>
      <c r="AU23" s="18">
        <v>122773.71333979561</v>
      </c>
      <c r="AV23" s="8">
        <v>237439.72862884999</v>
      </c>
      <c r="AW23" s="8">
        <v>482987.15530844114</v>
      </c>
      <c r="AX23" s="18">
        <v>276192.65411236859</v>
      </c>
      <c r="AY23" s="8">
        <v>136318.26275932352</v>
      </c>
      <c r="AZ23" s="8">
        <v>621137.12770335248</v>
      </c>
      <c r="BA23" s="18">
        <v>55765.800953113947</v>
      </c>
      <c r="BB23" s="8">
        <v>86746.801482621668</v>
      </c>
      <c r="BC23" s="8">
        <v>172165.84579969299</v>
      </c>
      <c r="BD23" s="18">
        <v>37540.563369787502</v>
      </c>
      <c r="BE23" s="8">
        <v>20993.706002423103</v>
      </c>
      <c r="BF23" s="8">
        <v>34696.870465822911</v>
      </c>
    </row>
    <row r="24" spans="1:58">
      <c r="A24" s="2" t="s">
        <v>25</v>
      </c>
      <c r="B24" s="7">
        <v>1.9097</v>
      </c>
      <c r="C24" s="8">
        <v>11614.597992306937</v>
      </c>
      <c r="D24" s="8">
        <v>21442.912093066836</v>
      </c>
      <c r="E24" s="18">
        <v>44602.683178534593</v>
      </c>
      <c r="F24" s="18">
        <v>23049.066516558763</v>
      </c>
      <c r="G24" s="8">
        <v>14689.933389623769</v>
      </c>
      <c r="H24" s="8">
        <v>51411.952340744894</v>
      </c>
      <c r="I24" s="18">
        <v>13061.262782625001</v>
      </c>
      <c r="J24" s="8">
        <v>20266.44150483151</v>
      </c>
      <c r="K24" s="8">
        <v>40288.957688338414</v>
      </c>
      <c r="L24" s="18">
        <v>1202570.5976170371</v>
      </c>
      <c r="M24" s="8">
        <v>1340444.6946242591</v>
      </c>
      <c r="N24" s="8">
        <v>1588028.8957688357</v>
      </c>
      <c r="O24" s="8">
        <v>2.4219119704665655</v>
      </c>
      <c r="P24" s="8">
        <v>1.0876896056972287</v>
      </c>
      <c r="Q24" s="8">
        <v>3.7469950044509615</v>
      </c>
      <c r="R24" s="8">
        <v>131.21099073152863</v>
      </c>
      <c r="S24" s="8">
        <v>1.103386809269159</v>
      </c>
      <c r="T24" s="8">
        <v>2.0370766488413494</v>
      </c>
      <c r="U24" s="8">
        <v>4.2372549019607861</v>
      </c>
      <c r="V24" s="8">
        <v>2.1896613190730823</v>
      </c>
      <c r="W24" s="8">
        <v>1.395543672014258</v>
      </c>
      <c r="X24" s="8">
        <v>4.8841354723707653</v>
      </c>
      <c r="Y24" s="8">
        <v>1.2408199643493751</v>
      </c>
      <c r="Z24" s="8">
        <v>1.9253119429589933</v>
      </c>
      <c r="AA24" s="8">
        <v>3.827450980392149</v>
      </c>
      <c r="AB24" s="8">
        <v>114.24420677361853</v>
      </c>
      <c r="AC24" s="8">
        <v>127.34224598930462</v>
      </c>
      <c r="AD24" s="8">
        <v>150.8627450980394</v>
      </c>
      <c r="AE24" s="8">
        <v>11.29499556</v>
      </c>
      <c r="AF24" s="8">
        <v>5.2037518699999978</v>
      </c>
      <c r="AG24" s="8">
        <v>16.945879103999999</v>
      </c>
      <c r="AH24" s="8">
        <v>717.34828070000015</v>
      </c>
      <c r="AI24" s="8">
        <v>10.191608750730841</v>
      </c>
      <c r="AJ24" s="8">
        <v>9.2579189111586508</v>
      </c>
      <c r="AK24" s="8">
        <v>7.0577406580392141</v>
      </c>
      <c r="AL24" s="8">
        <v>3.0140905509269156</v>
      </c>
      <c r="AM24" s="8">
        <v>3.8082081979857398</v>
      </c>
      <c r="AN24" s="8">
        <v>0.31961639762923255</v>
      </c>
      <c r="AO24" s="8">
        <v>3.9629319056506227</v>
      </c>
      <c r="AP24" s="8">
        <v>3.2784399270410045</v>
      </c>
      <c r="AQ24" s="8">
        <v>1.3763008896078488</v>
      </c>
      <c r="AR24" s="8">
        <v>603.1040739263816</v>
      </c>
      <c r="AS24" s="8">
        <v>590.00603471069553</v>
      </c>
      <c r="AT24" s="8">
        <v>566.48553560196069</v>
      </c>
      <c r="AU24" s="18">
        <v>4795.6317710711264</v>
      </c>
      <c r="AV24" s="8">
        <v>8853.7124200001363</v>
      </c>
      <c r="AW24" s="8">
        <v>18416.310634916339</v>
      </c>
      <c r="AX24" s="18">
        <v>21190.849297290006</v>
      </c>
      <c r="AY24" s="8">
        <v>13505.630018600074</v>
      </c>
      <c r="AZ24" s="8">
        <v>47267.117449181562</v>
      </c>
      <c r="BA24" s="18">
        <v>3485.7966896432617</v>
      </c>
      <c r="BB24" s="8">
        <v>5408.718581358532</v>
      </c>
      <c r="BC24" s="8">
        <v>10752.338244507979</v>
      </c>
      <c r="BD24" s="18">
        <v>9165.1666595340484</v>
      </c>
      <c r="BE24" s="8">
        <v>10215.948276520134</v>
      </c>
      <c r="BF24" s="8">
        <v>12102.864911812978</v>
      </c>
    </row>
    <row r="25" spans="1:58">
      <c r="A25" s="2" t="s">
        <v>26</v>
      </c>
      <c r="B25" s="7">
        <v>0.66400000000000003</v>
      </c>
      <c r="C25" s="8">
        <v>9766.0818713450299</v>
      </c>
      <c r="D25" s="8">
        <v>24502.923976608192</v>
      </c>
      <c r="E25" s="18">
        <v>48128.654970760232</v>
      </c>
      <c r="F25" s="18">
        <v>35730.994152046784</v>
      </c>
      <c r="G25" s="8">
        <v>13918.128654970766</v>
      </c>
      <c r="H25" s="8">
        <v>53742.690058479522</v>
      </c>
      <c r="I25" s="18">
        <v>12163.742690058481</v>
      </c>
      <c r="J25" s="8">
        <v>23216.374269005843</v>
      </c>
      <c r="K25" s="8">
        <v>38654.970760233919</v>
      </c>
      <c r="L25" s="18">
        <v>255555.55555555547</v>
      </c>
      <c r="M25" s="8">
        <v>252046.78362573095</v>
      </c>
      <c r="N25" s="8">
        <v>157309.94152046784</v>
      </c>
      <c r="O25" s="8">
        <v>4.8030455120481914</v>
      </c>
      <c r="P25" s="8">
        <v>4.1489290512048136</v>
      </c>
      <c r="Q25" s="8">
        <v>4.8388554216867457</v>
      </c>
      <c r="R25" s="8">
        <v>84.97740963855415</v>
      </c>
      <c r="S25" s="8">
        <v>0.92777777777777792</v>
      </c>
      <c r="T25" s="8">
        <v>2.3277777777777784</v>
      </c>
      <c r="U25" s="8">
        <v>4.572222222222222</v>
      </c>
      <c r="V25" s="8">
        <v>3.3944444444444444</v>
      </c>
      <c r="W25" s="8">
        <v>1.3222222222222226</v>
      </c>
      <c r="X25" s="8">
        <v>5.1055555555555552</v>
      </c>
      <c r="Y25" s="8">
        <v>1.1555555555555557</v>
      </c>
      <c r="Z25" s="8">
        <v>2.2055555555555548</v>
      </c>
      <c r="AA25" s="8">
        <v>3.6722222222222225</v>
      </c>
      <c r="AB25" s="8">
        <v>24.277777777777768</v>
      </c>
      <c r="AC25" s="8">
        <v>23.944444444444439</v>
      </c>
      <c r="AD25" s="8">
        <v>14.944444444444445</v>
      </c>
      <c r="AE25" s="8">
        <v>2.6714646399999999</v>
      </c>
      <c r="AF25" s="8">
        <v>2.3116161599999998</v>
      </c>
      <c r="AG25" s="8">
        <v>2.0090909089999993</v>
      </c>
      <c r="AH25" s="8">
        <v>364.82727269999998</v>
      </c>
      <c r="AI25" s="8">
        <v>1.7436868622222219</v>
      </c>
      <c r="AJ25" s="8">
        <v>0.34368686222222156</v>
      </c>
      <c r="AK25" s="8">
        <v>-1.900757582222222</v>
      </c>
      <c r="AL25" s="8">
        <v>-1.0828282844444446</v>
      </c>
      <c r="AM25" s="8">
        <v>0.98939393777777718</v>
      </c>
      <c r="AN25" s="8">
        <v>-2.7939393955555554</v>
      </c>
      <c r="AO25" s="8">
        <v>1.1560606044444441</v>
      </c>
      <c r="AP25" s="8">
        <v>0.10606060444444498</v>
      </c>
      <c r="AQ25" s="8">
        <v>-1.3606060622222227</v>
      </c>
      <c r="AR25" s="8">
        <v>340.54949492222221</v>
      </c>
      <c r="AS25" s="8">
        <v>340.88282825555552</v>
      </c>
      <c r="AT25" s="8">
        <v>349.88282825555552</v>
      </c>
      <c r="AU25" s="18">
        <v>2033.3102917403799</v>
      </c>
      <c r="AV25" s="8">
        <v>5101.5389954444263</v>
      </c>
      <c r="AW25" s="8">
        <v>10020.445329954086</v>
      </c>
      <c r="AX25" s="18">
        <v>8612.1005471691078</v>
      </c>
      <c r="AY25" s="8">
        <v>3354.6316370315035</v>
      </c>
      <c r="AZ25" s="8">
        <v>12953.388548033403</v>
      </c>
      <c r="BA25" s="18">
        <v>2513.7644401490302</v>
      </c>
      <c r="BB25" s="8">
        <v>4797.9061670152141</v>
      </c>
      <c r="BC25" s="8">
        <v>7988.4533410505228</v>
      </c>
      <c r="BD25" s="18">
        <v>3007.3352040565169</v>
      </c>
      <c r="BE25" s="8">
        <v>2966.0445605225605</v>
      </c>
      <c r="BF25" s="8">
        <v>1851.1971851057285</v>
      </c>
    </row>
    <row r="26" spans="1:58">
      <c r="A26" s="2" t="s">
        <v>27</v>
      </c>
      <c r="B26" s="7">
        <v>0.66400000000000003</v>
      </c>
      <c r="C26" s="8">
        <v>9473.6842105263149</v>
      </c>
      <c r="D26" s="8">
        <v>23444.976076555024</v>
      </c>
      <c r="E26" s="18">
        <v>48229.665071770331</v>
      </c>
      <c r="F26" s="18">
        <v>31866.028708133967</v>
      </c>
      <c r="G26" s="8">
        <v>12631.57894736842</v>
      </c>
      <c r="H26" s="8">
        <v>55693.779904306219</v>
      </c>
      <c r="I26" s="18">
        <v>11578.947368421052</v>
      </c>
      <c r="J26" s="8">
        <v>21244.019138755983</v>
      </c>
      <c r="K26" s="8">
        <v>36937.799043062201</v>
      </c>
      <c r="L26" s="18">
        <v>242105.26315789472</v>
      </c>
      <c r="M26" s="8">
        <v>222009.56937799044</v>
      </c>
      <c r="N26" s="8">
        <v>231578.94736842104</v>
      </c>
      <c r="O26" s="8">
        <v>0.77975539156626439</v>
      </c>
      <c r="P26" s="8">
        <v>0.6675794126505975</v>
      </c>
      <c r="Q26" s="8">
        <v>1.8131161009036141</v>
      </c>
      <c r="R26" s="8">
        <v>464.4612540662651</v>
      </c>
      <c r="S26" s="8">
        <v>0.89999999999999991</v>
      </c>
      <c r="T26" s="8">
        <v>2.2272727272727271</v>
      </c>
      <c r="U26" s="8">
        <v>4.581818181818182</v>
      </c>
      <c r="V26" s="8">
        <v>3.0272727272727264</v>
      </c>
      <c r="W26" s="8">
        <v>1.2</v>
      </c>
      <c r="X26" s="8">
        <v>5.290909090909091</v>
      </c>
      <c r="Y26" s="8">
        <v>1.1000000000000001</v>
      </c>
      <c r="Z26" s="8">
        <v>2.0181818181818185</v>
      </c>
      <c r="AA26" s="8">
        <v>3.5090909090909093</v>
      </c>
      <c r="AB26" s="8">
        <v>23</v>
      </c>
      <c r="AC26" s="8">
        <v>21.090909090909093</v>
      </c>
      <c r="AD26" s="8">
        <v>22</v>
      </c>
      <c r="AE26" s="8">
        <v>2.6714646399999999</v>
      </c>
      <c r="AF26" s="8">
        <v>2.3116161599999998</v>
      </c>
      <c r="AG26" s="8">
        <v>2.0090909089999993</v>
      </c>
      <c r="AH26" s="8">
        <v>364.82727269999998</v>
      </c>
      <c r="AI26" s="8">
        <v>1.77146464</v>
      </c>
      <c r="AJ26" s="8">
        <v>0.44419191272727288</v>
      </c>
      <c r="AK26" s="8">
        <v>-1.9103535418181821</v>
      </c>
      <c r="AL26" s="8">
        <v>-0.71565656727272664</v>
      </c>
      <c r="AM26" s="8">
        <v>1.1116161599999999</v>
      </c>
      <c r="AN26" s="8">
        <v>-2.9792929309090912</v>
      </c>
      <c r="AO26" s="8">
        <v>1.2116161599999997</v>
      </c>
      <c r="AP26" s="8">
        <v>0.29343434181818129</v>
      </c>
      <c r="AQ26" s="8">
        <v>-1.1974747490909095</v>
      </c>
      <c r="AR26" s="8">
        <v>341.82727269999998</v>
      </c>
      <c r="AS26" s="8">
        <v>343.73636360909086</v>
      </c>
      <c r="AT26" s="8">
        <v>342.82727269999998</v>
      </c>
      <c r="AU26" s="18">
        <v>12149.559096342884</v>
      </c>
      <c r="AV26" s="8">
        <v>30067.090692969767</v>
      </c>
      <c r="AW26" s="8">
        <v>61852.300854109228</v>
      </c>
      <c r="AX26" s="18">
        <v>47733.689961485135</v>
      </c>
      <c r="AY26" s="8">
        <v>18921.462687435549</v>
      </c>
      <c r="AZ26" s="8">
        <v>83426.449121874932</v>
      </c>
      <c r="BA26" s="18">
        <v>6386.2139675723902</v>
      </c>
      <c r="BB26" s="8">
        <v>11716.855378521246</v>
      </c>
      <c r="BC26" s="8">
        <v>20372.550342834238</v>
      </c>
      <c r="BD26" s="18">
        <v>521.26040878181277</v>
      </c>
      <c r="BE26" s="8">
        <v>477.99373453510105</v>
      </c>
      <c r="BF26" s="8">
        <v>498.59691274782085</v>
      </c>
    </row>
    <row r="27" spans="1:58">
      <c r="A27" s="2" t="s">
        <v>28</v>
      </c>
      <c r="B27" s="7">
        <v>0.38369999999999999</v>
      </c>
      <c r="C27" s="8">
        <v>15413.533834586467</v>
      </c>
      <c r="D27" s="8">
        <v>22180.451127819546</v>
      </c>
      <c r="E27" s="18">
        <v>47030.075187969916</v>
      </c>
      <c r="F27" s="18">
        <v>21090.225563909778</v>
      </c>
      <c r="G27" s="8">
        <v>17593.984962406019</v>
      </c>
      <c r="H27" s="8">
        <v>42932.330827067679</v>
      </c>
      <c r="I27" s="18">
        <v>16992.481203007523</v>
      </c>
      <c r="J27" s="8">
        <v>27293.233082706767</v>
      </c>
      <c r="K27" s="8">
        <v>52706.766917293244</v>
      </c>
      <c r="L27" s="18">
        <v>977819.54887218052</v>
      </c>
      <c r="M27" s="8">
        <v>1491729.3233082704</v>
      </c>
      <c r="N27" s="8">
        <v>696616.54135338333</v>
      </c>
      <c r="O27" s="8">
        <v>7.3410216314829366</v>
      </c>
      <c r="P27" s="8">
        <v>6.3092445660672372</v>
      </c>
      <c r="Q27" s="8">
        <v>9.912506046390412</v>
      </c>
      <c r="R27" s="8">
        <v>656.06649465728435</v>
      </c>
      <c r="S27" s="8">
        <v>1.4642857142857144</v>
      </c>
      <c r="T27" s="8">
        <v>2.1071428571428568</v>
      </c>
      <c r="U27" s="8">
        <v>4.4678571428571416</v>
      </c>
      <c r="V27" s="8">
        <v>2.003571428571429</v>
      </c>
      <c r="W27" s="8">
        <v>1.6714285714285719</v>
      </c>
      <c r="X27" s="8">
        <v>4.0785714285714292</v>
      </c>
      <c r="Y27" s="8">
        <v>1.6142857142857145</v>
      </c>
      <c r="Z27" s="8">
        <v>2.5928571428571425</v>
      </c>
      <c r="AA27" s="8">
        <v>5.007142857142858</v>
      </c>
      <c r="AB27" s="8">
        <v>92.892857142857153</v>
      </c>
      <c r="AC27" s="8">
        <v>141.71428571428569</v>
      </c>
      <c r="AD27" s="8">
        <v>66.178571428571416</v>
      </c>
      <c r="AE27" s="8">
        <v>7.2356112900000014</v>
      </c>
      <c r="AF27" s="8">
        <v>4.5345238099999996</v>
      </c>
      <c r="AG27" s="8">
        <v>10.99488929</v>
      </c>
      <c r="AH27" s="8">
        <v>475.10291100000018</v>
      </c>
      <c r="AI27" s="8">
        <v>5.7713255757142869</v>
      </c>
      <c r="AJ27" s="8">
        <v>5.1284684328571446</v>
      </c>
      <c r="AK27" s="8">
        <v>2.7677541471428597</v>
      </c>
      <c r="AL27" s="8">
        <v>2.5309523814285706</v>
      </c>
      <c r="AM27" s="8">
        <v>2.8630952385714279</v>
      </c>
      <c r="AN27" s="8">
        <v>0.45595238142857042</v>
      </c>
      <c r="AO27" s="8">
        <v>2.9202380957142848</v>
      </c>
      <c r="AP27" s="8">
        <v>1.9416666671428571</v>
      </c>
      <c r="AQ27" s="8">
        <v>-0.47261904714285841</v>
      </c>
      <c r="AR27" s="8">
        <v>382.21005385714301</v>
      </c>
      <c r="AS27" s="8">
        <v>333.38862528571451</v>
      </c>
      <c r="AT27" s="8">
        <v>408.92433957142873</v>
      </c>
      <c r="AU27" s="18">
        <v>2099.6442468557102</v>
      </c>
      <c r="AV27" s="8">
        <v>3021.4392820606554</v>
      </c>
      <c r="AW27" s="8">
        <v>6406.4754946743724</v>
      </c>
      <c r="AX27" s="18">
        <v>3342.7497290782658</v>
      </c>
      <c r="AY27" s="8">
        <v>2788.6040520652914</v>
      </c>
      <c r="AZ27" s="8">
        <v>6804.6705714926557</v>
      </c>
      <c r="BA27" s="18">
        <v>1714.2467427997431</v>
      </c>
      <c r="BB27" s="8">
        <v>2753.4140160898523</v>
      </c>
      <c r="BC27" s="8">
        <v>5317.1989677107076</v>
      </c>
      <c r="BD27" s="18">
        <v>1490.427505192097</v>
      </c>
      <c r="BE27" s="8">
        <v>2273.747151327274</v>
      </c>
      <c r="BF27" s="8">
        <v>1061.8078304963303</v>
      </c>
    </row>
    <row r="28" spans="1:58">
      <c r="A28" s="2" t="s">
        <v>29</v>
      </c>
      <c r="B28" s="7">
        <v>5.1252000000000004</v>
      </c>
      <c r="C28" s="8">
        <v>12781.954887218048</v>
      </c>
      <c r="D28" s="8">
        <v>21203.007518796996</v>
      </c>
      <c r="E28" s="18">
        <v>46766.917293233091</v>
      </c>
      <c r="F28" s="18">
        <v>23909.774436090225</v>
      </c>
      <c r="G28" s="8">
        <v>14511.27819548872</v>
      </c>
      <c r="H28" s="8">
        <v>48496.240601503756</v>
      </c>
      <c r="I28" s="18">
        <v>11729.323308270674</v>
      </c>
      <c r="J28" s="8">
        <v>21804.511278195485</v>
      </c>
      <c r="K28" s="8">
        <v>46090.225563909778</v>
      </c>
      <c r="L28" s="18">
        <v>865413.5338345865</v>
      </c>
      <c r="M28" s="8">
        <v>904511.27819548885</v>
      </c>
      <c r="N28" s="8">
        <v>575939.84962406009</v>
      </c>
      <c r="O28" s="8">
        <v>0.67240581635838603</v>
      </c>
      <c r="P28" s="8">
        <v>0.15692767306641661</v>
      </c>
      <c r="Q28" s="8">
        <v>1.5343234000624366</v>
      </c>
      <c r="R28" s="8">
        <v>37.894103059392812</v>
      </c>
      <c r="S28" s="8">
        <v>1.2142857142857146</v>
      </c>
      <c r="T28" s="8">
        <v>2.0142857142857147</v>
      </c>
      <c r="U28" s="8">
        <v>4.4428571428571439</v>
      </c>
      <c r="V28" s="8">
        <v>2.2714285714285714</v>
      </c>
      <c r="W28" s="8">
        <v>1.3785714285714283</v>
      </c>
      <c r="X28" s="8">
        <v>4.6071428571428568</v>
      </c>
      <c r="Y28" s="8">
        <v>1.1142857142857141</v>
      </c>
      <c r="Z28" s="8">
        <v>2.0714285714285712</v>
      </c>
      <c r="AA28" s="8">
        <v>4.378571428571429</v>
      </c>
      <c r="AB28" s="8">
        <v>82.214285714285722</v>
      </c>
      <c r="AC28" s="8">
        <v>85.928571428571445</v>
      </c>
      <c r="AD28" s="8">
        <v>54.714285714285708</v>
      </c>
      <c r="AE28" s="8">
        <v>0.73855245000000025</v>
      </c>
      <c r="AF28" s="8">
        <v>0.72049690000000055</v>
      </c>
      <c r="AG28" s="8">
        <v>3.2888543900000009</v>
      </c>
      <c r="AH28" s="8">
        <v>60.28078000000005</v>
      </c>
      <c r="AI28" s="8">
        <v>-0.47573326428571439</v>
      </c>
      <c r="AJ28" s="8">
        <v>-1.2757332642857144</v>
      </c>
      <c r="AK28" s="8">
        <v>-3.7043046928571437</v>
      </c>
      <c r="AL28" s="8">
        <v>-1.5509316714285708</v>
      </c>
      <c r="AM28" s="8">
        <v>-0.65807452857142779</v>
      </c>
      <c r="AN28" s="8">
        <v>-3.8866459571428562</v>
      </c>
      <c r="AO28" s="8">
        <v>-0.39378881428571355</v>
      </c>
      <c r="AP28" s="8">
        <v>-1.3509316714285706</v>
      </c>
      <c r="AQ28" s="8">
        <v>-3.6580745285714285</v>
      </c>
      <c r="AR28" s="8">
        <v>-21.933505714285673</v>
      </c>
      <c r="AS28" s="8">
        <v>-25.647791428571395</v>
      </c>
      <c r="AT28" s="8">
        <v>5.5664942857143416</v>
      </c>
      <c r="AU28" s="18">
        <v>19009.286618671045</v>
      </c>
      <c r="AV28" s="8">
        <v>31533.051920383732</v>
      </c>
      <c r="AW28" s="8">
        <v>69551.625157725823</v>
      </c>
      <c r="AX28" s="18">
        <v>152361.74709587949</v>
      </c>
      <c r="AY28" s="8">
        <v>92471.123237436273</v>
      </c>
      <c r="AZ28" s="8">
        <v>309035.61910956685</v>
      </c>
      <c r="BA28" s="18">
        <v>7644.6225794336251</v>
      </c>
      <c r="BB28" s="8">
        <v>14211.157359203535</v>
      </c>
      <c r="BC28" s="8">
        <v>30039.446417902651</v>
      </c>
      <c r="BD28" s="18">
        <v>22837.68354348412</v>
      </c>
      <c r="BE28" s="8">
        <v>23869.446831287056</v>
      </c>
      <c r="BF28" s="8">
        <v>15198.666893404721</v>
      </c>
    </row>
    <row r="29" spans="1:58">
      <c r="A29" s="2" t="s">
        <v>30</v>
      </c>
      <c r="B29" s="7">
        <v>5.1252000000000004</v>
      </c>
      <c r="C29" s="8">
        <v>11189.473684210529</v>
      </c>
      <c r="D29" s="8">
        <v>19173.684210526324</v>
      </c>
      <c r="E29" s="18">
        <v>40652.631578947388</v>
      </c>
      <c r="F29" s="18">
        <v>17884.210526315794</v>
      </c>
      <c r="G29" s="8">
        <v>14931.578947368414</v>
      </c>
      <c r="H29" s="8">
        <v>37963.157894736854</v>
      </c>
      <c r="I29" s="18">
        <v>14236.842105263151</v>
      </c>
      <c r="J29" s="8">
        <v>16526.315789473647</v>
      </c>
      <c r="K29" s="8">
        <v>38142.105263157886</v>
      </c>
      <c r="L29" s="18">
        <v>313052.63157894753</v>
      </c>
      <c r="M29" s="8">
        <v>619578.94736842113</v>
      </c>
      <c r="N29" s="8">
        <v>495157.89473684202</v>
      </c>
      <c r="O29" s="8">
        <v>0.52830364473581515</v>
      </c>
      <c r="P29" s="8">
        <v>0.29750694802154043</v>
      </c>
      <c r="Q29" s="8">
        <v>0.89262075626317017</v>
      </c>
      <c r="R29" s="8">
        <v>26.132458635760553</v>
      </c>
      <c r="S29" s="8">
        <v>1.0630000000000002</v>
      </c>
      <c r="T29" s="8">
        <v>1.8215000000000008</v>
      </c>
      <c r="U29" s="8">
        <v>3.8620000000000019</v>
      </c>
      <c r="V29" s="8">
        <v>1.6990000000000005</v>
      </c>
      <c r="W29" s="8">
        <v>1.4184999999999992</v>
      </c>
      <c r="X29" s="8">
        <v>3.6065000000000009</v>
      </c>
      <c r="Y29" s="8">
        <v>1.3524999999999994</v>
      </c>
      <c r="Z29" s="8">
        <v>1.5699999999999965</v>
      </c>
      <c r="AA29" s="8">
        <v>3.6234999999999991</v>
      </c>
      <c r="AB29" s="8">
        <v>29.740000000000016</v>
      </c>
      <c r="AC29" s="8">
        <v>58.860000000000007</v>
      </c>
      <c r="AD29" s="8">
        <v>47.039999999999992</v>
      </c>
      <c r="AE29" s="8">
        <v>0.73855245000000025</v>
      </c>
      <c r="AF29" s="8">
        <v>0.72049690000000055</v>
      </c>
      <c r="AG29" s="8">
        <v>3.2888543900000009</v>
      </c>
      <c r="AH29" s="8">
        <v>60.28078000000005</v>
      </c>
      <c r="AI29" s="8">
        <v>-0.32444754999999992</v>
      </c>
      <c r="AJ29" s="8">
        <v>-1.0829475500000005</v>
      </c>
      <c r="AK29" s="8">
        <v>-3.1234475500000016</v>
      </c>
      <c r="AL29" s="8">
        <v>-0.97850309999999996</v>
      </c>
      <c r="AM29" s="8">
        <v>-0.69800309999999866</v>
      </c>
      <c r="AN29" s="8">
        <v>-2.8860031000000004</v>
      </c>
      <c r="AO29" s="8">
        <v>-0.63200309999999882</v>
      </c>
      <c r="AP29" s="8">
        <v>-0.84950309999999596</v>
      </c>
      <c r="AQ29" s="8">
        <v>-2.9030030999999985</v>
      </c>
      <c r="AR29" s="8">
        <v>30.540780000000034</v>
      </c>
      <c r="AS29" s="8">
        <v>1.4207800000000432</v>
      </c>
      <c r="AT29" s="8">
        <v>13.240780000000058</v>
      </c>
      <c r="AU29" s="18">
        <v>21180.004710749185</v>
      </c>
      <c r="AV29" s="8">
        <v>36292.924346782362</v>
      </c>
      <c r="AW29" s="8">
        <v>76949.368008385107</v>
      </c>
      <c r="AX29" s="18">
        <v>60113.589431265726</v>
      </c>
      <c r="AY29" s="8">
        <v>50189.009186727708</v>
      </c>
      <c r="AZ29" s="8">
        <v>127604.27326889927</v>
      </c>
      <c r="BA29" s="18">
        <v>15949.485831881913</v>
      </c>
      <c r="BB29" s="8">
        <v>18514.375420373057</v>
      </c>
      <c r="BC29" s="8">
        <v>42730.470914472549</v>
      </c>
      <c r="BD29" s="18">
        <v>11979.455739023177</v>
      </c>
      <c r="BE29" s="8">
        <v>23709.171647575786</v>
      </c>
      <c r="BF29" s="8">
        <v>18948.002621508065</v>
      </c>
    </row>
    <row r="30" spans="1:58">
      <c r="A30" s="2" t="s">
        <v>31</v>
      </c>
      <c r="B30" s="7">
        <v>1.7656000000000001</v>
      </c>
      <c r="C30" s="8">
        <v>10366.826156299838</v>
      </c>
      <c r="D30" s="8">
        <v>18309.409888357248</v>
      </c>
      <c r="E30" s="18">
        <v>41148.32535885166</v>
      </c>
      <c r="F30" s="18">
        <v>14194.577352472095</v>
      </c>
      <c r="G30" s="8">
        <v>8261.5629984051029</v>
      </c>
      <c r="H30" s="8">
        <v>38628.389154704942</v>
      </c>
      <c r="I30" s="18">
        <v>10271.132376395533</v>
      </c>
      <c r="J30" s="8">
        <v>16491.228070175435</v>
      </c>
      <c r="K30" s="8">
        <v>42424.242424242424</v>
      </c>
      <c r="L30" s="18">
        <v>5937161.084529507</v>
      </c>
      <c r="M30" s="8">
        <v>3075279.1068580546</v>
      </c>
      <c r="N30" s="8">
        <v>9262838.9154704958</v>
      </c>
      <c r="O30" s="8">
        <v>0.10917970095151751</v>
      </c>
      <c r="P30" s="8">
        <v>0.21678612369732658</v>
      </c>
      <c r="Q30" s="8">
        <v>3.3511313887630267</v>
      </c>
      <c r="R30" s="8">
        <v>280.16437018577255</v>
      </c>
      <c r="S30" s="8">
        <v>0.98484848484848464</v>
      </c>
      <c r="T30" s="8">
        <v>1.7393939393939386</v>
      </c>
      <c r="U30" s="8">
        <v>3.9090909090909078</v>
      </c>
      <c r="V30" s="8">
        <v>1.3484848484848491</v>
      </c>
      <c r="W30" s="8">
        <v>0.7848484848484848</v>
      </c>
      <c r="X30" s="8">
        <v>3.6696969696969699</v>
      </c>
      <c r="Y30" s="8">
        <v>0.97575757575757571</v>
      </c>
      <c r="Z30" s="8">
        <v>1.5666666666666662</v>
      </c>
      <c r="AA30" s="8">
        <v>4.0303030303030303</v>
      </c>
      <c r="AB30" s="8">
        <v>564.03030303030312</v>
      </c>
      <c r="AC30" s="8">
        <v>292.15151515151518</v>
      </c>
      <c r="AD30" s="8">
        <v>879.96969696969711</v>
      </c>
      <c r="AE30" s="8">
        <v>0.71215580999999872</v>
      </c>
      <c r="AF30" s="8">
        <v>0.76876297000000093</v>
      </c>
      <c r="AG30" s="8">
        <v>0.23177666999999857</v>
      </c>
      <c r="AH30" s="8">
        <v>355.94176000000016</v>
      </c>
      <c r="AI30" s="8">
        <v>-0.27269267484848592</v>
      </c>
      <c r="AJ30" s="8">
        <v>-1.0272381293939399</v>
      </c>
      <c r="AK30" s="8">
        <v>-3.1969350990909091</v>
      </c>
      <c r="AL30" s="8">
        <v>-0.57972187848484813</v>
      </c>
      <c r="AM30" s="8">
        <v>-1.6085514848483862E-2</v>
      </c>
      <c r="AN30" s="8">
        <v>-2.900933999696969</v>
      </c>
      <c r="AO30" s="8">
        <v>-0.20699460575757478</v>
      </c>
      <c r="AP30" s="8">
        <v>-0.79790369666666527</v>
      </c>
      <c r="AQ30" s="8">
        <v>-3.2615400603030293</v>
      </c>
      <c r="AR30" s="8">
        <v>-208.08854303030296</v>
      </c>
      <c r="AS30" s="8">
        <v>63.790244848484974</v>
      </c>
      <c r="AT30" s="8">
        <v>-524.02793696969695</v>
      </c>
      <c r="AU30" s="18">
        <v>94951.955958400591</v>
      </c>
      <c r="AV30" s="8">
        <v>167699.76221575978</v>
      </c>
      <c r="AW30" s="8">
        <v>376886.22518872848</v>
      </c>
      <c r="AX30" s="18">
        <v>65477.333652085334</v>
      </c>
      <c r="AY30" s="8">
        <v>38109.279586269869</v>
      </c>
      <c r="AZ30" s="8">
        <v>178186.63157904561</v>
      </c>
      <c r="BA30" s="18">
        <v>3064.9745369091079</v>
      </c>
      <c r="BB30" s="8">
        <v>4921.0926570869833</v>
      </c>
      <c r="BC30" s="8">
        <v>12659.677435059361</v>
      </c>
      <c r="BD30" s="18">
        <v>21191.706427882567</v>
      </c>
      <c r="BE30" s="8">
        <v>10976.695947521399</v>
      </c>
      <c r="BF30" s="8">
        <v>33062.158865270605</v>
      </c>
    </row>
    <row r="31" spans="1:58">
      <c r="A31" s="2" t="s">
        <v>32</v>
      </c>
      <c r="B31" s="7">
        <v>1.7656000000000001</v>
      </c>
      <c r="C31" s="8">
        <v>11956.442831215976</v>
      </c>
      <c r="D31" s="8">
        <v>19789.473684210527</v>
      </c>
      <c r="E31" s="18">
        <v>41197.82214156082</v>
      </c>
      <c r="F31" s="18">
        <v>20145.190562613428</v>
      </c>
      <c r="G31" s="8">
        <v>14504.537205081664</v>
      </c>
      <c r="H31" s="8">
        <v>42809.437386569909</v>
      </c>
      <c r="I31" s="18">
        <v>11397.459165154274</v>
      </c>
      <c r="J31" s="8">
        <v>18337.568058076209</v>
      </c>
      <c r="K31" s="8">
        <v>40137.931034482797</v>
      </c>
      <c r="L31" s="18">
        <v>3459600.7259528129</v>
      </c>
      <c r="M31" s="8">
        <v>1754990.9255898369</v>
      </c>
      <c r="N31" s="8">
        <v>5526388.3847549874</v>
      </c>
      <c r="O31" s="8">
        <v>0.29417089374716776</v>
      </c>
      <c r="P31" s="8">
        <v>0.65219786474852781</v>
      </c>
      <c r="Q31" s="8">
        <v>3.4824049898051648</v>
      </c>
      <c r="R31" s="8">
        <v>78.566182600815523</v>
      </c>
      <c r="S31" s="8">
        <v>1.1358620689655177</v>
      </c>
      <c r="T31" s="8">
        <v>1.88</v>
      </c>
      <c r="U31" s="8">
        <v>3.913793103448278</v>
      </c>
      <c r="V31" s="8">
        <v>1.9137931034482758</v>
      </c>
      <c r="W31" s="8">
        <v>1.377931034482758</v>
      </c>
      <c r="X31" s="8">
        <v>4.0668965517241418</v>
      </c>
      <c r="Y31" s="8">
        <v>1.0827586206896562</v>
      </c>
      <c r="Z31" s="8">
        <v>1.7420689655172399</v>
      </c>
      <c r="AA31" s="8">
        <v>3.8131034482758657</v>
      </c>
      <c r="AB31" s="8">
        <v>328.66206896551722</v>
      </c>
      <c r="AC31" s="8">
        <v>166.72413793103451</v>
      </c>
      <c r="AD31" s="8">
        <v>525.0068965517238</v>
      </c>
      <c r="AE31" s="8">
        <v>0.71215580999999872</v>
      </c>
      <c r="AF31" s="8">
        <v>0.76876297000000093</v>
      </c>
      <c r="AG31" s="8">
        <v>0.23177666999999857</v>
      </c>
      <c r="AH31" s="8">
        <v>355.94176000000016</v>
      </c>
      <c r="AI31" s="8">
        <v>-0.42370625896551894</v>
      </c>
      <c r="AJ31" s="8">
        <v>-1.1678441900000012</v>
      </c>
      <c r="AK31" s="8">
        <v>-3.2016372934482793</v>
      </c>
      <c r="AL31" s="8">
        <v>-1.1450301334482749</v>
      </c>
      <c r="AM31" s="8">
        <v>-0.60916806448275707</v>
      </c>
      <c r="AN31" s="8">
        <v>-3.2981335817241408</v>
      </c>
      <c r="AO31" s="8">
        <v>-0.31399565068965529</v>
      </c>
      <c r="AP31" s="8">
        <v>-0.97330599551723895</v>
      </c>
      <c r="AQ31" s="8">
        <v>-3.0443404782758647</v>
      </c>
      <c r="AR31" s="8">
        <v>27.279691034482937</v>
      </c>
      <c r="AS31" s="8">
        <v>189.21762206896565</v>
      </c>
      <c r="AT31" s="8">
        <v>-169.06513655172364</v>
      </c>
      <c r="AU31" s="18">
        <v>40644.547388472187</v>
      </c>
      <c r="AV31" s="8">
        <v>67272.031682437839</v>
      </c>
      <c r="AW31" s="8">
        <v>140047.24130514855</v>
      </c>
      <c r="AX31" s="18">
        <v>30888.157799138058</v>
      </c>
      <c r="AY31" s="8">
        <v>22239.473615379397</v>
      </c>
      <c r="AZ31" s="8">
        <v>65638.726681627857</v>
      </c>
      <c r="BA31" s="18">
        <v>3272.8700994056248</v>
      </c>
      <c r="BB31" s="8">
        <v>5265.7769879608886</v>
      </c>
      <c r="BC31" s="8">
        <v>11525.922789562868</v>
      </c>
      <c r="BD31" s="18">
        <v>44034.221995111955</v>
      </c>
      <c r="BE31" s="8">
        <v>22337.739565465665</v>
      </c>
      <c r="BF31" s="8">
        <v>70340.548589891943</v>
      </c>
    </row>
    <row r="32" spans="1:58">
      <c r="A32" s="2" t="s">
        <v>33</v>
      </c>
      <c r="B32" s="7">
        <v>0.50029999999999997</v>
      </c>
      <c r="C32" s="8">
        <v>8866.3967611336066</v>
      </c>
      <c r="D32" s="8">
        <v>22712.550607287456</v>
      </c>
      <c r="E32" s="18">
        <v>38380.56680161944</v>
      </c>
      <c r="F32" s="18">
        <v>22793.522267206481</v>
      </c>
      <c r="G32" s="8">
        <v>12712.550607287449</v>
      </c>
      <c r="H32" s="8">
        <v>36396.761133603235</v>
      </c>
      <c r="I32" s="18">
        <v>9716.5991902834085</v>
      </c>
      <c r="J32" s="8">
        <v>17165.991902834001</v>
      </c>
      <c r="K32" s="8">
        <v>31174.089068825906</v>
      </c>
      <c r="L32" s="18">
        <v>257085.02024291502</v>
      </c>
      <c r="M32" s="8">
        <v>1885829.9595141702</v>
      </c>
      <c r="N32" s="8">
        <v>775303.64372469601</v>
      </c>
      <c r="O32" s="8">
        <v>2.01551377173696</v>
      </c>
      <c r="P32" s="8">
        <v>3.3875059584249452</v>
      </c>
      <c r="Q32" s="8">
        <v>2.8474453787727367</v>
      </c>
      <c r="R32" s="8">
        <v>220.23078552868282</v>
      </c>
      <c r="S32" s="8">
        <v>0.84230769230769265</v>
      </c>
      <c r="T32" s="8">
        <v>2.1576923076923085</v>
      </c>
      <c r="U32" s="8">
        <v>3.646153846153847</v>
      </c>
      <c r="V32" s="8">
        <v>2.1653846153846157</v>
      </c>
      <c r="W32" s="8">
        <v>1.2076923076923076</v>
      </c>
      <c r="X32" s="8">
        <v>3.4576923076923074</v>
      </c>
      <c r="Y32" s="8">
        <v>0.92307692307692379</v>
      </c>
      <c r="Z32" s="8">
        <v>1.6307692307692301</v>
      </c>
      <c r="AA32" s="8">
        <v>2.9615384615384612</v>
      </c>
      <c r="AB32" s="8">
        <v>24.423076923076927</v>
      </c>
      <c r="AC32" s="8">
        <v>179.15384615384616</v>
      </c>
      <c r="AD32" s="8">
        <v>73.653846153846118</v>
      </c>
      <c r="AE32" s="8">
        <v>0.73149890900000081</v>
      </c>
      <c r="AF32" s="8">
        <v>1.1661211100000006</v>
      </c>
      <c r="AG32" s="8">
        <v>0.16481178400000029</v>
      </c>
      <c r="AH32" s="8">
        <v>109.948036</v>
      </c>
      <c r="AI32" s="8">
        <v>-0.11080878330769184</v>
      </c>
      <c r="AJ32" s="8">
        <v>-1.4261933986923077</v>
      </c>
      <c r="AK32" s="8">
        <v>-2.9146549371538462</v>
      </c>
      <c r="AL32" s="8">
        <v>-0.99926350538461506</v>
      </c>
      <c r="AM32" s="8">
        <v>-4.1571197692306994E-2</v>
      </c>
      <c r="AN32" s="8">
        <v>-2.2915711976923068</v>
      </c>
      <c r="AO32" s="8">
        <v>0.24304418692307683</v>
      </c>
      <c r="AP32" s="8">
        <v>-0.46464812076922946</v>
      </c>
      <c r="AQ32" s="8">
        <v>-1.7954173515384606</v>
      </c>
      <c r="AR32" s="8">
        <v>85.524959076923068</v>
      </c>
      <c r="AS32" s="8">
        <v>-69.205810153846159</v>
      </c>
      <c r="AT32" s="8">
        <v>36.294189846153884</v>
      </c>
      <c r="AU32" s="18">
        <v>4399.0752558800868</v>
      </c>
      <c r="AV32" s="8">
        <v>11268.86401163803</v>
      </c>
      <c r="AW32" s="8">
        <v>19042.572340522016</v>
      </c>
      <c r="AX32" s="18">
        <v>6728.7032250135308</v>
      </c>
      <c r="AY32" s="8">
        <v>3752.7758661709563</v>
      </c>
      <c r="AZ32" s="8">
        <v>10744.412432126399</v>
      </c>
      <c r="BA32" s="18">
        <v>3412.3917749991438</v>
      </c>
      <c r="BB32" s="8">
        <v>6028.55880249848</v>
      </c>
      <c r="BC32" s="8">
        <v>10948.090278122243</v>
      </c>
      <c r="BD32" s="18">
        <v>1167.3437009533452</v>
      </c>
      <c r="BE32" s="8">
        <v>8562.9715890404441</v>
      </c>
      <c r="BF32" s="8">
        <v>3520.4144682293777</v>
      </c>
    </row>
    <row r="33" spans="1:58">
      <c r="A33" s="2" t="s">
        <v>34</v>
      </c>
      <c r="B33" s="7">
        <v>0.50029999999999997</v>
      </c>
      <c r="C33" s="8">
        <v>10167.973124300106</v>
      </c>
      <c r="D33" s="8">
        <v>23001.119820828681</v>
      </c>
      <c r="E33" s="18">
        <v>39081.746920492733</v>
      </c>
      <c r="F33" s="18">
        <v>22508.398656215024</v>
      </c>
      <c r="G33" s="8">
        <v>17133.25867861143</v>
      </c>
      <c r="H33" s="8">
        <v>33975.363941769305</v>
      </c>
      <c r="I33" s="18">
        <v>10078.387458006711</v>
      </c>
      <c r="J33" s="8">
        <v>16774.91601343784</v>
      </c>
      <c r="K33" s="8">
        <v>30705.487122060502</v>
      </c>
      <c r="L33" s="18">
        <v>199776.03583426651</v>
      </c>
      <c r="M33" s="8">
        <v>1542889.137737962</v>
      </c>
      <c r="N33" s="8">
        <v>937513.99776035815</v>
      </c>
      <c r="O33" s="8">
        <v>0.31532994203477843</v>
      </c>
      <c r="P33" s="8">
        <v>3.058080045972416</v>
      </c>
      <c r="Q33" s="8">
        <v>1.3853248331001384</v>
      </c>
      <c r="R33" s="8">
        <v>3.5310293823705607</v>
      </c>
      <c r="S33" s="8">
        <v>0.96595744680851015</v>
      </c>
      <c r="T33" s="8">
        <v>2.1851063829787249</v>
      </c>
      <c r="U33" s="8">
        <v>3.7127659574468099</v>
      </c>
      <c r="V33" s="8">
        <v>2.1382978723404271</v>
      </c>
      <c r="W33" s="8">
        <v>1.6276595744680857</v>
      </c>
      <c r="X33" s="8">
        <v>3.2276595744680843</v>
      </c>
      <c r="Y33" s="8">
        <v>0.95744680851063757</v>
      </c>
      <c r="Z33" s="8">
        <v>1.5936170212765948</v>
      </c>
      <c r="AA33" s="8">
        <v>2.9170212765957477</v>
      </c>
      <c r="AB33" s="8">
        <v>18.978723404255319</v>
      </c>
      <c r="AC33" s="8">
        <v>146.57446808510636</v>
      </c>
      <c r="AD33" s="8">
        <v>89.063829787234027</v>
      </c>
      <c r="AE33" s="8">
        <v>0.73149890900000081</v>
      </c>
      <c r="AF33" s="8">
        <v>1.1661211100000006</v>
      </c>
      <c r="AG33" s="8">
        <v>0.16481178400000029</v>
      </c>
      <c r="AH33" s="8">
        <v>109.948036</v>
      </c>
      <c r="AI33" s="8">
        <v>-0.23445853780850934</v>
      </c>
      <c r="AJ33" s="8">
        <v>-1.4536074739787241</v>
      </c>
      <c r="AK33" s="8">
        <v>-2.9812670484468091</v>
      </c>
      <c r="AL33" s="8">
        <v>-0.97217676234042649</v>
      </c>
      <c r="AM33" s="8">
        <v>-0.46153846446808511</v>
      </c>
      <c r="AN33" s="8">
        <v>-2.0615384644680836</v>
      </c>
      <c r="AO33" s="8">
        <v>0.20867430148936306</v>
      </c>
      <c r="AP33" s="8">
        <v>-0.42749591127659414</v>
      </c>
      <c r="AQ33" s="8">
        <v>-1.7509001665957471</v>
      </c>
      <c r="AR33" s="8">
        <v>90.969312595744682</v>
      </c>
      <c r="AS33" s="8">
        <v>-36.626432085106359</v>
      </c>
      <c r="AT33" s="8">
        <v>20.884206212765974</v>
      </c>
      <c r="AU33" s="18">
        <v>32245.504688478515</v>
      </c>
      <c r="AV33" s="8">
        <v>72943.024923056102</v>
      </c>
      <c r="AW33" s="8">
        <v>123939.21956254418</v>
      </c>
      <c r="AX33" s="18">
        <v>7360.3039547180151</v>
      </c>
      <c r="AY33" s="8">
        <v>5602.6194282181887</v>
      </c>
      <c r="AZ33" s="8">
        <v>11110.030944584294</v>
      </c>
      <c r="BA33" s="18">
        <v>7275.1077705384596</v>
      </c>
      <c r="BB33" s="8">
        <v>12109.012711407349</v>
      </c>
      <c r="BC33" s="8">
        <v>22164.828340907214</v>
      </c>
      <c r="BD33" s="18">
        <v>56577.279371191929</v>
      </c>
      <c r="BE33" s="8">
        <v>436951.65648894757</v>
      </c>
      <c r="BF33" s="8">
        <v>265507.27740785806</v>
      </c>
    </row>
    <row r="34" spans="1:58">
      <c r="A34" s="2" t="s">
        <v>35</v>
      </c>
      <c r="B34" s="7">
        <v>1.2342</v>
      </c>
      <c r="C34" s="8">
        <v>10520.945220193349</v>
      </c>
      <c r="D34" s="8">
        <v>29973.147153598256</v>
      </c>
      <c r="E34" s="18">
        <v>60247.046186895794</v>
      </c>
      <c r="F34" s="18">
        <v>41084.85499462943</v>
      </c>
      <c r="G34" s="8">
        <v>7948.4425349086941</v>
      </c>
      <c r="H34" s="8">
        <v>75343.716433942012</v>
      </c>
      <c r="I34" s="18">
        <v>20010.741138560676</v>
      </c>
      <c r="J34" s="8">
        <v>31879.699248120294</v>
      </c>
      <c r="K34" s="8">
        <v>64709.989258861402</v>
      </c>
      <c r="L34" s="18">
        <v>127013.96348012875</v>
      </c>
      <c r="M34" s="8">
        <v>86036.519871106299</v>
      </c>
      <c r="N34" s="8">
        <v>169387.7551020408</v>
      </c>
      <c r="O34" s="8">
        <v>4.4414680473181001</v>
      </c>
      <c r="P34" s="8">
        <v>1.0916763409496042</v>
      </c>
      <c r="Q34" s="8">
        <v>9.3352051563766008</v>
      </c>
      <c r="R34" s="8">
        <v>477.70215524226217</v>
      </c>
      <c r="S34" s="8">
        <v>0.99948979591836817</v>
      </c>
      <c r="T34" s="8">
        <v>2.8474489795918343</v>
      </c>
      <c r="U34" s="8">
        <v>5.7234693877551006</v>
      </c>
      <c r="V34" s="8">
        <v>3.9030612244897958</v>
      </c>
      <c r="W34" s="8">
        <v>0.75510204081632593</v>
      </c>
      <c r="X34" s="8">
        <v>7.1576530612244911</v>
      </c>
      <c r="Y34" s="8">
        <v>1.9010204081632642</v>
      </c>
      <c r="Z34" s="8">
        <v>3.028571428571428</v>
      </c>
      <c r="AA34" s="8">
        <v>6.1474489795918332</v>
      </c>
      <c r="AB34" s="8">
        <v>12.06632653061223</v>
      </c>
      <c r="AC34" s="8">
        <v>8.1734693877550981</v>
      </c>
      <c r="AD34" s="8">
        <v>16.091836734693874</v>
      </c>
      <c r="AE34" s="8">
        <v>6.9524376439999998</v>
      </c>
      <c r="AF34" s="8">
        <v>1.1863945600000001</v>
      </c>
      <c r="AG34" s="8">
        <v>12.920748299</v>
      </c>
      <c r="AH34" s="8">
        <v>612.15238099999999</v>
      </c>
      <c r="AI34" s="8">
        <v>5.9529478480816316</v>
      </c>
      <c r="AJ34" s="8">
        <v>4.1049886644081655</v>
      </c>
      <c r="AK34" s="8">
        <v>1.2289682562448991</v>
      </c>
      <c r="AL34" s="8">
        <v>-2.7166666644897957</v>
      </c>
      <c r="AM34" s="8">
        <v>0.43129251918367417</v>
      </c>
      <c r="AN34" s="8">
        <v>-5.971258501224491</v>
      </c>
      <c r="AO34" s="8">
        <v>-0.71462584816326413</v>
      </c>
      <c r="AP34" s="8">
        <v>-1.8421768685714279</v>
      </c>
      <c r="AQ34" s="8">
        <v>-4.9610544195918331</v>
      </c>
      <c r="AR34" s="8">
        <v>600.08605446938782</v>
      </c>
      <c r="AS34" s="8">
        <v>603.97891161224493</v>
      </c>
      <c r="AT34" s="8">
        <v>596.06054426530613</v>
      </c>
      <c r="AU34" s="18">
        <v>2368.7990340370075</v>
      </c>
      <c r="AV34" s="8">
        <v>6748.4774930885742</v>
      </c>
      <c r="AW34" s="8">
        <v>13564.669506803022</v>
      </c>
      <c r="AX34" s="18">
        <v>37634.648158529671</v>
      </c>
      <c r="AY34" s="8">
        <v>7280.9515391665191</v>
      </c>
      <c r="AZ34" s="8">
        <v>69016.533204707564</v>
      </c>
      <c r="BA34" s="18">
        <v>2143.5780792553801</v>
      </c>
      <c r="BB34" s="8">
        <v>3414.9971761835595</v>
      </c>
      <c r="BC34" s="8">
        <v>6931.8229406731289</v>
      </c>
      <c r="BD34" s="18">
        <v>265.8852636235539</v>
      </c>
      <c r="BE34" s="8">
        <v>180.1049439006062</v>
      </c>
      <c r="BF34" s="8">
        <v>354.588634870482</v>
      </c>
    </row>
    <row r="35" spans="1:58">
      <c r="A35" s="2" t="s">
        <v>36</v>
      </c>
      <c r="B35" s="7">
        <v>1.2342</v>
      </c>
      <c r="C35" s="8">
        <v>10456.140350877195</v>
      </c>
      <c r="D35" s="8">
        <v>19999.999999999996</v>
      </c>
      <c r="E35" s="18">
        <v>44771.929824561397</v>
      </c>
      <c r="F35" s="18">
        <v>26807.017543859653</v>
      </c>
      <c r="G35" s="8">
        <v>8912.2807017543873</v>
      </c>
      <c r="H35" s="8">
        <v>59999.999999999993</v>
      </c>
      <c r="I35" s="18">
        <v>11929.82456140351</v>
      </c>
      <c r="J35" s="8">
        <v>16000.000000000004</v>
      </c>
      <c r="K35" s="8">
        <v>36070.175438596496</v>
      </c>
      <c r="L35" s="18">
        <v>235789.47368421053</v>
      </c>
      <c r="M35" s="8">
        <v>943859.64912280685</v>
      </c>
      <c r="N35" s="8">
        <v>722807.01754385978</v>
      </c>
      <c r="O35" s="8">
        <v>1.1916851239669426</v>
      </c>
      <c r="P35" s="8">
        <v>0.13041029006644081</v>
      </c>
      <c r="Q35" s="8">
        <v>1.1337207057203049</v>
      </c>
      <c r="R35" s="8">
        <v>18.28907875546918</v>
      </c>
      <c r="S35" s="8">
        <v>0.99333333333333351</v>
      </c>
      <c r="T35" s="8">
        <v>1.8999999999999997</v>
      </c>
      <c r="U35" s="8">
        <v>4.253333333333333</v>
      </c>
      <c r="V35" s="8">
        <v>2.5466666666666669</v>
      </c>
      <c r="W35" s="8">
        <v>0.84666666666666679</v>
      </c>
      <c r="X35" s="8">
        <v>5.6999999999999993</v>
      </c>
      <c r="Y35" s="8">
        <v>1.1333333333333335</v>
      </c>
      <c r="Z35" s="8">
        <v>1.5200000000000002</v>
      </c>
      <c r="AA35" s="8">
        <v>3.4266666666666672</v>
      </c>
      <c r="AB35" s="8">
        <v>22.4</v>
      </c>
      <c r="AC35" s="8">
        <v>89.666666666666657</v>
      </c>
      <c r="AD35" s="8">
        <v>68.666666666666686</v>
      </c>
      <c r="AE35" s="8">
        <v>6.9524376439999998</v>
      </c>
      <c r="AF35" s="8">
        <v>1.1863945600000001</v>
      </c>
      <c r="AG35" s="8">
        <v>12.920748299</v>
      </c>
      <c r="AH35" s="8">
        <v>612.15238099999999</v>
      </c>
      <c r="AI35" s="8">
        <v>5.9591043106666666</v>
      </c>
      <c r="AJ35" s="8">
        <v>5.0524376440000003</v>
      </c>
      <c r="AK35" s="8">
        <v>2.6991043106666668</v>
      </c>
      <c r="AL35" s="8">
        <v>-1.3602721066666668</v>
      </c>
      <c r="AM35" s="8">
        <v>0.33972789333333331</v>
      </c>
      <c r="AN35" s="8">
        <v>-4.5136054399999992</v>
      </c>
      <c r="AO35" s="8">
        <v>5.3061226666666572E-2</v>
      </c>
      <c r="AP35" s="8">
        <v>-0.33360544000000014</v>
      </c>
      <c r="AQ35" s="8">
        <v>-2.2402721066666671</v>
      </c>
      <c r="AR35" s="8">
        <v>589.75238100000001</v>
      </c>
      <c r="AS35" s="8">
        <v>522.48571433333336</v>
      </c>
      <c r="AT35" s="8">
        <v>543.48571433333336</v>
      </c>
      <c r="AU35" s="18">
        <v>8774.2476100316308</v>
      </c>
      <c r="AV35" s="8">
        <v>16782.95683797996</v>
      </c>
      <c r="AW35" s="8">
        <v>37570.268289934087</v>
      </c>
      <c r="AX35" s="18">
        <v>205559.06692794058</v>
      </c>
      <c r="AY35" s="8">
        <v>68340.31806243051</v>
      </c>
      <c r="AZ35" s="8">
        <v>460086.39325494546</v>
      </c>
      <c r="BA35" s="18">
        <v>10522.719132860808</v>
      </c>
      <c r="BB35" s="8">
        <v>14112.823307601555</v>
      </c>
      <c r="BC35" s="8">
        <v>31815.750789943853</v>
      </c>
      <c r="BD35" s="18">
        <v>12892.364718682173</v>
      </c>
      <c r="BE35" s="8">
        <v>51607.829007820001</v>
      </c>
      <c r="BF35" s="8">
        <v>39521.237084055479</v>
      </c>
    </row>
    <row r="36" spans="1:58">
      <c r="A36" s="2" t="s">
        <v>37</v>
      </c>
      <c r="B36" s="7">
        <v>9.6714000000000002</v>
      </c>
      <c r="C36" s="8">
        <v>15115.789473684204</v>
      </c>
      <c r="D36" s="8">
        <v>22526.315789473687</v>
      </c>
      <c r="E36" s="18">
        <v>49978.947368421053</v>
      </c>
      <c r="F36" s="18">
        <v>23368.421052631584</v>
      </c>
      <c r="G36" s="8">
        <v>16673.68421052632</v>
      </c>
      <c r="H36" s="8">
        <v>49178.947368421053</v>
      </c>
      <c r="I36" s="18">
        <v>15115.789473684214</v>
      </c>
      <c r="J36" s="8">
        <v>24926.315789473691</v>
      </c>
      <c r="K36" s="8">
        <v>50357.8947368421</v>
      </c>
      <c r="L36" s="18">
        <v>698947.3684210527</v>
      </c>
      <c r="M36" s="8">
        <v>662736.84210526303</v>
      </c>
      <c r="N36" s="8">
        <v>658105.26315789472</v>
      </c>
      <c r="O36" s="8">
        <v>0.85123835949293791</v>
      </c>
      <c r="P36" s="8">
        <v>0.43871621481895096</v>
      </c>
      <c r="Q36" s="8">
        <v>1.2408751576814112</v>
      </c>
      <c r="R36" s="8">
        <v>37.555472837438224</v>
      </c>
      <c r="S36" s="8">
        <v>1.4359999999999995</v>
      </c>
      <c r="T36" s="8">
        <v>2.1400000000000006</v>
      </c>
      <c r="U36" s="8">
        <v>4.7480000000000002</v>
      </c>
      <c r="V36" s="8">
        <v>2.2200000000000006</v>
      </c>
      <c r="W36" s="8">
        <v>1.5840000000000005</v>
      </c>
      <c r="X36" s="8">
        <v>4.6719999999999997</v>
      </c>
      <c r="Y36" s="8">
        <v>1.4360000000000002</v>
      </c>
      <c r="Z36" s="8">
        <v>2.3680000000000003</v>
      </c>
      <c r="AA36" s="8">
        <v>4.7839999999999989</v>
      </c>
      <c r="AB36" s="8">
        <v>66.400000000000006</v>
      </c>
      <c r="AC36" s="8">
        <v>62.959999999999987</v>
      </c>
      <c r="AD36" s="8">
        <v>62.52</v>
      </c>
      <c r="AE36" s="8">
        <v>8.221186920000001</v>
      </c>
      <c r="AF36" s="8">
        <v>5.588035210000001</v>
      </c>
      <c r="AG36" s="8">
        <v>11.450102110000001</v>
      </c>
      <c r="AH36" s="8">
        <v>222.65000000000009</v>
      </c>
      <c r="AI36" s="8">
        <v>6.785186920000001</v>
      </c>
      <c r="AJ36" s="8">
        <v>6.0811869200000004</v>
      </c>
      <c r="AK36" s="8">
        <v>3.4731869200000007</v>
      </c>
      <c r="AL36" s="8">
        <v>3.3680352100000004</v>
      </c>
      <c r="AM36" s="8">
        <v>4.0040352100000005</v>
      </c>
      <c r="AN36" s="8">
        <v>0.91603521000000132</v>
      </c>
      <c r="AO36" s="8">
        <v>4.1520352100000011</v>
      </c>
      <c r="AP36" s="8">
        <v>3.2200352100000007</v>
      </c>
      <c r="AQ36" s="8">
        <v>0.80403521000000211</v>
      </c>
      <c r="AR36" s="8">
        <v>156.25000000000009</v>
      </c>
      <c r="AS36" s="8">
        <v>159.69000000000011</v>
      </c>
      <c r="AT36" s="8">
        <v>160.13000000000008</v>
      </c>
      <c r="AU36" s="18">
        <v>17757.411076597058</v>
      </c>
      <c r="AV36" s="8">
        <v>26462.994222783931</v>
      </c>
      <c r="AW36" s="8">
        <v>58713.222696157987</v>
      </c>
      <c r="AX36" s="18">
        <v>53265.460138680406</v>
      </c>
      <c r="AY36" s="8">
        <v>38005.62561246386</v>
      </c>
      <c r="AZ36" s="8">
        <v>112097.40079635804</v>
      </c>
      <c r="BA36" s="18">
        <v>12181.555396699399</v>
      </c>
      <c r="BB36" s="8">
        <v>20087.690236339957</v>
      </c>
      <c r="BC36" s="8">
        <v>40582.563382875982</v>
      </c>
      <c r="BD36" s="18">
        <v>18611.065594793617</v>
      </c>
      <c r="BE36" s="8">
        <v>17646.877859159726</v>
      </c>
      <c r="BF36" s="8">
        <v>17523.551520880974</v>
      </c>
    </row>
    <row r="37" spans="1:58">
      <c r="A37" s="2" t="s">
        <v>38</v>
      </c>
      <c r="B37" s="7">
        <v>6.4017999999999997</v>
      </c>
      <c r="C37" s="8">
        <v>9750.6925207756267</v>
      </c>
      <c r="D37" s="8">
        <v>21329.639889196675</v>
      </c>
      <c r="E37" s="18">
        <v>36232.686980609404</v>
      </c>
      <c r="F37" s="18">
        <v>20406.278855032317</v>
      </c>
      <c r="G37" s="8">
        <v>14847.645429362887</v>
      </c>
      <c r="H37" s="8">
        <v>32539.242843951979</v>
      </c>
      <c r="I37" s="18">
        <v>9861.4958448753441</v>
      </c>
      <c r="J37" s="8">
        <v>17617.728531855955</v>
      </c>
      <c r="K37" s="8">
        <v>29695.290858725766</v>
      </c>
      <c r="L37" s="18">
        <v>664265.92797783925</v>
      </c>
      <c r="M37" s="8">
        <v>683287.16528162512</v>
      </c>
      <c r="N37" s="8">
        <v>1009233.6103416439</v>
      </c>
      <c r="O37" s="8">
        <v>8.3961659220844032E-2</v>
      </c>
      <c r="P37" s="8">
        <v>0.10667258427317299</v>
      </c>
      <c r="Q37" s="8">
        <v>0.10905338045549685</v>
      </c>
      <c r="R37" s="8">
        <v>23.996649379861918</v>
      </c>
      <c r="S37" s="8">
        <v>0.92631578947368454</v>
      </c>
      <c r="T37" s="8">
        <v>2.0263157894736841</v>
      </c>
      <c r="U37" s="8">
        <v>3.4421052631578934</v>
      </c>
      <c r="V37" s="8">
        <v>1.9385964912280702</v>
      </c>
      <c r="W37" s="8">
        <v>1.4105263157894741</v>
      </c>
      <c r="X37" s="8">
        <v>3.091228070175438</v>
      </c>
      <c r="Y37" s="8">
        <v>0.9368421052631577</v>
      </c>
      <c r="Z37" s="8">
        <v>1.6736842105263157</v>
      </c>
      <c r="AA37" s="8">
        <v>2.8210526315789477</v>
      </c>
      <c r="AB37" s="8">
        <v>63.105263157894733</v>
      </c>
      <c r="AC37" s="8">
        <v>64.912280701754383</v>
      </c>
      <c r="AD37" s="8">
        <v>95.877192982456179</v>
      </c>
      <c r="AE37" s="8">
        <v>2.1280890800000005</v>
      </c>
      <c r="AF37" s="8">
        <v>2.2631465500000019</v>
      </c>
      <c r="AG37" s="8">
        <v>3.0991379310000013</v>
      </c>
      <c r="AH37" s="8">
        <v>528.44999999999993</v>
      </c>
      <c r="AI37" s="8">
        <v>1.2017732905263161</v>
      </c>
      <c r="AJ37" s="8">
        <v>0.10177329052631645</v>
      </c>
      <c r="AK37" s="8">
        <v>-1.3140161831578929</v>
      </c>
      <c r="AL37" s="8">
        <v>0.32455005877193166</v>
      </c>
      <c r="AM37" s="8">
        <v>0.85262023421052779</v>
      </c>
      <c r="AN37" s="8">
        <v>-0.82808152017543613</v>
      </c>
      <c r="AO37" s="8">
        <v>1.3263044447368442</v>
      </c>
      <c r="AP37" s="8">
        <v>0.5894623394736862</v>
      </c>
      <c r="AQ37" s="8">
        <v>-0.55790608157894583</v>
      </c>
      <c r="AR37" s="8">
        <v>465.34473684210519</v>
      </c>
      <c r="AS37" s="8">
        <v>463.53771929824552</v>
      </c>
      <c r="AT37" s="8">
        <v>432.57280701754377</v>
      </c>
      <c r="AU37" s="18">
        <v>116132.68021691208</v>
      </c>
      <c r="AV37" s="8">
        <v>254040.23797449504</v>
      </c>
      <c r="AW37" s="8">
        <v>431538.48216966155</v>
      </c>
      <c r="AX37" s="18">
        <v>191298.25150551149</v>
      </c>
      <c r="AY37" s="8">
        <v>139188.95403658942</v>
      </c>
      <c r="AZ37" s="8">
        <v>305038.4788712319</v>
      </c>
      <c r="BA37" s="18">
        <v>90428.153659112679</v>
      </c>
      <c r="BB37" s="8">
        <v>161551.42058201032</v>
      </c>
      <c r="BC37" s="8">
        <v>272300.50764766522</v>
      </c>
      <c r="BD37" s="18">
        <v>27681.611605964197</v>
      </c>
      <c r="BE37" s="8">
        <v>28474.273823204767</v>
      </c>
      <c r="BF37" s="8">
        <v>42057.272011841647</v>
      </c>
    </row>
    <row r="38" spans="1:58">
      <c r="A38" s="2" t="s">
        <v>39</v>
      </c>
      <c r="B38" s="7">
        <v>6.4017999999999997</v>
      </c>
      <c r="C38" s="8">
        <v>8684.2105263157882</v>
      </c>
      <c r="D38" s="8">
        <v>20986.842105263164</v>
      </c>
      <c r="E38" s="18">
        <v>27894.736842105263</v>
      </c>
      <c r="F38" s="18">
        <v>24078.947368421053</v>
      </c>
      <c r="G38" s="8">
        <v>13684.21052631579</v>
      </c>
      <c r="H38" s="8">
        <v>28486.842105263164</v>
      </c>
      <c r="I38" s="18">
        <v>7828.9473684210516</v>
      </c>
      <c r="J38" s="8">
        <v>16184.210526315786</v>
      </c>
      <c r="K38" s="8">
        <v>23223.684210526317</v>
      </c>
      <c r="L38" s="18">
        <v>975000</v>
      </c>
      <c r="M38" s="8">
        <v>2563815.7894736836</v>
      </c>
      <c r="N38" s="8">
        <v>951973.68421052641</v>
      </c>
      <c r="O38" s="8">
        <v>0.24845876628448268</v>
      </c>
      <c r="P38" s="8">
        <v>0.24684463744571888</v>
      </c>
      <c r="Q38" s="8">
        <v>0.37505076697178946</v>
      </c>
      <c r="R38" s="8">
        <v>58.550446749351735</v>
      </c>
      <c r="S38" s="8">
        <v>0.82499999999999984</v>
      </c>
      <c r="T38" s="8">
        <v>1.9937500000000004</v>
      </c>
      <c r="U38" s="8">
        <v>2.65</v>
      </c>
      <c r="V38" s="8">
        <v>2.2875000000000001</v>
      </c>
      <c r="W38" s="8">
        <v>1.3</v>
      </c>
      <c r="X38" s="8">
        <v>2.7062500000000003</v>
      </c>
      <c r="Y38" s="8">
        <v>0.74374999999999991</v>
      </c>
      <c r="Z38" s="8">
        <v>1.5374999999999999</v>
      </c>
      <c r="AA38" s="8">
        <v>2.2062499999999998</v>
      </c>
      <c r="AB38" s="8">
        <v>92.625</v>
      </c>
      <c r="AC38" s="8">
        <v>243.56249999999994</v>
      </c>
      <c r="AD38" s="8">
        <v>90.437500000000014</v>
      </c>
      <c r="AE38" s="8">
        <v>2.1280890800000005</v>
      </c>
      <c r="AF38" s="8">
        <v>2.2631465500000019</v>
      </c>
      <c r="AG38" s="8">
        <v>3.0991379310000013</v>
      </c>
      <c r="AH38" s="8">
        <v>528.44999999999993</v>
      </c>
      <c r="AI38" s="8">
        <v>1.3030890800000008</v>
      </c>
      <c r="AJ38" s="8">
        <v>0.13433908000000017</v>
      </c>
      <c r="AK38" s="8">
        <v>-0.52191091999999939</v>
      </c>
      <c r="AL38" s="8">
        <v>-2.4353449999998222E-2</v>
      </c>
      <c r="AM38" s="8">
        <v>0.96314655000000182</v>
      </c>
      <c r="AN38" s="8">
        <v>-0.4431034499999984</v>
      </c>
      <c r="AO38" s="8">
        <v>1.519396550000002</v>
      </c>
      <c r="AP38" s="8">
        <v>0.725646550000002</v>
      </c>
      <c r="AQ38" s="8">
        <v>5.6896550000002044E-2</v>
      </c>
      <c r="AR38" s="8">
        <v>435.82499999999993</v>
      </c>
      <c r="AS38" s="8">
        <v>284.88749999999999</v>
      </c>
      <c r="AT38" s="8">
        <v>438.01249999999993</v>
      </c>
      <c r="AU38" s="18">
        <v>34952.320886808469</v>
      </c>
      <c r="AV38" s="8">
        <v>84468.108809787169</v>
      </c>
      <c r="AW38" s="8">
        <v>112271.0913333848</v>
      </c>
      <c r="AX38" s="18">
        <v>97546.973746658812</v>
      </c>
      <c r="AY38" s="8">
        <v>55436.531528155829</v>
      </c>
      <c r="AZ38" s="8">
        <v>115403.93342159364</v>
      </c>
      <c r="BA38" s="18">
        <v>20874.367040049085</v>
      </c>
      <c r="BB38" s="8">
        <v>43152.05287270651</v>
      </c>
      <c r="BC38" s="8">
        <v>61921.441723843091</v>
      </c>
      <c r="BD38" s="18">
        <v>16652.306756494476</v>
      </c>
      <c r="BE38" s="8">
        <v>43788.150762522913</v>
      </c>
      <c r="BF38" s="8">
        <v>16259.033654957835</v>
      </c>
    </row>
    <row r="39" spans="1:58">
      <c r="A39" s="2" t="s">
        <v>40</v>
      </c>
      <c r="B39" s="7">
        <v>3.9474</v>
      </c>
      <c r="C39" s="8">
        <v>10776.94235588972</v>
      </c>
      <c r="D39" s="8">
        <v>20935.672514619873</v>
      </c>
      <c r="E39" s="18">
        <v>44661.654135338329</v>
      </c>
      <c r="F39" s="18">
        <v>21503.75939849623</v>
      </c>
      <c r="G39" s="8">
        <v>12113.617376775275</v>
      </c>
      <c r="H39" s="8">
        <v>48604.84544695072</v>
      </c>
      <c r="I39" s="18">
        <v>16842.105263157897</v>
      </c>
      <c r="J39" s="8">
        <v>20852.130325814509</v>
      </c>
      <c r="K39" s="8">
        <v>40818.71345029238</v>
      </c>
      <c r="L39" s="18">
        <v>669172.932330827</v>
      </c>
      <c r="M39" s="8">
        <v>668337.51044277381</v>
      </c>
      <c r="N39" s="8">
        <v>644444.44444444461</v>
      </c>
      <c r="O39" s="8">
        <v>0.25150973298880314</v>
      </c>
      <c r="P39" s="8">
        <v>0.30008902822110806</v>
      </c>
      <c r="Q39" s="8">
        <v>0.68746878704970371</v>
      </c>
      <c r="R39" s="8">
        <v>84.571689213152993</v>
      </c>
      <c r="S39" s="8">
        <v>1.0238095238095233</v>
      </c>
      <c r="T39" s="8">
        <v>1.988888888888888</v>
      </c>
      <c r="U39" s="8">
        <v>4.2428571428571411</v>
      </c>
      <c r="V39" s="8">
        <v>2.0428571428571418</v>
      </c>
      <c r="W39" s="8">
        <v>1.1507936507936511</v>
      </c>
      <c r="X39" s="8">
        <v>4.6174603174603179</v>
      </c>
      <c r="Y39" s="8">
        <v>1.6000000000000003</v>
      </c>
      <c r="Z39" s="8">
        <v>1.9809523809523784</v>
      </c>
      <c r="AA39" s="8">
        <v>3.877777777777776</v>
      </c>
      <c r="AB39" s="8">
        <v>63.571428571428569</v>
      </c>
      <c r="AC39" s="8">
        <v>63.492063492063515</v>
      </c>
      <c r="AD39" s="8">
        <v>61.222222222222236</v>
      </c>
      <c r="AE39" s="8">
        <v>5.7269719099999996</v>
      </c>
      <c r="AF39" s="8">
        <v>0.20036630000000244</v>
      </c>
      <c r="AG39" s="8">
        <v>13.283406600000001</v>
      </c>
      <c r="AH39" s="8">
        <v>1000.2095599999998</v>
      </c>
      <c r="AI39" s="8">
        <v>4.7031623861904759</v>
      </c>
      <c r="AJ39" s="8">
        <v>3.7380830211111116</v>
      </c>
      <c r="AK39" s="8">
        <v>1.4841147671428585</v>
      </c>
      <c r="AL39" s="8">
        <v>-1.8424908428571394</v>
      </c>
      <c r="AM39" s="8">
        <v>-0.95042735079364871</v>
      </c>
      <c r="AN39" s="8">
        <v>-4.4170940174603155</v>
      </c>
      <c r="AO39" s="8">
        <v>-1.3996336999999979</v>
      </c>
      <c r="AP39" s="8">
        <v>-1.7805860809523759</v>
      </c>
      <c r="AQ39" s="8">
        <v>-3.6774114777777736</v>
      </c>
      <c r="AR39" s="8">
        <v>936.63813142857123</v>
      </c>
      <c r="AS39" s="8">
        <v>936.71749650793629</v>
      </c>
      <c r="AT39" s="8">
        <v>938.9873377777775</v>
      </c>
      <c r="AU39" s="18">
        <v>42849.007184821327</v>
      </c>
      <c r="AV39" s="8">
        <v>83240.009306327323</v>
      </c>
      <c r="AW39" s="8">
        <v>177574.25768221306</v>
      </c>
      <c r="AX39" s="18">
        <v>71657.932734055459</v>
      </c>
      <c r="AY39" s="8">
        <v>40366.745324157142</v>
      </c>
      <c r="AZ39" s="8">
        <v>161968.08572134224</v>
      </c>
      <c r="BA39" s="18">
        <v>24498.719913432549</v>
      </c>
      <c r="BB39" s="8">
        <v>30331.74846424978</v>
      </c>
      <c r="BC39" s="8">
        <v>59375.369790194134</v>
      </c>
      <c r="BD39" s="18">
        <v>7912.4933953282562</v>
      </c>
      <c r="BE39" s="8">
        <v>7902.6151264202344</v>
      </c>
      <c r="BF39" s="8">
        <v>7620.0966356507106</v>
      </c>
    </row>
    <row r="40" spans="1:58">
      <c r="A40" s="2" t="s">
        <v>41</v>
      </c>
      <c r="B40" s="7">
        <v>3.9474</v>
      </c>
      <c r="C40" s="8">
        <v>10955.165692007798</v>
      </c>
      <c r="D40" s="8">
        <v>17387.914230019487</v>
      </c>
      <c r="E40" s="18">
        <v>38206.627680311896</v>
      </c>
      <c r="F40" s="18">
        <v>16686.159844054575</v>
      </c>
      <c r="G40" s="8">
        <v>11033.138401559458</v>
      </c>
      <c r="H40" s="8">
        <v>38830.409356725155</v>
      </c>
      <c r="I40" s="18">
        <v>10916.179337231975</v>
      </c>
      <c r="J40" s="8">
        <v>16686.159844054575</v>
      </c>
      <c r="K40" s="8">
        <v>36374.269005847957</v>
      </c>
      <c r="L40" s="18">
        <v>3576218.3235867447</v>
      </c>
      <c r="M40" s="8">
        <v>3141910.3313840162</v>
      </c>
      <c r="N40" s="8">
        <v>5759454.191033138</v>
      </c>
      <c r="O40" s="8">
        <v>1.199311544307645</v>
      </c>
      <c r="P40" s="8">
        <v>0.24932997162689349</v>
      </c>
      <c r="Q40" s="8">
        <v>2.6776339641282871</v>
      </c>
      <c r="R40" s="8">
        <v>337.95608400466125</v>
      </c>
      <c r="S40" s="8">
        <v>1.040740740740741</v>
      </c>
      <c r="T40" s="8">
        <v>1.6518518518518512</v>
      </c>
      <c r="U40" s="8">
        <v>3.6296296296296302</v>
      </c>
      <c r="V40" s="8">
        <v>1.5851851851851848</v>
      </c>
      <c r="W40" s="8">
        <v>1.0481481481481485</v>
      </c>
      <c r="X40" s="8">
        <v>3.68888888888889</v>
      </c>
      <c r="Y40" s="8">
        <v>1.0370370370370376</v>
      </c>
      <c r="Z40" s="8">
        <v>1.5851851851851848</v>
      </c>
      <c r="AA40" s="8">
        <v>3.4555555555555562</v>
      </c>
      <c r="AB40" s="8">
        <v>339.74074074074076</v>
      </c>
      <c r="AC40" s="8">
        <v>298.48148148148158</v>
      </c>
      <c r="AD40" s="8">
        <v>547.14814814814804</v>
      </c>
      <c r="AE40" s="8">
        <v>5.7269719099999996</v>
      </c>
      <c r="AF40" s="8">
        <v>0.20036630000000244</v>
      </c>
      <c r="AG40" s="8">
        <v>13.283406600000001</v>
      </c>
      <c r="AH40" s="8">
        <v>1000.2095599999998</v>
      </c>
      <c r="AI40" s="8">
        <v>4.6862311692592584</v>
      </c>
      <c r="AJ40" s="8">
        <v>4.0751200581481486</v>
      </c>
      <c r="AK40" s="8">
        <v>2.0973422803703694</v>
      </c>
      <c r="AL40" s="8">
        <v>-1.3848188851851824</v>
      </c>
      <c r="AM40" s="8">
        <v>-0.84778184814814606</v>
      </c>
      <c r="AN40" s="8">
        <v>-3.4885225888888876</v>
      </c>
      <c r="AO40" s="8">
        <v>-0.83667073703703521</v>
      </c>
      <c r="AP40" s="8">
        <v>-1.3848188851851824</v>
      </c>
      <c r="AQ40" s="8">
        <v>-3.2551892555555537</v>
      </c>
      <c r="AR40" s="8">
        <v>660.46881925925902</v>
      </c>
      <c r="AS40" s="8">
        <v>701.72807851851826</v>
      </c>
      <c r="AT40" s="8">
        <v>453.06141185185174</v>
      </c>
      <c r="AU40" s="18">
        <v>9134.5453514600722</v>
      </c>
      <c r="AV40" s="8">
        <v>14498.246358545161</v>
      </c>
      <c r="AW40" s="8">
        <v>31857.133254202388</v>
      </c>
      <c r="AX40" s="18">
        <v>66924.003300430952</v>
      </c>
      <c r="AY40" s="8">
        <v>44251.151715004606</v>
      </c>
      <c r="AZ40" s="8">
        <v>155739.03571782538</v>
      </c>
      <c r="BA40" s="18">
        <v>4076.8004452713817</v>
      </c>
      <c r="BB40" s="8">
        <v>6231.6806806291061</v>
      </c>
      <c r="BC40" s="8">
        <v>13584.481483707847</v>
      </c>
      <c r="BD40" s="18">
        <v>10581.902480374994</v>
      </c>
      <c r="BE40" s="8">
        <v>9296.8006202269808</v>
      </c>
      <c r="BF40" s="8">
        <v>17042.019551137008</v>
      </c>
    </row>
    <row r="41" spans="1:58">
      <c r="A41" s="2" t="s">
        <v>42</v>
      </c>
      <c r="B41" s="1">
        <v>0.25430000000000003</v>
      </c>
      <c r="C41" s="8">
        <v>14117.232881534941</v>
      </c>
      <c r="D41" s="8">
        <v>24537.933462418587</v>
      </c>
      <c r="E41" s="8">
        <v>51684.562577011093</v>
      </c>
      <c r="F41" s="8">
        <v>15067.769758845272</v>
      </c>
      <c r="G41" s="8">
        <v>27481.07727512762</v>
      </c>
      <c r="H41" s="8">
        <v>65534.236930117935</v>
      </c>
      <c r="I41" s="8">
        <v>12374.581939799331</v>
      </c>
      <c r="J41" s="8">
        <v>18440.415419820452</v>
      </c>
      <c r="K41" s="8">
        <v>40042.246083436017</v>
      </c>
      <c r="L41" s="8">
        <v>47854.251012145745</v>
      </c>
      <c r="M41" s="8">
        <v>66801.619433198386</v>
      </c>
      <c r="N41" s="8">
        <v>77641.260341489178</v>
      </c>
      <c r="O41" s="8">
        <v>29.940839439363735</v>
      </c>
      <c r="P41" s="8">
        <v>22.807414368615017</v>
      </c>
      <c r="Q41" s="8">
        <v>31.049238509479551</v>
      </c>
      <c r="R41" s="8">
        <v>974.14459833098294</v>
      </c>
      <c r="S41" s="8">
        <v>1.3411371237458194</v>
      </c>
      <c r="T41" s="8">
        <v>2.3311036789297659</v>
      </c>
      <c r="U41" s="8">
        <v>4.9100334448160536</v>
      </c>
      <c r="V41" s="8">
        <v>1.4314381270903009</v>
      </c>
      <c r="W41" s="8">
        <v>2.6107023411371237</v>
      </c>
      <c r="X41" s="8">
        <v>6.2257525083612038</v>
      </c>
      <c r="Y41" s="8">
        <v>1.1755852842809364</v>
      </c>
      <c r="Z41" s="8">
        <v>1.7518394648829432</v>
      </c>
      <c r="AA41" s="8">
        <v>3.804013377926422</v>
      </c>
      <c r="AB41" s="8">
        <v>4.546153846153846</v>
      </c>
      <c r="AC41" s="8">
        <v>6.3461538461538467</v>
      </c>
      <c r="AD41" s="8">
        <v>7.3759197324414716</v>
      </c>
      <c r="AE41" s="8">
        <v>6.8796645299999994</v>
      </c>
      <c r="AF41" s="8">
        <v>2.4577337300000011</v>
      </c>
      <c r="AG41" s="8">
        <v>10.927518738</v>
      </c>
      <c r="AH41" s="8">
        <v>133.39987180000003</v>
      </c>
      <c r="AI41" s="8">
        <v>5.5385274062541798</v>
      </c>
      <c r="AJ41" s="8">
        <v>4.5485608510702331</v>
      </c>
      <c r="AK41" s="8">
        <v>1.9696310851839458</v>
      </c>
      <c r="AL41" s="8">
        <v>1.0262956029097001</v>
      </c>
      <c r="AM41" s="8">
        <v>-0.15296861113712268</v>
      </c>
      <c r="AN41" s="8">
        <v>-3.7680187783612027</v>
      </c>
      <c r="AO41" s="8">
        <v>1.2821484457190646</v>
      </c>
      <c r="AP41" s="8">
        <v>0.70589426511705788</v>
      </c>
      <c r="AQ41" s="8">
        <v>-1.346279647926421</v>
      </c>
      <c r="AR41" s="8">
        <v>128.85371795384617</v>
      </c>
      <c r="AS41" s="8">
        <v>127.05371795384619</v>
      </c>
      <c r="AT41" s="8">
        <v>126.02395206755855</v>
      </c>
      <c r="AU41" s="9">
        <f t="shared" ref="AU41:AW54" si="4">C41/$O41</f>
        <v>471.50424456619521</v>
      </c>
      <c r="AV41" s="9">
        <f t="shared" si="4"/>
        <v>819.54727796169084</v>
      </c>
      <c r="AW41" s="9">
        <f t="shared" si="4"/>
        <v>1726.2228963781326</v>
      </c>
      <c r="AX41" s="9">
        <f t="shared" ref="AX41:AZ54" si="5">F41/$P41</f>
        <v>660.65225611807318</v>
      </c>
      <c r="AY41" s="9">
        <f t="shared" si="5"/>
        <v>1204.9185773966544</v>
      </c>
      <c r="AZ41" s="9">
        <f t="shared" si="5"/>
        <v>2873.374240102321</v>
      </c>
      <c r="BA41" s="9">
        <f t="shared" ref="BA41:BC54" si="6">I41/$Q41</f>
        <v>398.54703476934816</v>
      </c>
      <c r="BB41" s="9">
        <f t="shared" si="6"/>
        <v>593.90878182698304</v>
      </c>
      <c r="BC41" s="9">
        <f t="shared" si="6"/>
        <v>1289.6369768041441</v>
      </c>
      <c r="BD41" s="9">
        <f t="shared" ref="BD41:BF54" si="7">L41/$R41</f>
        <v>49.124381630956201</v>
      </c>
      <c r="BE41" s="9">
        <f t="shared" si="7"/>
        <v>68.574644408695221</v>
      </c>
      <c r="BF41" s="9">
        <f t="shared" si="7"/>
        <v>79.701987235276107</v>
      </c>
    </row>
    <row r="42" spans="1:58">
      <c r="A42" s="2" t="s">
        <v>43</v>
      </c>
      <c r="B42" s="1">
        <v>0.4718</v>
      </c>
      <c r="C42" s="8">
        <v>12960.526315789473</v>
      </c>
      <c r="D42" s="8">
        <v>24035.087719298241</v>
      </c>
      <c r="E42" s="8">
        <v>48311.403508771939</v>
      </c>
      <c r="F42" s="8">
        <v>13311.403508771931</v>
      </c>
      <c r="G42" s="8">
        <v>29035.087719298248</v>
      </c>
      <c r="H42" s="8">
        <v>62258.771929824565</v>
      </c>
      <c r="I42" s="8">
        <v>12938.596491228069</v>
      </c>
      <c r="J42" s="8">
        <v>19035.087719298241</v>
      </c>
      <c r="K42" s="8">
        <v>38355.26315789474</v>
      </c>
      <c r="L42" s="8">
        <v>53530.701754385962</v>
      </c>
      <c r="M42" s="8">
        <v>57609.649122807008</v>
      </c>
      <c r="N42" s="8">
        <v>78530.701754385969</v>
      </c>
      <c r="O42" s="8">
        <v>13.160155428688848</v>
      </c>
      <c r="P42" s="8">
        <v>10.875082172278725</v>
      </c>
      <c r="Q42" s="8">
        <v>14.345944239044488</v>
      </c>
      <c r="R42" s="8">
        <v>327.90529856820899</v>
      </c>
      <c r="S42" s="8">
        <v>1.23125</v>
      </c>
      <c r="T42" s="8">
        <v>2.2833333333333332</v>
      </c>
      <c r="U42" s="8">
        <v>4.5895833333333336</v>
      </c>
      <c r="V42" s="8">
        <v>1.2645833333333334</v>
      </c>
      <c r="W42" s="8">
        <v>2.7583333333333333</v>
      </c>
      <c r="X42" s="8">
        <v>5.9145833333333337</v>
      </c>
      <c r="Y42" s="8">
        <v>1.2291666666666665</v>
      </c>
      <c r="Z42" s="8">
        <v>1.8083333333333327</v>
      </c>
      <c r="AA42" s="8">
        <v>3.6437500000000003</v>
      </c>
      <c r="AB42" s="8">
        <v>5.0854166666666663</v>
      </c>
      <c r="AC42" s="8">
        <v>5.4729166666666664</v>
      </c>
      <c r="AD42" s="8">
        <v>7.4604166666666671</v>
      </c>
      <c r="AE42" s="8">
        <v>7.092563157999999</v>
      </c>
      <c r="AF42" s="8">
        <v>7.1461669299999997</v>
      </c>
      <c r="AG42" s="8">
        <v>6.5223378289999996</v>
      </c>
      <c r="AH42" s="8">
        <v>213.38483510000003</v>
      </c>
      <c r="AI42" s="8">
        <v>5.8613131579999989</v>
      </c>
      <c r="AJ42" s="8">
        <v>4.8092298246666658</v>
      </c>
      <c r="AK42" s="8">
        <v>2.5029798246666655</v>
      </c>
      <c r="AL42" s="8">
        <v>5.8815835966666663</v>
      </c>
      <c r="AM42" s="8">
        <v>4.3878335966666668</v>
      </c>
      <c r="AN42" s="8">
        <v>1.2315835966666659</v>
      </c>
      <c r="AO42" s="8">
        <v>5.9170002633333336</v>
      </c>
      <c r="AP42" s="8">
        <v>5.337833596666667</v>
      </c>
      <c r="AQ42" s="8">
        <v>3.5024169299999994</v>
      </c>
      <c r="AR42" s="8">
        <v>208.29941843333336</v>
      </c>
      <c r="AS42" s="8">
        <v>207.91191843333337</v>
      </c>
      <c r="AT42" s="8">
        <v>205.92441843333336</v>
      </c>
      <c r="AU42" s="9">
        <f t="shared" si="4"/>
        <v>984.83079368012727</v>
      </c>
      <c r="AV42" s="9">
        <f t="shared" si="4"/>
        <v>1826.3528762663609</v>
      </c>
      <c r="AW42" s="9">
        <f t="shared" si="4"/>
        <v>3671.0359365098493</v>
      </c>
      <c r="AX42" s="9">
        <f t="shared" si="5"/>
        <v>1224.0278554127658</v>
      </c>
      <c r="AY42" s="9">
        <f t="shared" si="5"/>
        <v>2669.8729498624416</v>
      </c>
      <c r="AZ42" s="9">
        <f t="shared" si="5"/>
        <v>5724.901287507153</v>
      </c>
      <c r="BA42" s="9">
        <f t="shared" si="6"/>
        <v>901.89925986285891</v>
      </c>
      <c r="BB42" s="9">
        <f t="shared" si="6"/>
        <v>1326.8619619677313</v>
      </c>
      <c r="BC42" s="9">
        <f t="shared" si="6"/>
        <v>2673.5962805087129</v>
      </c>
      <c r="BD42" s="9">
        <f t="shared" si="7"/>
        <v>163.25049332269577</v>
      </c>
      <c r="BE42" s="9">
        <f t="shared" si="7"/>
        <v>175.68990002405641</v>
      </c>
      <c r="BF42" s="9">
        <f t="shared" si="7"/>
        <v>239.4920182665193</v>
      </c>
    </row>
    <row r="43" spans="1:58">
      <c r="A43" s="10" t="s">
        <v>44</v>
      </c>
      <c r="B43" s="11">
        <v>3.3153999999999999</v>
      </c>
      <c r="C43" s="9">
        <v>12383.900928792571</v>
      </c>
      <c r="D43" s="9">
        <v>21093.91124871001</v>
      </c>
      <c r="E43" s="9">
        <v>49721.36222910216</v>
      </c>
      <c r="F43" s="9">
        <v>12321.981424148606</v>
      </c>
      <c r="G43" s="9">
        <v>20103.199174406604</v>
      </c>
      <c r="H43" s="9">
        <v>53457.172342621263</v>
      </c>
      <c r="I43" s="9">
        <v>14716.202270381837</v>
      </c>
      <c r="J43" s="9">
        <v>18307.533539731681</v>
      </c>
      <c r="K43" s="9">
        <v>44540.763673890608</v>
      </c>
      <c r="L43" s="9">
        <v>107079.46336429307</v>
      </c>
      <c r="M43" s="9">
        <v>83467.492260061917</v>
      </c>
      <c r="N43" s="9">
        <v>119607.84313725489</v>
      </c>
      <c r="O43" s="9">
        <v>1.6694110257603905</v>
      </c>
      <c r="P43" s="9">
        <v>0.44151558682216246</v>
      </c>
      <c r="Q43" s="9">
        <v>3.2054286556403455</v>
      </c>
      <c r="R43" s="9">
        <v>41.08761152684135</v>
      </c>
      <c r="S43" s="8">
        <v>1.1764705882352942</v>
      </c>
      <c r="T43" s="8">
        <v>2.003921568627451</v>
      </c>
      <c r="U43" s="8">
        <v>4.723529411764706</v>
      </c>
      <c r="V43" s="8">
        <v>1.1705882352941175</v>
      </c>
      <c r="W43" s="8">
        <v>1.9098039215686273</v>
      </c>
      <c r="X43" s="8">
        <v>5.0784313725490193</v>
      </c>
      <c r="Y43" s="8">
        <v>1.3980392156862744</v>
      </c>
      <c r="Z43" s="8">
        <v>1.7392156862745096</v>
      </c>
      <c r="AA43" s="8">
        <v>4.2313725490196079</v>
      </c>
      <c r="AB43" s="8">
        <v>10.172549019607843</v>
      </c>
      <c r="AC43" s="8">
        <v>7.9294117647058826</v>
      </c>
      <c r="AD43" s="8">
        <v>11.362745098039216</v>
      </c>
      <c r="AE43" s="9">
        <v>7.679608039999998</v>
      </c>
      <c r="AF43" s="9">
        <v>0.11689291000000068</v>
      </c>
      <c r="AG43" s="9">
        <v>12.922079124</v>
      </c>
      <c r="AH43" s="9">
        <v>469.58048499999995</v>
      </c>
      <c r="AI43" s="8">
        <v>6.5031374517647036</v>
      </c>
      <c r="AJ43" s="8">
        <v>5.675686471372547</v>
      </c>
      <c r="AK43" s="8">
        <v>2.956078628235292</v>
      </c>
      <c r="AL43" s="8">
        <v>-1.0536953252941168</v>
      </c>
      <c r="AM43" s="8">
        <v>-1.7929110115686266</v>
      </c>
      <c r="AN43" s="8">
        <v>-4.9615384625490186</v>
      </c>
      <c r="AO43" s="8">
        <v>-1.2811463056862737</v>
      </c>
      <c r="AP43" s="8">
        <v>-1.6223227762745089</v>
      </c>
      <c r="AQ43" s="8">
        <v>-4.1144796390196072</v>
      </c>
      <c r="AR43" s="8">
        <v>459.4079359803921</v>
      </c>
      <c r="AS43" s="8">
        <v>461.65107323529406</v>
      </c>
      <c r="AT43" s="8">
        <v>458.21773990196073</v>
      </c>
      <c r="AU43" s="9">
        <f t="shared" si="4"/>
        <v>7418.1257567481916</v>
      </c>
      <c r="AV43" s="9">
        <f t="shared" si="4"/>
        <v>12635.540872327751</v>
      </c>
      <c r="AW43" s="9">
        <f t="shared" si="4"/>
        <v>29783.774913343983</v>
      </c>
      <c r="AX43" s="9">
        <f t="shared" si="5"/>
        <v>27908.372415200287</v>
      </c>
      <c r="AY43" s="9">
        <f t="shared" si="5"/>
        <v>45532.252483090582</v>
      </c>
      <c r="AZ43" s="9">
        <f t="shared" si="5"/>
        <v>121076.52354333125</v>
      </c>
      <c r="BA43" s="9">
        <f t="shared" si="6"/>
        <v>4591.0247431297121</v>
      </c>
      <c r="BB43" s="9">
        <f t="shared" si="6"/>
        <v>5711.4150731501468</v>
      </c>
      <c r="BC43" s="9">
        <f t="shared" si="6"/>
        <v>13895.41570220746</v>
      </c>
      <c r="BD43" s="9">
        <f t="shared" si="7"/>
        <v>2606.12528655605</v>
      </c>
      <c r="BE43" s="9">
        <f t="shared" si="7"/>
        <v>2031.4515533601902</v>
      </c>
      <c r="BF43" s="9">
        <f t="shared" si="7"/>
        <v>2911.0439544318256</v>
      </c>
    </row>
    <row r="44" spans="1:58">
      <c r="A44" s="2" t="s">
        <v>45</v>
      </c>
      <c r="B44" s="1">
        <v>3.3153999999999999</v>
      </c>
      <c r="C44" s="8">
        <v>11578.947368421053</v>
      </c>
      <c r="D44" s="8">
        <v>19555.13784461153</v>
      </c>
      <c r="E44" s="8">
        <v>40664.160401002511</v>
      </c>
      <c r="F44" s="8">
        <v>16942.355889724309</v>
      </c>
      <c r="G44" s="8">
        <v>18164.160401002504</v>
      </c>
      <c r="H44" s="8">
        <v>37625.313283208015</v>
      </c>
      <c r="I44" s="8">
        <v>14968.671679197994</v>
      </c>
      <c r="J44" s="8">
        <v>17274.436090225561</v>
      </c>
      <c r="K44" s="8">
        <v>38878.446115288221</v>
      </c>
      <c r="L44" s="8">
        <v>39542.606516290725</v>
      </c>
      <c r="M44" s="8">
        <v>76065.162907268183</v>
      </c>
      <c r="N44" s="8">
        <v>64310.776942355878</v>
      </c>
      <c r="O44" s="8">
        <v>0.64693331881341609</v>
      </c>
      <c r="P44" s="8">
        <v>0.47677314548778371</v>
      </c>
      <c r="Q44" s="8">
        <v>0.69216413075043703</v>
      </c>
      <c r="R44" s="8">
        <v>100.54853644927012</v>
      </c>
      <c r="S44" s="8">
        <v>1.1000000000000001</v>
      </c>
      <c r="T44" s="8">
        <v>1.8577380952380953</v>
      </c>
      <c r="U44" s="8">
        <v>3.8630952380952381</v>
      </c>
      <c r="V44" s="8">
        <v>1.6095238095238096</v>
      </c>
      <c r="W44" s="8">
        <v>1.725595238095238</v>
      </c>
      <c r="X44" s="8">
        <v>3.5744047619047619</v>
      </c>
      <c r="Y44" s="8">
        <v>1.4220238095238096</v>
      </c>
      <c r="Z44" s="8">
        <v>1.6410714285714285</v>
      </c>
      <c r="AA44" s="8">
        <v>3.6934523809523809</v>
      </c>
      <c r="AB44" s="8">
        <v>3.7565476190476188</v>
      </c>
      <c r="AC44" s="8">
        <v>7.2261904761904781</v>
      </c>
      <c r="AD44" s="8">
        <v>6.1095238095238091</v>
      </c>
      <c r="AE44" s="9">
        <v>7.679608039999998</v>
      </c>
      <c r="AF44" s="9">
        <v>0.11689291000000068</v>
      </c>
      <c r="AG44" s="9">
        <v>12.922079124</v>
      </c>
      <c r="AH44" s="9">
        <v>469.58048499999995</v>
      </c>
      <c r="AI44" s="8">
        <v>6.5796080399999983</v>
      </c>
      <c r="AJ44" s="8">
        <v>5.8218699447619029</v>
      </c>
      <c r="AK44" s="8">
        <v>3.8165128019047598</v>
      </c>
      <c r="AL44" s="8">
        <v>-1.4926308995238089</v>
      </c>
      <c r="AM44" s="8">
        <v>-1.6087023280952373</v>
      </c>
      <c r="AN44" s="8">
        <v>-3.4575118519047612</v>
      </c>
      <c r="AO44" s="8">
        <v>-1.3051308995238089</v>
      </c>
      <c r="AP44" s="8">
        <v>-1.5241785185714278</v>
      </c>
      <c r="AQ44" s="8">
        <v>-3.5765594709523802</v>
      </c>
      <c r="AR44" s="8">
        <v>465.82393738095232</v>
      </c>
      <c r="AS44" s="8">
        <v>462.35429452380947</v>
      </c>
      <c r="AT44" s="8">
        <v>463.47096119047615</v>
      </c>
      <c r="AU44" s="9">
        <f t="shared" si="4"/>
        <v>17898.208411430685</v>
      </c>
      <c r="AV44" s="9">
        <f t="shared" si="4"/>
        <v>30227.439638568816</v>
      </c>
      <c r="AW44" s="9">
        <f t="shared" si="4"/>
        <v>62856.803349667294</v>
      </c>
      <c r="AX44" s="9">
        <f t="shared" si="5"/>
        <v>35535.465975942687</v>
      </c>
      <c r="AY44" s="9">
        <f t="shared" si="5"/>
        <v>38098.119772284706</v>
      </c>
      <c r="AZ44" s="9">
        <f t="shared" si="5"/>
        <v>78916.595112994008</v>
      </c>
      <c r="BA44" s="9">
        <f t="shared" si="6"/>
        <v>21625.899138935616</v>
      </c>
      <c r="BB44" s="9">
        <f t="shared" si="6"/>
        <v>24957.138520739005</v>
      </c>
      <c r="BC44" s="9">
        <f t="shared" si="6"/>
        <v>56169.403163288196</v>
      </c>
      <c r="BD44" s="9">
        <f t="shared" si="7"/>
        <v>393.26884221970954</v>
      </c>
      <c r="BE44" s="9">
        <f t="shared" si="7"/>
        <v>756.50194019129697</v>
      </c>
      <c r="BF44" s="9">
        <f t="shared" si="7"/>
        <v>639.59933394756752</v>
      </c>
    </row>
    <row r="45" spans="1:58">
      <c r="A45" s="2" t="s">
        <v>46</v>
      </c>
      <c r="B45" s="1">
        <v>2.1844000000000001</v>
      </c>
      <c r="C45" s="8">
        <v>11810.57218208921</v>
      </c>
      <c r="D45" s="8">
        <v>20823.300080266024</v>
      </c>
      <c r="E45" s="8">
        <v>41882.811604173839</v>
      </c>
      <c r="F45" s="8">
        <v>14402.018117188396</v>
      </c>
      <c r="G45" s="8">
        <v>22272.675151932119</v>
      </c>
      <c r="H45" s="8">
        <v>45464.969613576424</v>
      </c>
      <c r="I45" s="8">
        <v>11303.749570003438</v>
      </c>
      <c r="J45" s="8">
        <v>19334.938653824105</v>
      </c>
      <c r="K45" s="8">
        <v>39688.109161793371</v>
      </c>
      <c r="L45" s="8">
        <v>218656.11741772734</v>
      </c>
      <c r="M45" s="8">
        <v>197424.6072698085</v>
      </c>
      <c r="N45" s="8">
        <v>313019.14918013994</v>
      </c>
      <c r="O45" s="8">
        <v>1.0793518155112618</v>
      </c>
      <c r="P45" s="8">
        <v>0.62112904175544781</v>
      </c>
      <c r="Q45" s="8">
        <v>1.5066934071351847</v>
      </c>
      <c r="R45" s="8">
        <v>85.067600474285854</v>
      </c>
      <c r="S45" s="8">
        <v>1.122004357298475</v>
      </c>
      <c r="T45" s="8">
        <v>1.9782135076252723</v>
      </c>
      <c r="U45" s="8">
        <v>3.9788671023965145</v>
      </c>
      <c r="V45" s="8">
        <v>1.3681917211328976</v>
      </c>
      <c r="W45" s="8">
        <v>2.1159041394335509</v>
      </c>
      <c r="X45" s="8">
        <v>4.3191721132897607</v>
      </c>
      <c r="Y45" s="8">
        <v>1.0738562091503268</v>
      </c>
      <c r="Z45" s="8">
        <v>1.83681917211329</v>
      </c>
      <c r="AA45" s="8">
        <v>3.7703703703703701</v>
      </c>
      <c r="AB45" s="8">
        <v>20.772331154684096</v>
      </c>
      <c r="AC45" s="8">
        <v>18.755337690631809</v>
      </c>
      <c r="AD45" s="8">
        <v>29.736819172113297</v>
      </c>
      <c r="AE45" s="8">
        <v>2.0768337700000004</v>
      </c>
      <c r="AF45" s="8">
        <v>1.5741972900000007</v>
      </c>
      <c r="AG45" s="8">
        <v>2.0151257200000003</v>
      </c>
      <c r="AH45" s="8">
        <v>514.59561499999973</v>
      </c>
      <c r="AI45" s="8">
        <v>0.95482941270152533</v>
      </c>
      <c r="AJ45" s="8">
        <v>9.8620262374728096E-2</v>
      </c>
      <c r="AK45" s="8">
        <v>-1.9020333323965142</v>
      </c>
      <c r="AL45" s="8">
        <v>0.20600556886710319</v>
      </c>
      <c r="AM45" s="8">
        <v>-0.54170684943355019</v>
      </c>
      <c r="AN45" s="8">
        <v>-2.7449748232897599</v>
      </c>
      <c r="AO45" s="8">
        <v>0.50034108084967399</v>
      </c>
      <c r="AP45" s="8">
        <v>-0.2626218821132893</v>
      </c>
      <c r="AQ45" s="8">
        <v>-2.1961730803703694</v>
      </c>
      <c r="AR45" s="8">
        <v>493.82328384531564</v>
      </c>
      <c r="AS45" s="8">
        <v>495.84027730936793</v>
      </c>
      <c r="AT45" s="8">
        <v>484.85879582788641</v>
      </c>
      <c r="AU45" s="9">
        <f t="shared" si="4"/>
        <v>10942.282221941545</v>
      </c>
      <c r="AV45" s="9">
        <f t="shared" si="4"/>
        <v>19292.412150529948</v>
      </c>
      <c r="AW45" s="9">
        <f t="shared" si="4"/>
        <v>38803.669945498732</v>
      </c>
      <c r="AX45" s="9">
        <f t="shared" si="5"/>
        <v>23186.837434754481</v>
      </c>
      <c r="AY45" s="9">
        <f t="shared" si="5"/>
        <v>35858.370249416483</v>
      </c>
      <c r="AZ45" s="9">
        <f t="shared" si="5"/>
        <v>73197.301296816484</v>
      </c>
      <c r="BA45" s="9">
        <f t="shared" si="6"/>
        <v>7502.3555001121958</v>
      </c>
      <c r="BB45" s="9">
        <f t="shared" si="6"/>
        <v>12832.696129325614</v>
      </c>
      <c r="BC45" s="9">
        <f t="shared" si="6"/>
        <v>26341.197866695413</v>
      </c>
      <c r="BD45" s="9">
        <f t="shared" si="7"/>
        <v>2570.3806878133641</v>
      </c>
      <c r="BE45" s="9">
        <f t="shared" si="7"/>
        <v>2320.7967095473182</v>
      </c>
      <c r="BF45" s="9">
        <f t="shared" si="7"/>
        <v>3679.651799685581</v>
      </c>
    </row>
    <row r="46" spans="1:58">
      <c r="A46" s="2" t="s">
        <v>47</v>
      </c>
      <c r="B46" s="1">
        <v>0.9627</v>
      </c>
      <c r="C46" s="8">
        <v>12068.461942870494</v>
      </c>
      <c r="D46" s="8">
        <v>22479.116770839417</v>
      </c>
      <c r="E46" s="8">
        <v>56252.117530229567</v>
      </c>
      <c r="F46" s="8">
        <v>8700.2745487470074</v>
      </c>
      <c r="G46" s="8">
        <v>33907.35440154215</v>
      </c>
      <c r="H46" s="8">
        <v>87204.860096968274</v>
      </c>
      <c r="I46" s="8">
        <v>16795.373561539811</v>
      </c>
      <c r="J46" s="8">
        <v>18719.551375664465</v>
      </c>
      <c r="K46" s="8">
        <v>46423.272387405807</v>
      </c>
      <c r="L46" s="8">
        <v>73310.356913371099</v>
      </c>
      <c r="M46" s="8">
        <v>41584.204684853088</v>
      </c>
      <c r="N46" s="8">
        <v>81181.143758397113</v>
      </c>
      <c r="O46" s="8">
        <v>3.9478662197530903</v>
      </c>
      <c r="P46" s="8">
        <v>3.6967463736746633</v>
      </c>
      <c r="Q46" s="8">
        <v>2.9845195017281596</v>
      </c>
      <c r="R46" s="8">
        <v>819.84454676668736</v>
      </c>
      <c r="S46" s="8">
        <v>1.1465038845726969</v>
      </c>
      <c r="T46" s="8">
        <v>2.1355160932297448</v>
      </c>
      <c r="U46" s="8">
        <v>5.3439511653718093</v>
      </c>
      <c r="V46" s="8">
        <v>0.82652608213096568</v>
      </c>
      <c r="W46" s="8">
        <v>3.2211986681465041</v>
      </c>
      <c r="X46" s="8">
        <v>8.2844617092119854</v>
      </c>
      <c r="Y46" s="8">
        <v>1.5955604883462819</v>
      </c>
      <c r="Z46" s="8">
        <v>1.7783573806881241</v>
      </c>
      <c r="AA46" s="8">
        <v>4.4102108768035517</v>
      </c>
      <c r="AB46" s="8">
        <v>6.9644839067702549</v>
      </c>
      <c r="AC46" s="8">
        <v>3.9504994450610433</v>
      </c>
      <c r="AD46" s="8">
        <v>7.7122086570477251</v>
      </c>
      <c r="AE46" s="8">
        <v>11.00506714</v>
      </c>
      <c r="AF46" s="8">
        <v>7.9115663400000003</v>
      </c>
      <c r="AG46" s="8">
        <v>12.641100530999999</v>
      </c>
      <c r="AH46" s="8">
        <v>184.10034089999999</v>
      </c>
      <c r="AI46" s="8">
        <v>9.8585632554273026</v>
      </c>
      <c r="AJ46" s="8">
        <v>8.8695510467702547</v>
      </c>
      <c r="AK46" s="8">
        <v>5.6611159746281903</v>
      </c>
      <c r="AL46" s="8">
        <v>7.0850402578690348</v>
      </c>
      <c r="AM46" s="8">
        <v>4.6903676718534957</v>
      </c>
      <c r="AN46" s="8">
        <v>-0.37289536921198518</v>
      </c>
      <c r="AO46" s="8">
        <v>6.3160058516537188</v>
      </c>
      <c r="AP46" s="8">
        <v>6.1332089593118759</v>
      </c>
      <c r="AQ46" s="8">
        <v>3.5013554631964485</v>
      </c>
      <c r="AR46" s="8">
        <v>177.13585699322974</v>
      </c>
      <c r="AS46" s="8">
        <v>180.14984145493895</v>
      </c>
      <c r="AT46" s="8">
        <v>176.38813224295228</v>
      </c>
      <c r="AU46" s="9">
        <f t="shared" si="4"/>
        <v>3056.9581822418709</v>
      </c>
      <c r="AV46" s="9">
        <f t="shared" si="4"/>
        <v>5693.9915183461608</v>
      </c>
      <c r="AW46" s="9">
        <f t="shared" si="4"/>
        <v>14248.739546637353</v>
      </c>
      <c r="AX46" s="9">
        <f t="shared" si="5"/>
        <v>2353.4951195742178</v>
      </c>
      <c r="AY46" s="9">
        <f t="shared" si="5"/>
        <v>9172.2155036125314</v>
      </c>
      <c r="AZ46" s="9">
        <f t="shared" si="5"/>
        <v>23589.624843611964</v>
      </c>
      <c r="BA46" s="9">
        <f t="shared" si="6"/>
        <v>5627.4966713451186</v>
      </c>
      <c r="BB46" s="9">
        <f t="shared" si="6"/>
        <v>6272.2161355705921</v>
      </c>
      <c r="BC46" s="9">
        <f t="shared" si="6"/>
        <v>15554.6889073852</v>
      </c>
      <c r="BD46" s="9">
        <f t="shared" si="7"/>
        <v>89.419826237173069</v>
      </c>
      <c r="BE46" s="9">
        <f t="shared" si="7"/>
        <v>50.722060479457191</v>
      </c>
      <c r="BF46" s="9">
        <f t="shared" si="7"/>
        <v>99.020166784740198</v>
      </c>
    </row>
    <row r="47" spans="1:58">
      <c r="A47" s="2" t="s">
        <v>48</v>
      </c>
      <c r="B47" s="1">
        <v>5.5107999999999997</v>
      </c>
      <c r="C47" s="8">
        <v>13768.421052631578</v>
      </c>
      <c r="D47" s="8">
        <v>21642.105263157893</v>
      </c>
      <c r="E47" s="8">
        <v>47536.84210526316</v>
      </c>
      <c r="F47" s="8">
        <v>16421.052631578947</v>
      </c>
      <c r="G47" s="8">
        <v>23915.78947368421</v>
      </c>
      <c r="H47" s="8">
        <v>46021.052631578947</v>
      </c>
      <c r="I47" s="8">
        <v>13936.842105263158</v>
      </c>
      <c r="J47" s="8">
        <v>24210.526315789473</v>
      </c>
      <c r="K47" s="8">
        <v>52673.684210526313</v>
      </c>
      <c r="L47" s="8">
        <v>86189.473684210519</v>
      </c>
      <c r="M47" s="8">
        <v>92842.105263157893</v>
      </c>
      <c r="N47" s="8">
        <v>89473.68421052632</v>
      </c>
      <c r="O47" s="8">
        <v>0.50382335073738849</v>
      </c>
      <c r="P47" s="8">
        <v>0.51952733275361107</v>
      </c>
      <c r="Q47" s="8">
        <v>0.78061627550043544</v>
      </c>
      <c r="R47" s="8">
        <v>35.673368007619601</v>
      </c>
      <c r="S47" s="8">
        <v>1.3080000000000001</v>
      </c>
      <c r="T47" s="8">
        <v>2.0559999999999996</v>
      </c>
      <c r="U47" s="8">
        <v>4.516</v>
      </c>
      <c r="V47" s="8">
        <v>1.56</v>
      </c>
      <c r="W47" s="8">
        <v>2.2719999999999998</v>
      </c>
      <c r="X47" s="8">
        <v>4.3719999999999999</v>
      </c>
      <c r="Y47" s="8">
        <v>1.3240000000000001</v>
      </c>
      <c r="Z47" s="8">
        <v>2.2999999999999998</v>
      </c>
      <c r="AA47" s="8">
        <v>5.0039999999999996</v>
      </c>
      <c r="AB47" s="8">
        <v>8.1879999999999988</v>
      </c>
      <c r="AC47" s="8">
        <v>8.82</v>
      </c>
      <c r="AD47" s="8">
        <v>8.5</v>
      </c>
      <c r="AE47" s="8">
        <v>3.5197451000000015</v>
      </c>
      <c r="AF47" s="8">
        <v>5.4912941200000027</v>
      </c>
      <c r="AG47" s="8">
        <v>0.59835294000000161</v>
      </c>
      <c r="AH47" s="8">
        <v>621.89670589999992</v>
      </c>
      <c r="AI47" s="8">
        <v>2.2117451000000017</v>
      </c>
      <c r="AJ47" s="8">
        <v>1.4637451000000019</v>
      </c>
      <c r="AK47" s="8">
        <v>-0.9962548999999985</v>
      </c>
      <c r="AL47" s="8">
        <v>3.9312941200000027</v>
      </c>
      <c r="AM47" s="8">
        <v>3.2192941200000029</v>
      </c>
      <c r="AN47" s="8">
        <v>1.1192941200000028</v>
      </c>
      <c r="AO47" s="8">
        <v>4.1672941200000029</v>
      </c>
      <c r="AP47" s="8">
        <v>3.1912941200000029</v>
      </c>
      <c r="AQ47" s="8">
        <v>0.48729412000000316</v>
      </c>
      <c r="AR47" s="8">
        <v>613.70870589999993</v>
      </c>
      <c r="AS47" s="8">
        <v>613.07670589999987</v>
      </c>
      <c r="AT47" s="8">
        <v>613.39670589999992</v>
      </c>
      <c r="AU47" s="9">
        <f t="shared" si="4"/>
        <v>27327.874010762538</v>
      </c>
      <c r="AV47" s="9">
        <f t="shared" si="4"/>
        <v>42955.740799791878</v>
      </c>
      <c r="AW47" s="9">
        <f t="shared" si="4"/>
        <v>94352.201095262717</v>
      </c>
      <c r="AX47" s="9">
        <f t="shared" si="5"/>
        <v>31607.677972482594</v>
      </c>
      <c r="AY47" s="9">
        <f t="shared" si="5"/>
        <v>46033.746380436183</v>
      </c>
      <c r="AZ47" s="9">
        <f t="shared" si="5"/>
        <v>88582.543651085827</v>
      </c>
      <c r="BA47" s="9">
        <f t="shared" si="6"/>
        <v>17853.640184902069</v>
      </c>
      <c r="BB47" s="9">
        <f t="shared" si="6"/>
        <v>31014.631741144076</v>
      </c>
      <c r="BC47" s="9">
        <f t="shared" si="6"/>
        <v>67477.050970732584</v>
      </c>
      <c r="BD47" s="9">
        <f t="shared" si="7"/>
        <v>2416.0733482131827</v>
      </c>
      <c r="BE47" s="9">
        <f t="shared" si="7"/>
        <v>2602.5606901856709</v>
      </c>
      <c r="BF47" s="9">
        <f t="shared" si="7"/>
        <v>2508.1367195666894</v>
      </c>
    </row>
    <row r="48" spans="1:58">
      <c r="A48" s="2" t="s">
        <v>49</v>
      </c>
      <c r="B48" s="1">
        <v>5.5107999999999997</v>
      </c>
      <c r="C48" s="8">
        <v>15541.795665634676</v>
      </c>
      <c r="D48" s="8">
        <v>24272.445820433437</v>
      </c>
      <c r="E48" s="8">
        <v>54613.003095975233</v>
      </c>
      <c r="F48" s="8">
        <v>17275.541795665635</v>
      </c>
      <c r="G48" s="8">
        <v>25263.157894736843</v>
      </c>
      <c r="H48" s="8">
        <v>48544.891640866874</v>
      </c>
      <c r="I48" s="8">
        <v>15294.117647058823</v>
      </c>
      <c r="J48" s="8">
        <v>28482.972136222914</v>
      </c>
      <c r="K48" s="8">
        <v>53003.095975232194</v>
      </c>
      <c r="L48" s="8">
        <v>63281.733746130027</v>
      </c>
      <c r="M48" s="8">
        <v>86687.306501547995</v>
      </c>
      <c r="N48" s="8">
        <v>92817.337461300296</v>
      </c>
      <c r="O48" s="8">
        <v>1.1425228317564786</v>
      </c>
      <c r="P48" s="8">
        <v>1.5159877595518987</v>
      </c>
      <c r="Q48" s="8">
        <v>0.88919451096534097</v>
      </c>
      <c r="R48" s="8">
        <v>148.52389894686615</v>
      </c>
      <c r="S48" s="8">
        <v>1.4764705882352942</v>
      </c>
      <c r="T48" s="8">
        <v>2.3058823529411763</v>
      </c>
      <c r="U48" s="8">
        <v>5.1882352941176473</v>
      </c>
      <c r="V48" s="8">
        <v>1.6411764705882352</v>
      </c>
      <c r="W48" s="8">
        <v>2.4</v>
      </c>
      <c r="X48" s="8">
        <v>4.6117647058823525</v>
      </c>
      <c r="Y48" s="8">
        <v>1.4529411764705882</v>
      </c>
      <c r="Z48" s="8">
        <v>2.7058823529411771</v>
      </c>
      <c r="AA48" s="8">
        <v>5.0352941176470587</v>
      </c>
      <c r="AB48" s="8">
        <v>6.0117647058823529</v>
      </c>
      <c r="AC48" s="8">
        <v>8.2352941176470598</v>
      </c>
      <c r="AD48" s="8">
        <v>8.8176470588235283</v>
      </c>
      <c r="AE48" s="8">
        <v>3.5197451000000015</v>
      </c>
      <c r="AF48" s="8">
        <v>5.4912941200000027</v>
      </c>
      <c r="AG48" s="8">
        <v>0.59835294000000161</v>
      </c>
      <c r="AH48" s="8">
        <v>621.89670589999992</v>
      </c>
      <c r="AI48" s="8">
        <v>2.0432745117647073</v>
      </c>
      <c r="AJ48" s="8">
        <v>1.2138627470588252</v>
      </c>
      <c r="AK48" s="8">
        <v>-1.6684901941176458</v>
      </c>
      <c r="AL48" s="8">
        <v>3.8501176494117675</v>
      </c>
      <c r="AM48" s="8">
        <v>3.0912941200000028</v>
      </c>
      <c r="AN48" s="8">
        <v>0.87952941411765018</v>
      </c>
      <c r="AO48" s="8">
        <v>4.0383529435294143</v>
      </c>
      <c r="AP48" s="8">
        <v>2.7854117670588256</v>
      </c>
      <c r="AQ48" s="8">
        <v>0.45600000235294402</v>
      </c>
      <c r="AR48" s="8">
        <v>615.88494119411757</v>
      </c>
      <c r="AS48" s="8">
        <v>613.66141178235284</v>
      </c>
      <c r="AT48" s="8">
        <v>613.07905884117633</v>
      </c>
      <c r="AU48" s="9">
        <f t="shared" si="4"/>
        <v>13603.050401838542</v>
      </c>
      <c r="AV48" s="9">
        <f t="shared" si="4"/>
        <v>21244.604611636289</v>
      </c>
      <c r="AW48" s="9">
        <f t="shared" si="4"/>
        <v>47800.360376181648</v>
      </c>
      <c r="AX48" s="9">
        <f t="shared" si="5"/>
        <v>11395.568128315233</v>
      </c>
      <c r="AY48" s="9">
        <f t="shared" si="5"/>
        <v>16664.486725278191</v>
      </c>
      <c r="AZ48" s="9">
        <f t="shared" si="5"/>
        <v>32021.954883867897</v>
      </c>
      <c r="BA48" s="9">
        <f t="shared" si="6"/>
        <v>17199.968576565985</v>
      </c>
      <c r="BB48" s="9">
        <f t="shared" si="6"/>
        <v>32032.330142592527</v>
      </c>
      <c r="BC48" s="9">
        <f t="shared" si="6"/>
        <v>59607.988265346081</v>
      </c>
      <c r="BD48" s="9">
        <f t="shared" si="7"/>
        <v>426.07105115634499</v>
      </c>
      <c r="BE48" s="9">
        <f t="shared" si="7"/>
        <v>583.65897418677412</v>
      </c>
      <c r="BF48" s="9">
        <f t="shared" si="7"/>
        <v>624.93200164712437</v>
      </c>
    </row>
    <row r="49" spans="1:58">
      <c r="A49" s="2" t="s">
        <v>50</v>
      </c>
      <c r="B49" s="1">
        <v>4.0210999999999997</v>
      </c>
      <c r="C49" s="8">
        <v>17066.069428891376</v>
      </c>
      <c r="D49" s="8">
        <v>30055.991041433372</v>
      </c>
      <c r="E49" s="8">
        <v>68969.764837625989</v>
      </c>
      <c r="F49" s="8">
        <v>10335.946248600225</v>
      </c>
      <c r="G49" s="8">
        <v>38073.908174692042</v>
      </c>
      <c r="H49" s="8">
        <v>79921.61254199328</v>
      </c>
      <c r="I49" s="8">
        <v>37894.73684210526</v>
      </c>
      <c r="J49" s="8">
        <v>39171.332586786113</v>
      </c>
      <c r="K49" s="8">
        <v>87905.935050391941</v>
      </c>
      <c r="L49" s="8">
        <v>75957.446808510649</v>
      </c>
      <c r="M49" s="8">
        <v>77760.358342665175</v>
      </c>
      <c r="N49" s="8">
        <v>82026.875699888013</v>
      </c>
      <c r="O49" s="8">
        <v>0.77752483756454482</v>
      </c>
      <c r="P49" s="8">
        <v>0.24882636760968391</v>
      </c>
      <c r="Q49" s="8">
        <v>2.5894467385700182</v>
      </c>
      <c r="R49" s="8">
        <v>35.173411679139313</v>
      </c>
      <c r="S49" s="8">
        <v>1.6212765957446809</v>
      </c>
      <c r="T49" s="8">
        <v>2.8553191489361702</v>
      </c>
      <c r="U49" s="8">
        <v>6.5521276595744684</v>
      </c>
      <c r="V49" s="8">
        <v>0.98191489361702133</v>
      </c>
      <c r="W49" s="8">
        <v>3.6170212765957439</v>
      </c>
      <c r="X49" s="8">
        <v>7.5925531914893609</v>
      </c>
      <c r="Y49" s="8">
        <v>3.5999999999999996</v>
      </c>
      <c r="Z49" s="8">
        <v>3.7212765957446807</v>
      </c>
      <c r="AA49" s="8">
        <v>8.3510638297872344</v>
      </c>
      <c r="AB49" s="8">
        <v>7.2159574468085115</v>
      </c>
      <c r="AC49" s="8">
        <v>7.3872340425531924</v>
      </c>
      <c r="AD49" s="8">
        <v>7.7925531914893611</v>
      </c>
      <c r="AE49" s="8">
        <v>4.823376004</v>
      </c>
      <c r="AF49" s="8">
        <v>3.3385189900000007</v>
      </c>
      <c r="AG49" s="8">
        <v>6.273782615</v>
      </c>
      <c r="AH49" s="8">
        <v>148.09057589999998</v>
      </c>
      <c r="AI49" s="8">
        <v>3.2020994082553189</v>
      </c>
      <c r="AJ49" s="8">
        <v>1.9680568550638298</v>
      </c>
      <c r="AK49" s="8">
        <v>-1.7287516555744684</v>
      </c>
      <c r="AL49" s="8">
        <v>2.3566040963829793</v>
      </c>
      <c r="AM49" s="8">
        <v>-0.27850228659574316</v>
      </c>
      <c r="AN49" s="8">
        <v>-4.2540342014893602</v>
      </c>
      <c r="AO49" s="8">
        <v>-0.2614810099999989</v>
      </c>
      <c r="AP49" s="8">
        <v>-0.38275760574467999</v>
      </c>
      <c r="AQ49" s="8">
        <v>-5.0125448397872336</v>
      </c>
      <c r="AR49" s="8">
        <v>140.87461845319146</v>
      </c>
      <c r="AS49" s="8">
        <v>140.70334185744679</v>
      </c>
      <c r="AT49" s="8">
        <v>140.29802270851062</v>
      </c>
      <c r="AU49" s="9">
        <f t="shared" si="4"/>
        <v>21949.227348605011</v>
      </c>
      <c r="AV49" s="9">
        <f t="shared" si="4"/>
        <v>38655.988322608828</v>
      </c>
      <c r="AW49" s="9">
        <f t="shared" si="4"/>
        <v>88704.259343870275</v>
      </c>
      <c r="AX49" s="9">
        <f t="shared" si="5"/>
        <v>41538.790072334632</v>
      </c>
      <c r="AY49" s="9">
        <f t="shared" si="5"/>
        <v>153013.96126320443</v>
      </c>
      <c r="AZ49" s="9">
        <f t="shared" si="5"/>
        <v>321194.30633396772</v>
      </c>
      <c r="BA49" s="9">
        <f t="shared" si="6"/>
        <v>14634.298623586303</v>
      </c>
      <c r="BB49" s="9">
        <f t="shared" si="6"/>
        <v>15127.298045302865</v>
      </c>
      <c r="BC49" s="9">
        <f t="shared" si="6"/>
        <v>33947.767197149085</v>
      </c>
      <c r="BD49" s="9">
        <f t="shared" si="7"/>
        <v>2159.5131999538044</v>
      </c>
      <c r="BE49" s="9">
        <f t="shared" si="7"/>
        <v>2210.7709952055457</v>
      </c>
      <c r="BF49" s="9">
        <f t="shared" si="7"/>
        <v>2332.0704982546972</v>
      </c>
    </row>
    <row r="50" spans="1:58">
      <c r="A50" s="2" t="s">
        <v>51</v>
      </c>
      <c r="B50" s="1">
        <v>4.0210999999999997</v>
      </c>
      <c r="C50" s="8">
        <v>12701.91608052389</v>
      </c>
      <c r="D50" s="8">
        <v>27734.659228716959</v>
      </c>
      <c r="E50" s="8">
        <v>63160.320155226786</v>
      </c>
      <c r="F50" s="8">
        <v>7171.9621634731984</v>
      </c>
      <c r="G50" s="8">
        <v>37564.879941789965</v>
      </c>
      <c r="H50" s="8">
        <v>85425.660926509809</v>
      </c>
      <c r="I50" s="8">
        <v>32898.374969682271</v>
      </c>
      <c r="J50" s="8">
        <v>30341.98399223866</v>
      </c>
      <c r="K50" s="8">
        <v>66509.822944457919</v>
      </c>
      <c r="L50" s="8">
        <v>64664.079553723022</v>
      </c>
      <c r="M50" s="8">
        <v>51236.963376182393</v>
      </c>
      <c r="N50" s="8">
        <v>65334.707737084645</v>
      </c>
      <c r="O50" s="8">
        <v>0.42199171362791504</v>
      </c>
      <c r="P50" s="8">
        <v>1.0790765454217257</v>
      </c>
      <c r="Q50" s="8">
        <v>1.029231221671657</v>
      </c>
      <c r="R50" s="8">
        <v>72.001785979703826</v>
      </c>
      <c r="S50" s="8">
        <v>1.2066820276497696</v>
      </c>
      <c r="T50" s="8">
        <v>2.6347926267281108</v>
      </c>
      <c r="U50" s="8">
        <v>6.0002304147465439</v>
      </c>
      <c r="V50" s="8">
        <v>0.68133640552995389</v>
      </c>
      <c r="W50" s="8">
        <v>3.5686635944700464</v>
      </c>
      <c r="X50" s="8">
        <v>8.115437788018431</v>
      </c>
      <c r="Y50" s="8">
        <v>3.1253456221198155</v>
      </c>
      <c r="Z50" s="8">
        <v>2.882488479262673</v>
      </c>
      <c r="AA50" s="8">
        <v>6.3184331797235025</v>
      </c>
      <c r="AB50" s="8">
        <v>6.1430875576036872</v>
      </c>
      <c r="AC50" s="8">
        <v>4.8675115207373274</v>
      </c>
      <c r="AD50" s="8">
        <v>6.2067972350230409</v>
      </c>
      <c r="AE50" s="8">
        <v>4.823376004</v>
      </c>
      <c r="AF50" s="8">
        <v>3.3385189900000007</v>
      </c>
      <c r="AG50" s="8">
        <v>6.273782615</v>
      </c>
      <c r="AH50" s="8">
        <v>148.09057589999998</v>
      </c>
      <c r="AI50" s="8">
        <v>3.6166939763502306</v>
      </c>
      <c r="AJ50" s="8">
        <v>2.1885833772718892</v>
      </c>
      <c r="AK50" s="8">
        <v>-1.176854410746544</v>
      </c>
      <c r="AL50" s="8">
        <v>2.6571825844700467</v>
      </c>
      <c r="AM50" s="8">
        <v>-0.2301446044700457</v>
      </c>
      <c r="AN50" s="8">
        <v>-4.7769187980184302</v>
      </c>
      <c r="AO50" s="8">
        <v>0.21317336788018526</v>
      </c>
      <c r="AP50" s="8">
        <v>0.4560305107373277</v>
      </c>
      <c r="AQ50" s="8">
        <v>-2.9799141897235017</v>
      </c>
      <c r="AR50" s="8">
        <v>141.9474883423963</v>
      </c>
      <c r="AS50" s="8">
        <v>143.22306437926264</v>
      </c>
      <c r="AT50" s="8">
        <v>141.88377866497694</v>
      </c>
      <c r="AU50" s="9">
        <f t="shared" si="4"/>
        <v>30099.918245607107</v>
      </c>
      <c r="AV50" s="9">
        <f t="shared" si="4"/>
        <v>65723.231838555919</v>
      </c>
      <c r="AW50" s="9">
        <f t="shared" si="4"/>
        <v>149671.94405840267</v>
      </c>
      <c r="AX50" s="9">
        <f t="shared" si="5"/>
        <v>6646.3887051406955</v>
      </c>
      <c r="AY50" s="9">
        <f t="shared" si="5"/>
        <v>34812.062314920229</v>
      </c>
      <c r="AZ50" s="9">
        <f t="shared" si="5"/>
        <v>79165.524715509106</v>
      </c>
      <c r="BA50" s="9">
        <f t="shared" si="6"/>
        <v>31964.027399255709</v>
      </c>
      <c r="BB50" s="9">
        <f t="shared" si="6"/>
        <v>29480.240545907469</v>
      </c>
      <c r="BC50" s="9">
        <f t="shared" si="6"/>
        <v>64620.875799350484</v>
      </c>
      <c r="BD50" s="9">
        <f t="shared" si="7"/>
        <v>898.08993865722732</v>
      </c>
      <c r="BE50" s="9">
        <f t="shared" si="7"/>
        <v>711.60683973346568</v>
      </c>
      <c r="BF50" s="9">
        <f t="shared" si="7"/>
        <v>907.40398794415285</v>
      </c>
    </row>
    <row r="51" spans="1:58">
      <c r="A51" s="2" t="s">
        <v>52</v>
      </c>
      <c r="B51" s="1">
        <v>9.6100000000000005E-2</v>
      </c>
      <c r="C51" s="8">
        <v>10378.425402348848</v>
      </c>
      <c r="D51" s="8">
        <v>25872.118312309696</v>
      </c>
      <c r="E51" s="8">
        <v>51900.826446280989</v>
      </c>
      <c r="F51" s="8">
        <v>12631.578947368422</v>
      </c>
      <c r="G51" s="8">
        <v>41339.712918660283</v>
      </c>
      <c r="H51" s="8">
        <v>62548.934319269247</v>
      </c>
      <c r="I51" s="8">
        <v>12822.966507177036</v>
      </c>
      <c r="J51" s="8">
        <v>23157.894736842107</v>
      </c>
      <c r="K51" s="8">
        <v>41939.973901696394</v>
      </c>
      <c r="L51" s="8">
        <v>41792.083514571554</v>
      </c>
      <c r="M51" s="8">
        <v>21974.77163984341</v>
      </c>
      <c r="N51" s="8">
        <v>49604.17572857764</v>
      </c>
      <c r="O51" s="8">
        <v>24.629647484514052</v>
      </c>
      <c r="P51" s="8">
        <v>14.230392636451617</v>
      </c>
      <c r="Q51" s="8">
        <v>34.478750669130584</v>
      </c>
      <c r="R51" s="8">
        <v>866.24386128801279</v>
      </c>
      <c r="S51" s="8">
        <v>0.98595041322314059</v>
      </c>
      <c r="T51" s="8">
        <v>2.4578512396694214</v>
      </c>
      <c r="U51" s="8">
        <v>4.9305785123966945</v>
      </c>
      <c r="V51" s="8">
        <v>1.2</v>
      </c>
      <c r="W51" s="8">
        <v>3.9272727272727272</v>
      </c>
      <c r="X51" s="8">
        <v>5.9421487603305785</v>
      </c>
      <c r="Y51" s="8">
        <v>1.2181818181818183</v>
      </c>
      <c r="Z51" s="8">
        <v>2.2000000000000002</v>
      </c>
      <c r="AA51" s="8">
        <v>3.9842975206611575</v>
      </c>
      <c r="AB51" s="8">
        <v>3.9702479338842975</v>
      </c>
      <c r="AC51" s="8">
        <v>2.087603305785124</v>
      </c>
      <c r="AD51" s="8">
        <v>4.7123966942148758</v>
      </c>
      <c r="AE51" s="8">
        <v>2.8365342709999997</v>
      </c>
      <c r="AF51" s="8">
        <v>1.0975364499999998</v>
      </c>
      <c r="AG51" s="8">
        <v>3.7893557429999998</v>
      </c>
      <c r="AH51" s="8">
        <v>23.91547079999998</v>
      </c>
      <c r="AI51" s="8">
        <v>1.8505838577768592</v>
      </c>
      <c r="AJ51" s="8">
        <v>0.37868303133057823</v>
      </c>
      <c r="AK51" s="8">
        <v>-2.0940442413966949</v>
      </c>
      <c r="AL51" s="8">
        <v>-0.10246355000000018</v>
      </c>
      <c r="AM51" s="8">
        <v>-2.8297362772727275</v>
      </c>
      <c r="AN51" s="8">
        <v>-4.8446123103305787</v>
      </c>
      <c r="AO51" s="8">
        <v>-0.12064536818181848</v>
      </c>
      <c r="AP51" s="8">
        <v>-1.1024635500000004</v>
      </c>
      <c r="AQ51" s="8">
        <v>-2.8867610706611577</v>
      </c>
      <c r="AR51" s="8">
        <v>19.945222866115682</v>
      </c>
      <c r="AS51" s="8">
        <v>21.827867494214857</v>
      </c>
      <c r="AT51" s="8">
        <v>19.203074105785106</v>
      </c>
      <c r="AU51" s="9">
        <f t="shared" si="4"/>
        <v>421.37937251738202</v>
      </c>
      <c r="AV51" s="9">
        <f t="shared" si="4"/>
        <v>1050.4461474155021</v>
      </c>
      <c r="AW51" s="9">
        <f t="shared" si="4"/>
        <v>2107.2500724549045</v>
      </c>
      <c r="AX51" s="9">
        <f t="shared" si="5"/>
        <v>887.64795674099798</v>
      </c>
      <c r="AY51" s="9">
        <f t="shared" si="5"/>
        <v>2905.0296766069023</v>
      </c>
      <c r="AZ51" s="9">
        <f t="shared" si="5"/>
        <v>4395.4468381320767</v>
      </c>
      <c r="BA51" s="9">
        <f t="shared" si="6"/>
        <v>371.90925594231749</v>
      </c>
      <c r="BB51" s="9">
        <f t="shared" si="6"/>
        <v>671.65701446299113</v>
      </c>
      <c r="BC51" s="9">
        <f t="shared" si="6"/>
        <v>1216.4006261179866</v>
      </c>
      <c r="BD51" s="9">
        <f t="shared" si="7"/>
        <v>48.245171345204291</v>
      </c>
      <c r="BE51" s="9">
        <f t="shared" si="7"/>
        <v>25.367881519147801</v>
      </c>
      <c r="BF51" s="9">
        <f t="shared" si="7"/>
        <v>57.26352352422041</v>
      </c>
    </row>
    <row r="52" spans="1:58">
      <c r="A52" s="2" t="s">
        <v>53</v>
      </c>
      <c r="B52" s="1">
        <v>9.6100000000000005E-2</v>
      </c>
      <c r="C52" s="8">
        <v>9590.6432748538009</v>
      </c>
      <c r="D52" s="8">
        <v>22573.099415204681</v>
      </c>
      <c r="E52" s="8">
        <v>46369.770580296892</v>
      </c>
      <c r="F52" s="8">
        <v>12928.475033738192</v>
      </c>
      <c r="G52" s="8">
        <v>31345.029239766085</v>
      </c>
      <c r="H52" s="8">
        <v>52478.632478632484</v>
      </c>
      <c r="I52" s="8">
        <v>11408.007197480883</v>
      </c>
      <c r="J52" s="8">
        <v>21205.57804768331</v>
      </c>
      <c r="K52" s="8">
        <v>39037.336932073777</v>
      </c>
      <c r="L52" s="8">
        <v>41799.370220422854</v>
      </c>
      <c r="M52" s="8">
        <v>34682.860998650467</v>
      </c>
      <c r="N52" s="8">
        <v>43400.809716599193</v>
      </c>
      <c r="O52" s="8">
        <v>4.886838165850147</v>
      </c>
      <c r="P52" s="8">
        <v>2.8096179226118694</v>
      </c>
      <c r="Q52" s="8">
        <v>4.9526306315978159</v>
      </c>
      <c r="R52" s="8">
        <v>1115.1041193525286</v>
      </c>
      <c r="S52" s="8">
        <v>0.91111111111111109</v>
      </c>
      <c r="T52" s="8">
        <v>2.1444444444444444</v>
      </c>
      <c r="U52" s="8">
        <v>4.4051282051282046</v>
      </c>
      <c r="V52" s="8">
        <v>1.2282051282051283</v>
      </c>
      <c r="W52" s="8">
        <v>2.9777777777777779</v>
      </c>
      <c r="X52" s="8">
        <v>4.9854700854700855</v>
      </c>
      <c r="Y52" s="8">
        <v>1.0837606837606839</v>
      </c>
      <c r="Z52" s="8">
        <v>2.0145299145299145</v>
      </c>
      <c r="AA52" s="8">
        <v>3.7085470085470091</v>
      </c>
      <c r="AB52" s="8">
        <v>3.970940170940171</v>
      </c>
      <c r="AC52" s="8">
        <v>3.2948717948717947</v>
      </c>
      <c r="AD52" s="8">
        <v>4.1230769230769235</v>
      </c>
      <c r="AE52" s="8">
        <v>2.8365342709999997</v>
      </c>
      <c r="AF52" s="8">
        <v>1.0975364499999998</v>
      </c>
      <c r="AG52" s="8">
        <v>3.7893557429999998</v>
      </c>
      <c r="AH52" s="8">
        <v>23.91547079999998</v>
      </c>
      <c r="AI52" s="8">
        <v>1.9254231598888887</v>
      </c>
      <c r="AJ52" s="8">
        <v>0.69208982655555529</v>
      </c>
      <c r="AK52" s="8">
        <v>-1.5685939341282049</v>
      </c>
      <c r="AL52" s="8">
        <v>-0.13066867820512851</v>
      </c>
      <c r="AM52" s="8">
        <v>-1.8802413277777781</v>
      </c>
      <c r="AN52" s="8">
        <v>-3.8879336354700857</v>
      </c>
      <c r="AO52" s="8">
        <v>1.3775766239315868E-2</v>
      </c>
      <c r="AP52" s="8">
        <v>-0.9169934645299147</v>
      </c>
      <c r="AQ52" s="8">
        <v>-2.6110105585470094</v>
      </c>
      <c r="AR52" s="8">
        <v>19.944530629059809</v>
      </c>
      <c r="AS52" s="8">
        <v>20.620599005128184</v>
      </c>
      <c r="AT52" s="8">
        <v>19.792393876923057</v>
      </c>
      <c r="AU52" s="9">
        <f t="shared" si="4"/>
        <v>1962.545709386173</v>
      </c>
      <c r="AV52" s="9">
        <f t="shared" si="4"/>
        <v>4619.1624623357493</v>
      </c>
      <c r="AW52" s="9">
        <f t="shared" si="4"/>
        <v>9488.7059907845542</v>
      </c>
      <c r="AX52" s="9">
        <f t="shared" si="5"/>
        <v>4601.5064645229977</v>
      </c>
      <c r="AY52" s="9">
        <f t="shared" si="5"/>
        <v>11156.331609184499</v>
      </c>
      <c r="AZ52" s="9">
        <f t="shared" si="5"/>
        <v>18678.209608603094</v>
      </c>
      <c r="BA52" s="9">
        <f t="shared" si="6"/>
        <v>2303.4237854722546</v>
      </c>
      <c r="BB52" s="9">
        <f t="shared" si="6"/>
        <v>4281.6797021751599</v>
      </c>
      <c r="BC52" s="9">
        <f t="shared" si="6"/>
        <v>7882.1418021798981</v>
      </c>
      <c r="BD52" s="9">
        <f t="shared" si="7"/>
        <v>37.484724067464782</v>
      </c>
      <c r="BE52" s="9">
        <f t="shared" si="7"/>
        <v>31.10280053380902</v>
      </c>
      <c r="BF52" s="9">
        <f t="shared" si="7"/>
        <v>38.920858566820947</v>
      </c>
    </row>
    <row r="53" spans="1:58">
      <c r="A53" s="2" t="s">
        <v>54</v>
      </c>
      <c r="B53" s="1">
        <v>2.4216000000000002</v>
      </c>
      <c r="C53" s="8">
        <v>13715.17027863777</v>
      </c>
      <c r="D53" s="8">
        <v>22503.317116320213</v>
      </c>
      <c r="E53" s="8">
        <v>58328.173374613005</v>
      </c>
      <c r="F53" s="8">
        <v>5616.9836355594871</v>
      </c>
      <c r="G53" s="8">
        <v>33374.613003095983</v>
      </c>
      <c r="H53" s="8">
        <v>91963.732861565688</v>
      </c>
      <c r="I53" s="8">
        <v>22666.961521450685</v>
      </c>
      <c r="J53" s="8">
        <v>20689.960194604158</v>
      </c>
      <c r="K53" s="8">
        <v>50796.107916850953</v>
      </c>
      <c r="L53" s="8">
        <v>74272.445820433437</v>
      </c>
      <c r="M53" s="8">
        <v>43670.942061034933</v>
      </c>
      <c r="N53" s="8">
        <v>92100.840336134468</v>
      </c>
      <c r="O53" s="8">
        <v>1.2066002282465973</v>
      </c>
      <c r="P53" s="8">
        <v>1.0212808184957056</v>
      </c>
      <c r="Q53" s="8">
        <v>1.2471137266515391</v>
      </c>
      <c r="R53" s="8">
        <v>51.291348434533795</v>
      </c>
      <c r="S53" s="8">
        <v>1.3029411764705883</v>
      </c>
      <c r="T53" s="8">
        <v>2.1378151260504201</v>
      </c>
      <c r="U53" s="8">
        <v>5.5411764705882351</v>
      </c>
      <c r="V53" s="8">
        <v>0.53361344537815125</v>
      </c>
      <c r="W53" s="8">
        <v>3.1705882352941184</v>
      </c>
      <c r="X53" s="8">
        <v>8.7365546218487395</v>
      </c>
      <c r="Y53" s="8">
        <v>2.153361344537815</v>
      </c>
      <c r="Z53" s="8">
        <v>1.9655462184873951</v>
      </c>
      <c r="AA53" s="8">
        <v>4.8256302521008401</v>
      </c>
      <c r="AB53" s="8">
        <v>7.0558823529411772</v>
      </c>
      <c r="AC53" s="8">
        <v>4.1487394957983188</v>
      </c>
      <c r="AD53" s="8">
        <v>8.749579831932774</v>
      </c>
      <c r="AE53" s="8">
        <v>2.4184243639999998</v>
      </c>
      <c r="AF53" s="8">
        <v>2.4834104899999989</v>
      </c>
      <c r="AG53" s="8">
        <v>2.325723838</v>
      </c>
      <c r="AH53" s="8">
        <v>40.101739800000018</v>
      </c>
      <c r="AI53" s="8">
        <v>1.1154831875294116</v>
      </c>
      <c r="AJ53" s="8">
        <v>0.2806092379495797</v>
      </c>
      <c r="AK53" s="8">
        <v>-3.1227521065882353</v>
      </c>
      <c r="AL53" s="8">
        <v>1.9497970446218478</v>
      </c>
      <c r="AM53" s="8">
        <v>-0.68717774529411946</v>
      </c>
      <c r="AN53" s="8">
        <v>-6.2531441318487406</v>
      </c>
      <c r="AO53" s="8">
        <v>0.33004914546218389</v>
      </c>
      <c r="AP53" s="8">
        <v>0.51786427151260384</v>
      </c>
      <c r="AQ53" s="8">
        <v>-2.3422197621008412</v>
      </c>
      <c r="AR53" s="8">
        <v>33.045857447058843</v>
      </c>
      <c r="AS53" s="8">
        <v>35.953000304201701</v>
      </c>
      <c r="AT53" s="8">
        <v>31.352159968067244</v>
      </c>
      <c r="AU53" s="9">
        <f t="shared" si="4"/>
        <v>11366.789063655599</v>
      </c>
      <c r="AV53" s="9">
        <f t="shared" si="4"/>
        <v>18650.184700380421</v>
      </c>
      <c r="AW53" s="9">
        <f t="shared" si="4"/>
        <v>48340.926853108685</v>
      </c>
      <c r="AX53" s="9">
        <f t="shared" si="5"/>
        <v>5499.9404021246737</v>
      </c>
      <c r="AY53" s="9">
        <f t="shared" si="5"/>
        <v>32679.173444435273</v>
      </c>
      <c r="AZ53" s="9">
        <f t="shared" si="5"/>
        <v>90047.44943415618</v>
      </c>
      <c r="BA53" s="9">
        <f t="shared" si="6"/>
        <v>18175.536871293014</v>
      </c>
      <c r="BB53" s="9">
        <f t="shared" si="6"/>
        <v>16590.275411494385</v>
      </c>
      <c r="BC53" s="9">
        <f t="shared" si="6"/>
        <v>40730.934822790296</v>
      </c>
      <c r="BD53" s="9">
        <f t="shared" si="7"/>
        <v>1448.050170005411</v>
      </c>
      <c r="BE53" s="9">
        <f t="shared" si="7"/>
        <v>851.4290108160202</v>
      </c>
      <c r="BF53" s="9">
        <f t="shared" si="7"/>
        <v>1795.6408467928711</v>
      </c>
    </row>
    <row r="54" spans="1:58">
      <c r="A54" s="2" t="s">
        <v>55</v>
      </c>
      <c r="B54" s="1">
        <v>0.29680000000000001</v>
      </c>
      <c r="C54" s="8">
        <v>3859.6491228070172</v>
      </c>
      <c r="D54" s="8">
        <v>21754.385964912282</v>
      </c>
      <c r="E54" s="8">
        <v>34035.087719298244</v>
      </c>
      <c r="F54" s="8">
        <v>8070.1754385964923</v>
      </c>
      <c r="G54" s="8">
        <v>23859.649122807015</v>
      </c>
      <c r="H54" s="8">
        <v>46666.666666666672</v>
      </c>
      <c r="I54" s="8">
        <v>10877.192982456141</v>
      </c>
      <c r="J54" s="8">
        <v>20000</v>
      </c>
      <c r="K54" s="8">
        <v>35789.473684210527</v>
      </c>
      <c r="L54" s="8">
        <v>191578.94736842104</v>
      </c>
      <c r="M54" s="8">
        <v>112631.57894736843</v>
      </c>
      <c r="N54" s="8">
        <v>221403.50877192986</v>
      </c>
      <c r="O54" s="8">
        <v>13.466183104502932</v>
      </c>
      <c r="P54" s="8">
        <v>31.722607893657351</v>
      </c>
      <c r="Q54" s="8">
        <v>2.748122275860545</v>
      </c>
      <c r="R54" s="8">
        <v>18.104498776216499</v>
      </c>
      <c r="S54" s="8">
        <v>0.36666666666666664</v>
      </c>
      <c r="T54" s="8">
        <v>2.0666666666666669</v>
      </c>
      <c r="U54" s="8">
        <v>3.2333333333333329</v>
      </c>
      <c r="V54" s="8">
        <v>0.76666666666666672</v>
      </c>
      <c r="W54" s="8">
        <v>2.2666666666666666</v>
      </c>
      <c r="X54" s="8">
        <v>4.4333333333333336</v>
      </c>
      <c r="Y54" s="8">
        <v>1.0333333333333334</v>
      </c>
      <c r="Z54" s="8">
        <v>1.9</v>
      </c>
      <c r="AA54" s="8">
        <v>3.4</v>
      </c>
      <c r="AB54" s="8">
        <v>18.2</v>
      </c>
      <c r="AC54" s="8">
        <v>10.7</v>
      </c>
      <c r="AD54" s="8">
        <v>21.033333333333335</v>
      </c>
      <c r="AE54" s="8">
        <v>3.4072187440000006</v>
      </c>
      <c r="AF54" s="8">
        <v>7.6467558340000021</v>
      </c>
      <c r="AG54" s="8">
        <v>0.97108707999999977</v>
      </c>
      <c r="AH54" s="8">
        <v>199.61119989999997</v>
      </c>
      <c r="AI54" s="8">
        <v>3.0405520773333339</v>
      </c>
      <c r="AJ54" s="8">
        <v>1.3405520773333337</v>
      </c>
      <c r="AK54" s="8">
        <v>0.17388541066666763</v>
      </c>
      <c r="AL54" s="8">
        <v>6.8800891673333355</v>
      </c>
      <c r="AM54" s="8">
        <v>5.3800891673333355</v>
      </c>
      <c r="AN54" s="8">
        <v>3.2134225006666686</v>
      </c>
      <c r="AO54" s="8">
        <v>6.6134225006666689</v>
      </c>
      <c r="AP54" s="8">
        <v>5.7467558340000018</v>
      </c>
      <c r="AQ54" s="8">
        <v>4.2467558340000018</v>
      </c>
      <c r="AR54" s="8">
        <v>181.41119989999999</v>
      </c>
      <c r="AS54" s="8">
        <v>188.91119989999999</v>
      </c>
      <c r="AT54" s="8">
        <v>178.57786656666664</v>
      </c>
      <c r="AU54" s="9">
        <f t="shared" si="4"/>
        <v>286.61790002813763</v>
      </c>
      <c r="AV54" s="9">
        <f t="shared" si="4"/>
        <v>1615.4827092495032</v>
      </c>
      <c r="AW54" s="9">
        <f t="shared" si="4"/>
        <v>2527.4487547935773</v>
      </c>
      <c r="AX54" s="9">
        <f t="shared" si="5"/>
        <v>254.39823439642399</v>
      </c>
      <c r="AY54" s="9">
        <f t="shared" si="5"/>
        <v>752.13391038942723</v>
      </c>
      <c r="AZ54" s="9">
        <f t="shared" si="5"/>
        <v>1471.0854423793212</v>
      </c>
      <c r="BA54" s="9">
        <f t="shared" si="6"/>
        <v>3958.0454909161804</v>
      </c>
      <c r="BB54" s="9">
        <f t="shared" si="6"/>
        <v>7277.6965478136208</v>
      </c>
      <c r="BC54" s="9">
        <f t="shared" si="6"/>
        <v>13023.246453982269</v>
      </c>
      <c r="BD54" s="9">
        <f t="shared" si="7"/>
        <v>10581.842101041444</v>
      </c>
      <c r="BE54" s="9">
        <f t="shared" si="7"/>
        <v>6221.1928835793115</v>
      </c>
      <c r="BF54" s="9">
        <f t="shared" si="7"/>
        <v>12229.198472082697</v>
      </c>
    </row>
    <row r="55" spans="1:58">
      <c r="A55" s="2" t="s">
        <v>56</v>
      </c>
      <c r="B55" s="1">
        <v>0.17799999999999999</v>
      </c>
      <c r="C55" s="8">
        <v>10442.440763262739</v>
      </c>
      <c r="D55" s="8">
        <v>21782.344306982599</v>
      </c>
      <c r="E55" s="8">
        <v>38649.612078003782</v>
      </c>
      <c r="F55" s="8">
        <v>17446.005451876703</v>
      </c>
      <c r="G55" s="8">
        <v>20545.187670371146</v>
      </c>
      <c r="H55" s="8">
        <v>33700.985531557984</v>
      </c>
      <c r="I55" s="8">
        <v>10777.940868106522</v>
      </c>
      <c r="J55" s="8">
        <v>17148.249108827848</v>
      </c>
      <c r="K55" s="8">
        <v>28538.477668274267</v>
      </c>
      <c r="L55" s="8">
        <v>37940.86810652128</v>
      </c>
      <c r="M55" s="8">
        <v>54367.791989934994</v>
      </c>
      <c r="N55" s="8">
        <v>74967.498427343264</v>
      </c>
      <c r="O55" s="8">
        <v>44.689368443774939</v>
      </c>
      <c r="P55" s="8">
        <v>26.822355855603377</v>
      </c>
      <c r="Q55" s="8">
        <v>60.934309896749355</v>
      </c>
      <c r="R55" s="8">
        <v>764.29440062464619</v>
      </c>
      <c r="S55" s="8">
        <v>0.99203187250996017</v>
      </c>
      <c r="T55" s="8">
        <v>2.0693227091633468</v>
      </c>
      <c r="U55" s="8">
        <v>3.671713147410359</v>
      </c>
      <c r="V55" s="8">
        <v>1.6573705179282867</v>
      </c>
      <c r="W55" s="8">
        <v>1.9517928286852591</v>
      </c>
      <c r="X55" s="8">
        <v>3.2015936254980084</v>
      </c>
      <c r="Y55" s="8">
        <v>1.0239043824701195</v>
      </c>
      <c r="Z55" s="8">
        <v>1.6290836653386453</v>
      </c>
      <c r="AA55" s="8">
        <v>2.7111553784860556</v>
      </c>
      <c r="AB55" s="8">
        <v>3.6043824701195213</v>
      </c>
      <c r="AC55" s="8">
        <v>5.1649402390438244</v>
      </c>
      <c r="AD55" s="8">
        <v>7.1219123505976096</v>
      </c>
      <c r="AE55" s="8">
        <v>3.3537025599999986</v>
      </c>
      <c r="AF55" s="8">
        <v>2.5773514899999981</v>
      </c>
      <c r="AG55" s="8">
        <v>3.696245878</v>
      </c>
      <c r="AH55" s="8">
        <v>69.336056099999951</v>
      </c>
      <c r="AI55" s="8">
        <v>2.3616706874900384</v>
      </c>
      <c r="AJ55" s="8">
        <v>1.2843798508366517</v>
      </c>
      <c r="AK55" s="8">
        <v>-0.31801058741036048</v>
      </c>
      <c r="AL55" s="8">
        <v>0.91998097207171137</v>
      </c>
      <c r="AM55" s="8">
        <v>0.62555866131473903</v>
      </c>
      <c r="AN55" s="8">
        <v>-0.62424213549801033</v>
      </c>
      <c r="AO55" s="8">
        <v>1.5534471075298786</v>
      </c>
      <c r="AP55" s="8">
        <v>0.94826782466135273</v>
      </c>
      <c r="AQ55" s="8">
        <v>-0.13380388848605751</v>
      </c>
      <c r="AR55" s="8">
        <v>65.731673629880433</v>
      </c>
      <c r="AS55" s="8">
        <v>64.171115860956121</v>
      </c>
      <c r="AT55" s="8">
        <v>62.214143749402339</v>
      </c>
      <c r="AU55" s="9">
        <f t="shared" ref="AU55:AW73" si="8">C55/$O55</f>
        <v>233.66722616366113</v>
      </c>
      <c r="AV55" s="9">
        <f t="shared" si="8"/>
        <v>487.41669586106667</v>
      </c>
      <c r="AW55" s="9">
        <f t="shared" si="8"/>
        <v>864.85026358405673</v>
      </c>
      <c r="AX55" s="9">
        <f t="shared" ref="AX55:AZ73" si="9">F55/$P55</f>
        <v>650.42778292094397</v>
      </c>
      <c r="AY55" s="9">
        <f t="shared" si="9"/>
        <v>765.97252608887129</v>
      </c>
      <c r="AZ55" s="9">
        <f t="shared" si="9"/>
        <v>1256.4513614309392</v>
      </c>
      <c r="BA55" s="9">
        <f t="shared" ref="BA55:BC73" si="10">I55/$Q55</f>
        <v>176.87803285815974</v>
      </c>
      <c r="BB55" s="9">
        <f t="shared" si="10"/>
        <v>281.42189741518104</v>
      </c>
      <c r="BC55" s="9">
        <f t="shared" si="10"/>
        <v>468.34825431897934</v>
      </c>
      <c r="BD55" s="9">
        <f t="shared" ref="BD55:BF73" si="11">L55/$R55</f>
        <v>49.641693142737651</v>
      </c>
      <c r="BE55" s="9">
        <f t="shared" si="11"/>
        <v>71.134620305344413</v>
      </c>
      <c r="BF55" s="9">
        <f t="shared" si="11"/>
        <v>98.087200908541874</v>
      </c>
    </row>
    <row r="56" spans="1:58">
      <c r="A56" s="2" t="s">
        <v>57</v>
      </c>
      <c r="B56" s="1">
        <v>0.17799999999999999</v>
      </c>
      <c r="C56" s="8">
        <v>10614.035087719298</v>
      </c>
      <c r="D56" s="8">
        <v>21140.350877192981</v>
      </c>
      <c r="E56" s="8">
        <v>38026.315789473687</v>
      </c>
      <c r="F56" s="8">
        <v>17543.859649122809</v>
      </c>
      <c r="G56" s="8">
        <v>20482.456140350878</v>
      </c>
      <c r="H56" s="8">
        <v>35614.035087719305</v>
      </c>
      <c r="I56" s="8">
        <v>11578.947368421053</v>
      </c>
      <c r="J56" s="8">
        <v>18596.491228070176</v>
      </c>
      <c r="K56" s="8">
        <v>30745.614035087721</v>
      </c>
      <c r="L56" s="8">
        <v>56798.245614035091</v>
      </c>
      <c r="M56" s="8">
        <v>69956.140350877191</v>
      </c>
      <c r="N56" s="8">
        <v>97368.421052631573</v>
      </c>
      <c r="O56" s="8">
        <v>25.848342825797417</v>
      </c>
      <c r="P56" s="8">
        <v>12.342853102794399</v>
      </c>
      <c r="Q56" s="8">
        <v>40.168883615850483</v>
      </c>
      <c r="R56" s="8">
        <v>374.76599556846668</v>
      </c>
      <c r="S56" s="8">
        <v>1.0083333333333333</v>
      </c>
      <c r="T56" s="8">
        <v>2.0083333333333333</v>
      </c>
      <c r="U56" s="8">
        <v>3.6125000000000003</v>
      </c>
      <c r="V56" s="8">
        <v>1.666666666666667</v>
      </c>
      <c r="W56" s="8">
        <v>1.9458333333333335</v>
      </c>
      <c r="X56" s="8">
        <v>3.3833333333333337</v>
      </c>
      <c r="Y56" s="8">
        <v>1.1000000000000001</v>
      </c>
      <c r="Z56" s="8">
        <v>1.7666666666666668</v>
      </c>
      <c r="AA56" s="8">
        <v>2.9208333333333334</v>
      </c>
      <c r="AB56" s="8">
        <v>5.3958333333333339</v>
      </c>
      <c r="AC56" s="8">
        <v>6.645833333333333</v>
      </c>
      <c r="AD56" s="8">
        <v>9.25</v>
      </c>
      <c r="AE56" s="8">
        <v>3.3537025599999986</v>
      </c>
      <c r="AF56" s="8">
        <v>2.5773514899999981</v>
      </c>
      <c r="AG56" s="8">
        <v>3.696245878</v>
      </c>
      <c r="AH56" s="8">
        <v>69.336056099999951</v>
      </c>
      <c r="AI56" s="8">
        <v>2.3453692266666653</v>
      </c>
      <c r="AJ56" s="8">
        <v>1.3453692266666653</v>
      </c>
      <c r="AK56" s="8">
        <v>-0.25879744000000171</v>
      </c>
      <c r="AL56" s="8">
        <v>0.91068482333333112</v>
      </c>
      <c r="AM56" s="8">
        <v>0.63151815666666455</v>
      </c>
      <c r="AN56" s="8">
        <v>-0.80598184333333567</v>
      </c>
      <c r="AO56" s="8">
        <v>1.477351489999998</v>
      </c>
      <c r="AP56" s="8">
        <v>0.81068482333333125</v>
      </c>
      <c r="AQ56" s="8">
        <v>-0.34348184333333531</v>
      </c>
      <c r="AR56" s="8">
        <v>63.940222766666615</v>
      </c>
      <c r="AS56" s="8">
        <v>62.690222766666615</v>
      </c>
      <c r="AT56" s="8">
        <v>60.086056099999951</v>
      </c>
      <c r="AU56" s="9">
        <f t="shared" si="8"/>
        <v>410.62729472646015</v>
      </c>
      <c r="AV56" s="9">
        <f t="shared" si="8"/>
        <v>817.86097544691654</v>
      </c>
      <c r="AW56" s="9">
        <f t="shared" si="8"/>
        <v>1471.1316716026488</v>
      </c>
      <c r="AX56" s="9">
        <f t="shared" si="9"/>
        <v>1421.377983114043</v>
      </c>
      <c r="AY56" s="9">
        <f t="shared" si="9"/>
        <v>1659.458795285645</v>
      </c>
      <c r="AZ56" s="9">
        <f t="shared" si="9"/>
        <v>2885.3973057215076</v>
      </c>
      <c r="BA56" s="9">
        <f t="shared" si="10"/>
        <v>288.25663862492922</v>
      </c>
      <c r="BB56" s="9">
        <f t="shared" si="10"/>
        <v>462.9576317309469</v>
      </c>
      <c r="BC56" s="9">
        <f t="shared" si="10"/>
        <v>765.40872604574008</v>
      </c>
      <c r="BD56" s="9">
        <f t="shared" si="11"/>
        <v>151.55656138940844</v>
      </c>
      <c r="BE56" s="9">
        <f t="shared" si="11"/>
        <v>186.66618951050691</v>
      </c>
      <c r="BF56" s="9">
        <f t="shared" si="11"/>
        <v>259.81124809612874</v>
      </c>
    </row>
    <row r="57" spans="1:58">
      <c r="A57" s="2" t="s">
        <v>58</v>
      </c>
      <c r="B57" s="1">
        <v>2.0400000000000001E-2</v>
      </c>
      <c r="C57" s="8">
        <v>11875</v>
      </c>
      <c r="D57" s="8">
        <v>22171.052631578947</v>
      </c>
      <c r="E57" s="8">
        <v>40032.894736842107</v>
      </c>
      <c r="F57" s="8">
        <v>12138.157894736842</v>
      </c>
      <c r="G57" s="8">
        <v>25953.947368421053</v>
      </c>
      <c r="H57" s="8">
        <v>44078.947368421053</v>
      </c>
      <c r="I57" s="8">
        <v>10394.736842105263</v>
      </c>
      <c r="J57" s="8">
        <v>17894.736842105263</v>
      </c>
      <c r="K57" s="8">
        <v>37730.26315789474</v>
      </c>
      <c r="L57" s="8">
        <v>83026.31578947368</v>
      </c>
      <c r="M57" s="8">
        <v>62730.26315789474</v>
      </c>
      <c r="N57" s="8">
        <v>104440.78947368421</v>
      </c>
      <c r="O57" s="8">
        <v>20.911988228886752</v>
      </c>
      <c r="P57" s="8">
        <v>361.21746618830878</v>
      </c>
      <c r="Q57" s="8">
        <v>411.61856182514799</v>
      </c>
      <c r="R57" s="8">
        <v>9319.824575840832</v>
      </c>
      <c r="S57" s="8">
        <v>1.128125</v>
      </c>
      <c r="T57" s="8">
        <v>2.1062500000000002</v>
      </c>
      <c r="U57" s="8">
        <v>3.8031250000000001</v>
      </c>
      <c r="V57" s="8">
        <v>1.153125</v>
      </c>
      <c r="W57" s="8">
        <v>2.4656250000000002</v>
      </c>
      <c r="X57" s="8">
        <v>4.1875</v>
      </c>
      <c r="Y57" s="8">
        <v>0.98750000000000004</v>
      </c>
      <c r="Z57" s="8">
        <v>1.7</v>
      </c>
      <c r="AA57" s="8">
        <v>3.5843750000000005</v>
      </c>
      <c r="AB57" s="8">
        <v>7.8875000000000002</v>
      </c>
      <c r="AC57" s="8">
        <v>5.9593749999999996</v>
      </c>
      <c r="AD57" s="8">
        <v>9.921875</v>
      </c>
      <c r="AE57" s="8">
        <v>0.29346287000000082</v>
      </c>
      <c r="AF57" s="8">
        <v>0.27996794999999963</v>
      </c>
      <c r="AG57" s="8">
        <v>0.22163462000000145</v>
      </c>
      <c r="AH57" s="8">
        <v>451.9</v>
      </c>
      <c r="AI57" s="8">
        <v>-0.83466212999999922</v>
      </c>
      <c r="AJ57" s="8">
        <v>-1.8127871299999994</v>
      </c>
      <c r="AK57" s="8">
        <v>-3.5096621299999993</v>
      </c>
      <c r="AL57" s="8">
        <v>-0.87315705000000032</v>
      </c>
      <c r="AM57" s="8">
        <v>-2.1856570500000005</v>
      </c>
      <c r="AN57" s="8">
        <v>-3.9075320500000004</v>
      </c>
      <c r="AO57" s="8">
        <v>-0.70753205000000041</v>
      </c>
      <c r="AP57" s="8">
        <v>-1.4200320500000003</v>
      </c>
      <c r="AQ57" s="8">
        <v>-3.3044070500000009</v>
      </c>
      <c r="AR57" s="8">
        <v>444.01249999999999</v>
      </c>
      <c r="AS57" s="8">
        <v>445.94062499999995</v>
      </c>
      <c r="AT57" s="8">
        <v>441.97812499999998</v>
      </c>
      <c r="AU57" s="9">
        <f t="shared" si="8"/>
        <v>567.85609622697098</v>
      </c>
      <c r="AV57" s="9">
        <f t="shared" si="8"/>
        <v>1060.2077807672533</v>
      </c>
      <c r="AW57" s="9">
        <f t="shared" si="8"/>
        <v>1914.3514379729188</v>
      </c>
      <c r="AX57" s="9">
        <f t="shared" si="9"/>
        <v>33.603463372972705</v>
      </c>
      <c r="AY57" s="9">
        <f t="shared" si="9"/>
        <v>71.851307862535151</v>
      </c>
      <c r="AZ57" s="9">
        <f t="shared" si="9"/>
        <v>122.02883718098491</v>
      </c>
      <c r="BA57" s="9">
        <f t="shared" si="10"/>
        <v>25.253323844323759</v>
      </c>
      <c r="BB57" s="9">
        <f t="shared" si="10"/>
        <v>43.474076491494067</v>
      </c>
      <c r="BC57" s="9">
        <f t="shared" si="10"/>
        <v>91.663172308352387</v>
      </c>
      <c r="BD57" s="9">
        <f t="shared" si="11"/>
        <v>8.9085706618016545</v>
      </c>
      <c r="BE57" s="9">
        <f t="shared" si="11"/>
        <v>6.7308416212582234</v>
      </c>
      <c r="BF57" s="9">
        <f t="shared" si="11"/>
        <v>11.206304219976328</v>
      </c>
    </row>
    <row r="58" spans="1:58">
      <c r="A58" s="2" t="s">
        <v>59</v>
      </c>
      <c r="B58" s="1">
        <v>2.0400000000000001E-2</v>
      </c>
      <c r="C58" s="8">
        <v>11767.881241565452</v>
      </c>
      <c r="D58" s="8">
        <v>22618.083670715248</v>
      </c>
      <c r="E58" s="8">
        <v>40485.829959514165</v>
      </c>
      <c r="F58" s="8">
        <v>12064.77732793522</v>
      </c>
      <c r="G58" s="8">
        <v>26099.865047233467</v>
      </c>
      <c r="H58" s="8">
        <v>44102.564102564102</v>
      </c>
      <c r="I58" s="8">
        <v>10526.315789473685</v>
      </c>
      <c r="J58" s="8">
        <v>18110.661268556007</v>
      </c>
      <c r="K58" s="8">
        <v>37921.72739541161</v>
      </c>
      <c r="L58" s="8">
        <v>89743.58974358975</v>
      </c>
      <c r="M58" s="8">
        <v>52658.56950067477</v>
      </c>
      <c r="N58" s="8">
        <v>122078.2726045884</v>
      </c>
      <c r="O58" s="8">
        <v>35.297423032808361</v>
      </c>
      <c r="P58" s="8">
        <v>347.49354707066175</v>
      </c>
      <c r="Q58" s="8">
        <v>422.48300398201081</v>
      </c>
      <c r="R58" s="8">
        <v>12832.136208472892</v>
      </c>
      <c r="S58" s="8">
        <v>1.117948717948718</v>
      </c>
      <c r="T58" s="8">
        <v>2.1487179487179486</v>
      </c>
      <c r="U58" s="8">
        <v>3.8461538461538454</v>
      </c>
      <c r="V58" s="8">
        <v>1.1461538461538461</v>
      </c>
      <c r="W58" s="8">
        <v>2.4794871794871796</v>
      </c>
      <c r="X58" s="8">
        <v>4.18974358974359</v>
      </c>
      <c r="Y58" s="8">
        <v>1.0000000000000002</v>
      </c>
      <c r="Z58" s="8">
        <v>1.7205128205128208</v>
      </c>
      <c r="AA58" s="8">
        <v>3.6025641025641031</v>
      </c>
      <c r="AB58" s="8">
        <v>8.5256410256410255</v>
      </c>
      <c r="AC58" s="8">
        <v>5.0025641025641026</v>
      </c>
      <c r="AD58" s="8">
        <v>11.597435897435897</v>
      </c>
      <c r="AE58" s="8">
        <v>0.29346287000000082</v>
      </c>
      <c r="AF58" s="8">
        <v>0.27996794999999963</v>
      </c>
      <c r="AG58" s="8">
        <v>0.22163462000000145</v>
      </c>
      <c r="AH58" s="8">
        <v>451.9</v>
      </c>
      <c r="AI58" s="8">
        <v>-0.82448584794871715</v>
      </c>
      <c r="AJ58" s="8">
        <v>-1.8552550787179478</v>
      </c>
      <c r="AK58" s="8">
        <v>-3.5526909761538445</v>
      </c>
      <c r="AL58" s="8">
        <v>-0.86618589615384645</v>
      </c>
      <c r="AM58" s="8">
        <v>-2.1995192294871799</v>
      </c>
      <c r="AN58" s="8">
        <v>-3.9097756397435903</v>
      </c>
      <c r="AO58" s="8">
        <v>-0.72003205000000059</v>
      </c>
      <c r="AP58" s="8">
        <v>-1.4405448705128212</v>
      </c>
      <c r="AQ58" s="8">
        <v>-3.3225961525641035</v>
      </c>
      <c r="AR58" s="8">
        <v>443.37435897435893</v>
      </c>
      <c r="AS58" s="8">
        <v>446.89743589743586</v>
      </c>
      <c r="AT58" s="8">
        <v>440.30256410256408</v>
      </c>
      <c r="AU58" s="9">
        <f t="shared" si="8"/>
        <v>333.39207881060906</v>
      </c>
      <c r="AV58" s="9">
        <f t="shared" si="8"/>
        <v>640.78569275984034</v>
      </c>
      <c r="AW58" s="9">
        <f t="shared" si="8"/>
        <v>1146.9910968254896</v>
      </c>
      <c r="AX58" s="9">
        <f t="shared" si="9"/>
        <v>34.719428402743503</v>
      </c>
      <c r="AY58" s="9">
        <f t="shared" si="9"/>
        <v>75.10892005694177</v>
      </c>
      <c r="AZ58" s="9">
        <f t="shared" si="9"/>
        <v>126.91621031338455</v>
      </c>
      <c r="BA58" s="9">
        <f t="shared" si="10"/>
        <v>24.915359174831782</v>
      </c>
      <c r="BB58" s="9">
        <f t="shared" si="10"/>
        <v>42.867194887979807</v>
      </c>
      <c r="BC58" s="9">
        <f t="shared" si="10"/>
        <v>89.759178565740143</v>
      </c>
      <c r="BD58" s="9">
        <f t="shared" si="11"/>
        <v>6.9936593787348693</v>
      </c>
      <c r="BE58" s="9">
        <f t="shared" si="11"/>
        <v>4.1036479542591673</v>
      </c>
      <c r="BF58" s="9">
        <f t="shared" si="11"/>
        <v>9.5134801112835543</v>
      </c>
    </row>
    <row r="59" spans="1:58">
      <c r="A59" s="2" t="s">
        <v>60</v>
      </c>
      <c r="B59" s="1">
        <v>1.5963000000000001</v>
      </c>
      <c r="C59" s="8">
        <v>10976.031628366693</v>
      </c>
      <c r="D59" s="8">
        <v>27150.976031628368</v>
      </c>
      <c r="E59" s="8">
        <v>54642.945391648136</v>
      </c>
      <c r="F59" s="8">
        <v>12068.198665678281</v>
      </c>
      <c r="G59" s="8">
        <v>40721.522115147018</v>
      </c>
      <c r="H59" s="8">
        <v>66982.950333580433</v>
      </c>
      <c r="I59" s="8">
        <v>14761.551766740795</v>
      </c>
      <c r="J59" s="8">
        <v>25525.080306399799</v>
      </c>
      <c r="K59" s="8">
        <v>48050.407709414387</v>
      </c>
      <c r="L59" s="8">
        <v>53041.759327897205</v>
      </c>
      <c r="M59" s="8">
        <v>25505.31257721769</v>
      </c>
      <c r="N59" s="8">
        <v>74316.777860143309</v>
      </c>
      <c r="O59" s="8">
        <v>1.3626443728706195</v>
      </c>
      <c r="P59" s="8">
        <v>0.96637804354795298</v>
      </c>
      <c r="Q59" s="8">
        <v>0.84674249865538309</v>
      </c>
      <c r="R59" s="8">
        <v>192.4534956320328</v>
      </c>
      <c r="S59" s="8">
        <v>1.0427230046948357</v>
      </c>
      <c r="T59" s="8">
        <v>2.5793427230046952</v>
      </c>
      <c r="U59" s="8">
        <v>5.1910798122065724</v>
      </c>
      <c r="V59" s="8">
        <v>1.1464788732394366</v>
      </c>
      <c r="W59" s="8">
        <v>3.8685446009389666</v>
      </c>
      <c r="X59" s="8">
        <v>6.3633802816901408</v>
      </c>
      <c r="Y59" s="8">
        <v>1.4023474178403756</v>
      </c>
      <c r="Z59" s="8">
        <v>2.424882629107981</v>
      </c>
      <c r="AA59" s="8">
        <v>4.5647887323943666</v>
      </c>
      <c r="AB59" s="8">
        <v>5.0389671361502346</v>
      </c>
      <c r="AC59" s="8">
        <v>2.4230046948356807</v>
      </c>
      <c r="AD59" s="8">
        <v>7.0600938967136146</v>
      </c>
      <c r="AE59" s="8">
        <v>2.4366236210000007</v>
      </c>
      <c r="AF59" s="8">
        <v>4.8287850799999994</v>
      </c>
      <c r="AG59" s="8">
        <v>2.2726610699999998</v>
      </c>
      <c r="AH59" s="8">
        <v>176.1536658</v>
      </c>
      <c r="AI59" s="8">
        <v>1.393900616305165</v>
      </c>
      <c r="AJ59" s="8">
        <v>-0.14271910200469451</v>
      </c>
      <c r="AK59" s="8">
        <v>-2.7544561912065717</v>
      </c>
      <c r="AL59" s="8">
        <v>3.682306206760563</v>
      </c>
      <c r="AM59" s="8">
        <v>0.96024047906103283</v>
      </c>
      <c r="AN59" s="8">
        <v>-1.5345952016901414</v>
      </c>
      <c r="AO59" s="8">
        <v>3.426437662159624</v>
      </c>
      <c r="AP59" s="8">
        <v>2.4039024508920184</v>
      </c>
      <c r="AQ59" s="8">
        <v>0.26399634760563284</v>
      </c>
      <c r="AR59" s="8">
        <v>171.11469866384977</v>
      </c>
      <c r="AS59" s="8">
        <v>173.73066110516433</v>
      </c>
      <c r="AT59" s="8">
        <v>169.09357190328637</v>
      </c>
      <c r="AU59" s="9">
        <f t="shared" si="8"/>
        <v>8054.9495135286088</v>
      </c>
      <c r="AV59" s="9">
        <f t="shared" si="8"/>
        <v>19925.210548098232</v>
      </c>
      <c r="AW59" s="9">
        <f t="shared" si="8"/>
        <v>40100.664912690598</v>
      </c>
      <c r="AX59" s="9">
        <f t="shared" si="9"/>
        <v>12488.072081368062</v>
      </c>
      <c r="AY59" s="9">
        <f t="shared" si="9"/>
        <v>42138.294001012619</v>
      </c>
      <c r="AZ59" s="9">
        <f t="shared" si="9"/>
        <v>69313.402535160814</v>
      </c>
      <c r="BA59" s="9">
        <f t="shared" si="10"/>
        <v>17433.342238262474</v>
      </c>
      <c r="BB59" s="9">
        <f t="shared" si="10"/>
        <v>30145.03269522118</v>
      </c>
      <c r="BC59" s="9">
        <f t="shared" si="10"/>
        <v>56747.367453172432</v>
      </c>
      <c r="BD59" s="9">
        <f t="shared" si="11"/>
        <v>275.60818863644846</v>
      </c>
      <c r="BE59" s="9">
        <f t="shared" si="11"/>
        <v>132.52714632933109</v>
      </c>
      <c r="BF59" s="9">
        <f t="shared" si="11"/>
        <v>386.1544713234801</v>
      </c>
    </row>
    <row r="60" spans="1:58">
      <c r="A60" s="2" t="s">
        <v>61</v>
      </c>
      <c r="B60" s="1">
        <v>0.52380000000000004</v>
      </c>
      <c r="C60" s="8">
        <v>12296.650717703349</v>
      </c>
      <c r="D60" s="8">
        <v>22607.655502392343</v>
      </c>
      <c r="E60" s="8">
        <v>50693.779904306219</v>
      </c>
      <c r="F60" s="8">
        <v>12966.507177033494</v>
      </c>
      <c r="G60" s="8">
        <v>30191.387559808612</v>
      </c>
      <c r="H60" s="8">
        <v>76267.942583732045</v>
      </c>
      <c r="I60" s="8">
        <v>12631.578947368422</v>
      </c>
      <c r="J60" s="8">
        <v>17990.430622009568</v>
      </c>
      <c r="K60" s="8">
        <v>36794.258373205739</v>
      </c>
      <c r="L60" s="8">
        <v>36124.401913875605</v>
      </c>
      <c r="M60" s="8">
        <v>150311.00478468899</v>
      </c>
      <c r="N60" s="8">
        <v>92177.033492822971</v>
      </c>
      <c r="O60" s="8">
        <v>8.4061704277210776</v>
      </c>
      <c r="P60" s="8">
        <v>7.9840273266149344</v>
      </c>
      <c r="Q60" s="8">
        <v>11.059300572517621</v>
      </c>
      <c r="R60" s="8">
        <v>407.35401018119137</v>
      </c>
      <c r="S60" s="8">
        <v>1.1681818181818182</v>
      </c>
      <c r="T60" s="8">
        <v>2.1477272727272725</v>
      </c>
      <c r="U60" s="8">
        <v>4.8159090909090905</v>
      </c>
      <c r="V60" s="8">
        <v>1.2318181818181819</v>
      </c>
      <c r="W60" s="8">
        <v>2.8681818181818182</v>
      </c>
      <c r="X60" s="8">
        <v>7.2454545454545443</v>
      </c>
      <c r="Y60" s="8">
        <v>1.2</v>
      </c>
      <c r="Z60" s="8">
        <v>1.709090909090909</v>
      </c>
      <c r="AA60" s="8">
        <v>3.4954545454545456</v>
      </c>
      <c r="AB60" s="8">
        <v>3.4318181818181825</v>
      </c>
      <c r="AC60" s="8">
        <v>14.279545454545454</v>
      </c>
      <c r="AD60" s="8">
        <v>8.7568181818181809</v>
      </c>
      <c r="AE60" s="8">
        <v>5.1340656770000006</v>
      </c>
      <c r="AF60" s="8">
        <v>6.2285907700000003</v>
      </c>
      <c r="AG60" s="8">
        <v>5.4717882050000002</v>
      </c>
      <c r="AH60" s="8">
        <v>348.80310930000007</v>
      </c>
      <c r="AI60" s="8">
        <v>3.9658838588181826</v>
      </c>
      <c r="AJ60" s="8">
        <v>2.9863384042727281</v>
      </c>
      <c r="AK60" s="8">
        <v>0.31815658609091013</v>
      </c>
      <c r="AL60" s="8">
        <v>4.9967725881818179</v>
      </c>
      <c r="AM60" s="8">
        <v>3.3604089518181821</v>
      </c>
      <c r="AN60" s="8">
        <v>-1.016863775454544</v>
      </c>
      <c r="AO60" s="8">
        <v>5.0285907700000001</v>
      </c>
      <c r="AP60" s="8">
        <v>4.5194998609090913</v>
      </c>
      <c r="AQ60" s="8">
        <v>2.7331362245454547</v>
      </c>
      <c r="AR60" s="8">
        <v>345.37129111818189</v>
      </c>
      <c r="AS60" s="8">
        <v>334.52356384545465</v>
      </c>
      <c r="AT60" s="8">
        <v>340.0462911181819</v>
      </c>
      <c r="AU60" s="9">
        <f t="shared" si="8"/>
        <v>1462.8124451477468</v>
      </c>
      <c r="AV60" s="9">
        <f t="shared" si="8"/>
        <v>2689.4119857288338</v>
      </c>
      <c r="AW60" s="9">
        <f t="shared" si="8"/>
        <v>6030.5439129729093</v>
      </c>
      <c r="AX60" s="9">
        <f t="shared" si="9"/>
        <v>1624.0559615583168</v>
      </c>
      <c r="AY60" s="9">
        <f t="shared" si="9"/>
        <v>3781.4734750675193</v>
      </c>
      <c r="AZ60" s="9">
        <f t="shared" si="9"/>
        <v>9552.5653237046354</v>
      </c>
      <c r="BA60" s="9">
        <f t="shared" si="10"/>
        <v>1142.1679756817457</v>
      </c>
      <c r="BB60" s="9">
        <f t="shared" si="10"/>
        <v>1626.7240865770314</v>
      </c>
      <c r="BC60" s="9">
        <f t="shared" si="10"/>
        <v>3326.9968685578115</v>
      </c>
      <c r="BD60" s="9">
        <f t="shared" si="11"/>
        <v>88.680609521451487</v>
      </c>
      <c r="BE60" s="9">
        <f t="shared" si="11"/>
        <v>368.99355604190703</v>
      </c>
      <c r="BF60" s="9">
        <f t="shared" si="11"/>
        <v>226.28237648089572</v>
      </c>
    </row>
    <row r="61" spans="1:58">
      <c r="A61" s="2" t="s">
        <v>62</v>
      </c>
      <c r="B61" s="1">
        <v>0.52380000000000004</v>
      </c>
      <c r="C61" s="8">
        <v>11320.103537532354</v>
      </c>
      <c r="D61" s="8">
        <v>21932.700603968937</v>
      </c>
      <c r="E61" s="8">
        <v>51147.540983606559</v>
      </c>
      <c r="F61" s="8">
        <v>11958.584987057809</v>
      </c>
      <c r="G61" s="8">
        <v>28662.640207075063</v>
      </c>
      <c r="H61" s="8">
        <v>67333.908541846409</v>
      </c>
      <c r="I61" s="8">
        <v>13218.291630716134</v>
      </c>
      <c r="J61" s="8">
        <v>16341.673856773081</v>
      </c>
      <c r="K61" s="8">
        <v>35202.761000862818</v>
      </c>
      <c r="L61" s="8">
        <v>38205.349439171703</v>
      </c>
      <c r="M61" s="8">
        <v>102450.38826574634</v>
      </c>
      <c r="N61" s="8">
        <v>77532.355478861093</v>
      </c>
      <c r="O61" s="8">
        <v>2.3294653168379145</v>
      </c>
      <c r="P61" s="8">
        <v>3.4700265680013365</v>
      </c>
      <c r="Q61" s="8">
        <v>0.50900211127287132</v>
      </c>
      <c r="R61" s="8">
        <v>420.92349898261159</v>
      </c>
      <c r="S61" s="8">
        <v>1.0754098360655737</v>
      </c>
      <c r="T61" s="8">
        <v>2.083606557377049</v>
      </c>
      <c r="U61" s="8">
        <v>4.8590163934426229</v>
      </c>
      <c r="V61" s="8">
        <v>1.1360655737704919</v>
      </c>
      <c r="W61" s="8">
        <v>2.722950819672131</v>
      </c>
      <c r="X61" s="8">
        <v>6.3967213114754093</v>
      </c>
      <c r="Y61" s="8">
        <v>1.2557377049180327</v>
      </c>
      <c r="Z61" s="8">
        <v>1.5524590163934426</v>
      </c>
      <c r="AA61" s="8">
        <v>3.3442622950819674</v>
      </c>
      <c r="AB61" s="8">
        <v>3.6295081967213116</v>
      </c>
      <c r="AC61" s="8">
        <v>9.7327868852459023</v>
      </c>
      <c r="AD61" s="8">
        <v>7.3655737704918041</v>
      </c>
      <c r="AE61" s="8">
        <v>5.1340656770000006</v>
      </c>
      <c r="AF61" s="8">
        <v>6.2285907700000003</v>
      </c>
      <c r="AG61" s="8">
        <v>5.4717882050000002</v>
      </c>
      <c r="AH61" s="8">
        <v>348.80310930000007</v>
      </c>
      <c r="AI61" s="8">
        <v>4.0586558409344269</v>
      </c>
      <c r="AJ61" s="8">
        <v>3.0504591196229516</v>
      </c>
      <c r="AK61" s="8">
        <v>0.27504928355737768</v>
      </c>
      <c r="AL61" s="8">
        <v>5.0925251962295084</v>
      </c>
      <c r="AM61" s="8">
        <v>3.5056399503278692</v>
      </c>
      <c r="AN61" s="8">
        <v>-0.16813054147540907</v>
      </c>
      <c r="AO61" s="8">
        <v>4.9728530650819671</v>
      </c>
      <c r="AP61" s="8">
        <v>4.6761317536065574</v>
      </c>
      <c r="AQ61" s="8">
        <v>2.8843284749180329</v>
      </c>
      <c r="AR61" s="8">
        <v>345.17360110327877</v>
      </c>
      <c r="AS61" s="8">
        <v>339.07032241475417</v>
      </c>
      <c r="AT61" s="8">
        <v>341.4375355295083</v>
      </c>
      <c r="AU61" s="9">
        <f t="shared" si="8"/>
        <v>4859.5286891408196</v>
      </c>
      <c r="AV61" s="9">
        <f t="shared" si="8"/>
        <v>9415.3368352103371</v>
      </c>
      <c r="AW61" s="9">
        <f t="shared" si="8"/>
        <v>21956.772918617975</v>
      </c>
      <c r="AX61" s="9">
        <f t="shared" si="9"/>
        <v>3446.2517080800644</v>
      </c>
      <c r="AY61" s="9">
        <f t="shared" si="9"/>
        <v>8260.0636177792003</v>
      </c>
      <c r="AZ61" s="9">
        <f t="shared" si="9"/>
        <v>19404.436024427716</v>
      </c>
      <c r="BA61" s="9">
        <f t="shared" si="10"/>
        <v>25969.031047161865</v>
      </c>
      <c r="BB61" s="9">
        <f t="shared" si="10"/>
        <v>32105.316451256251</v>
      </c>
      <c r="BC61" s="9">
        <f t="shared" si="10"/>
        <v>69160.343780953292</v>
      </c>
      <c r="BD61" s="9">
        <f t="shared" si="11"/>
        <v>90.765541794448424</v>
      </c>
      <c r="BE61" s="9">
        <f t="shared" si="11"/>
        <v>243.39431871438134</v>
      </c>
      <c r="BF61" s="9">
        <f t="shared" si="11"/>
        <v>184.19583526759567</v>
      </c>
    </row>
    <row r="62" spans="1:58">
      <c r="A62" s="2" t="s">
        <v>63</v>
      </c>
      <c r="B62" s="1">
        <v>0.89359999999999995</v>
      </c>
      <c r="C62" s="8">
        <v>5614.0350877192986</v>
      </c>
      <c r="D62" s="8">
        <v>21754.385964912282</v>
      </c>
      <c r="E62" s="8">
        <v>50194.123097529417</v>
      </c>
      <c r="F62" s="8">
        <v>4140.3508771929819</v>
      </c>
      <c r="G62" s="8">
        <v>22385.964912280699</v>
      </c>
      <c r="H62" s="8">
        <v>50456.140350877191</v>
      </c>
      <c r="I62" s="8">
        <v>3929.8245614035091</v>
      </c>
      <c r="J62" s="8">
        <v>20982.456140350878</v>
      </c>
      <c r="K62" s="8">
        <v>34666.666666666664</v>
      </c>
      <c r="L62" s="8">
        <v>14245.614035087718</v>
      </c>
      <c r="M62" s="8">
        <v>69894.736842105267</v>
      </c>
      <c r="N62" s="8">
        <v>10105.263157894737</v>
      </c>
      <c r="O62" s="8">
        <v>8.1228202460455474</v>
      </c>
      <c r="P62" s="8">
        <v>7.1074566822904002</v>
      </c>
      <c r="Q62" s="8">
        <v>9.3062290578469113</v>
      </c>
      <c r="R62" s="8">
        <v>291.22027925366274</v>
      </c>
      <c r="S62" s="8">
        <v>0.53333333333333333</v>
      </c>
      <c r="T62" s="8">
        <v>2.0666666666666669</v>
      </c>
      <c r="U62" s="8">
        <v>4.7684416942652952</v>
      </c>
      <c r="V62" s="8">
        <v>0.39333333333333326</v>
      </c>
      <c r="W62" s="8">
        <v>2.1266666666666665</v>
      </c>
      <c r="X62" s="8">
        <v>4.793333333333333</v>
      </c>
      <c r="Y62" s="8">
        <v>0.37333333333333335</v>
      </c>
      <c r="Z62" s="8">
        <v>1.9933333333333334</v>
      </c>
      <c r="AA62" s="8">
        <v>3.293333333333333</v>
      </c>
      <c r="AB62" s="8">
        <v>1.3533333333333333</v>
      </c>
      <c r="AC62" s="8">
        <v>6.64</v>
      </c>
      <c r="AD62" s="8">
        <v>0.96</v>
      </c>
      <c r="AE62" s="8">
        <v>8.1716082570000008</v>
      </c>
      <c r="AF62" s="8">
        <v>8.5028322299999992</v>
      </c>
      <c r="AG62" s="8">
        <v>8.0503573490000004</v>
      </c>
      <c r="AH62" s="8">
        <v>395.69437400000004</v>
      </c>
      <c r="AI62" s="8">
        <v>7.6382749236666676</v>
      </c>
      <c r="AJ62" s="8">
        <v>6.1049415903333344</v>
      </c>
      <c r="AK62" s="8">
        <v>3.4031665627347056</v>
      </c>
      <c r="AL62" s="8">
        <v>8.1094988966666666</v>
      </c>
      <c r="AM62" s="8">
        <v>6.3761655633333323</v>
      </c>
      <c r="AN62" s="8">
        <v>3.7094988966666662</v>
      </c>
      <c r="AO62" s="8">
        <v>8.1294988966666661</v>
      </c>
      <c r="AP62" s="8">
        <v>6.509498896666666</v>
      </c>
      <c r="AQ62" s="8">
        <v>5.2094988966666662</v>
      </c>
      <c r="AR62" s="8">
        <v>394.34104066666669</v>
      </c>
      <c r="AS62" s="8">
        <v>389.05437400000005</v>
      </c>
      <c r="AT62" s="8">
        <v>394.73437400000006</v>
      </c>
      <c r="AU62" s="9">
        <f t="shared" si="8"/>
        <v>691.1435828525681</v>
      </c>
      <c r="AV62" s="9">
        <f t="shared" si="8"/>
        <v>2678.1813835537014</v>
      </c>
      <c r="AW62" s="9">
        <f t="shared" si="8"/>
        <v>6179.3960197464112</v>
      </c>
      <c r="AX62" s="9">
        <f t="shared" si="9"/>
        <v>582.53620982446012</v>
      </c>
      <c r="AY62" s="9">
        <f t="shared" si="9"/>
        <v>3149.6449310847929</v>
      </c>
      <c r="AZ62" s="9">
        <f t="shared" si="9"/>
        <v>7099.0429637929983</v>
      </c>
      <c r="BA62" s="9">
        <f t="shared" si="10"/>
        <v>422.27894209093461</v>
      </c>
      <c r="BB62" s="9">
        <f t="shared" si="10"/>
        <v>2254.6679229498118</v>
      </c>
      <c r="BC62" s="9">
        <f t="shared" si="10"/>
        <v>3725.1035248736016</v>
      </c>
      <c r="BD62" s="9">
        <f t="shared" si="11"/>
        <v>48.916971275476683</v>
      </c>
      <c r="BE62" s="9">
        <f t="shared" si="11"/>
        <v>240.0064206422403</v>
      </c>
      <c r="BF62" s="9">
        <f t="shared" si="11"/>
        <v>34.69972346634799</v>
      </c>
    </row>
    <row r="63" spans="1:58">
      <c r="A63" s="2" t="s">
        <v>64</v>
      </c>
      <c r="B63" s="1">
        <v>0.13250000000000001</v>
      </c>
      <c r="C63" s="8">
        <v>5473.6842105263158</v>
      </c>
      <c r="D63" s="8">
        <v>19368.421052631576</v>
      </c>
      <c r="E63" s="8">
        <v>27929.824561403511</v>
      </c>
      <c r="F63" s="8">
        <v>12210.526315789473</v>
      </c>
      <c r="G63" s="8">
        <v>28771.929824561405</v>
      </c>
      <c r="H63" s="8">
        <v>36701.754385964916</v>
      </c>
      <c r="I63" s="8">
        <v>4350.8771929824561</v>
      </c>
      <c r="J63" s="8">
        <v>18947.36842105263</v>
      </c>
      <c r="K63" s="8">
        <v>25824.561403508775</v>
      </c>
      <c r="L63" s="8">
        <v>13894.736842105262</v>
      </c>
      <c r="M63" s="8">
        <v>14245.614035087718</v>
      </c>
      <c r="N63" s="8">
        <v>16421.052631578947</v>
      </c>
      <c r="O63" s="8">
        <v>13.166129454921968</v>
      </c>
      <c r="P63" s="8">
        <v>34.069870711176598</v>
      </c>
      <c r="Q63" s="8">
        <v>0.91509310981101843</v>
      </c>
      <c r="R63" s="8">
        <v>3427.1471974771393</v>
      </c>
      <c r="S63" s="8">
        <v>0.52</v>
      </c>
      <c r="T63" s="8">
        <v>1.8399999999999999</v>
      </c>
      <c r="U63" s="8">
        <v>2.6533333333333333</v>
      </c>
      <c r="V63" s="8">
        <v>1.1599999999999999</v>
      </c>
      <c r="W63" s="8">
        <v>2.7333333333333334</v>
      </c>
      <c r="X63" s="8">
        <v>3.4866666666666668</v>
      </c>
      <c r="Y63" s="8">
        <v>0.41333333333333333</v>
      </c>
      <c r="Z63" s="8">
        <v>1.7999999999999998</v>
      </c>
      <c r="AA63" s="8">
        <v>2.4533333333333336</v>
      </c>
      <c r="AB63" s="8">
        <v>1.3199999999999998</v>
      </c>
      <c r="AC63" s="8">
        <v>1.3533333333333333</v>
      </c>
      <c r="AD63" s="8">
        <v>1.56</v>
      </c>
      <c r="AE63" s="8">
        <v>2.2263888920000001</v>
      </c>
      <c r="AF63" s="8">
        <v>2.9916666700000007</v>
      </c>
      <c r="AG63" s="8">
        <v>2.2520833329999999</v>
      </c>
      <c r="AH63" s="8">
        <v>329.33958329999996</v>
      </c>
      <c r="AI63" s="8">
        <v>1.7063888920000001</v>
      </c>
      <c r="AJ63" s="8">
        <v>0.38638889200000026</v>
      </c>
      <c r="AK63" s="8">
        <v>-0.4269444413333332</v>
      </c>
      <c r="AL63" s="8">
        <v>1.8316666700000008</v>
      </c>
      <c r="AM63" s="8">
        <v>0.25833333666666736</v>
      </c>
      <c r="AN63" s="8">
        <v>-0.49499999666666605</v>
      </c>
      <c r="AO63" s="8">
        <v>2.5783333366666676</v>
      </c>
      <c r="AP63" s="8">
        <v>1.1916666700000009</v>
      </c>
      <c r="AQ63" s="8">
        <v>0.53833333666666716</v>
      </c>
      <c r="AR63" s="8">
        <v>328.01958329999997</v>
      </c>
      <c r="AS63" s="8">
        <v>327.98624996666661</v>
      </c>
      <c r="AT63" s="8">
        <v>327.77958329999996</v>
      </c>
      <c r="AU63" s="9">
        <f t="shared" si="8"/>
        <v>415.73981398763004</v>
      </c>
      <c r="AV63" s="9">
        <f t="shared" si="8"/>
        <v>1471.0793418023829</v>
      </c>
      <c r="AW63" s="9">
        <f t="shared" si="8"/>
        <v>2121.3390508599587</v>
      </c>
      <c r="AX63" s="9">
        <f t="shared" si="9"/>
        <v>358.39661439583386</v>
      </c>
      <c r="AY63" s="9">
        <f t="shared" si="9"/>
        <v>844.49776955340167</v>
      </c>
      <c r="AZ63" s="9">
        <f t="shared" si="9"/>
        <v>1077.249593844949</v>
      </c>
      <c r="BA63" s="9">
        <f t="shared" si="10"/>
        <v>4754.5732192005935</v>
      </c>
      <c r="BB63" s="9">
        <f t="shared" si="10"/>
        <v>20705.399502970326</v>
      </c>
      <c r="BC63" s="9">
        <f t="shared" si="10"/>
        <v>28220.6926559003</v>
      </c>
      <c r="BD63" s="9">
        <f t="shared" si="11"/>
        <v>4.0543157446910172</v>
      </c>
      <c r="BE63" s="9">
        <f t="shared" si="11"/>
        <v>4.1566974554155385</v>
      </c>
      <c r="BF63" s="9">
        <f t="shared" si="11"/>
        <v>4.7914640619075666</v>
      </c>
    </row>
    <row r="64" spans="1:58">
      <c r="A64" s="2" t="s">
        <v>65</v>
      </c>
      <c r="B64" s="1">
        <v>2.9304999999999999</v>
      </c>
      <c r="C64" s="8">
        <v>12032.667876588024</v>
      </c>
      <c r="D64" s="8">
        <v>25698.729582577129</v>
      </c>
      <c r="E64" s="8">
        <v>53266.787658802183</v>
      </c>
      <c r="F64" s="8">
        <v>12014.519056261342</v>
      </c>
      <c r="G64" s="8">
        <v>31578.947368421053</v>
      </c>
      <c r="H64" s="8">
        <v>50362.976406533577</v>
      </c>
      <c r="I64" s="8">
        <v>12286.751361161525</v>
      </c>
      <c r="J64" s="8">
        <v>24228.675136116155</v>
      </c>
      <c r="K64" s="8">
        <v>45027.223230490017</v>
      </c>
      <c r="L64" s="8">
        <v>41306.715063520867</v>
      </c>
      <c r="M64" s="8">
        <v>24773.139745916513</v>
      </c>
      <c r="N64" s="8">
        <v>40798.548094373866</v>
      </c>
      <c r="O64" s="8">
        <v>1.6558128817735547</v>
      </c>
      <c r="P64" s="8">
        <v>6.2575591864186958E-3</v>
      </c>
      <c r="Q64" s="8">
        <v>2.7314152573444463</v>
      </c>
      <c r="R64" s="8">
        <v>324.62248762806007</v>
      </c>
      <c r="S64" s="8">
        <v>1.1431034482758622</v>
      </c>
      <c r="T64" s="8">
        <v>2.4413793103448276</v>
      </c>
      <c r="U64" s="8">
        <v>5.0603448275862073</v>
      </c>
      <c r="V64" s="8">
        <v>1.1413793103448275</v>
      </c>
      <c r="W64" s="8">
        <v>3</v>
      </c>
      <c r="X64" s="8">
        <v>4.7844827586206895</v>
      </c>
      <c r="Y64" s="8">
        <v>1.1672413793103449</v>
      </c>
      <c r="Z64" s="8">
        <v>2.3017241379310347</v>
      </c>
      <c r="AA64" s="8">
        <v>4.2775862068965518</v>
      </c>
      <c r="AB64" s="8">
        <v>3.9241379310344824</v>
      </c>
      <c r="AC64" s="8">
        <v>2.353448275862069</v>
      </c>
      <c r="AD64" s="8">
        <v>3.8758620689655174</v>
      </c>
      <c r="AE64" s="8">
        <v>5.0862301100000007</v>
      </c>
      <c r="AF64" s="8">
        <v>0.68675651999999943</v>
      </c>
      <c r="AG64" s="8">
        <v>9.336447828999999</v>
      </c>
      <c r="AH64" s="8">
        <v>1080.9445115000001</v>
      </c>
      <c r="AI64" s="8">
        <v>3.9431266617241385</v>
      </c>
      <c r="AJ64" s="8">
        <v>2.6448507996551731</v>
      </c>
      <c r="AK64" s="8">
        <v>2.5885282413793398E-2</v>
      </c>
      <c r="AL64" s="8">
        <v>-0.45462279034482811</v>
      </c>
      <c r="AM64" s="8">
        <v>-2.3132434800000006</v>
      </c>
      <c r="AN64" s="8">
        <v>-4.0977262386206901</v>
      </c>
      <c r="AO64" s="8">
        <v>-0.48048485931034546</v>
      </c>
      <c r="AP64" s="8">
        <v>-1.6149676179310353</v>
      </c>
      <c r="AQ64" s="8">
        <v>-3.5908296868965524</v>
      </c>
      <c r="AR64" s="8">
        <v>1077.0203735689656</v>
      </c>
      <c r="AS64" s="8">
        <v>1078.591063224138</v>
      </c>
      <c r="AT64" s="8">
        <v>1077.0686494310346</v>
      </c>
      <c r="AU64" s="9">
        <f t="shared" si="8"/>
        <v>7266.9249098362707</v>
      </c>
      <c r="AV64" s="9">
        <f t="shared" si="8"/>
        <v>15520.310214672934</v>
      </c>
      <c r="AW64" s="9">
        <f t="shared" si="8"/>
        <v>32169.569548068554</v>
      </c>
      <c r="AX64" s="9">
        <f t="shared" si="9"/>
        <v>1920000.8658867276</v>
      </c>
      <c r="AY64" s="9">
        <f t="shared" si="9"/>
        <v>5046527.9556539366</v>
      </c>
      <c r="AZ64" s="9">
        <f t="shared" si="9"/>
        <v>8048341.9982411927</v>
      </c>
      <c r="BA64" s="9">
        <f t="shared" si="10"/>
        <v>4498.3095587988428</v>
      </c>
      <c r="BB64" s="9">
        <f t="shared" si="10"/>
        <v>8870.3740930523727</v>
      </c>
      <c r="BC64" s="9">
        <f t="shared" si="10"/>
        <v>16484.942415627665</v>
      </c>
      <c r="BD64" s="9">
        <f t="shared" si="11"/>
        <v>127.2453900693673</v>
      </c>
      <c r="BE64" s="9">
        <f t="shared" si="11"/>
        <v>76.313689562691735</v>
      </c>
      <c r="BF64" s="9">
        <f t="shared" si="11"/>
        <v>125.67998105269672</v>
      </c>
    </row>
    <row r="65" spans="1:58">
      <c r="A65" s="2" t="s">
        <v>66</v>
      </c>
      <c r="B65" s="1">
        <v>0.2147</v>
      </c>
      <c r="C65" s="8">
        <v>12145.537158789715</v>
      </c>
      <c r="D65" s="8">
        <v>20568.31090151802</v>
      </c>
      <c r="E65" s="8">
        <v>57178.754603972338</v>
      </c>
      <c r="F65" s="8">
        <v>5757.1167946025953</v>
      </c>
      <c r="G65" s="8">
        <v>34333.41365185364</v>
      </c>
      <c r="H65" s="8">
        <v>98874.049086089988</v>
      </c>
      <c r="I65" s="8">
        <v>17558.775945750578</v>
      </c>
      <c r="J65" s="8">
        <v>16767.409039275753</v>
      </c>
      <c r="K65" s="8">
        <v>44887.955664176785</v>
      </c>
      <c r="L65" s="8">
        <v>81560.703590237856</v>
      </c>
      <c r="M65" s="8">
        <v>35107.225224605005</v>
      </c>
      <c r="N65" s="8">
        <v>95337.854118618998</v>
      </c>
      <c r="O65" s="8">
        <v>4.9463618324660921</v>
      </c>
      <c r="P65" s="8">
        <v>3.7088053763390829</v>
      </c>
      <c r="Q65" s="8">
        <v>18.454062195190854</v>
      </c>
      <c r="R65" s="8">
        <v>1029.9587976942755</v>
      </c>
      <c r="S65" s="8">
        <v>1.1538260300850229</v>
      </c>
      <c r="T65" s="8">
        <v>1.9539895356442119</v>
      </c>
      <c r="U65" s="8">
        <v>5.4319816873773714</v>
      </c>
      <c r="V65" s="8">
        <v>0.54692609548724658</v>
      </c>
      <c r="W65" s="8">
        <v>3.2616742969260955</v>
      </c>
      <c r="X65" s="8">
        <v>9.3930346631785486</v>
      </c>
      <c r="Y65" s="8">
        <v>1.6680837148463048</v>
      </c>
      <c r="Z65" s="8">
        <v>1.5929038587311966</v>
      </c>
      <c r="AA65" s="8">
        <v>4.2643557880967951</v>
      </c>
      <c r="AB65" s="8">
        <v>7.7482668410725966</v>
      </c>
      <c r="AC65" s="8">
        <v>3.3351863963374755</v>
      </c>
      <c r="AD65" s="8">
        <v>9.0570961412688042</v>
      </c>
      <c r="AE65" s="8">
        <v>1.6595506550000003</v>
      </c>
      <c r="AF65" s="8">
        <v>1.0879839999997643E-2</v>
      </c>
      <c r="AG65" s="8">
        <v>3.8362368020000002</v>
      </c>
      <c r="AH65" s="8">
        <v>173.49624180000001</v>
      </c>
      <c r="AI65" s="8">
        <v>0.50572462491497738</v>
      </c>
      <c r="AJ65" s="8">
        <v>-0.29443888064421153</v>
      </c>
      <c r="AK65" s="8">
        <v>-3.7724310323773711</v>
      </c>
      <c r="AL65" s="8">
        <v>-0.53604625548724893</v>
      </c>
      <c r="AM65" s="8">
        <v>-3.2507944569260978</v>
      </c>
      <c r="AN65" s="8">
        <v>-9.382154823178551</v>
      </c>
      <c r="AO65" s="8">
        <v>-1.6572038748463072</v>
      </c>
      <c r="AP65" s="8">
        <v>-1.5820240187311989</v>
      </c>
      <c r="AQ65" s="8">
        <v>-4.2534759480967974</v>
      </c>
      <c r="AR65" s="8">
        <v>165.74797495892741</v>
      </c>
      <c r="AS65" s="8">
        <v>170.16105540366254</v>
      </c>
      <c r="AT65" s="8">
        <v>164.43914565873121</v>
      </c>
      <c r="AU65" s="9">
        <f t="shared" si="8"/>
        <v>2455.4485842646804</v>
      </c>
      <c r="AV65" s="9">
        <f t="shared" si="8"/>
        <v>4158.2705831415778</v>
      </c>
      <c r="AW65" s="9">
        <f t="shared" si="8"/>
        <v>11559.759787218176</v>
      </c>
      <c r="AX65" s="9">
        <f t="shared" si="9"/>
        <v>1552.2833393553199</v>
      </c>
      <c r="AY65" s="9">
        <f t="shared" si="9"/>
        <v>9257.2702441840556</v>
      </c>
      <c r="AZ65" s="9">
        <f t="shared" si="9"/>
        <v>26659.271396895831</v>
      </c>
      <c r="BA65" s="9">
        <f t="shared" si="10"/>
        <v>951.48568158215119</v>
      </c>
      <c r="BB65" s="9">
        <f t="shared" si="10"/>
        <v>908.60260802878167</v>
      </c>
      <c r="BC65" s="9">
        <f t="shared" si="10"/>
        <v>2432.4159737510058</v>
      </c>
      <c r="BD65" s="9">
        <f t="shared" si="11"/>
        <v>79.188316826677237</v>
      </c>
      <c r="BE65" s="9">
        <f t="shared" si="11"/>
        <v>34.086048202314537</v>
      </c>
      <c r="BF65" s="9">
        <f t="shared" si="11"/>
        <v>92.564726212395826</v>
      </c>
    </row>
    <row r="66" spans="1:58">
      <c r="A66" s="2" t="s">
        <v>67</v>
      </c>
      <c r="B66" s="1">
        <v>4.516</v>
      </c>
      <c r="C66" s="8">
        <v>11584.020291693087</v>
      </c>
      <c r="D66" s="8">
        <v>20050.729232720358</v>
      </c>
      <c r="E66" s="8">
        <v>42627.774254914395</v>
      </c>
      <c r="F66" s="8">
        <v>15921.369689283449</v>
      </c>
      <c r="G66" s="8">
        <v>20499.682942295494</v>
      </c>
      <c r="H66" s="8">
        <v>43330.374128091309</v>
      </c>
      <c r="I66" s="8">
        <v>10325.935320228282</v>
      </c>
      <c r="J66" s="8">
        <v>17062.777425491437</v>
      </c>
      <c r="K66" s="8">
        <v>39997.463538363976</v>
      </c>
      <c r="L66" s="8">
        <v>180438.80786303105</v>
      </c>
      <c r="M66" s="8">
        <v>99901.077996195309</v>
      </c>
      <c r="N66" s="8">
        <v>313245.40266328474</v>
      </c>
      <c r="O66" s="8">
        <v>0.24704479762810039</v>
      </c>
      <c r="P66" s="8">
        <v>9.6583073130226516E-2</v>
      </c>
      <c r="Q66" s="8">
        <v>0.5462052936379318</v>
      </c>
      <c r="R66" s="8">
        <v>145.20044234777237</v>
      </c>
      <c r="S66" s="8">
        <v>1.1004819277108433</v>
      </c>
      <c r="T66" s="8">
        <v>1.9048192771084338</v>
      </c>
      <c r="U66" s="8">
        <v>4.0496385542168669</v>
      </c>
      <c r="V66" s="8">
        <v>1.5125301204819277</v>
      </c>
      <c r="W66" s="8">
        <v>1.9474698795180718</v>
      </c>
      <c r="X66" s="8">
        <v>4.1163855421686746</v>
      </c>
      <c r="Y66" s="8">
        <v>0.98096385542168674</v>
      </c>
      <c r="Z66" s="8">
        <v>1.6209638554216865</v>
      </c>
      <c r="AA66" s="8">
        <v>3.7997590361445779</v>
      </c>
      <c r="AB66" s="8">
        <v>17.141686746987951</v>
      </c>
      <c r="AC66" s="8">
        <v>9.4906024096385533</v>
      </c>
      <c r="AD66" s="8">
        <v>29.758313253012052</v>
      </c>
      <c r="AE66" s="8">
        <v>1.4996994299999997</v>
      </c>
      <c r="AF66" s="8">
        <v>1.8913504300000028</v>
      </c>
      <c r="AG66" s="8">
        <v>1.3602393200000016</v>
      </c>
      <c r="AH66" s="8">
        <v>517.91461500000014</v>
      </c>
      <c r="AI66" s="8">
        <v>0.39921750228915642</v>
      </c>
      <c r="AJ66" s="8">
        <v>-0.40511984710843407</v>
      </c>
      <c r="AK66" s="8">
        <v>-2.5499391242168672</v>
      </c>
      <c r="AL66" s="8">
        <v>0.3788203095180751</v>
      </c>
      <c r="AM66" s="8">
        <v>-5.611944951806902E-2</v>
      </c>
      <c r="AN66" s="8">
        <v>-2.2250351121686718</v>
      </c>
      <c r="AO66" s="8">
        <v>0.91038657457831607</v>
      </c>
      <c r="AP66" s="8">
        <v>0.27038657457831627</v>
      </c>
      <c r="AQ66" s="8">
        <v>-1.9084086061445751</v>
      </c>
      <c r="AR66" s="8">
        <v>500.7729282530122</v>
      </c>
      <c r="AS66" s="8">
        <v>508.4240125903616</v>
      </c>
      <c r="AT66" s="8">
        <v>488.15630174698811</v>
      </c>
      <c r="AU66" s="9">
        <f t="shared" si="8"/>
        <v>46890.36321716677</v>
      </c>
      <c r="AV66" s="9">
        <f t="shared" si="8"/>
        <v>81162.321268163651</v>
      </c>
      <c r="AW66" s="9">
        <f t="shared" si="8"/>
        <v>172550.78699971639</v>
      </c>
      <c r="AX66" s="9">
        <f t="shared" si="9"/>
        <v>164846.37704389545</v>
      </c>
      <c r="AY66" s="9">
        <f t="shared" si="9"/>
        <v>212249.23040764107</v>
      </c>
      <c r="AZ66" s="9">
        <f t="shared" si="9"/>
        <v>448633.20997942745</v>
      </c>
      <c r="BA66" s="9">
        <f t="shared" si="10"/>
        <v>18904.861304901835</v>
      </c>
      <c r="BB66" s="9">
        <f t="shared" si="10"/>
        <v>31238.762465751566</v>
      </c>
      <c r="BC66" s="9">
        <f t="shared" si="10"/>
        <v>73227.894354457632</v>
      </c>
      <c r="BD66" s="9">
        <f t="shared" si="11"/>
        <v>1242.6877283945087</v>
      </c>
      <c r="BE66" s="9">
        <f t="shared" si="11"/>
        <v>688.021857102338</v>
      </c>
      <c r="BF66" s="9">
        <f t="shared" si="11"/>
        <v>2157.3309116581386</v>
      </c>
    </row>
    <row r="67" spans="1:58">
      <c r="A67" s="2" t="s">
        <v>68</v>
      </c>
      <c r="B67" s="1">
        <v>0.23089999999999999</v>
      </c>
      <c r="C67" s="8">
        <v>11157.894736842105</v>
      </c>
      <c r="D67" s="8">
        <v>27087.719298245611</v>
      </c>
      <c r="E67" s="8">
        <v>56070.175438596481</v>
      </c>
      <c r="F67" s="8">
        <v>8561.4035087719294</v>
      </c>
      <c r="G67" s="8">
        <v>33122.807017543855</v>
      </c>
      <c r="H67" s="8">
        <v>73333.333333333343</v>
      </c>
      <c r="I67" s="8">
        <v>19368.421052631576</v>
      </c>
      <c r="J67" s="8">
        <v>27578.947368421053</v>
      </c>
      <c r="K67" s="8">
        <v>57543.859649122809</v>
      </c>
      <c r="L67" s="8">
        <v>17824.561403508771</v>
      </c>
      <c r="M67" s="8">
        <v>15508.771929824561</v>
      </c>
      <c r="N67" s="8">
        <v>14947.368421052632</v>
      </c>
      <c r="O67" s="8">
        <v>18.133589731250371</v>
      </c>
      <c r="P67" s="8">
        <v>6.8475345235071519</v>
      </c>
      <c r="Q67" s="8">
        <v>23.956730352815566</v>
      </c>
      <c r="R67" s="8">
        <v>1688.0195134303635</v>
      </c>
      <c r="S67" s="8">
        <v>1.06</v>
      </c>
      <c r="T67" s="8">
        <v>2.5733333333333328</v>
      </c>
      <c r="U67" s="8">
        <v>5.3266666666666662</v>
      </c>
      <c r="V67" s="8">
        <v>0.81333333333333324</v>
      </c>
      <c r="W67" s="8">
        <v>3.1466666666666661</v>
      </c>
      <c r="X67" s="8">
        <v>6.9666666666666677</v>
      </c>
      <c r="Y67" s="8">
        <v>1.8399999999999999</v>
      </c>
      <c r="Z67" s="8">
        <v>2.62</v>
      </c>
      <c r="AA67" s="8">
        <v>5.4666666666666668</v>
      </c>
      <c r="AB67" s="8">
        <v>1.6933333333333334</v>
      </c>
      <c r="AC67" s="8">
        <v>1.4733333333333332</v>
      </c>
      <c r="AD67" s="8">
        <v>1.42</v>
      </c>
      <c r="AE67" s="8">
        <v>2.0233333340000001</v>
      </c>
      <c r="AF67" s="8">
        <v>2.3854471600000018</v>
      </c>
      <c r="AG67" s="8">
        <v>1.3142276429999997</v>
      </c>
      <c r="AH67" s="8">
        <v>10.863577200000009</v>
      </c>
      <c r="AI67" s="8">
        <v>0.9633333340000001</v>
      </c>
      <c r="AJ67" s="8">
        <v>-0.54999999933333266</v>
      </c>
      <c r="AK67" s="8">
        <v>-3.3033333326666661</v>
      </c>
      <c r="AL67" s="8">
        <v>1.5721138266666685</v>
      </c>
      <c r="AM67" s="8">
        <v>-0.76121950666666427</v>
      </c>
      <c r="AN67" s="8">
        <v>-4.5812195066666659</v>
      </c>
      <c r="AO67" s="8">
        <v>0.54544716000000193</v>
      </c>
      <c r="AP67" s="8">
        <v>-0.23455283999999832</v>
      </c>
      <c r="AQ67" s="8">
        <v>-3.081219506666665</v>
      </c>
      <c r="AR67" s="8">
        <v>9.1702438666666755</v>
      </c>
      <c r="AS67" s="8">
        <v>9.3902438666666761</v>
      </c>
      <c r="AT67" s="8">
        <v>9.4435772000000089</v>
      </c>
      <c r="AU67" s="9">
        <f t="shared" si="8"/>
        <v>615.31637707746529</v>
      </c>
      <c r="AV67" s="9">
        <f t="shared" si="8"/>
        <v>1493.7869279993809</v>
      </c>
      <c r="AW67" s="9">
        <f t="shared" si="8"/>
        <v>3092.0615426722934</v>
      </c>
      <c r="AX67" s="9">
        <f t="shared" si="9"/>
        <v>1250.2899371125729</v>
      </c>
      <c r="AY67" s="9">
        <f t="shared" si="9"/>
        <v>4837.1872976814293</v>
      </c>
      <c r="AZ67" s="9">
        <f t="shared" si="9"/>
        <v>10709.450690841304</v>
      </c>
      <c r="BA67" s="9">
        <f t="shared" si="10"/>
        <v>808.47514528856652</v>
      </c>
      <c r="BB67" s="9">
        <f t="shared" si="10"/>
        <v>1151.198304704372</v>
      </c>
      <c r="BC67" s="9">
        <f t="shared" si="10"/>
        <v>2401.9913736834228</v>
      </c>
      <c r="BD67" s="9">
        <f t="shared" si="11"/>
        <v>10.55945222296987</v>
      </c>
      <c r="BE67" s="9">
        <f t="shared" si="11"/>
        <v>9.1875548869147305</v>
      </c>
      <c r="BF67" s="9">
        <f t="shared" si="11"/>
        <v>8.8549737145377261</v>
      </c>
    </row>
    <row r="68" spans="1:58">
      <c r="A68" s="2" t="s">
        <v>69</v>
      </c>
      <c r="B68" s="1">
        <v>0.23089999999999999</v>
      </c>
      <c r="C68" s="8">
        <v>10902.804456396467</v>
      </c>
      <c r="D68" s="8">
        <v>30098.604174670254</v>
      </c>
      <c r="E68" s="8">
        <v>59172.749391727506</v>
      </c>
      <c r="F68" s="8">
        <v>8761.6852349852725</v>
      </c>
      <c r="G68" s="8">
        <v>43111.794083749526</v>
      </c>
      <c r="H68" s="8">
        <v>76363.170700473813</v>
      </c>
      <c r="I68" s="8">
        <v>19003.713663721344</v>
      </c>
      <c r="J68" s="8">
        <v>31812.011781278012</v>
      </c>
      <c r="K68" s="8">
        <v>59813.036240235619</v>
      </c>
      <c r="L68" s="8">
        <v>17953.643232168011</v>
      </c>
      <c r="M68" s="8">
        <v>9542.8351901651931</v>
      </c>
      <c r="N68" s="8">
        <v>22502.241003969779</v>
      </c>
      <c r="O68" s="8">
        <v>9.3707775441563896</v>
      </c>
      <c r="P68" s="8">
        <v>3.4835488892256405</v>
      </c>
      <c r="Q68" s="8">
        <v>18.264969231117863</v>
      </c>
      <c r="R68" s="8">
        <v>1735.0683536209224</v>
      </c>
      <c r="S68" s="8">
        <v>1.0357664233576644</v>
      </c>
      <c r="T68" s="8">
        <v>2.8593673965936741</v>
      </c>
      <c r="U68" s="8">
        <v>5.6214111922141123</v>
      </c>
      <c r="V68" s="8">
        <v>0.83236009732360094</v>
      </c>
      <c r="W68" s="8">
        <v>4.0956204379562049</v>
      </c>
      <c r="X68" s="8">
        <v>7.2545012165450116</v>
      </c>
      <c r="Y68" s="8">
        <v>1.8053527980535278</v>
      </c>
      <c r="Z68" s="8">
        <v>3.0221411192214114</v>
      </c>
      <c r="AA68" s="8">
        <v>5.682238442822384</v>
      </c>
      <c r="AB68" s="8">
        <v>1.7055961070559611</v>
      </c>
      <c r="AC68" s="8">
        <v>0.90656934306569337</v>
      </c>
      <c r="AD68" s="8">
        <v>2.1377128953771289</v>
      </c>
      <c r="AE68" s="8">
        <v>2.0233333340000001</v>
      </c>
      <c r="AF68" s="8">
        <v>2.3854471600000018</v>
      </c>
      <c r="AG68" s="8">
        <v>1.3142276429999997</v>
      </c>
      <c r="AH68" s="8">
        <v>10.863577200000009</v>
      </c>
      <c r="AI68" s="8">
        <v>0.9875669106423357</v>
      </c>
      <c r="AJ68" s="8">
        <v>-0.83603406259367397</v>
      </c>
      <c r="AK68" s="8">
        <v>-3.5980778582141122</v>
      </c>
      <c r="AL68" s="8">
        <v>1.5530870626764008</v>
      </c>
      <c r="AM68" s="8">
        <v>-1.7101732779562031</v>
      </c>
      <c r="AN68" s="8">
        <v>-4.8690540565450098</v>
      </c>
      <c r="AO68" s="8">
        <v>0.58009436194647401</v>
      </c>
      <c r="AP68" s="8">
        <v>-0.63669395922140959</v>
      </c>
      <c r="AQ68" s="8">
        <v>-3.2967912828223822</v>
      </c>
      <c r="AR68" s="8">
        <v>9.1579810929440484</v>
      </c>
      <c r="AS68" s="8">
        <v>9.9570078569343146</v>
      </c>
      <c r="AT68" s="8">
        <v>8.7258643046228794</v>
      </c>
      <c r="AU68" s="9">
        <f t="shared" si="8"/>
        <v>1163.4898390257324</v>
      </c>
      <c r="AV68" s="9">
        <f t="shared" si="8"/>
        <v>3211.9644322833938</v>
      </c>
      <c r="AW68" s="9">
        <f t="shared" si="8"/>
        <v>6314.6040030186814</v>
      </c>
      <c r="AX68" s="9">
        <f t="shared" si="9"/>
        <v>2515.160692041532</v>
      </c>
      <c r="AY68" s="9">
        <f t="shared" si="9"/>
        <v>12375.825761220438</v>
      </c>
      <c r="AZ68" s="9">
        <f t="shared" si="9"/>
        <v>21921.084827217284</v>
      </c>
      <c r="BA68" s="9">
        <f t="shared" si="10"/>
        <v>1040.4459719179208</v>
      </c>
      <c r="BB68" s="9">
        <f t="shared" si="10"/>
        <v>1741.6953392442717</v>
      </c>
      <c r="BC68" s="9">
        <f t="shared" si="10"/>
        <v>3274.7405967885611</v>
      </c>
      <c r="BD68" s="9">
        <f t="shared" si="11"/>
        <v>10.347513511326783</v>
      </c>
      <c r="BE68" s="9">
        <f t="shared" si="11"/>
        <v>5.4999765111560039</v>
      </c>
      <c r="BF68" s="9">
        <f t="shared" si="11"/>
        <v>12.969080415195023</v>
      </c>
    </row>
    <row r="69" spans="1:58">
      <c r="A69" s="2" t="s">
        <v>70</v>
      </c>
      <c r="B69" s="1">
        <v>0.96760000000000002</v>
      </c>
      <c r="C69" s="8">
        <v>12739.378566899175</v>
      </c>
      <c r="D69" s="8">
        <v>19790.741915028531</v>
      </c>
      <c r="E69" s="8">
        <v>58712.745719720981</v>
      </c>
      <c r="F69" s="8">
        <v>6823.0818008877623</v>
      </c>
      <c r="G69" s="8">
        <v>33760.304375396321</v>
      </c>
      <c r="H69" s="8">
        <v>98224.476854787572</v>
      </c>
      <c r="I69" s="8">
        <v>18433.734939759037</v>
      </c>
      <c r="J69" s="8">
        <v>16810.399492707675</v>
      </c>
      <c r="K69" s="8">
        <v>49289.790741915021</v>
      </c>
      <c r="L69" s="8">
        <v>111065.31388712746</v>
      </c>
      <c r="M69" s="8">
        <v>12745.71972098922</v>
      </c>
      <c r="N69" s="8">
        <v>132029.16930881422</v>
      </c>
      <c r="O69" s="8">
        <v>1.5521174694706703</v>
      </c>
      <c r="P69" s="8">
        <v>1.3258418279056445</v>
      </c>
      <c r="Q69" s="8">
        <v>1.9374619693942652</v>
      </c>
      <c r="R69" s="8">
        <v>110.86759670150791</v>
      </c>
      <c r="S69" s="8">
        <v>1.2102409638554217</v>
      </c>
      <c r="T69" s="8">
        <v>1.8801204819277106</v>
      </c>
      <c r="U69" s="8">
        <v>5.5777108433734934</v>
      </c>
      <c r="V69" s="8">
        <v>0.64819277108433737</v>
      </c>
      <c r="W69" s="8">
        <v>3.2072289156626503</v>
      </c>
      <c r="X69" s="8">
        <v>9.331325301204819</v>
      </c>
      <c r="Y69" s="8">
        <v>1.7512048192771084</v>
      </c>
      <c r="Z69" s="8">
        <v>1.5969879518072292</v>
      </c>
      <c r="AA69" s="8">
        <v>4.6825301204819265</v>
      </c>
      <c r="AB69" s="8">
        <v>10.551204819277107</v>
      </c>
      <c r="AC69" s="8">
        <v>1.2108433734939759</v>
      </c>
      <c r="AD69" s="8">
        <v>12.54277108433735</v>
      </c>
      <c r="AE69" s="8">
        <v>1.326706960000001</v>
      </c>
      <c r="AF69" s="8">
        <v>0.10690428000000196</v>
      </c>
      <c r="AG69" s="8">
        <v>3.2028054040000002</v>
      </c>
      <c r="AH69" s="8">
        <v>149.76209849999998</v>
      </c>
      <c r="AI69" s="8">
        <v>0.11646599614457931</v>
      </c>
      <c r="AJ69" s="8">
        <v>-0.55341352192770965</v>
      </c>
      <c r="AK69" s="8">
        <v>-4.2510038833734924</v>
      </c>
      <c r="AL69" s="8">
        <v>-0.54128849108433541</v>
      </c>
      <c r="AM69" s="8">
        <v>-3.1003246356626484</v>
      </c>
      <c r="AN69" s="8">
        <v>-9.224421021204817</v>
      </c>
      <c r="AO69" s="8">
        <v>-1.6443005392771064</v>
      </c>
      <c r="AP69" s="8">
        <v>-1.4900836718072272</v>
      </c>
      <c r="AQ69" s="8">
        <v>-4.5756258404819246</v>
      </c>
      <c r="AR69" s="8">
        <v>139.21089368072288</v>
      </c>
      <c r="AS69" s="8">
        <v>148.55125512650599</v>
      </c>
      <c r="AT69" s="8">
        <v>137.21932741566263</v>
      </c>
      <c r="AU69" s="9">
        <f t="shared" si="8"/>
        <v>8207.7412421907575</v>
      </c>
      <c r="AV69" s="9">
        <f t="shared" si="8"/>
        <v>12750.801601233126</v>
      </c>
      <c r="AW69" s="9">
        <f t="shared" si="8"/>
        <v>37827.514266522754</v>
      </c>
      <c r="AX69" s="9">
        <f t="shared" si="9"/>
        <v>5146.2260861582481</v>
      </c>
      <c r="AY69" s="9">
        <f t="shared" si="9"/>
        <v>25463.297102887089</v>
      </c>
      <c r="AZ69" s="9">
        <f t="shared" si="9"/>
        <v>74084.61159348629</v>
      </c>
      <c r="BA69" s="9">
        <f t="shared" si="10"/>
        <v>9514.3725301210543</v>
      </c>
      <c r="BB69" s="9">
        <f t="shared" si="10"/>
        <v>8676.505530564471</v>
      </c>
      <c r="BC69" s="9">
        <f t="shared" si="10"/>
        <v>25440.391357630186</v>
      </c>
      <c r="BD69" s="9">
        <f t="shared" si="11"/>
        <v>1001.7833631421801</v>
      </c>
      <c r="BE69" s="9">
        <f t="shared" si="11"/>
        <v>114.96343476538863</v>
      </c>
      <c r="BF69" s="9">
        <f t="shared" si="11"/>
        <v>1190.8724752488342</v>
      </c>
    </row>
    <row r="70" spans="1:58">
      <c r="A70" s="2" t="s">
        <v>71</v>
      </c>
      <c r="B70" s="1">
        <v>0.96760000000000002</v>
      </c>
      <c r="C70" s="8">
        <v>12210.211772391558</v>
      </c>
      <c r="D70" s="8">
        <v>19015.479164524346</v>
      </c>
      <c r="E70" s="8">
        <v>52559.233965847845</v>
      </c>
      <c r="F70" s="8">
        <v>7229.4170663989016</v>
      </c>
      <c r="G70" s="8">
        <v>30454.091786183079</v>
      </c>
      <c r="H70" s="8">
        <v>90440.42124619674</v>
      </c>
      <c r="I70" s="8">
        <v>16051.270573860234</v>
      </c>
      <c r="J70" s="8">
        <v>14987.629975985821</v>
      </c>
      <c r="K70" s="8">
        <v>38336.549337946635</v>
      </c>
      <c r="L70" s="8">
        <v>54301.56243384003</v>
      </c>
      <c r="M70" s="8">
        <v>40060.610093213727</v>
      </c>
      <c r="N70" s="8">
        <v>78756.464774163891</v>
      </c>
      <c r="O70" s="8">
        <v>0.18098584483238911</v>
      </c>
      <c r="P70" s="8">
        <v>1.2153578675914629</v>
      </c>
      <c r="Q70" s="8">
        <v>1.3725890888942838</v>
      </c>
      <c r="R70" s="8">
        <v>43.909272355953831</v>
      </c>
      <c r="S70" s="8">
        <v>1.159970118377198</v>
      </c>
      <c r="T70" s="8">
        <v>1.8064705206298131</v>
      </c>
      <c r="U70" s="8">
        <v>4.9931272267555453</v>
      </c>
      <c r="V70" s="8">
        <v>0.68679462130789559</v>
      </c>
      <c r="W70" s="8">
        <v>2.8931387196873923</v>
      </c>
      <c r="X70" s="8">
        <v>8.5918400183886909</v>
      </c>
      <c r="Y70" s="8">
        <v>1.5248707045167225</v>
      </c>
      <c r="Z70" s="8">
        <v>1.423824847718653</v>
      </c>
      <c r="AA70" s="8">
        <v>3.6419721871049302</v>
      </c>
      <c r="AB70" s="8">
        <v>5.1586484312148029</v>
      </c>
      <c r="AC70" s="8">
        <v>3.8057579588553039</v>
      </c>
      <c r="AD70" s="8">
        <v>7.4818641535455699</v>
      </c>
      <c r="AE70" s="8">
        <v>1.326706960000001</v>
      </c>
      <c r="AF70" s="8">
        <v>0.10690428000000196</v>
      </c>
      <c r="AG70" s="8">
        <v>3.2028054040000002</v>
      </c>
      <c r="AH70" s="8">
        <v>149.76209849999998</v>
      </c>
      <c r="AI70" s="8">
        <v>0.166736841622803</v>
      </c>
      <c r="AJ70" s="8">
        <v>-0.47976356062981207</v>
      </c>
      <c r="AK70" s="8">
        <v>-3.6664202667555443</v>
      </c>
      <c r="AL70" s="8">
        <v>-0.57989034130789363</v>
      </c>
      <c r="AM70" s="8">
        <v>-2.7862344396873904</v>
      </c>
      <c r="AN70" s="8">
        <v>-8.484935738388689</v>
      </c>
      <c r="AO70" s="8">
        <v>-1.4179664245167205</v>
      </c>
      <c r="AP70" s="8">
        <v>-1.3169205677186511</v>
      </c>
      <c r="AQ70" s="8">
        <v>-3.5350679071049282</v>
      </c>
      <c r="AR70" s="8">
        <v>144.60345006878518</v>
      </c>
      <c r="AS70" s="8">
        <v>145.95634054114467</v>
      </c>
      <c r="AT70" s="8">
        <v>142.28023434645442</v>
      </c>
      <c r="AU70" s="9">
        <f t="shared" si="8"/>
        <v>67465.009673543405</v>
      </c>
      <c r="AV70" s="9">
        <f t="shared" si="8"/>
        <v>105066.11266828392</v>
      </c>
      <c r="AW70" s="9">
        <f t="shared" si="8"/>
        <v>290405.21933924127</v>
      </c>
      <c r="AX70" s="9">
        <f t="shared" si="9"/>
        <v>5948.3854584541496</v>
      </c>
      <c r="AY70" s="9">
        <f t="shared" si="9"/>
        <v>25057.715590006024</v>
      </c>
      <c r="AZ70" s="9">
        <f t="shared" si="9"/>
        <v>74414.642516304404</v>
      </c>
      <c r="BA70" s="9">
        <f t="shared" si="10"/>
        <v>11694.155740951323</v>
      </c>
      <c r="BB70" s="9">
        <f t="shared" si="10"/>
        <v>10919.240213441739</v>
      </c>
      <c r="BC70" s="9">
        <f t="shared" si="10"/>
        <v>27930.099144842687</v>
      </c>
      <c r="BD70" s="9">
        <f t="shared" si="11"/>
        <v>1236.6764357569016</v>
      </c>
      <c r="BE70" s="9">
        <f t="shared" si="11"/>
        <v>912.34966884578193</v>
      </c>
      <c r="BF70" s="9">
        <f t="shared" si="11"/>
        <v>1793.618079928965</v>
      </c>
    </row>
    <row r="71" spans="1:58">
      <c r="A71" s="2" t="s">
        <v>72</v>
      </c>
      <c r="B71" s="1">
        <v>1.5800000000000002E-2</v>
      </c>
      <c r="C71" s="8">
        <v>13146.198830409357</v>
      </c>
      <c r="D71" s="8">
        <v>22783.625730994154</v>
      </c>
      <c r="E71" s="8">
        <v>41473.684210526313</v>
      </c>
      <c r="F71" s="8">
        <v>13824.561403508771</v>
      </c>
      <c r="G71" s="8">
        <v>26105.263157894737</v>
      </c>
      <c r="H71" s="8">
        <v>45520.467836257318</v>
      </c>
      <c r="I71" s="8">
        <v>11625.730994152045</v>
      </c>
      <c r="J71" s="8">
        <v>21146.198830409357</v>
      </c>
      <c r="K71" s="8">
        <v>42783.625730994157</v>
      </c>
      <c r="L71" s="8">
        <v>112233.91812865497</v>
      </c>
      <c r="M71" s="8">
        <v>104888.88888888889</v>
      </c>
      <c r="N71" s="8">
        <v>110830.40935672515</v>
      </c>
      <c r="O71" s="8">
        <v>29.012595670914465</v>
      </c>
      <c r="P71" s="8">
        <v>263.41746836034173</v>
      </c>
      <c r="Q71" s="8">
        <v>51.923113028309487</v>
      </c>
      <c r="R71" s="8">
        <v>13654.537548708102</v>
      </c>
      <c r="S71" s="8">
        <v>1.2488888888888889</v>
      </c>
      <c r="T71" s="8">
        <v>2.1644444444444444</v>
      </c>
      <c r="U71" s="8">
        <v>3.9399999999999995</v>
      </c>
      <c r="V71" s="8">
        <v>1.3133333333333332</v>
      </c>
      <c r="W71" s="8">
        <v>2.48</v>
      </c>
      <c r="X71" s="8">
        <v>4.3244444444444445</v>
      </c>
      <c r="Y71" s="8">
        <v>1.1044444444444443</v>
      </c>
      <c r="Z71" s="8">
        <v>2.0088888888888889</v>
      </c>
      <c r="AA71" s="8">
        <v>4.0644444444444447</v>
      </c>
      <c r="AB71" s="8">
        <v>10.662222222222223</v>
      </c>
      <c r="AC71" s="8">
        <v>9.9644444444444442</v>
      </c>
      <c r="AD71" s="8">
        <v>10.52888888888889</v>
      </c>
      <c r="AE71" s="8">
        <v>0.60336700300000068</v>
      </c>
      <c r="AF71" s="8">
        <v>3.9050505080000004</v>
      </c>
      <c r="AG71" s="8">
        <v>4.1193939400000001</v>
      </c>
      <c r="AH71" s="8">
        <v>245.99999999999994</v>
      </c>
      <c r="AI71" s="8">
        <v>-0.64552188588888826</v>
      </c>
      <c r="AJ71" s="8">
        <v>-1.5610774414444437</v>
      </c>
      <c r="AK71" s="8">
        <v>-3.3366329969999988</v>
      </c>
      <c r="AL71" s="8">
        <v>2.591717174666667</v>
      </c>
      <c r="AM71" s="8">
        <v>1.4250505080000004</v>
      </c>
      <c r="AN71" s="8">
        <v>-0.41939393644444412</v>
      </c>
      <c r="AO71" s="8">
        <v>2.8006060635555561</v>
      </c>
      <c r="AP71" s="8">
        <v>1.8961616191111115</v>
      </c>
      <c r="AQ71" s="8">
        <v>-0.15939393644444433</v>
      </c>
      <c r="AR71" s="8">
        <v>235.33777777777772</v>
      </c>
      <c r="AS71" s="8">
        <v>236.0355555555555</v>
      </c>
      <c r="AT71" s="8">
        <v>235.47111111111104</v>
      </c>
      <c r="AU71" s="9">
        <f t="shared" si="8"/>
        <v>453.12039569036585</v>
      </c>
      <c r="AV71" s="9">
        <f t="shared" si="8"/>
        <v>785.30118399006471</v>
      </c>
      <c r="AW71" s="9">
        <f t="shared" si="8"/>
        <v>1429.5061593576843</v>
      </c>
      <c r="AX71" s="9">
        <f t="shared" si="9"/>
        <v>52.481566577799889</v>
      </c>
      <c r="AY71" s="9">
        <f t="shared" si="9"/>
        <v>99.102247547926709</v>
      </c>
      <c r="AZ71" s="9">
        <f t="shared" si="9"/>
        <v>172.80732412927009</v>
      </c>
      <c r="BA71" s="9">
        <f t="shared" si="10"/>
        <v>223.90281160171332</v>
      </c>
      <c r="BB71" s="9">
        <f t="shared" si="10"/>
        <v>407.2598424304806</v>
      </c>
      <c r="BC71" s="9">
        <f t="shared" si="10"/>
        <v>823.98036704131539</v>
      </c>
      <c r="BD71" s="9">
        <f t="shared" si="11"/>
        <v>8.2195327178454143</v>
      </c>
      <c r="BE71" s="9">
        <f t="shared" si="11"/>
        <v>7.6816141531510711</v>
      </c>
      <c r="BF71" s="9">
        <f t="shared" si="11"/>
        <v>8.1167457309611457</v>
      </c>
    </row>
    <row r="72" spans="1:58">
      <c r="A72" s="2" t="s">
        <v>73</v>
      </c>
      <c r="B72" s="1">
        <v>1.5800000000000002E-2</v>
      </c>
      <c r="C72" s="8">
        <v>14449.760765550236</v>
      </c>
      <c r="D72" s="8">
        <v>24401.913875598089</v>
      </c>
      <c r="E72" s="8">
        <v>45454.545454545456</v>
      </c>
      <c r="F72" s="8">
        <v>15789.473684210527</v>
      </c>
      <c r="G72" s="8">
        <v>26028.708133971289</v>
      </c>
      <c r="H72" s="8">
        <v>46794.258373205739</v>
      </c>
      <c r="I72" s="8">
        <v>13779.904306220096</v>
      </c>
      <c r="J72" s="8">
        <v>24019.138755980861</v>
      </c>
      <c r="K72" s="8">
        <v>57607.655502392343</v>
      </c>
      <c r="L72" s="8">
        <v>8421.0526315789466</v>
      </c>
      <c r="M72" s="8">
        <v>16555.023923444976</v>
      </c>
      <c r="N72" s="8">
        <v>11004.784688995214</v>
      </c>
      <c r="O72" s="8">
        <v>67.200380670914498</v>
      </c>
      <c r="P72" s="8">
        <v>510.57256380337969</v>
      </c>
      <c r="Q72" s="8">
        <v>312.64424847134745</v>
      </c>
      <c r="R72" s="8">
        <v>29224.157801872654</v>
      </c>
      <c r="S72" s="8">
        <v>1.3727272727272726</v>
      </c>
      <c r="T72" s="8">
        <v>2.3181818181818183</v>
      </c>
      <c r="U72" s="8">
        <v>4.3181818181818183</v>
      </c>
      <c r="V72" s="8">
        <v>1.5</v>
      </c>
      <c r="W72" s="8">
        <v>2.4727272727272727</v>
      </c>
      <c r="X72" s="8">
        <v>4.4454545454545453</v>
      </c>
      <c r="Y72" s="8">
        <v>1.3090909090909091</v>
      </c>
      <c r="Z72" s="8">
        <v>2.2818181818181817</v>
      </c>
      <c r="AA72" s="8">
        <v>5.4727272727272727</v>
      </c>
      <c r="AB72" s="8">
        <v>0.79999999999999993</v>
      </c>
      <c r="AC72" s="8">
        <v>1.5727272727272728</v>
      </c>
      <c r="AD72" s="8">
        <v>1.0454545454545454</v>
      </c>
      <c r="AE72" s="8">
        <v>0.60336700300000068</v>
      </c>
      <c r="AF72" s="8">
        <v>3.9050505080000004</v>
      </c>
      <c r="AG72" s="8">
        <v>4.1193939400000001</v>
      </c>
      <c r="AH72" s="8">
        <v>245.99999999999994</v>
      </c>
      <c r="AI72" s="8">
        <v>-0.76936026972727189</v>
      </c>
      <c r="AJ72" s="8">
        <v>-1.7148148151818177</v>
      </c>
      <c r="AK72" s="8">
        <v>-3.7148148151818177</v>
      </c>
      <c r="AL72" s="8">
        <v>2.4050505080000004</v>
      </c>
      <c r="AM72" s="8">
        <v>1.4323232352727278</v>
      </c>
      <c r="AN72" s="8">
        <v>-0.54040403745454491</v>
      </c>
      <c r="AO72" s="8">
        <v>2.5959595989090913</v>
      </c>
      <c r="AP72" s="8">
        <v>1.6232323261818187</v>
      </c>
      <c r="AQ72" s="8">
        <v>-1.5676767647272722</v>
      </c>
      <c r="AR72" s="8">
        <v>245.19999999999993</v>
      </c>
      <c r="AS72" s="8">
        <v>244.42727272727268</v>
      </c>
      <c r="AT72" s="8">
        <v>244.95454545454541</v>
      </c>
      <c r="AU72" s="9">
        <f t="shared" si="8"/>
        <v>215.0249838064436</v>
      </c>
      <c r="AV72" s="9">
        <f t="shared" si="8"/>
        <v>363.12166139498765</v>
      </c>
      <c r="AW72" s="9">
        <f t="shared" si="8"/>
        <v>676.40309475536912</v>
      </c>
      <c r="AX72" s="9">
        <f t="shared" si="9"/>
        <v>30.925033586981019</v>
      </c>
      <c r="AY72" s="9">
        <f t="shared" si="9"/>
        <v>50.979449307023252</v>
      </c>
      <c r="AZ72" s="9">
        <f t="shared" si="9"/>
        <v>91.650554085052832</v>
      </c>
      <c r="BA72" s="9">
        <f t="shared" si="10"/>
        <v>44.075348814494397</v>
      </c>
      <c r="BB72" s="9">
        <f t="shared" si="10"/>
        <v>76.825781614153428</v>
      </c>
      <c r="BC72" s="9">
        <f t="shared" si="10"/>
        <v>184.25944434948352</v>
      </c>
      <c r="BD72" s="9">
        <f t="shared" si="11"/>
        <v>0.28815381742290397</v>
      </c>
      <c r="BE72" s="9">
        <f t="shared" si="11"/>
        <v>0.56648420925184528</v>
      </c>
      <c r="BF72" s="9">
        <f t="shared" si="11"/>
        <v>0.37656464776856763</v>
      </c>
    </row>
    <row r="73" spans="1:58">
      <c r="A73" s="2" t="s">
        <v>74</v>
      </c>
      <c r="B73" s="1">
        <v>0.68799999999999994</v>
      </c>
      <c r="C73" s="8">
        <v>10892.448512585814</v>
      </c>
      <c r="D73" s="8">
        <v>20111.147433801896</v>
      </c>
      <c r="E73" s="8">
        <v>40143.83785550834</v>
      </c>
      <c r="F73" s="8">
        <v>14475.318731611638</v>
      </c>
      <c r="G73" s="8">
        <v>21882.968290290944</v>
      </c>
      <c r="H73" s="8">
        <v>42000.65380843413</v>
      </c>
      <c r="I73" s="8">
        <v>9977.1167048054922</v>
      </c>
      <c r="J73" s="8">
        <v>18156.260215756782</v>
      </c>
      <c r="K73" s="8">
        <v>37979.731938542012</v>
      </c>
      <c r="L73" s="8">
        <v>93121.935272965013</v>
      </c>
      <c r="M73" s="8">
        <v>116587.11997384769</v>
      </c>
      <c r="N73" s="8">
        <v>142216.41059169662</v>
      </c>
      <c r="O73" s="8">
        <v>0.54764433043066696</v>
      </c>
      <c r="P73" s="8">
        <v>1.104482845868455</v>
      </c>
      <c r="Q73" s="8">
        <v>1.2205035449148234</v>
      </c>
      <c r="R73" s="8">
        <v>586.73183424014542</v>
      </c>
      <c r="S73" s="8">
        <v>1.0347826086956524</v>
      </c>
      <c r="T73" s="8">
        <v>1.9105590062111801</v>
      </c>
      <c r="U73" s="8">
        <v>3.8136645962732922</v>
      </c>
      <c r="V73" s="8">
        <v>1.3751552795031057</v>
      </c>
      <c r="W73" s="8">
        <v>2.0788819875776396</v>
      </c>
      <c r="X73" s="8">
        <v>3.9900621118012425</v>
      </c>
      <c r="Y73" s="8">
        <v>0.94782608695652171</v>
      </c>
      <c r="Z73" s="8">
        <v>1.7248447204968944</v>
      </c>
      <c r="AA73" s="8">
        <v>3.6080745341614913</v>
      </c>
      <c r="AB73" s="8">
        <v>8.8465838509316761</v>
      </c>
      <c r="AC73" s="8">
        <v>11.075776397515529</v>
      </c>
      <c r="AD73" s="8">
        <v>13.510559006211178</v>
      </c>
      <c r="AE73" s="8">
        <v>1.5785289599999999</v>
      </c>
      <c r="AF73" s="8">
        <v>0.161984989999997</v>
      </c>
      <c r="AG73" s="8">
        <v>3.0746628700000009</v>
      </c>
      <c r="AH73" s="8">
        <v>85.449489000000085</v>
      </c>
      <c r="AI73" s="8">
        <v>0.54374635130434745</v>
      </c>
      <c r="AJ73" s="8">
        <v>-0.33203004621118026</v>
      </c>
      <c r="AK73" s="8">
        <v>-2.2351356362732924</v>
      </c>
      <c r="AL73" s="8">
        <v>-1.2131702895031087</v>
      </c>
      <c r="AM73" s="8">
        <v>-1.9168969975776426</v>
      </c>
      <c r="AN73" s="8">
        <v>-3.8280771218012455</v>
      </c>
      <c r="AO73" s="8">
        <v>-0.78584109695652471</v>
      </c>
      <c r="AP73" s="8">
        <v>-1.5628597304968974</v>
      </c>
      <c r="AQ73" s="8">
        <v>-3.4460895441614943</v>
      </c>
      <c r="AR73" s="8">
        <v>76.602905149068405</v>
      </c>
      <c r="AS73" s="8">
        <v>74.373712602484559</v>
      </c>
      <c r="AT73" s="8">
        <v>71.938929993788904</v>
      </c>
      <c r="AU73" s="9">
        <f t="shared" si="8"/>
        <v>19889.639876340916</v>
      </c>
      <c r="AV73" s="9">
        <f t="shared" si="8"/>
        <v>36723.008559198468</v>
      </c>
      <c r="AW73" s="9">
        <f t="shared" si="8"/>
        <v>73302.75440620241</v>
      </c>
      <c r="AX73" s="9">
        <f t="shared" si="9"/>
        <v>13105.969717646174</v>
      </c>
      <c r="AY73" s="9">
        <f t="shared" si="9"/>
        <v>19812.863886613253</v>
      </c>
      <c r="AZ73" s="9">
        <f t="shared" si="9"/>
        <v>38027.438783269659</v>
      </c>
      <c r="BA73" s="9">
        <f t="shared" si="10"/>
        <v>8174.590517475126</v>
      </c>
      <c r="BB73" s="9">
        <f t="shared" si="10"/>
        <v>14876.040541958339</v>
      </c>
      <c r="BC73" s="9">
        <f t="shared" si="10"/>
        <v>31118.084086509185</v>
      </c>
      <c r="BD73" s="9">
        <f t="shared" si="11"/>
        <v>158.71294148128808</v>
      </c>
      <c r="BE73" s="9">
        <f t="shared" si="11"/>
        <v>198.70597293367476</v>
      </c>
      <c r="BF73" s="9">
        <f t="shared" si="11"/>
        <v>242.38741157768575</v>
      </c>
    </row>
    <row r="74" spans="1:58">
      <c r="A74" s="2" t="s">
        <v>75</v>
      </c>
      <c r="B74" s="1">
        <v>0.21679999999999999</v>
      </c>
      <c r="C74" s="8">
        <v>13421.052631578947</v>
      </c>
      <c r="D74" s="8">
        <v>21228.070175438595</v>
      </c>
      <c r="E74" s="8">
        <v>44210.526315789473</v>
      </c>
      <c r="F74" s="8">
        <v>22456.140350877195</v>
      </c>
      <c r="G74" s="8">
        <v>25000</v>
      </c>
      <c r="H74" s="8">
        <v>52719.298245614038</v>
      </c>
      <c r="I74" s="8">
        <v>11052.631578947368</v>
      </c>
      <c r="J74" s="8">
        <v>16578.947368421053</v>
      </c>
      <c r="K74" s="8">
        <v>41315.789473684214</v>
      </c>
      <c r="L74" s="8">
        <v>66403.508771929832</v>
      </c>
      <c r="M74" s="8">
        <v>16228.070175438595</v>
      </c>
      <c r="N74" s="8">
        <v>40789.473684210527</v>
      </c>
      <c r="O74" s="8">
        <v>24.424252949696037</v>
      </c>
      <c r="P74" s="8">
        <v>5.4047130710654887</v>
      </c>
      <c r="Q74" s="8">
        <v>44.380670363528601</v>
      </c>
      <c r="R74" s="8">
        <v>1704.7475626465402</v>
      </c>
      <c r="S74" s="8">
        <v>1.2749999999999999</v>
      </c>
      <c r="T74" s="8">
        <v>2.0166666666666666</v>
      </c>
      <c r="U74" s="8">
        <v>4.2</v>
      </c>
      <c r="V74" s="8">
        <v>2.1333333333333333</v>
      </c>
      <c r="W74" s="8">
        <v>2.375</v>
      </c>
      <c r="X74" s="8">
        <v>5.0083333333333337</v>
      </c>
      <c r="Y74" s="8">
        <v>1.05</v>
      </c>
      <c r="Z74" s="8">
        <v>1.575</v>
      </c>
      <c r="AA74" s="8">
        <v>3.9250000000000003</v>
      </c>
      <c r="AB74" s="8">
        <v>6.3083333333333336</v>
      </c>
      <c r="AC74" s="8">
        <v>1.5416666666666665</v>
      </c>
      <c r="AD74" s="8">
        <v>3.875</v>
      </c>
      <c r="AE74" s="8">
        <v>3.9492019100000029</v>
      </c>
      <c r="AF74" s="8">
        <v>3.1787313399999988</v>
      </c>
      <c r="AG74" s="8">
        <v>5.3817164200000001</v>
      </c>
      <c r="AH74" s="8">
        <v>116.30000029999997</v>
      </c>
      <c r="AI74" s="8">
        <v>2.674201910000003</v>
      </c>
      <c r="AJ74" s="8">
        <v>1.9325352433333363</v>
      </c>
      <c r="AK74" s="8">
        <v>-0.25079808999999731</v>
      </c>
      <c r="AL74" s="8">
        <v>1.0453980066666655</v>
      </c>
      <c r="AM74" s="8">
        <v>0.8037313399999988</v>
      </c>
      <c r="AN74" s="8">
        <v>-1.829601993333335</v>
      </c>
      <c r="AO74" s="8">
        <v>2.128731339999999</v>
      </c>
      <c r="AP74" s="8">
        <v>1.6037313399999988</v>
      </c>
      <c r="AQ74" s="8">
        <v>-0.74626866000000147</v>
      </c>
      <c r="AR74" s="8">
        <v>109.99166696666663</v>
      </c>
      <c r="AS74" s="8">
        <v>114.75833363333329</v>
      </c>
      <c r="AT74" s="8">
        <v>112.42500029999997</v>
      </c>
      <c r="AU74" s="9">
        <f t="shared" ref="AU74:AW91" si="12">C74/$O74</f>
        <v>549.49695530998724</v>
      </c>
      <c r="AV74" s="9">
        <f t="shared" si="12"/>
        <v>869.13897506547005</v>
      </c>
      <c r="AW74" s="9">
        <f t="shared" si="12"/>
        <v>1810.1076174917227</v>
      </c>
      <c r="AX74" s="9">
        <f t="shared" ref="AX74:AZ91" si="13">F74/$P74</f>
        <v>4154.9181345255347</v>
      </c>
      <c r="AY74" s="9">
        <f t="shared" si="13"/>
        <v>4625.592454452255</v>
      </c>
      <c r="AZ74" s="9">
        <f t="shared" si="13"/>
        <v>9754.3195267572119</v>
      </c>
      <c r="BA74" s="9">
        <f t="shared" ref="BA74:BC91" si="14">I74/$Q74</f>
        <v>249.04156445618412</v>
      </c>
      <c r="BB74" s="9">
        <f t="shared" si="14"/>
        <v>373.56234668427618</v>
      </c>
      <c r="BC74" s="9">
        <f t="shared" si="14"/>
        <v>930.94108618145026</v>
      </c>
      <c r="BD74" s="9">
        <f t="shared" ref="BD74:BF91" si="15">L74/$R74</f>
        <v>38.95210659157155</v>
      </c>
      <c r="BE74" s="9">
        <f t="shared" si="15"/>
        <v>9.5193391273985934</v>
      </c>
      <c r="BF74" s="9">
        <f t="shared" si="15"/>
        <v>23.926987536434304</v>
      </c>
    </row>
    <row r="75" spans="1:58">
      <c r="A75" s="2" t="s">
        <v>76</v>
      </c>
      <c r="B75" s="1">
        <v>0.21679999999999999</v>
      </c>
      <c r="C75" s="8">
        <v>11848.041155520381</v>
      </c>
      <c r="D75" s="8">
        <v>21321.725366046696</v>
      </c>
      <c r="E75" s="8">
        <v>44321.329639889205</v>
      </c>
      <c r="F75" s="8">
        <v>14721.013058963197</v>
      </c>
      <c r="G75" s="8">
        <v>25017.807677087454</v>
      </c>
      <c r="H75" s="8">
        <v>56311.832212109213</v>
      </c>
      <c r="I75" s="8">
        <v>10842.896715472893</v>
      </c>
      <c r="J75" s="8">
        <v>20071.230708349824</v>
      </c>
      <c r="K75" s="8">
        <v>40118.717847249703</v>
      </c>
      <c r="L75" s="8">
        <v>220379.89711119904</v>
      </c>
      <c r="M75" s="8">
        <v>372125.04946576967</v>
      </c>
      <c r="N75" s="8">
        <v>168452.71072417885</v>
      </c>
      <c r="O75" s="8">
        <v>6.2083769810613356</v>
      </c>
      <c r="P75" s="8">
        <v>9.2573318551337689</v>
      </c>
      <c r="Q75" s="8">
        <v>19.557255142126387</v>
      </c>
      <c r="R75" s="8">
        <v>1168.3084468716327</v>
      </c>
      <c r="S75" s="8">
        <v>1.1255639097744361</v>
      </c>
      <c r="T75" s="8">
        <v>2.0255639097744362</v>
      </c>
      <c r="U75" s="8">
        <v>4.2105263157894743</v>
      </c>
      <c r="V75" s="8">
        <v>1.3984962406015038</v>
      </c>
      <c r="W75" s="8">
        <v>2.3766917293233081</v>
      </c>
      <c r="X75" s="8">
        <v>5.3496240601503757</v>
      </c>
      <c r="Y75" s="8">
        <v>1.0300751879699248</v>
      </c>
      <c r="Z75" s="8">
        <v>1.9067669172932333</v>
      </c>
      <c r="AA75" s="8">
        <v>3.8112781954887223</v>
      </c>
      <c r="AB75" s="8">
        <v>20.936090225563909</v>
      </c>
      <c r="AC75" s="8">
        <v>35.351879699248123</v>
      </c>
      <c r="AD75" s="8">
        <v>16.003007518796991</v>
      </c>
      <c r="AE75" s="8">
        <v>3.9492019100000029</v>
      </c>
      <c r="AF75" s="8">
        <v>3.1787313399999988</v>
      </c>
      <c r="AG75" s="8">
        <v>5.3817164200000001</v>
      </c>
      <c r="AH75" s="8">
        <v>116.30000029999997</v>
      </c>
      <c r="AI75" s="8">
        <v>2.823638000225567</v>
      </c>
      <c r="AJ75" s="8">
        <v>1.9236380002255666</v>
      </c>
      <c r="AK75" s="8">
        <v>-0.26132440578947147</v>
      </c>
      <c r="AL75" s="8">
        <v>1.780235099398495</v>
      </c>
      <c r="AM75" s="8">
        <v>0.80203961067669072</v>
      </c>
      <c r="AN75" s="8">
        <v>-2.1708927201503769</v>
      </c>
      <c r="AO75" s="8">
        <v>2.1486561520300738</v>
      </c>
      <c r="AP75" s="8">
        <v>1.2719644227067655</v>
      </c>
      <c r="AQ75" s="8">
        <v>-0.63254685548872347</v>
      </c>
      <c r="AR75" s="8">
        <v>95.363910074436063</v>
      </c>
      <c r="AS75" s="8">
        <v>80.948120600751849</v>
      </c>
      <c r="AT75" s="8">
        <v>100.29699278120297</v>
      </c>
      <c r="AU75" s="9">
        <f t="shared" si="12"/>
        <v>1908.3958966510652</v>
      </c>
      <c r="AV75" s="9">
        <f t="shared" si="12"/>
        <v>3434.3477258369867</v>
      </c>
      <c r="AW75" s="9">
        <f t="shared" si="12"/>
        <v>7138.9559260160095</v>
      </c>
      <c r="AX75" s="9">
        <f t="shared" si="13"/>
        <v>1590.2004259250441</v>
      </c>
      <c r="AY75" s="9">
        <f t="shared" si="13"/>
        <v>2702.4857776070235</v>
      </c>
      <c r="AZ75" s="9">
        <f t="shared" si="13"/>
        <v>6082.944102396068</v>
      </c>
      <c r="BA75" s="9">
        <f t="shared" si="14"/>
        <v>554.41812445946266</v>
      </c>
      <c r="BB75" s="9">
        <f t="shared" si="14"/>
        <v>1026.2805573935748</v>
      </c>
      <c r="BC75" s="9">
        <f t="shared" si="14"/>
        <v>2051.3470605000116</v>
      </c>
      <c r="BD75" s="9">
        <f t="shared" si="15"/>
        <v>188.63160469421237</v>
      </c>
      <c r="BE75" s="9">
        <f t="shared" si="15"/>
        <v>318.51609946175176</v>
      </c>
      <c r="BF75" s="9">
        <f t="shared" si="15"/>
        <v>144.18513464936672</v>
      </c>
    </row>
    <row r="76" spans="1:58">
      <c r="A76" s="2" t="s">
        <v>77</v>
      </c>
      <c r="B76" s="1">
        <v>4.5454999999999997</v>
      </c>
      <c r="C76" s="8">
        <v>11363.893604980194</v>
      </c>
      <c r="D76" s="8">
        <v>21448.783248443688</v>
      </c>
      <c r="E76" s="8">
        <v>39615.166949632141</v>
      </c>
      <c r="F76" s="8">
        <v>19468.024900962086</v>
      </c>
      <c r="G76" s="8">
        <v>19977.362761743065</v>
      </c>
      <c r="H76" s="8">
        <v>33684.210526315786</v>
      </c>
      <c r="I76" s="8">
        <v>11295.981890209394</v>
      </c>
      <c r="J76" s="8">
        <v>16559.139784946237</v>
      </c>
      <c r="K76" s="8">
        <v>28251.273344651952</v>
      </c>
      <c r="L76" s="8">
        <v>54702.886247877766</v>
      </c>
      <c r="M76" s="8">
        <v>38675.72156196944</v>
      </c>
      <c r="N76" s="8">
        <v>84346.349745331056</v>
      </c>
      <c r="O76" s="8">
        <v>0.39965829771072492</v>
      </c>
      <c r="P76" s="8">
        <v>0.2752398602207895</v>
      </c>
      <c r="Q76" s="8">
        <v>0.68687082207101524</v>
      </c>
      <c r="R76" s="8">
        <v>125.01663519114072</v>
      </c>
      <c r="S76" s="8">
        <v>1.0795698924731183</v>
      </c>
      <c r="T76" s="8">
        <v>2.0376344086021505</v>
      </c>
      <c r="U76" s="8">
        <v>3.7634408602150535</v>
      </c>
      <c r="V76" s="8">
        <v>1.8494623655913982</v>
      </c>
      <c r="W76" s="8">
        <v>1.8978494623655913</v>
      </c>
      <c r="X76" s="8">
        <v>3.1999999999999997</v>
      </c>
      <c r="Y76" s="8">
        <v>1.0731182795698924</v>
      </c>
      <c r="Z76" s="8">
        <v>1.5731182795698924</v>
      </c>
      <c r="AA76" s="8">
        <v>2.6838709677419357</v>
      </c>
      <c r="AB76" s="8">
        <v>5.1967741935483875</v>
      </c>
      <c r="AC76" s="8">
        <v>3.6741935483870969</v>
      </c>
      <c r="AD76" s="8">
        <v>8.0129032258064505</v>
      </c>
      <c r="AE76" s="8">
        <v>2.9803216300000024</v>
      </c>
      <c r="AF76" s="8">
        <v>0.9781286499999986</v>
      </c>
      <c r="AG76" s="8">
        <v>4.5428070169999994</v>
      </c>
      <c r="AH76" s="8">
        <v>349.96748539999999</v>
      </c>
      <c r="AI76" s="8">
        <v>1.9007517375268841</v>
      </c>
      <c r="AJ76" s="8">
        <v>0.94268722139785188</v>
      </c>
      <c r="AK76" s="8">
        <v>-0.78311923021505114</v>
      </c>
      <c r="AL76" s="8">
        <v>-0.8713337155913996</v>
      </c>
      <c r="AM76" s="8">
        <v>-0.91972081236559267</v>
      </c>
      <c r="AN76" s="8">
        <v>-2.2218713500000011</v>
      </c>
      <c r="AO76" s="8">
        <v>-9.4989629569893763E-2</v>
      </c>
      <c r="AP76" s="8">
        <v>-0.59498962956989376</v>
      </c>
      <c r="AQ76" s="8">
        <v>-1.7057423177419371</v>
      </c>
      <c r="AR76" s="8">
        <v>344.77071120645161</v>
      </c>
      <c r="AS76" s="8">
        <v>346.29329185161288</v>
      </c>
      <c r="AT76" s="8">
        <v>341.95458217419355</v>
      </c>
      <c r="AU76" s="9">
        <f t="shared" si="12"/>
        <v>28434.023940134601</v>
      </c>
      <c r="AV76" s="9">
        <f t="shared" si="12"/>
        <v>53667.804149955235</v>
      </c>
      <c r="AW76" s="9">
        <f t="shared" si="12"/>
        <v>99122.593416803866</v>
      </c>
      <c r="AX76" s="9">
        <f t="shared" si="13"/>
        <v>70731.124791828464</v>
      </c>
      <c r="AY76" s="9">
        <f t="shared" si="13"/>
        <v>72581.648405568136</v>
      </c>
      <c r="AZ76" s="9">
        <f t="shared" si="13"/>
        <v>122381.29498865201</v>
      </c>
      <c r="BA76" s="9">
        <f t="shared" si="14"/>
        <v>16445.569570345655</v>
      </c>
      <c r="BB76" s="9">
        <f t="shared" si="14"/>
        <v>24108.084450316332</v>
      </c>
      <c r="BC76" s="9">
        <f t="shared" si="14"/>
        <v>41130.402452487739</v>
      </c>
      <c r="BD76" s="9">
        <f t="shared" si="15"/>
        <v>437.56485818260347</v>
      </c>
      <c r="BE76" s="9">
        <f t="shared" si="15"/>
        <v>309.36460178149304</v>
      </c>
      <c r="BF76" s="9">
        <f t="shared" si="15"/>
        <v>674.68101038211466</v>
      </c>
    </row>
    <row r="77" spans="1:58">
      <c r="A77" s="2" t="s">
        <v>78</v>
      </c>
      <c r="B77" s="1">
        <v>1.8357000000000001</v>
      </c>
      <c r="C77" s="8">
        <v>11871.345029239767</v>
      </c>
      <c r="D77" s="8">
        <v>23333.333333333336</v>
      </c>
      <c r="E77" s="8">
        <v>44152.046783625738</v>
      </c>
      <c r="F77" s="8">
        <v>16432.748538011696</v>
      </c>
      <c r="G77" s="8">
        <v>26081.871345029242</v>
      </c>
      <c r="H77" s="8">
        <v>49649.122807017549</v>
      </c>
      <c r="I77" s="8">
        <v>10116.959064327484</v>
      </c>
      <c r="J77" s="8">
        <v>19532.16374269006</v>
      </c>
      <c r="K77" s="8">
        <v>39122.807017543855</v>
      </c>
      <c r="L77" s="8">
        <v>95672.514619883033</v>
      </c>
      <c r="M77" s="8">
        <v>114678.36257309941</v>
      </c>
      <c r="N77" s="8">
        <v>154327.48538011697</v>
      </c>
      <c r="O77" s="8">
        <v>1.187629696248516</v>
      </c>
      <c r="P77" s="8">
        <v>1.0803543160004909</v>
      </c>
      <c r="Q77" s="8">
        <v>1.2894554736411714</v>
      </c>
      <c r="R77" s="8">
        <v>87.059608727460869</v>
      </c>
      <c r="S77" s="8">
        <v>1.1277777777777778</v>
      </c>
      <c r="T77" s="8">
        <v>2.2166666666666668</v>
      </c>
      <c r="U77" s="8">
        <v>4.1944444444444446</v>
      </c>
      <c r="V77" s="8">
        <v>1.5611111111111111</v>
      </c>
      <c r="W77" s="8">
        <v>2.4777777777777779</v>
      </c>
      <c r="X77" s="8">
        <v>4.7166666666666668</v>
      </c>
      <c r="Y77" s="8">
        <v>0.96111111111111103</v>
      </c>
      <c r="Z77" s="8">
        <v>1.8555555555555558</v>
      </c>
      <c r="AA77" s="8">
        <v>3.7166666666666659</v>
      </c>
      <c r="AB77" s="8">
        <v>9.0888888888888886</v>
      </c>
      <c r="AC77" s="8">
        <v>10.894444444444444</v>
      </c>
      <c r="AD77" s="8">
        <v>14.661111111111111</v>
      </c>
      <c r="AE77" s="8">
        <v>2.6403819499999983</v>
      </c>
      <c r="AF77" s="8">
        <v>2.9363888899999999</v>
      </c>
      <c r="AG77" s="8">
        <v>2.4473611099999992</v>
      </c>
      <c r="AH77" s="8">
        <v>177.70166699999982</v>
      </c>
      <c r="AI77" s="8">
        <v>1.5126041722222205</v>
      </c>
      <c r="AJ77" s="8">
        <v>0.42371528333333153</v>
      </c>
      <c r="AK77" s="8">
        <v>-1.5540624944444463</v>
      </c>
      <c r="AL77" s="8">
        <v>1.3752777788888888</v>
      </c>
      <c r="AM77" s="8">
        <v>0.45861111222222206</v>
      </c>
      <c r="AN77" s="8">
        <v>-1.7802777766666669</v>
      </c>
      <c r="AO77" s="8">
        <v>1.9752777788888889</v>
      </c>
      <c r="AP77" s="8">
        <v>1.0808333344444441</v>
      </c>
      <c r="AQ77" s="8">
        <v>-0.78027777666666598</v>
      </c>
      <c r="AR77" s="8">
        <v>168.61277811111091</v>
      </c>
      <c r="AS77" s="8">
        <v>166.80722255555537</v>
      </c>
      <c r="AT77" s="8">
        <v>163.04055588888872</v>
      </c>
      <c r="AU77" s="9">
        <f t="shared" si="12"/>
        <v>9995.8304063454834</v>
      </c>
      <c r="AV77" s="9">
        <f t="shared" si="12"/>
        <v>19646.977005575605</v>
      </c>
      <c r="AW77" s="9">
        <f t="shared" si="12"/>
        <v>37176.610624585424</v>
      </c>
      <c r="AX77" s="9">
        <f t="shared" si="13"/>
        <v>15210.517785356104</v>
      </c>
      <c r="AY77" s="9">
        <f t="shared" si="13"/>
        <v>24141.960613056308</v>
      </c>
      <c r="AZ77" s="9">
        <f t="shared" si="13"/>
        <v>45956.333095257418</v>
      </c>
      <c r="BA77" s="9">
        <f t="shared" si="14"/>
        <v>7845.9157924694828</v>
      </c>
      <c r="BB77" s="9">
        <f t="shared" si="14"/>
        <v>15147.606212050912</v>
      </c>
      <c r="BC77" s="9">
        <f t="shared" si="14"/>
        <v>30340.564538509159</v>
      </c>
      <c r="BD77" s="9">
        <f t="shared" si="15"/>
        <v>1098.9311348662818</v>
      </c>
      <c r="BE77" s="9">
        <f t="shared" si="15"/>
        <v>1317.2395815848281</v>
      </c>
      <c r="BF77" s="9">
        <f t="shared" si="15"/>
        <v>1772.6645873545956</v>
      </c>
    </row>
    <row r="78" spans="1:58">
      <c r="A78" s="2" t="s">
        <v>79</v>
      </c>
      <c r="B78" s="1">
        <v>5.4901999999999997</v>
      </c>
      <c r="C78" s="8">
        <v>13776.554513284278</v>
      </c>
      <c r="D78" s="8">
        <v>19104.364432960738</v>
      </c>
      <c r="E78" s="8">
        <v>51303.544346458468</v>
      </c>
      <c r="F78" s="8">
        <v>8583.1601415491768</v>
      </c>
      <c r="G78" s="8">
        <v>28387.406616862325</v>
      </c>
      <c r="H78" s="8">
        <v>78605.684435207557</v>
      </c>
      <c r="I78" s="8">
        <v>18899.567488625515</v>
      </c>
      <c r="J78" s="8">
        <v>17076.560130315116</v>
      </c>
      <c r="K78" s="8">
        <v>42359.377632983204</v>
      </c>
      <c r="L78" s="8">
        <v>57164.466662921979</v>
      </c>
      <c r="M78" s="8">
        <v>37321.631185755214</v>
      </c>
      <c r="N78" s="8">
        <v>92677.413919002429</v>
      </c>
      <c r="O78" s="8">
        <v>0.24050071353603333</v>
      </c>
      <c r="P78" s="8">
        <v>0.33878420012660737</v>
      </c>
      <c r="Q78" s="8">
        <v>0.17737603576524538</v>
      </c>
      <c r="R78" s="8">
        <v>16.730532412741233</v>
      </c>
      <c r="S78" s="8">
        <v>1.3087726787620064</v>
      </c>
      <c r="T78" s="8">
        <v>1.8149146211312701</v>
      </c>
      <c r="U78" s="8">
        <v>4.8738367129135538</v>
      </c>
      <c r="V78" s="8">
        <v>0.81540021344717184</v>
      </c>
      <c r="W78" s="8">
        <v>2.6968036286019208</v>
      </c>
      <c r="X78" s="8">
        <v>7.4675400213447176</v>
      </c>
      <c r="Y78" s="8">
        <v>1.7954589114194239</v>
      </c>
      <c r="Z78" s="8">
        <v>1.6222732123799362</v>
      </c>
      <c r="AA78" s="8">
        <v>4.0241408751334049</v>
      </c>
      <c r="AB78" s="8">
        <v>5.4306243329775885</v>
      </c>
      <c r="AC78" s="8">
        <v>3.5455549626467451</v>
      </c>
      <c r="AD78" s="8">
        <v>8.8043543223052296</v>
      </c>
      <c r="AE78" s="8">
        <v>0.80633485999999976</v>
      </c>
      <c r="AF78" s="8">
        <v>0.59245004000000279</v>
      </c>
      <c r="AG78" s="8">
        <v>0.92822894900000008</v>
      </c>
      <c r="AH78" s="8">
        <v>66.012740899999926</v>
      </c>
      <c r="AI78" s="8">
        <v>-0.50243781876200666</v>
      </c>
      <c r="AJ78" s="8">
        <v>-1.0085797611312703</v>
      </c>
      <c r="AK78" s="8">
        <v>-4.067501852913554</v>
      </c>
      <c r="AL78" s="8">
        <v>-0.22295017344716905</v>
      </c>
      <c r="AM78" s="8">
        <v>-2.104353588601918</v>
      </c>
      <c r="AN78" s="8">
        <v>-6.8750899813447148</v>
      </c>
      <c r="AO78" s="8">
        <v>-1.2030088714194211</v>
      </c>
      <c r="AP78" s="8">
        <v>-1.0298231723799334</v>
      </c>
      <c r="AQ78" s="8">
        <v>-3.4316908351334021</v>
      </c>
      <c r="AR78" s="8">
        <v>60.582116567022339</v>
      </c>
      <c r="AS78" s="8">
        <v>62.467185937353179</v>
      </c>
      <c r="AT78" s="8">
        <v>57.208386577694696</v>
      </c>
      <c r="AU78" s="9">
        <f t="shared" si="12"/>
        <v>57282.800997678489</v>
      </c>
      <c r="AV78" s="9">
        <f t="shared" si="12"/>
        <v>79435.791071357467</v>
      </c>
      <c r="AW78" s="9">
        <f t="shared" si="12"/>
        <v>213319.71781768475</v>
      </c>
      <c r="AX78" s="9">
        <f t="shared" si="13"/>
        <v>25335.184280558409</v>
      </c>
      <c r="AY78" s="9">
        <f t="shared" si="13"/>
        <v>83792.002715160983</v>
      </c>
      <c r="AZ78" s="9">
        <f t="shared" si="13"/>
        <v>232022.87593645675</v>
      </c>
      <c r="BA78" s="9">
        <f t="shared" si="14"/>
        <v>106550.85061004982</v>
      </c>
      <c r="BB78" s="9">
        <f t="shared" si="14"/>
        <v>96273.208816751867</v>
      </c>
      <c r="BC78" s="9">
        <f t="shared" si="14"/>
        <v>238811.16437310184</v>
      </c>
      <c r="BD78" s="9">
        <f t="shared" si="15"/>
        <v>3416.7751062953653</v>
      </c>
      <c r="BE78" s="9">
        <f t="shared" si="15"/>
        <v>2230.749761276737</v>
      </c>
      <c r="BF78" s="9">
        <f t="shared" si="15"/>
        <v>5539.4180909881516</v>
      </c>
    </row>
    <row r="79" spans="1:58">
      <c r="A79" s="2" t="s">
        <v>80</v>
      </c>
      <c r="B79" s="1">
        <v>5.4901999999999997</v>
      </c>
      <c r="C79" s="8">
        <v>13360.381951652169</v>
      </c>
      <c r="D79" s="8">
        <v>18781.679907908892</v>
      </c>
      <c r="E79" s="8">
        <v>52002.792927100832</v>
      </c>
      <c r="F79" s="8">
        <v>9494.4424524919341</v>
      </c>
      <c r="G79" s="8">
        <v>28039.478401992794</v>
      </c>
      <c r="H79" s="8">
        <v>81175.671340416287</v>
      </c>
      <c r="I79" s="8">
        <v>18528.429355928365</v>
      </c>
      <c r="J79" s="8">
        <v>16686.607159706364</v>
      </c>
      <c r="K79" s="8">
        <v>42469.475948746011</v>
      </c>
      <c r="L79" s="8">
        <v>62341.907116302769</v>
      </c>
      <c r="M79" s="8">
        <v>29195.523768187049</v>
      </c>
      <c r="N79" s="8">
        <v>100497.06553943122</v>
      </c>
      <c r="O79" s="8">
        <v>9.3632683227483596E-2</v>
      </c>
      <c r="P79" s="8">
        <v>0.23087373420551108</v>
      </c>
      <c r="Q79" s="8">
        <v>8.3058836760682674E-3</v>
      </c>
      <c r="R79" s="8">
        <v>4.7067917657702809</v>
      </c>
      <c r="S79" s="8">
        <v>1.2692362854069559</v>
      </c>
      <c r="T79" s="8">
        <v>1.7842595912513448</v>
      </c>
      <c r="U79" s="8">
        <v>4.9402653280745792</v>
      </c>
      <c r="V79" s="8">
        <v>0.90197203298673367</v>
      </c>
      <c r="W79" s="8">
        <v>2.6637504481893153</v>
      </c>
      <c r="X79" s="8">
        <v>7.7116887773395471</v>
      </c>
      <c r="Y79" s="8">
        <v>1.7602007888131947</v>
      </c>
      <c r="Z79" s="8">
        <v>1.5852276801721046</v>
      </c>
      <c r="AA79" s="8">
        <v>4.0346002151308715</v>
      </c>
      <c r="AB79" s="8">
        <v>5.9224811760487635</v>
      </c>
      <c r="AC79" s="8">
        <v>2.7735747579777699</v>
      </c>
      <c r="AD79" s="8">
        <v>9.5472212262459664</v>
      </c>
      <c r="AE79" s="8">
        <v>0.80633485999999976</v>
      </c>
      <c r="AF79" s="8">
        <v>0.59245004000000279</v>
      </c>
      <c r="AG79" s="8">
        <v>0.92822894900000008</v>
      </c>
      <c r="AH79" s="8">
        <v>66.012740899999926</v>
      </c>
      <c r="AI79" s="8">
        <v>-0.46290142540695611</v>
      </c>
      <c r="AJ79" s="8">
        <v>-0.97792473125134505</v>
      </c>
      <c r="AK79" s="8">
        <v>-4.1339304680745794</v>
      </c>
      <c r="AL79" s="8">
        <v>-0.30952199298673089</v>
      </c>
      <c r="AM79" s="8">
        <v>-2.0713004081893125</v>
      </c>
      <c r="AN79" s="8">
        <v>-7.1192387373395443</v>
      </c>
      <c r="AO79" s="8">
        <v>-1.167750748813192</v>
      </c>
      <c r="AP79" s="8">
        <v>-0.99277764017210179</v>
      </c>
      <c r="AQ79" s="8">
        <v>-3.4421501751308687</v>
      </c>
      <c r="AR79" s="8">
        <v>60.090259723951164</v>
      </c>
      <c r="AS79" s="8">
        <v>63.239166142022157</v>
      </c>
      <c r="AT79" s="8">
        <v>56.46551967375396</v>
      </c>
      <c r="AU79" s="9">
        <f t="shared" si="12"/>
        <v>142689.29919687012</v>
      </c>
      <c r="AV79" s="9">
        <f t="shared" si="12"/>
        <v>200588.93177586506</v>
      </c>
      <c r="AW79" s="9">
        <f t="shared" si="12"/>
        <v>555391.46305097744</v>
      </c>
      <c r="AX79" s="9">
        <f t="shared" si="13"/>
        <v>41123.961048078796</v>
      </c>
      <c r="AY79" s="9">
        <f t="shared" si="13"/>
        <v>121449.40825981354</v>
      </c>
      <c r="AZ79" s="9">
        <f t="shared" si="13"/>
        <v>351602.02012481063</v>
      </c>
      <c r="BA79" s="9">
        <f t="shared" si="14"/>
        <v>2230759.5529316533</v>
      </c>
      <c r="BB79" s="9">
        <f t="shared" si="14"/>
        <v>2009010.4569830981</v>
      </c>
      <c r="BC79" s="9">
        <f t="shared" si="14"/>
        <v>5113179.7175432714</v>
      </c>
      <c r="BD79" s="9">
        <f t="shared" si="15"/>
        <v>13245.095644485204</v>
      </c>
      <c r="BE79" s="9">
        <f t="shared" si="15"/>
        <v>6202.8500985552128</v>
      </c>
      <c r="BF79" s="9">
        <f t="shared" si="15"/>
        <v>21351.500244877428</v>
      </c>
    </row>
    <row r="80" spans="1:58">
      <c r="A80" s="2" t="s">
        <v>81</v>
      </c>
      <c r="B80" s="1">
        <v>11.0562</v>
      </c>
      <c r="C80" s="8">
        <v>14143.446852425179</v>
      </c>
      <c r="D80" s="8">
        <v>25412.796697626422</v>
      </c>
      <c r="E80" s="8">
        <v>50619.195046439629</v>
      </c>
      <c r="F80" s="8">
        <v>19576.88338493292</v>
      </c>
      <c r="G80" s="8">
        <v>28761.609907120746</v>
      </c>
      <c r="H80" s="8">
        <v>54721.36222910216</v>
      </c>
      <c r="I80" s="8">
        <v>8813.2094943240463</v>
      </c>
      <c r="J80" s="8">
        <v>21047.471620227039</v>
      </c>
      <c r="K80" s="8">
        <v>40206.398348813207</v>
      </c>
      <c r="L80" s="8">
        <v>47270.3818369453</v>
      </c>
      <c r="M80" s="8">
        <v>73369.453044375652</v>
      </c>
      <c r="N80" s="8">
        <v>74649.122807017542</v>
      </c>
      <c r="O80" s="8">
        <v>1.0488349583137877</v>
      </c>
      <c r="P80" s="8">
        <v>0.74875433319116891</v>
      </c>
      <c r="Q80" s="8">
        <v>1.0979636466722897</v>
      </c>
      <c r="R80" s="8">
        <v>40.81658461547331</v>
      </c>
      <c r="S80" s="8">
        <v>1.343627450980392</v>
      </c>
      <c r="T80" s="8">
        <v>2.4142156862745097</v>
      </c>
      <c r="U80" s="8">
        <v>4.8088235294117645</v>
      </c>
      <c r="V80" s="8">
        <v>1.8598039215686275</v>
      </c>
      <c r="W80" s="8">
        <v>2.7323529411764707</v>
      </c>
      <c r="X80" s="8">
        <v>5.1985294117647056</v>
      </c>
      <c r="Y80" s="8">
        <v>0.83725490196078445</v>
      </c>
      <c r="Z80" s="8">
        <v>1.9995098039215686</v>
      </c>
      <c r="AA80" s="8">
        <v>3.8196078431372547</v>
      </c>
      <c r="AB80" s="8">
        <v>4.4906862745098035</v>
      </c>
      <c r="AC80" s="8">
        <v>6.9700980392156868</v>
      </c>
      <c r="AD80" s="8">
        <v>7.0916666666666659</v>
      </c>
      <c r="AE80" s="8">
        <v>7.523347450000001</v>
      </c>
      <c r="AF80" s="8">
        <v>6.3515151500000009</v>
      </c>
      <c r="AG80" s="8">
        <v>7.4548573960000013</v>
      </c>
      <c r="AH80" s="8">
        <v>643.7922016</v>
      </c>
      <c r="AI80" s="8">
        <v>6.1797199990196088</v>
      </c>
      <c r="AJ80" s="8">
        <v>5.1091317637254914</v>
      </c>
      <c r="AK80" s="8">
        <v>2.7145239205882365</v>
      </c>
      <c r="AL80" s="8">
        <v>4.4917112284313738</v>
      </c>
      <c r="AM80" s="8">
        <v>3.6191622088235302</v>
      </c>
      <c r="AN80" s="8">
        <v>1.1529857382352953</v>
      </c>
      <c r="AO80" s="8">
        <v>5.514260248039216</v>
      </c>
      <c r="AP80" s="8">
        <v>4.3520053460784318</v>
      </c>
      <c r="AQ80" s="8">
        <v>2.5319073068627462</v>
      </c>
      <c r="AR80" s="8">
        <v>639.30151532549019</v>
      </c>
      <c r="AS80" s="8">
        <v>636.82210356078429</v>
      </c>
      <c r="AT80" s="8">
        <v>636.7005349333333</v>
      </c>
      <c r="AU80" s="9">
        <f t="shared" si="12"/>
        <v>13484.911749283798</v>
      </c>
      <c r="AV80" s="9">
        <f t="shared" si="12"/>
        <v>24229.547743605519</v>
      </c>
      <c r="AW80" s="9">
        <f t="shared" si="12"/>
        <v>48262.307282186819</v>
      </c>
      <c r="AX80" s="9">
        <f t="shared" si="13"/>
        <v>26145.936680588973</v>
      </c>
      <c r="AY80" s="9">
        <f t="shared" si="13"/>
        <v>38412.612297734042</v>
      </c>
      <c r="AZ80" s="9">
        <f t="shared" si="13"/>
        <v>73083.199393159201</v>
      </c>
      <c r="BA80" s="9">
        <f t="shared" si="14"/>
        <v>8026.86821283668</v>
      </c>
      <c r="BB80" s="9">
        <f t="shared" si="14"/>
        <v>19169.552365433734</v>
      </c>
      <c r="BC80" s="9">
        <f t="shared" si="14"/>
        <v>36619.061542402458</v>
      </c>
      <c r="BD80" s="9">
        <f t="shared" si="15"/>
        <v>1158.117032139563</v>
      </c>
      <c r="BE80" s="9">
        <f t="shared" si="15"/>
        <v>1797.540233598128</v>
      </c>
      <c r="BF80" s="9">
        <f t="shared" si="15"/>
        <v>1828.8919445435063</v>
      </c>
    </row>
    <row r="81" spans="1:58">
      <c r="A81" s="2" t="s">
        <v>82</v>
      </c>
      <c r="B81" s="1">
        <v>4.2500000000000003E-2</v>
      </c>
      <c r="C81" s="8">
        <v>22550.464832030815</v>
      </c>
      <c r="D81" s="8">
        <v>23201.600059261451</v>
      </c>
      <c r="E81" s="8">
        <v>47482.49935182785</v>
      </c>
      <c r="F81" s="8">
        <v>15199.822215637614</v>
      </c>
      <c r="G81" s="8">
        <v>24389.051446349858</v>
      </c>
      <c r="H81" s="8">
        <v>55362.050446312824</v>
      </c>
      <c r="I81" s="8">
        <v>32941.960813363461</v>
      </c>
      <c r="J81" s="8">
        <v>28118.078447349901</v>
      </c>
      <c r="K81" s="8">
        <v>43956.442831215973</v>
      </c>
      <c r="L81" s="8">
        <v>88426.238008815126</v>
      </c>
      <c r="M81" s="8">
        <v>64438.682914182005</v>
      </c>
      <c r="N81" s="8">
        <v>140894.84795733175</v>
      </c>
      <c r="O81" s="8">
        <v>236.60268696481032</v>
      </c>
      <c r="P81" s="8">
        <v>178.95655950430825</v>
      </c>
      <c r="Q81" s="8">
        <v>284.55968886014864</v>
      </c>
      <c r="R81" s="8">
        <v>17892.446824011738</v>
      </c>
      <c r="S81" s="8">
        <v>2.1422941590429274</v>
      </c>
      <c r="T81" s="8">
        <v>2.204152005629838</v>
      </c>
      <c r="U81" s="8">
        <v>4.5108374384236454</v>
      </c>
      <c r="V81" s="8">
        <v>1.4439831104855734</v>
      </c>
      <c r="W81" s="8">
        <v>2.3169598874032369</v>
      </c>
      <c r="X81" s="8">
        <v>5.2593947923997186</v>
      </c>
      <c r="Y81" s="8">
        <v>3.1294862772695287</v>
      </c>
      <c r="Z81" s="8">
        <v>2.6712174524982406</v>
      </c>
      <c r="AA81" s="8">
        <v>4.1758620689655173</v>
      </c>
      <c r="AB81" s="8">
        <v>8.4004926108374374</v>
      </c>
      <c r="AC81" s="8">
        <v>6.1216748768472904</v>
      </c>
      <c r="AD81" s="8">
        <v>13.385010555946517</v>
      </c>
      <c r="AE81" s="8">
        <v>0.47157920099999995</v>
      </c>
      <c r="AF81" s="8">
        <v>2.2422447410000004</v>
      </c>
      <c r="AG81" s="8">
        <v>3.4565953189999998</v>
      </c>
      <c r="AH81" s="8">
        <v>1237.9199999999998</v>
      </c>
      <c r="AI81" s="8">
        <v>-1.6707149580429275</v>
      </c>
      <c r="AJ81" s="8">
        <v>-1.7325728046298381</v>
      </c>
      <c r="AK81" s="8">
        <v>-4.0392582374236454</v>
      </c>
      <c r="AL81" s="8">
        <v>0.798261630514427</v>
      </c>
      <c r="AM81" s="8">
        <v>-7.471514640323651E-2</v>
      </c>
      <c r="AN81" s="8">
        <v>-3.0171500513997183</v>
      </c>
      <c r="AO81" s="8">
        <v>-0.88724153626952829</v>
      </c>
      <c r="AP81" s="8">
        <v>-0.42897271149824023</v>
      </c>
      <c r="AQ81" s="8">
        <v>-1.9336173279655169</v>
      </c>
      <c r="AR81" s="8">
        <v>1229.5195073891623</v>
      </c>
      <c r="AS81" s="8">
        <v>1231.7983251231526</v>
      </c>
      <c r="AT81" s="8">
        <v>1224.5349894440533</v>
      </c>
      <c r="AU81" s="9">
        <f t="shared" si="12"/>
        <v>95.309419860412333</v>
      </c>
      <c r="AV81" s="9">
        <f t="shared" si="12"/>
        <v>98.061439440508977</v>
      </c>
      <c r="AW81" s="9">
        <f t="shared" si="12"/>
        <v>200.68453135906219</v>
      </c>
      <c r="AX81" s="9">
        <f t="shared" si="13"/>
        <v>84.935820501576472</v>
      </c>
      <c r="AY81" s="9">
        <f t="shared" si="13"/>
        <v>136.28475823353494</v>
      </c>
      <c r="AZ81" s="9">
        <f t="shared" si="13"/>
        <v>309.36027491621519</v>
      </c>
      <c r="BA81" s="9">
        <f t="shared" si="14"/>
        <v>115.76467821327043</v>
      </c>
      <c r="BB81" s="9">
        <f t="shared" si="14"/>
        <v>98.812585015051013</v>
      </c>
      <c r="BC81" s="9">
        <f t="shared" si="14"/>
        <v>154.4717841353104</v>
      </c>
      <c r="BD81" s="9">
        <f t="shared" si="15"/>
        <v>4.9420986899425481</v>
      </c>
      <c r="BE81" s="9">
        <f t="shared" si="15"/>
        <v>3.6014461044928199</v>
      </c>
      <c r="BF81" s="9">
        <f t="shared" si="15"/>
        <v>7.8745433390502111</v>
      </c>
    </row>
    <row r="82" spans="1:58">
      <c r="A82" s="2" t="s">
        <v>83</v>
      </c>
      <c r="B82" s="1">
        <v>1.2335</v>
      </c>
      <c r="C82" s="8">
        <v>11103.840682788052</v>
      </c>
      <c r="D82" s="8">
        <v>23968.705547652917</v>
      </c>
      <c r="E82" s="8">
        <v>53302.987197724033</v>
      </c>
      <c r="F82" s="8">
        <v>9965.8605974395432</v>
      </c>
      <c r="G82" s="8">
        <v>26881.93456614509</v>
      </c>
      <c r="H82" s="8">
        <v>68560.455192034147</v>
      </c>
      <c r="I82" s="8">
        <v>21880.512091038403</v>
      </c>
      <c r="J82" s="8">
        <v>22793.741109530583</v>
      </c>
      <c r="K82" s="8">
        <v>44492.176386913226</v>
      </c>
      <c r="L82" s="8">
        <v>77539.118065433853</v>
      </c>
      <c r="M82" s="8">
        <v>64096.728307254634</v>
      </c>
      <c r="N82" s="8">
        <v>87046.941678520612</v>
      </c>
      <c r="O82" s="8">
        <v>1.4560014150316989</v>
      </c>
      <c r="P82" s="8">
        <v>1.5964503470849623</v>
      </c>
      <c r="Q82" s="8">
        <v>4.6415286063144707</v>
      </c>
      <c r="R82" s="8">
        <v>31.280601010255381</v>
      </c>
      <c r="S82" s="8">
        <v>1.0548648648648649</v>
      </c>
      <c r="T82" s="8">
        <v>2.2770270270270272</v>
      </c>
      <c r="U82" s="8">
        <v>5.0637837837837836</v>
      </c>
      <c r="V82" s="8">
        <v>0.94675675675675652</v>
      </c>
      <c r="W82" s="8">
        <v>2.5537837837837838</v>
      </c>
      <c r="X82" s="8">
        <v>6.5132432432432434</v>
      </c>
      <c r="Y82" s="8">
        <v>2.0786486486486484</v>
      </c>
      <c r="Z82" s="8">
        <v>2.1654054054054055</v>
      </c>
      <c r="AA82" s="8">
        <v>4.2267567567567568</v>
      </c>
      <c r="AB82" s="8">
        <v>7.3662162162162161</v>
      </c>
      <c r="AC82" s="8">
        <v>6.0891891891891898</v>
      </c>
      <c r="AD82" s="8">
        <v>8.2694594594594584</v>
      </c>
      <c r="AE82" s="8">
        <v>0.48680691999999937</v>
      </c>
      <c r="AF82" s="8">
        <v>0.44261575999999891</v>
      </c>
      <c r="AG82" s="8">
        <v>0.43073293800000023</v>
      </c>
      <c r="AH82" s="8">
        <v>35.260896000000002</v>
      </c>
      <c r="AI82" s="8">
        <v>-0.56805794486486549</v>
      </c>
      <c r="AJ82" s="8">
        <v>-1.7902201070270278</v>
      </c>
      <c r="AK82" s="8">
        <v>-4.5769768637837842</v>
      </c>
      <c r="AL82" s="8">
        <v>-0.50414099675675761</v>
      </c>
      <c r="AM82" s="8">
        <v>-2.1111680237837849</v>
      </c>
      <c r="AN82" s="8">
        <v>-6.0706274832432445</v>
      </c>
      <c r="AO82" s="8">
        <v>-1.6360328886486495</v>
      </c>
      <c r="AP82" s="8">
        <v>-1.7227896454054066</v>
      </c>
      <c r="AQ82" s="8">
        <v>-3.7841409967567579</v>
      </c>
      <c r="AR82" s="8">
        <v>27.894679783783786</v>
      </c>
      <c r="AS82" s="8">
        <v>29.171706810810811</v>
      </c>
      <c r="AT82" s="8">
        <v>26.991436540540544</v>
      </c>
      <c r="AU82" s="9">
        <f t="shared" si="12"/>
        <v>7626.2567935391107</v>
      </c>
      <c r="AV82" s="9">
        <f t="shared" si="12"/>
        <v>16462.007042164234</v>
      </c>
      <c r="AW82" s="9">
        <f t="shared" si="12"/>
        <v>36609.158924865165</v>
      </c>
      <c r="AX82" s="9">
        <f t="shared" si="13"/>
        <v>6242.5120929296054</v>
      </c>
      <c r="AY82" s="9">
        <f t="shared" si="13"/>
        <v>16838.566019438153</v>
      </c>
      <c r="AZ82" s="9">
        <f t="shared" si="13"/>
        <v>42945.560641595948</v>
      </c>
      <c r="BA82" s="9">
        <f t="shared" si="14"/>
        <v>4714.074596302502</v>
      </c>
      <c r="BB82" s="9">
        <f t="shared" si="14"/>
        <v>4910.8263770089261</v>
      </c>
      <c r="BC82" s="9">
        <f t="shared" si="14"/>
        <v>9585.6732039494</v>
      </c>
      <c r="BD82" s="9">
        <f t="shared" si="15"/>
        <v>2478.824433073155</v>
      </c>
      <c r="BE82" s="9">
        <f t="shared" si="15"/>
        <v>2049.0887718634449</v>
      </c>
      <c r="BF82" s="9">
        <f t="shared" si="15"/>
        <v>2782.7771483668798</v>
      </c>
    </row>
    <row r="83" spans="1:58">
      <c r="A83" s="2" t="s">
        <v>84</v>
      </c>
      <c r="B83" s="1">
        <v>1.2335</v>
      </c>
      <c r="C83" s="8">
        <v>10576.441102756891</v>
      </c>
      <c r="D83" s="8">
        <v>24010.025062656641</v>
      </c>
      <c r="E83" s="8">
        <v>54357.321876118862</v>
      </c>
      <c r="F83" s="8">
        <v>10490.511994271394</v>
      </c>
      <c r="G83" s="8">
        <v>26616.541353383458</v>
      </c>
      <c r="H83" s="8">
        <v>70526.31578947368</v>
      </c>
      <c r="I83" s="8">
        <v>20551.37844611529</v>
      </c>
      <c r="J83" s="8">
        <v>22277.121374865736</v>
      </c>
      <c r="K83" s="8">
        <v>44217.687074829933</v>
      </c>
      <c r="L83" s="8">
        <v>72037.235947010384</v>
      </c>
      <c r="M83" s="8">
        <v>69022.55639097745</v>
      </c>
      <c r="N83" s="8">
        <v>83551.736484067311</v>
      </c>
      <c r="O83" s="8">
        <v>1.85065639679092</v>
      </c>
      <c r="P83" s="8">
        <v>1.2376211942677762</v>
      </c>
      <c r="Q83" s="8">
        <v>4.9907243404044586</v>
      </c>
      <c r="R83" s="8">
        <v>59.866653705837059</v>
      </c>
      <c r="S83" s="8">
        <v>1.0047619047619045</v>
      </c>
      <c r="T83" s="8">
        <v>2.2809523809523808</v>
      </c>
      <c r="U83" s="8">
        <v>5.1639455782312922</v>
      </c>
      <c r="V83" s="8">
        <v>0.99659863945578242</v>
      </c>
      <c r="W83" s="8">
        <v>2.5285714285714285</v>
      </c>
      <c r="X83" s="8">
        <v>6.7</v>
      </c>
      <c r="Y83" s="8">
        <v>1.9523809523809526</v>
      </c>
      <c r="Z83" s="8">
        <v>2.1163265306122447</v>
      </c>
      <c r="AA83" s="8">
        <v>4.2006802721088432</v>
      </c>
      <c r="AB83" s="8">
        <v>6.8435374149659864</v>
      </c>
      <c r="AC83" s="8">
        <v>6.5571428571428578</v>
      </c>
      <c r="AD83" s="8">
        <v>7.9374149659863944</v>
      </c>
      <c r="AE83" s="8">
        <v>0.48680691999999937</v>
      </c>
      <c r="AF83" s="8">
        <v>0.44261575999999891</v>
      </c>
      <c r="AG83" s="8">
        <v>0.43073293800000023</v>
      </c>
      <c r="AH83" s="8">
        <v>35.260896000000002</v>
      </c>
      <c r="AI83" s="8">
        <v>-0.51795498476190516</v>
      </c>
      <c r="AJ83" s="8">
        <v>-1.7941454609523815</v>
      </c>
      <c r="AK83" s="8">
        <v>-4.6771386582312928</v>
      </c>
      <c r="AL83" s="8">
        <v>-0.55398287945578351</v>
      </c>
      <c r="AM83" s="8">
        <v>-2.0859556685714296</v>
      </c>
      <c r="AN83" s="8">
        <v>-6.2573842400000013</v>
      </c>
      <c r="AO83" s="8">
        <v>-1.5097651923809536</v>
      </c>
      <c r="AP83" s="8">
        <v>-1.6737107706122458</v>
      </c>
      <c r="AQ83" s="8">
        <v>-3.7580645121088443</v>
      </c>
      <c r="AR83" s="8">
        <v>28.417358585034016</v>
      </c>
      <c r="AS83" s="8">
        <v>28.703753142857146</v>
      </c>
      <c r="AT83" s="8">
        <v>27.323481034013607</v>
      </c>
      <c r="AU83" s="9">
        <f t="shared" si="12"/>
        <v>5714.9674683515959</v>
      </c>
      <c r="AV83" s="9">
        <f t="shared" si="12"/>
        <v>12973.788707774478</v>
      </c>
      <c r="AW83" s="9">
        <f t="shared" si="12"/>
        <v>29371.914727323605</v>
      </c>
      <c r="AX83" s="9">
        <f t="shared" si="13"/>
        <v>8476.3512800683566</v>
      </c>
      <c r="AY83" s="9">
        <f t="shared" si="13"/>
        <v>21506.210039600057</v>
      </c>
      <c r="AZ83" s="9">
        <f t="shared" si="13"/>
        <v>56985.381404363987</v>
      </c>
      <c r="BA83" s="9">
        <f t="shared" si="14"/>
        <v>4117.9149647142731</v>
      </c>
      <c r="BB83" s="9">
        <f t="shared" si="14"/>
        <v>4463.705036664147</v>
      </c>
      <c r="BC83" s="9">
        <f t="shared" si="14"/>
        <v>8859.9738352301865</v>
      </c>
      <c r="BD83" s="9">
        <f t="shared" si="15"/>
        <v>1203.2948475953765</v>
      </c>
      <c r="BE83" s="9">
        <f t="shared" si="15"/>
        <v>1152.9382739534626</v>
      </c>
      <c r="BF83" s="9">
        <f t="shared" si="15"/>
        <v>1395.6306443084347</v>
      </c>
    </row>
    <row r="84" spans="1:58">
      <c r="A84" s="2" t="s">
        <v>85</v>
      </c>
      <c r="B84" s="1">
        <v>5.3788999999999998</v>
      </c>
      <c r="C84" s="8">
        <v>12862.573099415205</v>
      </c>
      <c r="D84" s="8">
        <v>22815.78947368421</v>
      </c>
      <c r="E84" s="8">
        <v>46172.514619883041</v>
      </c>
      <c r="F84" s="8">
        <v>15116.959064327484</v>
      </c>
      <c r="G84" s="8">
        <v>25400.584795321636</v>
      </c>
      <c r="H84" s="8">
        <v>49880.116959064326</v>
      </c>
      <c r="I84" s="8">
        <v>11163.742690058481</v>
      </c>
      <c r="J84" s="8">
        <v>20938.596491228069</v>
      </c>
      <c r="K84" s="8">
        <v>40777.777777777774</v>
      </c>
      <c r="L84" s="8">
        <v>108467.83625730996</v>
      </c>
      <c r="M84" s="8">
        <v>106333.33333333333</v>
      </c>
      <c r="N84" s="8">
        <v>117929.82456140351</v>
      </c>
      <c r="O84" s="8">
        <v>0.83022060911223527</v>
      </c>
      <c r="P84" s="8">
        <v>0.1412205440454555</v>
      </c>
      <c r="Q84" s="8">
        <v>1.6161458547449106</v>
      </c>
      <c r="R84" s="8">
        <v>33.497083059543783</v>
      </c>
      <c r="S84" s="8">
        <v>1.2219444444444445</v>
      </c>
      <c r="T84" s="8">
        <v>2.1675</v>
      </c>
      <c r="U84" s="8">
        <v>4.3863888888888889</v>
      </c>
      <c r="V84" s="8">
        <v>1.4361111111111111</v>
      </c>
      <c r="W84" s="8">
        <v>2.4130555555555553</v>
      </c>
      <c r="X84" s="8">
        <v>4.7386111111111111</v>
      </c>
      <c r="Y84" s="8">
        <v>1.0605555555555557</v>
      </c>
      <c r="Z84" s="8">
        <v>1.9891666666666665</v>
      </c>
      <c r="AA84" s="8">
        <v>3.8738888888888887</v>
      </c>
      <c r="AB84" s="8">
        <v>10.304444444444446</v>
      </c>
      <c r="AC84" s="8">
        <v>10.101666666666667</v>
      </c>
      <c r="AD84" s="8">
        <v>11.203333333333333</v>
      </c>
      <c r="AE84" s="8">
        <v>4.6794519000000001</v>
      </c>
      <c r="AF84" s="8">
        <v>2.7225831199999995</v>
      </c>
      <c r="AG84" s="8">
        <v>6.9093648799999983</v>
      </c>
      <c r="AH84" s="8">
        <v>387.83328699999993</v>
      </c>
      <c r="AI84" s="8">
        <v>3.4575074555555556</v>
      </c>
      <c r="AJ84" s="8">
        <v>2.5119519000000001</v>
      </c>
      <c r="AK84" s="8">
        <v>0.29306301111111122</v>
      </c>
      <c r="AL84" s="8">
        <v>1.2864720088888884</v>
      </c>
      <c r="AM84" s="8">
        <v>0.30952756444444418</v>
      </c>
      <c r="AN84" s="8">
        <v>-2.0160279911111116</v>
      </c>
      <c r="AO84" s="8">
        <v>1.6620275644444438</v>
      </c>
      <c r="AP84" s="8">
        <v>0.73341645333333294</v>
      </c>
      <c r="AQ84" s="8">
        <v>-1.1513057688888892</v>
      </c>
      <c r="AR84" s="8">
        <v>377.52884255555546</v>
      </c>
      <c r="AS84" s="8">
        <v>377.73162033333324</v>
      </c>
      <c r="AT84" s="8">
        <v>376.62995366666661</v>
      </c>
      <c r="AU84" s="9">
        <f t="shared" si="12"/>
        <v>15492.958086368522</v>
      </c>
      <c r="AV84" s="9">
        <f t="shared" si="12"/>
        <v>27481.598533287921</v>
      </c>
      <c r="AW84" s="9">
        <f t="shared" si="12"/>
        <v>55614.753612604072</v>
      </c>
      <c r="AX84" s="9">
        <f t="shared" si="13"/>
        <v>107045.04196968465</v>
      </c>
      <c r="AY84" s="9">
        <f t="shared" si="13"/>
        <v>179864.65756105428</v>
      </c>
      <c r="AZ84" s="9">
        <f t="shared" si="13"/>
        <v>353207.22842569643</v>
      </c>
      <c r="BA84" s="9">
        <f t="shared" si="14"/>
        <v>6907.6331553135378</v>
      </c>
      <c r="BB84" s="9">
        <f t="shared" si="14"/>
        <v>12955.882929596708</v>
      </c>
      <c r="BC84" s="9">
        <f t="shared" si="14"/>
        <v>25231.496067051485</v>
      </c>
      <c r="BD84" s="9">
        <f t="shared" si="15"/>
        <v>3238.127811442554</v>
      </c>
      <c r="BE84" s="9">
        <f t="shared" si="15"/>
        <v>3174.4057577884378</v>
      </c>
      <c r="BF84" s="9">
        <f t="shared" si="15"/>
        <v>3520.5998191476456</v>
      </c>
    </row>
    <row r="85" spans="1:58">
      <c r="A85" s="2" t="s">
        <v>86</v>
      </c>
      <c r="B85" s="1">
        <v>0.35510000000000003</v>
      </c>
      <c r="C85" s="8">
        <v>14354.066985645934</v>
      </c>
      <c r="D85" s="8">
        <v>24641.148325358852</v>
      </c>
      <c r="E85" s="8">
        <v>59856.459330143545</v>
      </c>
      <c r="F85" s="8">
        <v>7942.5837320574165</v>
      </c>
      <c r="G85" s="8">
        <v>39904.306220095685</v>
      </c>
      <c r="H85" s="8">
        <v>101961.72248803826</v>
      </c>
      <c r="I85" s="8">
        <v>25071.770334928227</v>
      </c>
      <c r="J85" s="8">
        <v>22727.272727272728</v>
      </c>
      <c r="K85" s="8">
        <v>52918.660287081344</v>
      </c>
      <c r="L85" s="8">
        <v>159473.68421052632</v>
      </c>
      <c r="M85" s="8">
        <v>26172.248803827752</v>
      </c>
      <c r="N85" s="8">
        <v>169043.06220095692</v>
      </c>
      <c r="O85" s="8">
        <v>0.15866988724325798</v>
      </c>
      <c r="P85" s="8">
        <v>1.6473459255159149</v>
      </c>
      <c r="Q85" s="8">
        <v>3.4909426697868371</v>
      </c>
      <c r="R85" s="8">
        <v>237.89717121585758</v>
      </c>
      <c r="S85" s="8">
        <v>1.3636363636363638</v>
      </c>
      <c r="T85" s="8">
        <v>2.3409090909090908</v>
      </c>
      <c r="U85" s="8">
        <v>5.6863636363636365</v>
      </c>
      <c r="V85" s="8">
        <v>0.75454545454545463</v>
      </c>
      <c r="W85" s="8">
        <v>3.7909090909090897</v>
      </c>
      <c r="X85" s="8">
        <v>9.6863636363636356</v>
      </c>
      <c r="Y85" s="8">
        <v>2.3818181818181818</v>
      </c>
      <c r="Z85" s="8">
        <v>2.1590909090909092</v>
      </c>
      <c r="AA85" s="8">
        <v>5.0272727272727273</v>
      </c>
      <c r="AB85" s="8">
        <v>15.15</v>
      </c>
      <c r="AC85" s="8">
        <v>2.4863636363636363</v>
      </c>
      <c r="AD85" s="8">
        <v>16.059090909090909</v>
      </c>
      <c r="AE85" s="8">
        <v>9.3192036750000007</v>
      </c>
      <c r="AF85" s="8">
        <v>7.8004584699999988</v>
      </c>
      <c r="AG85" s="8">
        <v>9.8239609249999997</v>
      </c>
      <c r="AH85" s="8">
        <v>154.38783090000004</v>
      </c>
      <c r="AI85" s="8">
        <v>7.9555673113636374</v>
      </c>
      <c r="AJ85" s="8">
        <v>6.9782945840909099</v>
      </c>
      <c r="AK85" s="8">
        <v>3.6328400386363642</v>
      </c>
      <c r="AL85" s="8">
        <v>7.045913015454544</v>
      </c>
      <c r="AM85" s="8">
        <v>4.0095493790909096</v>
      </c>
      <c r="AN85" s="8">
        <v>-1.8859051663636368</v>
      </c>
      <c r="AO85" s="8">
        <v>5.418640288181817</v>
      </c>
      <c r="AP85" s="8">
        <v>5.6413675609090896</v>
      </c>
      <c r="AQ85" s="8">
        <v>2.7731857427272715</v>
      </c>
      <c r="AR85" s="8">
        <v>139.23783090000003</v>
      </c>
      <c r="AS85" s="8">
        <v>151.90146726363639</v>
      </c>
      <c r="AT85" s="8">
        <v>138.32873999090913</v>
      </c>
      <c r="AU85" s="9">
        <f t="shared" si="12"/>
        <v>90464.972497520008</v>
      </c>
      <c r="AV85" s="9">
        <f t="shared" si="12"/>
        <v>155298.20278740933</v>
      </c>
      <c r="AW85" s="9">
        <f t="shared" si="12"/>
        <v>377238.93531465845</v>
      </c>
      <c r="AX85" s="9">
        <f t="shared" si="13"/>
        <v>4821.4425452686646</v>
      </c>
      <c r="AY85" s="9">
        <f t="shared" si="13"/>
        <v>24223.392064783526</v>
      </c>
      <c r="AZ85" s="9">
        <f t="shared" si="13"/>
        <v>61894.542554021216</v>
      </c>
      <c r="BA85" s="9">
        <f t="shared" si="14"/>
        <v>7181.9484610611362</v>
      </c>
      <c r="BB85" s="9">
        <f t="shared" si="14"/>
        <v>6510.3540439008393</v>
      </c>
      <c r="BC85" s="9">
        <f t="shared" si="14"/>
        <v>15158.84541590385</v>
      </c>
      <c r="BD85" s="9">
        <f t="shared" si="15"/>
        <v>670.34712264748543</v>
      </c>
      <c r="BE85" s="9">
        <f t="shared" si="15"/>
        <v>110.01496432288464</v>
      </c>
      <c r="BF85" s="9">
        <f t="shared" si="15"/>
        <v>710.57197249131877</v>
      </c>
    </row>
    <row r="86" spans="1:58">
      <c r="A86" s="2" t="s">
        <v>87</v>
      </c>
      <c r="B86" s="1">
        <v>0.35510000000000003</v>
      </c>
      <c r="C86" s="8">
        <v>11864.700780572419</v>
      </c>
      <c r="D86" s="8">
        <v>20632.674487606702</v>
      </c>
      <c r="E86" s="8">
        <v>54199.114438307392</v>
      </c>
      <c r="F86" s="8">
        <v>6092.1166750353777</v>
      </c>
      <c r="G86" s="8">
        <v>32781.302779933358</v>
      </c>
      <c r="H86" s="8">
        <v>97082.211165380926</v>
      </c>
      <c r="I86" s="8">
        <v>16442.233076185694</v>
      </c>
      <c r="J86" s="8">
        <v>16121.787556488795</v>
      </c>
      <c r="K86" s="8">
        <v>39708.768886657228</v>
      </c>
      <c r="L86" s="8">
        <v>54065.823709316661</v>
      </c>
      <c r="M86" s="8">
        <v>56759.026795088321</v>
      </c>
      <c r="N86" s="8">
        <v>60713.014105080569</v>
      </c>
      <c r="O86" s="8">
        <v>15.819332900703799</v>
      </c>
      <c r="P86" s="8">
        <v>16.773194109126159</v>
      </c>
      <c r="Q86" s="8">
        <v>13.921882683634733</v>
      </c>
      <c r="R86" s="8">
        <v>1336.2944790235115</v>
      </c>
      <c r="S86" s="8">
        <v>1.1271465741543798</v>
      </c>
      <c r="T86" s="8">
        <v>1.9601040763226367</v>
      </c>
      <c r="U86" s="8">
        <v>5.1489158716392023</v>
      </c>
      <c r="V86" s="8">
        <v>0.57875108412836085</v>
      </c>
      <c r="W86" s="8">
        <v>3.1142237640936692</v>
      </c>
      <c r="X86" s="8">
        <v>9.222810060711188</v>
      </c>
      <c r="Y86" s="8">
        <v>1.562012142237641</v>
      </c>
      <c r="Z86" s="8">
        <v>1.5315698178664354</v>
      </c>
      <c r="AA86" s="8">
        <v>3.7723330442324365</v>
      </c>
      <c r="AB86" s="8">
        <v>5.1362532523850826</v>
      </c>
      <c r="AC86" s="8">
        <v>5.3921075455333911</v>
      </c>
      <c r="AD86" s="8">
        <v>5.7677363399826538</v>
      </c>
      <c r="AE86" s="8">
        <v>9.3192036750000007</v>
      </c>
      <c r="AF86" s="8">
        <v>7.8004584699999988</v>
      </c>
      <c r="AG86" s="8">
        <v>9.8239609249999997</v>
      </c>
      <c r="AH86" s="8">
        <v>154.38783090000004</v>
      </c>
      <c r="AI86" s="8">
        <v>8.19205710084562</v>
      </c>
      <c r="AJ86" s="8">
        <v>7.3590995986773642</v>
      </c>
      <c r="AK86" s="8">
        <v>4.1702878033607984</v>
      </c>
      <c r="AL86" s="8">
        <v>7.2217073858716381</v>
      </c>
      <c r="AM86" s="8">
        <v>4.6862347059063296</v>
      </c>
      <c r="AN86" s="8">
        <v>-1.4223515907111892</v>
      </c>
      <c r="AO86" s="8">
        <v>6.2384463277623574</v>
      </c>
      <c r="AP86" s="8">
        <v>6.2688886521335636</v>
      </c>
      <c r="AQ86" s="8">
        <v>4.0281254257675627</v>
      </c>
      <c r="AR86" s="8">
        <v>149.25157764761497</v>
      </c>
      <c r="AS86" s="8">
        <v>148.99572335446666</v>
      </c>
      <c r="AT86" s="8">
        <v>148.62009456001738</v>
      </c>
      <c r="AU86" s="9">
        <f t="shared" si="12"/>
        <v>750.01271261220882</v>
      </c>
      <c r="AV86" s="9">
        <f t="shared" si="12"/>
        <v>1304.269567946747</v>
      </c>
      <c r="AW86" s="9">
        <f t="shared" si="12"/>
        <v>3426.1314796590495</v>
      </c>
      <c r="AX86" s="9">
        <f t="shared" si="13"/>
        <v>363.20551919927442</v>
      </c>
      <c r="AY86" s="9">
        <f t="shared" si="13"/>
        <v>1954.3864195846465</v>
      </c>
      <c r="AZ86" s="9">
        <f t="shared" si="13"/>
        <v>5787.9382146158605</v>
      </c>
      <c r="BA86" s="9">
        <f t="shared" si="14"/>
        <v>1181.0351695833244</v>
      </c>
      <c r="BB86" s="9">
        <f t="shared" si="14"/>
        <v>1158.0177712199848</v>
      </c>
      <c r="BC86" s="9">
        <f t="shared" si="14"/>
        <v>2852.2556746822147</v>
      </c>
      <c r="BD86" s="9">
        <f t="shared" si="15"/>
        <v>40.459512897804466</v>
      </c>
      <c r="BE86" s="9">
        <f t="shared" si="15"/>
        <v>42.474939233876512</v>
      </c>
      <c r="BF86" s="9">
        <f t="shared" si="15"/>
        <v>45.433858373377561</v>
      </c>
    </row>
    <row r="87" spans="1:58">
      <c r="A87" s="2" t="s">
        <v>88</v>
      </c>
      <c r="B87" s="1">
        <v>1.5748</v>
      </c>
      <c r="C87" s="8">
        <v>9617.2248803827752</v>
      </c>
      <c r="D87" s="8">
        <v>21196.172248803829</v>
      </c>
      <c r="E87" s="8">
        <v>47523.923444976077</v>
      </c>
      <c r="F87" s="8">
        <v>10502.392344497608</v>
      </c>
      <c r="G87" s="8">
        <v>22643.540669856462</v>
      </c>
      <c r="H87" s="8">
        <v>58696.172248803821</v>
      </c>
      <c r="I87" s="8">
        <v>15346.889952153109</v>
      </c>
      <c r="J87" s="8">
        <v>21052.63157894737</v>
      </c>
      <c r="K87" s="8">
        <v>37715.311004784686</v>
      </c>
      <c r="L87" s="8">
        <v>48528.708133971289</v>
      </c>
      <c r="M87" s="8">
        <v>71866.028708133963</v>
      </c>
      <c r="N87" s="8">
        <v>53983.253588516745</v>
      </c>
      <c r="O87" s="8">
        <v>0.64590746953035361</v>
      </c>
      <c r="P87" s="8">
        <v>0.72982268995084965</v>
      </c>
      <c r="Q87" s="8">
        <v>2.272969945204979</v>
      </c>
      <c r="R87" s="8">
        <v>199.51797708432187</v>
      </c>
      <c r="S87" s="8">
        <v>0.91363636363636369</v>
      </c>
      <c r="T87" s="8">
        <v>2.0136363636363637</v>
      </c>
      <c r="U87" s="8">
        <v>4.5147727272727272</v>
      </c>
      <c r="V87" s="8">
        <v>0.9977272727272728</v>
      </c>
      <c r="W87" s="8">
        <v>2.1511363636363638</v>
      </c>
      <c r="X87" s="8">
        <v>5.5761363636363637</v>
      </c>
      <c r="Y87" s="8">
        <v>1.4579545454545455</v>
      </c>
      <c r="Z87" s="8">
        <v>2.0000000000000004</v>
      </c>
      <c r="AA87" s="8">
        <v>3.5829545454545451</v>
      </c>
      <c r="AB87" s="8">
        <v>4.6102272727272728</v>
      </c>
      <c r="AC87" s="8">
        <v>6.8272727272727263</v>
      </c>
      <c r="AD87" s="8">
        <v>5.1284090909090905</v>
      </c>
      <c r="AE87" s="8">
        <v>0.96741572999999903</v>
      </c>
      <c r="AF87" s="8">
        <v>3.3674531899999991</v>
      </c>
      <c r="AG87" s="8">
        <v>6.3294756600000017</v>
      </c>
      <c r="AH87" s="8">
        <v>309.71116100000017</v>
      </c>
      <c r="AI87" s="8">
        <v>5.3779366363635339E-2</v>
      </c>
      <c r="AJ87" s="8">
        <v>-1.0462206336363646</v>
      </c>
      <c r="AK87" s="8">
        <v>-3.5473569972727281</v>
      </c>
      <c r="AL87" s="8">
        <v>2.3697259172727261</v>
      </c>
      <c r="AM87" s="8">
        <v>1.2163168263636353</v>
      </c>
      <c r="AN87" s="8">
        <v>-2.2086831736363646</v>
      </c>
      <c r="AO87" s="8">
        <v>1.9094986445454536</v>
      </c>
      <c r="AP87" s="8">
        <v>1.3674531899999987</v>
      </c>
      <c r="AQ87" s="8">
        <v>-0.21550135545454596</v>
      </c>
      <c r="AR87" s="8">
        <v>305.10093372727289</v>
      </c>
      <c r="AS87" s="8">
        <v>302.88388827272746</v>
      </c>
      <c r="AT87" s="8">
        <v>304.58275190909109</v>
      </c>
      <c r="AU87" s="9">
        <f t="shared" si="12"/>
        <v>14889.477725618446</v>
      </c>
      <c r="AV87" s="9">
        <f t="shared" si="12"/>
        <v>32816.11259924862</v>
      </c>
      <c r="AW87" s="9">
        <f t="shared" si="12"/>
        <v>73576.98383567424</v>
      </c>
      <c r="AX87" s="9">
        <f t="shared" si="13"/>
        <v>14390.334103211972</v>
      </c>
      <c r="AY87" s="9">
        <f t="shared" si="13"/>
        <v>31026.084803394377</v>
      </c>
      <c r="AZ87" s="9">
        <f t="shared" si="13"/>
        <v>80425.249936743887</v>
      </c>
      <c r="BA87" s="9">
        <f t="shared" si="14"/>
        <v>6751.9106376785412</v>
      </c>
      <c r="BB87" s="9">
        <f t="shared" si="14"/>
        <v>9262.1689184054831</v>
      </c>
      <c r="BC87" s="9">
        <f t="shared" si="14"/>
        <v>16592.965113484366</v>
      </c>
      <c r="BD87" s="9">
        <f t="shared" si="15"/>
        <v>243.22975224163235</v>
      </c>
      <c r="BE87" s="9">
        <f t="shared" si="15"/>
        <v>360.19826262453216</v>
      </c>
      <c r="BF87" s="9">
        <f t="shared" si="15"/>
        <v>270.56836871246901</v>
      </c>
    </row>
    <row r="88" spans="1:58">
      <c r="A88" s="2" t="s">
        <v>89</v>
      </c>
      <c r="B88" s="1">
        <v>1.5748</v>
      </c>
      <c r="C88" s="8">
        <v>11994.459833795016</v>
      </c>
      <c r="D88" s="8">
        <v>22659.279778393353</v>
      </c>
      <c r="E88" s="8">
        <v>45096.952908587256</v>
      </c>
      <c r="F88" s="8">
        <v>20000</v>
      </c>
      <c r="G88" s="8">
        <v>28421.052631578947</v>
      </c>
      <c r="H88" s="8">
        <v>49307.479224376737</v>
      </c>
      <c r="I88" s="8">
        <v>8642.6592797783942</v>
      </c>
      <c r="J88" s="8">
        <v>17756.232686980609</v>
      </c>
      <c r="K88" s="8">
        <v>38171.745152354568</v>
      </c>
      <c r="L88" s="8">
        <v>55235.457063711918</v>
      </c>
      <c r="M88" s="8">
        <v>74182.825484764544</v>
      </c>
      <c r="N88" s="8">
        <v>99833.795013850395</v>
      </c>
      <c r="O88" s="8">
        <v>3.159725235991985E-2</v>
      </c>
      <c r="P88" s="8">
        <v>1.4085143623732543</v>
      </c>
      <c r="Q88" s="8">
        <v>1.7462551373451873</v>
      </c>
      <c r="R88" s="8">
        <v>2.8509965153606198</v>
      </c>
      <c r="S88" s="8">
        <v>1.1394736842105264</v>
      </c>
      <c r="T88" s="8">
        <v>2.1526315789473687</v>
      </c>
      <c r="U88" s="8">
        <v>4.2842105263157899</v>
      </c>
      <c r="V88" s="8">
        <v>1.9</v>
      </c>
      <c r="W88" s="8">
        <v>2.7</v>
      </c>
      <c r="X88" s="8">
        <v>4.6842105263157894</v>
      </c>
      <c r="Y88" s="8">
        <v>0.82105263157894737</v>
      </c>
      <c r="Z88" s="8">
        <v>1.6868421052631579</v>
      </c>
      <c r="AA88" s="8">
        <v>3.6263157894736842</v>
      </c>
      <c r="AB88" s="8">
        <v>5.2473684210526317</v>
      </c>
      <c r="AC88" s="8">
        <v>7.0473684210526315</v>
      </c>
      <c r="AD88" s="8">
        <v>9.4842105263157883</v>
      </c>
      <c r="AE88" s="8">
        <v>0.96741572999999903</v>
      </c>
      <c r="AF88" s="8">
        <v>3.3674531899999991</v>
      </c>
      <c r="AG88" s="8">
        <v>6.3294756600000017</v>
      </c>
      <c r="AH88" s="8">
        <v>309.71116100000017</v>
      </c>
      <c r="AI88" s="8">
        <v>-0.17205795421052739</v>
      </c>
      <c r="AJ88" s="8">
        <v>-1.1852158489473696</v>
      </c>
      <c r="AK88" s="8">
        <v>-3.3167947963157909</v>
      </c>
      <c r="AL88" s="8">
        <v>1.4674531899999992</v>
      </c>
      <c r="AM88" s="8">
        <v>0.66745318999999892</v>
      </c>
      <c r="AN88" s="8">
        <v>-1.3167573363157903</v>
      </c>
      <c r="AO88" s="8">
        <v>2.5464005584210518</v>
      </c>
      <c r="AP88" s="8">
        <v>1.6806110847368412</v>
      </c>
      <c r="AQ88" s="8">
        <v>-0.25886259947368506</v>
      </c>
      <c r="AR88" s="8">
        <v>304.46379257894756</v>
      </c>
      <c r="AS88" s="8">
        <v>302.66379257894755</v>
      </c>
      <c r="AT88" s="8">
        <v>300.22695047368438</v>
      </c>
      <c r="AU88" s="9">
        <f t="shared" si="12"/>
        <v>379604.52058197383</v>
      </c>
      <c r="AV88" s="9">
        <f t="shared" si="12"/>
        <v>717128.17052206595</v>
      </c>
      <c r="AW88" s="9">
        <f t="shared" si="12"/>
        <v>1427242.8626038181</v>
      </c>
      <c r="AX88" s="9">
        <f t="shared" si="13"/>
        <v>14199.358227559222</v>
      </c>
      <c r="AY88" s="9">
        <f t="shared" si="13"/>
        <v>20178.035376005209</v>
      </c>
      <c r="AZ88" s="9">
        <f t="shared" si="13"/>
        <v>35006.728040242961</v>
      </c>
      <c r="BA88" s="9">
        <f t="shared" si="14"/>
        <v>4949.2534595590278</v>
      </c>
      <c r="BB88" s="9">
        <f t="shared" si="14"/>
        <v>10168.177780696591</v>
      </c>
      <c r="BC88" s="9">
        <f t="shared" si="14"/>
        <v>21859.202779719039</v>
      </c>
      <c r="BD88" s="9">
        <f t="shared" si="15"/>
        <v>19374.087890361814</v>
      </c>
      <c r="BE88" s="9">
        <f t="shared" si="15"/>
        <v>26019.963575922236</v>
      </c>
      <c r="BF88" s="9">
        <f t="shared" si="15"/>
        <v>35017.15785198794</v>
      </c>
    </row>
    <row r="89" spans="1:58">
      <c r="A89" s="2" t="s">
        <v>90</v>
      </c>
      <c r="B89" s="1">
        <v>0.13969999999999999</v>
      </c>
      <c r="C89" s="8">
        <v>10969.529085872575</v>
      </c>
      <c r="D89" s="8">
        <v>22493.074792243766</v>
      </c>
      <c r="E89" s="8">
        <v>51495.844875346258</v>
      </c>
      <c r="F89" s="8">
        <v>12409.972299168974</v>
      </c>
      <c r="G89" s="8">
        <v>24515.235457063711</v>
      </c>
      <c r="H89" s="8">
        <v>60526.315789473687</v>
      </c>
      <c r="I89" s="8">
        <v>19362.880886426592</v>
      </c>
      <c r="J89" s="8">
        <v>22216.066481994461</v>
      </c>
      <c r="K89" s="8">
        <v>48836.565096952902</v>
      </c>
      <c r="L89" s="8">
        <v>70775.623268698066</v>
      </c>
      <c r="M89" s="8">
        <v>97119.113573407201</v>
      </c>
      <c r="N89" s="8">
        <v>78614.958448753474</v>
      </c>
      <c r="O89" s="8">
        <v>8.0884646753070744</v>
      </c>
      <c r="P89" s="8">
        <v>11.085126830574822</v>
      </c>
      <c r="Q89" s="8">
        <v>30.461801997937009</v>
      </c>
      <c r="R89" s="8">
        <v>518.20443446542674</v>
      </c>
      <c r="S89" s="8">
        <v>1.0421052631578946</v>
      </c>
      <c r="T89" s="8">
        <v>2.1368421052631579</v>
      </c>
      <c r="U89" s="8">
        <v>4.8921052631578945</v>
      </c>
      <c r="V89" s="8">
        <v>1.1789473684210525</v>
      </c>
      <c r="W89" s="8">
        <v>2.3289473684210527</v>
      </c>
      <c r="X89" s="8">
        <v>5.75</v>
      </c>
      <c r="Y89" s="8">
        <v>1.8394736842105264</v>
      </c>
      <c r="Z89" s="8">
        <v>2.1105263157894738</v>
      </c>
      <c r="AA89" s="8">
        <v>4.6394736842105262</v>
      </c>
      <c r="AB89" s="8">
        <v>6.7236842105263168</v>
      </c>
      <c r="AC89" s="8">
        <v>9.2263157894736842</v>
      </c>
      <c r="AD89" s="8">
        <v>7.4684210526315802</v>
      </c>
      <c r="AE89" s="8">
        <v>5.4300721499999973</v>
      </c>
      <c r="AF89" s="8">
        <v>0.69592528999999814</v>
      </c>
      <c r="AG89" s="8">
        <v>11.150679112999999</v>
      </c>
      <c r="AH89" s="8">
        <v>237.36629900000003</v>
      </c>
      <c r="AI89" s="8">
        <v>4.3879668868421025</v>
      </c>
      <c r="AJ89" s="8">
        <v>3.2932300447368394</v>
      </c>
      <c r="AK89" s="8">
        <v>0.53796688684210281</v>
      </c>
      <c r="AL89" s="8">
        <v>-0.48302207842105438</v>
      </c>
      <c r="AM89" s="8">
        <v>-1.6330220784210545</v>
      </c>
      <c r="AN89" s="8">
        <v>-5.0540747100000019</v>
      </c>
      <c r="AO89" s="8">
        <v>-1.1435483942105282</v>
      </c>
      <c r="AP89" s="8">
        <v>-1.4146010257894757</v>
      </c>
      <c r="AQ89" s="8">
        <v>-3.9435483942105281</v>
      </c>
      <c r="AR89" s="8">
        <v>230.6426147894737</v>
      </c>
      <c r="AS89" s="8">
        <v>228.13998321052634</v>
      </c>
      <c r="AT89" s="8">
        <v>229.89787794736844</v>
      </c>
      <c r="AU89" s="9">
        <f t="shared" si="12"/>
        <v>1356.1942255074659</v>
      </c>
      <c r="AV89" s="9">
        <f t="shared" si="12"/>
        <v>2780.8831088688444</v>
      </c>
      <c r="AW89" s="9">
        <f t="shared" si="12"/>
        <v>6366.5784475211603</v>
      </c>
      <c r="AX89" s="9">
        <f t="shared" si="13"/>
        <v>1119.5155895681755</v>
      </c>
      <c r="AY89" s="9">
        <f t="shared" si="13"/>
        <v>2211.5430731424899</v>
      </c>
      <c r="AZ89" s="9">
        <f t="shared" si="13"/>
        <v>5460.1374178715714</v>
      </c>
      <c r="BA89" s="9">
        <f t="shared" si="14"/>
        <v>635.64463086385763</v>
      </c>
      <c r="BB89" s="9">
        <f t="shared" si="14"/>
        <v>729.30900422434036</v>
      </c>
      <c r="BC89" s="9">
        <f t="shared" si="14"/>
        <v>1603.2067013061244</v>
      </c>
      <c r="BD89" s="9">
        <f t="shared" si="15"/>
        <v>136.57857509789417</v>
      </c>
      <c r="BE89" s="9">
        <f t="shared" si="15"/>
        <v>187.4146709562493</v>
      </c>
      <c r="BF89" s="9">
        <f t="shared" si="15"/>
        <v>151.70645641010711</v>
      </c>
    </row>
    <row r="90" spans="1:58">
      <c r="A90" s="2" t="s">
        <v>91</v>
      </c>
      <c r="B90" s="1">
        <v>0.23269999999999999</v>
      </c>
      <c r="C90" s="8">
        <v>13840.407470288625</v>
      </c>
      <c r="D90" s="8">
        <v>25093.378607809849</v>
      </c>
      <c r="E90" s="8">
        <v>52006.791171477082</v>
      </c>
      <c r="F90" s="8">
        <v>18213.921901528014</v>
      </c>
      <c r="G90" s="8">
        <v>28095.076400679114</v>
      </c>
      <c r="H90" s="8">
        <v>53297.113752122241</v>
      </c>
      <c r="I90" s="8">
        <v>7151.103565365026</v>
      </c>
      <c r="J90" s="8">
        <v>20747.028862478779</v>
      </c>
      <c r="K90" s="8">
        <v>41134.125636672325</v>
      </c>
      <c r="L90" s="8">
        <v>64903.225806451621</v>
      </c>
      <c r="M90" s="8">
        <v>54886.247877758906</v>
      </c>
      <c r="N90" s="8">
        <v>66933.786078098463</v>
      </c>
      <c r="O90" s="8">
        <v>15.442434131201113</v>
      </c>
      <c r="P90" s="8">
        <v>0.78759906415299252</v>
      </c>
      <c r="Q90" s="8">
        <v>31.546096454374737</v>
      </c>
      <c r="R90" s="8">
        <v>2658.5366574786844</v>
      </c>
      <c r="S90" s="8">
        <v>1.3148387096774194</v>
      </c>
      <c r="T90" s="8">
        <v>2.3838709677419354</v>
      </c>
      <c r="U90" s="8">
        <v>4.9406451612903224</v>
      </c>
      <c r="V90" s="8">
        <v>1.7303225806451614</v>
      </c>
      <c r="W90" s="8">
        <v>2.669032258064516</v>
      </c>
      <c r="X90" s="8">
        <v>5.0632258064516131</v>
      </c>
      <c r="Y90" s="8">
        <v>0.6793548387096775</v>
      </c>
      <c r="Z90" s="8">
        <v>1.9709677419354841</v>
      </c>
      <c r="AA90" s="8">
        <v>3.9077419354838709</v>
      </c>
      <c r="AB90" s="8">
        <v>6.1658064516129034</v>
      </c>
      <c r="AC90" s="8">
        <v>5.2141935483870965</v>
      </c>
      <c r="AD90" s="8">
        <v>6.3587096774193546</v>
      </c>
      <c r="AE90" s="8">
        <v>6.7288860100000001</v>
      </c>
      <c r="AF90" s="8">
        <v>0.74844724000000085</v>
      </c>
      <c r="AG90" s="8">
        <v>12.176074358000001</v>
      </c>
      <c r="AH90" s="8">
        <v>1381.5765772</v>
      </c>
      <c r="AI90" s="8">
        <v>5.4140473003225811</v>
      </c>
      <c r="AJ90" s="8">
        <v>4.3450150422580647</v>
      </c>
      <c r="AK90" s="8">
        <v>1.7882408487096777</v>
      </c>
      <c r="AL90" s="8">
        <v>-0.98187534064516058</v>
      </c>
      <c r="AM90" s="8">
        <v>-1.9205850180645152</v>
      </c>
      <c r="AN90" s="8">
        <v>-4.3147785664516123</v>
      </c>
      <c r="AO90" s="8">
        <v>6.9092401290323346E-2</v>
      </c>
      <c r="AP90" s="8">
        <v>-1.2225205019354832</v>
      </c>
      <c r="AQ90" s="8">
        <v>-3.1592946954838701</v>
      </c>
      <c r="AR90" s="8">
        <v>1375.410770748387</v>
      </c>
      <c r="AS90" s="8">
        <v>1376.3623836516128</v>
      </c>
      <c r="AT90" s="8">
        <v>1375.2178675225807</v>
      </c>
      <c r="AU90" s="9">
        <f t="shared" si="12"/>
        <v>896.25815157756597</v>
      </c>
      <c r="AV90" s="9">
        <f t="shared" si="12"/>
        <v>1624.9626447885703</v>
      </c>
      <c r="AW90" s="9">
        <f t="shared" si="12"/>
        <v>3367.7845558297354</v>
      </c>
      <c r="AX90" s="9">
        <f t="shared" si="13"/>
        <v>23125.880578738128</v>
      </c>
      <c r="AY90" s="9">
        <f t="shared" si="13"/>
        <v>35671.800132080396</v>
      </c>
      <c r="AZ90" s="9">
        <f t="shared" si="13"/>
        <v>67670.36196194512</v>
      </c>
      <c r="BA90" s="9">
        <f t="shared" si="14"/>
        <v>226.68743106481335</v>
      </c>
      <c r="BB90" s="9">
        <f t="shared" si="14"/>
        <v>657.67341111396468</v>
      </c>
      <c r="BC90" s="9">
        <f t="shared" si="14"/>
        <v>1303.9371034753792</v>
      </c>
      <c r="BD90" s="9">
        <f t="shared" si="15"/>
        <v>24.413139320036628</v>
      </c>
      <c r="BE90" s="9">
        <f t="shared" si="15"/>
        <v>20.645285338969966</v>
      </c>
      <c r="BF90" s="9">
        <f t="shared" si="15"/>
        <v>25.176928025351149</v>
      </c>
    </row>
    <row r="91" spans="1:58">
      <c r="A91" s="2" t="s">
        <v>92</v>
      </c>
      <c r="B91" s="1">
        <v>0.23269999999999999</v>
      </c>
      <c r="C91" s="8">
        <v>12506.690454950936</v>
      </c>
      <c r="D91" s="8">
        <v>21293.487957181089</v>
      </c>
      <c r="E91" s="8">
        <v>44549.509366636928</v>
      </c>
      <c r="F91" s="8">
        <v>16842.105263157893</v>
      </c>
      <c r="G91" s="8">
        <v>23416.592328278322</v>
      </c>
      <c r="H91" s="8">
        <v>53015.165031222125</v>
      </c>
      <c r="I91" s="8">
        <v>11231.043710972346</v>
      </c>
      <c r="J91" s="8">
        <v>20017.841213202497</v>
      </c>
      <c r="K91" s="8">
        <v>40142.729705619982</v>
      </c>
      <c r="L91" s="8">
        <v>226449.59857270293</v>
      </c>
      <c r="M91" s="8">
        <v>171971.454058876</v>
      </c>
      <c r="N91" s="8">
        <v>351400.53523639607</v>
      </c>
      <c r="O91" s="8">
        <v>13.474136603650628</v>
      </c>
      <c r="P91" s="8">
        <v>2.428762087544476</v>
      </c>
      <c r="Q91" s="8">
        <v>20.779104912191663</v>
      </c>
      <c r="R91" s="8">
        <v>3278.6209583356685</v>
      </c>
      <c r="S91" s="8">
        <v>1.188135593220339</v>
      </c>
      <c r="T91" s="8">
        <v>2.0228813559322032</v>
      </c>
      <c r="U91" s="8">
        <v>4.2322033898305085</v>
      </c>
      <c r="V91" s="8">
        <v>1.5999999999999999</v>
      </c>
      <c r="W91" s="8">
        <v>2.2245762711864407</v>
      </c>
      <c r="X91" s="8">
        <v>5.0364406779661017</v>
      </c>
      <c r="Y91" s="8">
        <v>1.0669491525423729</v>
      </c>
      <c r="Z91" s="8">
        <v>1.9016949152542371</v>
      </c>
      <c r="AA91" s="8">
        <v>3.8135593220338984</v>
      </c>
      <c r="AB91" s="8">
        <v>21.512711864406779</v>
      </c>
      <c r="AC91" s="8">
        <v>16.337288135593219</v>
      </c>
      <c r="AD91" s="8">
        <v>33.383050847457625</v>
      </c>
      <c r="AE91" s="8">
        <v>6.7288860100000001</v>
      </c>
      <c r="AF91" s="8">
        <v>0.74844724000000085</v>
      </c>
      <c r="AG91" s="8">
        <v>12.176074358000001</v>
      </c>
      <c r="AH91" s="8">
        <v>1381.5765772</v>
      </c>
      <c r="AI91" s="8">
        <v>5.5407504167796606</v>
      </c>
      <c r="AJ91" s="8">
        <v>4.7060046540677973</v>
      </c>
      <c r="AK91" s="8">
        <v>2.4966826201694916</v>
      </c>
      <c r="AL91" s="8">
        <v>-0.85155275999999902</v>
      </c>
      <c r="AM91" s="8">
        <v>-1.4761290311864399</v>
      </c>
      <c r="AN91" s="8">
        <v>-4.2879934379661009</v>
      </c>
      <c r="AO91" s="8">
        <v>-0.31850191254237203</v>
      </c>
      <c r="AP91" s="8">
        <v>-1.1532476752542362</v>
      </c>
      <c r="AQ91" s="8">
        <v>-3.0651120820338975</v>
      </c>
      <c r="AR91" s="8">
        <v>1360.0638653355932</v>
      </c>
      <c r="AS91" s="8">
        <v>1365.2392890644066</v>
      </c>
      <c r="AT91" s="8">
        <v>1348.1935263525424</v>
      </c>
      <c r="AU91" s="9">
        <f t="shared" si="12"/>
        <v>928.19976691956833</v>
      </c>
      <c r="AV91" s="9">
        <f t="shared" si="12"/>
        <v>1580.3229983145575</v>
      </c>
      <c r="AW91" s="9">
        <f t="shared" si="12"/>
        <v>3306.297885874696</v>
      </c>
      <c r="AX91" s="9">
        <f t="shared" si="13"/>
        <v>6934.4401205577024</v>
      </c>
      <c r="AY91" s="9">
        <f t="shared" si="13"/>
        <v>9641.3693413474411</v>
      </c>
      <c r="AZ91" s="9">
        <f t="shared" si="13"/>
        <v>21828.06018881061</v>
      </c>
      <c r="BA91" s="9">
        <f t="shared" si="14"/>
        <v>540.49699245624333</v>
      </c>
      <c r="BB91" s="9">
        <f t="shared" si="14"/>
        <v>963.36398020000797</v>
      </c>
      <c r="BC91" s="9">
        <f t="shared" si="14"/>
        <v>1931.8796394385188</v>
      </c>
      <c r="BD91" s="9">
        <f t="shared" si="15"/>
        <v>69.068550909177347</v>
      </c>
      <c r="BE91" s="9">
        <f t="shared" si="15"/>
        <v>52.45237441115308</v>
      </c>
      <c r="BF91" s="9">
        <f t="shared" si="15"/>
        <v>107.17937196826134</v>
      </c>
    </row>
    <row r="92" spans="1:58">
      <c r="A92" s="2" t="s">
        <v>93</v>
      </c>
      <c r="B92" s="1">
        <v>0.13020000000000001</v>
      </c>
      <c r="C92" s="8">
        <v>22191.774806227084</v>
      </c>
      <c r="D92" s="8">
        <v>27776.167577893419</v>
      </c>
      <c r="E92" s="8">
        <v>52081.110159629359</v>
      </c>
      <c r="F92" s="8">
        <v>14905.693520409282</v>
      </c>
      <c r="G92" s="8">
        <v>26786.992512570534</v>
      </c>
      <c r="H92" s="8">
        <v>55516.544803811783</v>
      </c>
      <c r="I92" s="8">
        <v>32029.949717849067</v>
      </c>
      <c r="J92" s="8">
        <v>36466.416353775559</v>
      </c>
      <c r="K92" s="8">
        <v>53846.035614693799</v>
      </c>
      <c r="L92" s="8">
        <v>54142.678347934918</v>
      </c>
      <c r="M92" s="8">
        <v>65911.11696638343</v>
      </c>
      <c r="N92" s="8">
        <v>73356.608040752704</v>
      </c>
      <c r="O92" s="8">
        <v>67.476113031376727</v>
      </c>
      <c r="P92" s="8">
        <v>59.136682649001543</v>
      </c>
      <c r="Q92" s="8">
        <v>63.680912932559664</v>
      </c>
      <c r="R92" s="8">
        <v>535.16229673779571</v>
      </c>
      <c r="S92" s="8">
        <v>2.1082186065915729</v>
      </c>
      <c r="T92" s="8">
        <v>2.638735919899875</v>
      </c>
      <c r="U92" s="8">
        <v>4.9477054651647894</v>
      </c>
      <c r="V92" s="8">
        <v>1.4160408844388819</v>
      </c>
      <c r="W92" s="8">
        <v>2.5447642886942008</v>
      </c>
      <c r="X92" s="8">
        <v>5.2740717563621198</v>
      </c>
      <c r="Y92" s="8">
        <v>3.0428452231956613</v>
      </c>
      <c r="Z92" s="8">
        <v>3.4643095536086781</v>
      </c>
      <c r="AA92" s="8">
        <v>5.1153733833959114</v>
      </c>
      <c r="AB92" s="8">
        <v>5.1435544430538176</v>
      </c>
      <c r="AC92" s="8">
        <v>6.261556111806426</v>
      </c>
      <c r="AD92" s="8">
        <v>6.9688777638715065</v>
      </c>
      <c r="AE92" s="8">
        <v>5.5056962709999997</v>
      </c>
      <c r="AF92" s="8">
        <v>1.9760230299999986</v>
      </c>
      <c r="AG92" s="8">
        <v>7.3562510579999998</v>
      </c>
      <c r="AH92" s="8">
        <v>1303.3835981000002</v>
      </c>
      <c r="AI92" s="8">
        <v>3.3974776644084268</v>
      </c>
      <c r="AJ92" s="8">
        <v>2.8669603511001247</v>
      </c>
      <c r="AK92" s="8">
        <v>0.55799080583521032</v>
      </c>
      <c r="AL92" s="8">
        <v>0.5599821455611167</v>
      </c>
      <c r="AM92" s="8">
        <v>-0.56874125869420222</v>
      </c>
      <c r="AN92" s="8">
        <v>-3.2980487263621212</v>
      </c>
      <c r="AO92" s="8">
        <v>-1.0668221931956627</v>
      </c>
      <c r="AP92" s="8">
        <v>-1.4882865236086795</v>
      </c>
      <c r="AQ92" s="8">
        <v>-3.1393503533959128</v>
      </c>
      <c r="AR92" s="8">
        <v>1298.2400436569465</v>
      </c>
      <c r="AS92" s="8">
        <v>1297.1220419881938</v>
      </c>
      <c r="AT92" s="8">
        <v>1296.4147203361288</v>
      </c>
      <c r="AU92" s="9">
        <f t="shared" ref="AU92:AW95" si="16">C92/$O92</f>
        <v>328.88341976527011</v>
      </c>
      <c r="AV92" s="9">
        <f t="shared" si="16"/>
        <v>411.64445208895427</v>
      </c>
      <c r="AW92" s="9">
        <f t="shared" si="16"/>
        <v>771.84514370902468</v>
      </c>
      <c r="AX92" s="9">
        <f t="shared" ref="AX92:AZ95" si="17">F92/$P92</f>
        <v>252.05494885264667</v>
      </c>
      <c r="AY92" s="9">
        <f t="shared" si="17"/>
        <v>452.96745290163489</v>
      </c>
      <c r="AZ92" s="9">
        <f t="shared" si="17"/>
        <v>938.78354883927727</v>
      </c>
      <c r="BA92" s="9">
        <f t="shared" ref="BA92:BC95" si="18">I92/$Q92</f>
        <v>502.97566794888627</v>
      </c>
      <c r="BB92" s="9">
        <f t="shared" si="18"/>
        <v>572.64280102885436</v>
      </c>
      <c r="BC92" s="9">
        <f t="shared" si="18"/>
        <v>845.56004515385405</v>
      </c>
      <c r="BD92" s="9">
        <f t="shared" ref="BD92:BF95" si="19">L92/$R92</f>
        <v>101.17057699687368</v>
      </c>
      <c r="BE92" s="9">
        <f t="shared" si="19"/>
        <v>123.1609875511779</v>
      </c>
      <c r="BF92" s="9">
        <f t="shared" si="19"/>
        <v>137.07357279822347</v>
      </c>
    </row>
    <row r="93" spans="1:58">
      <c r="A93" s="2" t="s">
        <v>94</v>
      </c>
      <c r="B93" s="1">
        <v>0.13020000000000001</v>
      </c>
      <c r="C93" s="8">
        <v>4135.3383458646613</v>
      </c>
      <c r="D93" s="8">
        <v>21428.571428571428</v>
      </c>
      <c r="E93" s="8">
        <v>34360.902255639099</v>
      </c>
      <c r="F93" s="8">
        <v>5488.7218045112786</v>
      </c>
      <c r="G93" s="8">
        <v>23458.646616541355</v>
      </c>
      <c r="H93" s="8">
        <v>49097.744360902259</v>
      </c>
      <c r="I93" s="8">
        <v>9398.4962406015056</v>
      </c>
      <c r="J93" s="8">
        <v>20751.879699248122</v>
      </c>
      <c r="K93" s="8">
        <v>37593.984962406023</v>
      </c>
      <c r="L93" s="8">
        <v>139323.3082706767</v>
      </c>
      <c r="M93" s="8">
        <v>38947.368421052633</v>
      </c>
      <c r="N93" s="8">
        <v>164436.09022556394</v>
      </c>
      <c r="O93" s="8">
        <v>25.189659337060299</v>
      </c>
      <c r="P93" s="8">
        <v>43.959854461597558</v>
      </c>
      <c r="Q93" s="8">
        <v>7.1812888311771799</v>
      </c>
      <c r="R93" s="8">
        <v>10545.789010255459</v>
      </c>
      <c r="S93" s="8">
        <v>0.39285714285714285</v>
      </c>
      <c r="T93" s="8">
        <v>2.0357142857142856</v>
      </c>
      <c r="U93" s="8">
        <v>3.2642857142857147</v>
      </c>
      <c r="V93" s="8">
        <v>0.52142857142857146</v>
      </c>
      <c r="W93" s="8">
        <v>2.2285714285714286</v>
      </c>
      <c r="X93" s="8">
        <v>4.6642857142857146</v>
      </c>
      <c r="Y93" s="8">
        <v>0.89285714285714313</v>
      </c>
      <c r="Z93" s="8">
        <v>1.9714285714285715</v>
      </c>
      <c r="AA93" s="8">
        <v>3.5714285714285725</v>
      </c>
      <c r="AB93" s="8">
        <v>13.235714285714288</v>
      </c>
      <c r="AC93" s="8">
        <v>3.7</v>
      </c>
      <c r="AD93" s="8">
        <v>15.621428571428575</v>
      </c>
      <c r="AE93" s="8">
        <v>5.5056962709999997</v>
      </c>
      <c r="AF93" s="8">
        <v>1.9760230299999986</v>
      </c>
      <c r="AG93" s="8">
        <v>7.3562510579999998</v>
      </c>
      <c r="AH93" s="8">
        <v>1303.3835981000002</v>
      </c>
      <c r="AI93" s="8">
        <v>5.1128391281428565</v>
      </c>
      <c r="AJ93" s="8">
        <v>3.4699819852857141</v>
      </c>
      <c r="AK93" s="8">
        <v>2.241410556714285</v>
      </c>
      <c r="AL93" s="8">
        <v>1.4545944585714272</v>
      </c>
      <c r="AM93" s="8">
        <v>-0.25254839857143008</v>
      </c>
      <c r="AN93" s="8">
        <v>-2.688262684285716</v>
      </c>
      <c r="AO93" s="8">
        <v>1.0831658871428553</v>
      </c>
      <c r="AP93" s="8">
        <v>4.5944585714270403E-3</v>
      </c>
      <c r="AQ93" s="8">
        <v>-1.5954055414285739</v>
      </c>
      <c r="AR93" s="8">
        <v>1290.1478838142859</v>
      </c>
      <c r="AS93" s="8">
        <v>1299.6835981000002</v>
      </c>
      <c r="AT93" s="8">
        <v>1287.7621695285716</v>
      </c>
      <c r="AU93" s="9">
        <f t="shared" si="16"/>
        <v>164.16809336442842</v>
      </c>
      <c r="AV93" s="9">
        <f t="shared" si="16"/>
        <v>850.68921107022004</v>
      </c>
      <c r="AW93" s="9">
        <f t="shared" si="16"/>
        <v>1364.08761213716</v>
      </c>
      <c r="AX93" s="9">
        <f t="shared" si="17"/>
        <v>124.85759727221379</v>
      </c>
      <c r="AY93" s="9">
        <f t="shared" si="17"/>
        <v>533.63794998535207</v>
      </c>
      <c r="AZ93" s="9">
        <f t="shared" si="17"/>
        <v>1116.8768632706247</v>
      </c>
      <c r="BA93" s="9">
        <f t="shared" si="18"/>
        <v>1308.7478392177236</v>
      </c>
      <c r="BB93" s="9">
        <f t="shared" si="18"/>
        <v>2889.715228992733</v>
      </c>
      <c r="BC93" s="9">
        <f t="shared" si="18"/>
        <v>5234.9913568708944</v>
      </c>
      <c r="BD93" s="9">
        <f t="shared" si="19"/>
        <v>13.211274010430991</v>
      </c>
      <c r="BE93" s="9">
        <f t="shared" si="19"/>
        <v>3.6931678021604171</v>
      </c>
      <c r="BF93" s="9">
        <f t="shared" si="19"/>
        <v>15.592582979391569</v>
      </c>
    </row>
    <row r="94" spans="1:58">
      <c r="A94" s="2" t="s">
        <v>95</v>
      </c>
      <c r="B94" s="1">
        <v>0.50860000000000005</v>
      </c>
      <c r="C94" s="8">
        <v>13094.274146905726</v>
      </c>
      <c r="D94" s="8">
        <v>26049.73973395026</v>
      </c>
      <c r="E94" s="8">
        <v>59618.276460381712</v>
      </c>
      <c r="F94" s="8">
        <v>11324.465008675537</v>
      </c>
      <c r="G94" s="8">
        <v>42301.908617698093</v>
      </c>
      <c r="H94" s="8">
        <v>101700.40485829957</v>
      </c>
      <c r="I94" s="8">
        <v>18368.999421630997</v>
      </c>
      <c r="J94" s="8">
        <v>23215.731636784269</v>
      </c>
      <c r="K94" s="8">
        <v>48525.159051474853</v>
      </c>
      <c r="L94" s="8">
        <v>32434.933487565071</v>
      </c>
      <c r="M94" s="8">
        <v>45147.484094852516</v>
      </c>
      <c r="N94" s="8">
        <v>42174.66743782533</v>
      </c>
      <c r="O94" s="8">
        <v>9.3737017302302712E-5</v>
      </c>
      <c r="P94" s="8">
        <v>0.87090450162269295</v>
      </c>
      <c r="Q94" s="8">
        <v>2.7034104168493314</v>
      </c>
      <c r="R94" s="8">
        <v>263.46951502819684</v>
      </c>
      <c r="S94" s="8">
        <v>1.243956043956044</v>
      </c>
      <c r="T94" s="8">
        <v>2.4747252747252748</v>
      </c>
      <c r="U94" s="8">
        <v>5.6637362637362632</v>
      </c>
      <c r="V94" s="8">
        <v>1.075824175824176</v>
      </c>
      <c r="W94" s="8">
        <v>4.0186813186813186</v>
      </c>
      <c r="X94" s="8">
        <v>9.661538461538461</v>
      </c>
      <c r="Y94" s="8">
        <v>1.7450549450549446</v>
      </c>
      <c r="Z94" s="8">
        <v>2.2054945054945057</v>
      </c>
      <c r="AA94" s="8">
        <v>4.6098901098901104</v>
      </c>
      <c r="AB94" s="8">
        <v>3.0813186813186815</v>
      </c>
      <c r="AC94" s="8">
        <v>4.2890109890109889</v>
      </c>
      <c r="AD94" s="8">
        <v>4.0065934065934066</v>
      </c>
      <c r="AE94" s="8">
        <v>5.581136557999999</v>
      </c>
      <c r="AF94" s="8">
        <v>9.542050200000002</v>
      </c>
      <c r="AG94" s="8">
        <v>0.7935377899999998</v>
      </c>
      <c r="AH94" s="8">
        <v>684.34844780000003</v>
      </c>
      <c r="AI94" s="8">
        <v>4.337180514043955</v>
      </c>
      <c r="AJ94" s="8">
        <v>3.1064112832747242</v>
      </c>
      <c r="AK94" s="8">
        <v>-8.2599705736264184E-2</v>
      </c>
      <c r="AL94" s="8">
        <v>8.4662260241758265</v>
      </c>
      <c r="AM94" s="8">
        <v>5.5233688813186834</v>
      </c>
      <c r="AN94" s="8">
        <v>-0.11948826153845893</v>
      </c>
      <c r="AO94" s="8">
        <v>7.7969952549450579</v>
      </c>
      <c r="AP94" s="8">
        <v>7.3365556945054964</v>
      </c>
      <c r="AQ94" s="8">
        <v>4.9321600901098916</v>
      </c>
      <c r="AR94" s="8">
        <v>681.2671291186814</v>
      </c>
      <c r="AS94" s="8">
        <v>680.05943681098904</v>
      </c>
      <c r="AT94" s="8">
        <v>680.34185439340661</v>
      </c>
      <c r="AU94" s="9">
        <f t="shared" si="16"/>
        <v>139691602.35466608</v>
      </c>
      <c r="AV94" s="9">
        <f t="shared" si="16"/>
        <v>277902375.00239229</v>
      </c>
      <c r="AW94" s="9">
        <f t="shared" si="16"/>
        <v>636016359.13069689</v>
      </c>
      <c r="AX94" s="9">
        <f t="shared" si="17"/>
        <v>13003.107674349469</v>
      </c>
      <c r="AY94" s="9">
        <f t="shared" si="17"/>
        <v>48572.384846880486</v>
      </c>
      <c r="AZ94" s="9">
        <f t="shared" si="17"/>
        <v>116775.61049323848</v>
      </c>
      <c r="BA94" s="9">
        <f t="shared" si="18"/>
        <v>6794.7505518007893</v>
      </c>
      <c r="BB94" s="9">
        <f t="shared" si="18"/>
        <v>8587.5720135164902</v>
      </c>
      <c r="BC94" s="9">
        <f t="shared" si="18"/>
        <v>17949.608668012799</v>
      </c>
      <c r="BD94" s="9">
        <f t="shared" si="19"/>
        <v>123.10696926015841</v>
      </c>
      <c r="BE94" s="9">
        <f t="shared" si="19"/>
        <v>171.35752532895799</v>
      </c>
      <c r="BF94" s="9">
        <f t="shared" si="19"/>
        <v>160.07418328193205</v>
      </c>
    </row>
    <row r="95" spans="1:58">
      <c r="A95" s="2" t="s">
        <v>96</v>
      </c>
      <c r="B95" s="1">
        <v>4.0232000000000001</v>
      </c>
      <c r="C95" s="8">
        <v>12296.650717703349</v>
      </c>
      <c r="D95" s="8">
        <v>21961.722488038278</v>
      </c>
      <c r="E95" s="8">
        <v>42535.885167464112</v>
      </c>
      <c r="F95" s="8">
        <v>15358.85167464115</v>
      </c>
      <c r="G95" s="8">
        <v>25406.698564593302</v>
      </c>
      <c r="H95" s="8">
        <v>45598.086124401911</v>
      </c>
      <c r="I95" s="8">
        <v>10861.244019138756</v>
      </c>
      <c r="J95" s="8">
        <v>19617.224880382775</v>
      </c>
      <c r="K95" s="8">
        <v>39330.143540669858</v>
      </c>
      <c r="L95" s="8">
        <v>107655.5023923445</v>
      </c>
      <c r="M95" s="8">
        <v>78229.665071770331</v>
      </c>
      <c r="N95" s="8">
        <v>124449.76076555025</v>
      </c>
      <c r="O95" s="8">
        <v>0.26354354993530066</v>
      </c>
      <c r="P95" s="8">
        <v>1.2236380288255122</v>
      </c>
      <c r="Q95" s="8">
        <v>0.17330164864498401</v>
      </c>
      <c r="R95" s="8">
        <v>162.27129249593114</v>
      </c>
      <c r="S95" s="8">
        <v>1.1681818181818182</v>
      </c>
      <c r="T95" s="8">
        <v>2.0863636363636364</v>
      </c>
      <c r="U95" s="8">
        <v>4.040909090909091</v>
      </c>
      <c r="V95" s="8">
        <v>1.4590909090909092</v>
      </c>
      <c r="W95" s="8">
        <v>2.4136363636363636</v>
      </c>
      <c r="X95" s="8">
        <v>4.331818181818182</v>
      </c>
      <c r="Y95" s="8">
        <v>1.0318181818181817</v>
      </c>
      <c r="Z95" s="8">
        <v>1.8636363636363635</v>
      </c>
      <c r="AA95" s="8">
        <v>3.7363636363636368</v>
      </c>
      <c r="AB95" s="8">
        <v>10.227272727272727</v>
      </c>
      <c r="AC95" s="8">
        <v>7.4318181818181817</v>
      </c>
      <c r="AD95" s="8">
        <v>11.822727272727274</v>
      </c>
      <c r="AE95" s="8">
        <v>19.113888889999998</v>
      </c>
      <c r="AF95" s="8">
        <v>20.194202900000001</v>
      </c>
      <c r="AG95" s="8">
        <v>17.760869570000001</v>
      </c>
      <c r="AH95" s="8">
        <v>2012.1260870000001</v>
      </c>
      <c r="AI95" s="8">
        <v>17.94570707181818</v>
      </c>
      <c r="AJ95" s="8">
        <v>17.027525253636362</v>
      </c>
      <c r="AK95" s="8">
        <v>15.072979799090907</v>
      </c>
      <c r="AL95" s="8">
        <v>18.73511199090909</v>
      </c>
      <c r="AM95" s="8">
        <v>17.780566536363636</v>
      </c>
      <c r="AN95" s="8">
        <v>15.862384718181818</v>
      </c>
      <c r="AO95" s="8">
        <v>19.162384718181819</v>
      </c>
      <c r="AP95" s="8">
        <v>18.330566536363637</v>
      </c>
      <c r="AQ95" s="8">
        <v>16.457839263636362</v>
      </c>
      <c r="AR95" s="8">
        <v>2001.8988142727273</v>
      </c>
      <c r="AS95" s="8">
        <v>2004.6942688181819</v>
      </c>
      <c r="AT95" s="8">
        <v>2000.3033597272729</v>
      </c>
      <c r="AU95" s="9">
        <f t="shared" si="16"/>
        <v>46658.894595303696</v>
      </c>
      <c r="AV95" s="9">
        <f t="shared" si="16"/>
        <v>83332.422642974299</v>
      </c>
      <c r="AW95" s="9">
        <f t="shared" si="16"/>
        <v>161399.83383356023</v>
      </c>
      <c r="AX95" s="9">
        <f t="shared" si="17"/>
        <v>12551.793351325538</v>
      </c>
      <c r="AY95" s="9">
        <f t="shared" si="17"/>
        <v>20763.246945650651</v>
      </c>
      <c r="AZ95" s="9">
        <f t="shared" si="17"/>
        <v>37264.358454246838</v>
      </c>
      <c r="BA95" s="9">
        <f t="shared" si="18"/>
        <v>62672.479483380383</v>
      </c>
      <c r="BB95" s="9">
        <f t="shared" si="18"/>
        <v>113196.98937526853</v>
      </c>
      <c r="BC95" s="9">
        <f t="shared" si="18"/>
        <v>226946.15918651398</v>
      </c>
      <c r="BD95" s="9">
        <f t="shared" si="19"/>
        <v>663.42912992477648</v>
      </c>
      <c r="BE95" s="9">
        <f t="shared" si="19"/>
        <v>482.09183441200418</v>
      </c>
      <c r="BF95" s="9">
        <f t="shared" si="19"/>
        <v>766.92407419304163</v>
      </c>
    </row>
    <row r="96" spans="1:58">
      <c r="A96" s="2"/>
      <c r="B96" s="1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>
      <c r="A97" s="2"/>
      <c r="B97" s="1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>
      <c r="A98" s="13" t="s">
        <v>116</v>
      </c>
      <c r="B98" s="14">
        <f t="shared" ref="B98:AG98" si="20">AVERAGE(B4:B97)</f>
        <v>2.0548880434782602</v>
      </c>
      <c r="C98" s="14">
        <f t="shared" si="20"/>
        <v>11586.315317236953</v>
      </c>
      <c r="D98" s="14">
        <f t="shared" si="20"/>
        <v>22455.728256669605</v>
      </c>
      <c r="E98" s="14">
        <f t="shared" si="20"/>
        <v>46582.265500120993</v>
      </c>
      <c r="F98" s="14">
        <f t="shared" si="20"/>
        <v>16854.799759974667</v>
      </c>
      <c r="G98" s="14">
        <f t="shared" si="20"/>
        <v>22486.969267580374</v>
      </c>
      <c r="H98" s="14">
        <f t="shared" si="20"/>
        <v>55765.476551123713</v>
      </c>
      <c r="I98" s="14">
        <f t="shared" si="20"/>
        <v>14131.555971503465</v>
      </c>
      <c r="J98" s="14">
        <f t="shared" si="20"/>
        <v>20731.086824820188</v>
      </c>
      <c r="K98" s="14">
        <f t="shared" si="20"/>
        <v>42058.394094709191</v>
      </c>
      <c r="L98" s="14">
        <f t="shared" si="20"/>
        <v>540849.36896724498</v>
      </c>
      <c r="M98" s="14">
        <f t="shared" si="20"/>
        <v>504672.75973365869</v>
      </c>
      <c r="N98" s="14">
        <f t="shared" si="20"/>
        <v>770966.06853759498</v>
      </c>
      <c r="O98" s="14">
        <f t="shared" si="20"/>
        <v>9.3310084103816013</v>
      </c>
      <c r="P98" s="14">
        <f t="shared" si="20"/>
        <v>22.597807978968351</v>
      </c>
      <c r="Q98" s="14">
        <f t="shared" si="20"/>
        <v>23.094012887985716</v>
      </c>
      <c r="R98" s="14">
        <f t="shared" si="20"/>
        <v>1450.7025857123494</v>
      </c>
      <c r="S98" s="14">
        <f t="shared" si="20"/>
        <v>1.1006999551375112</v>
      </c>
      <c r="T98" s="14">
        <f t="shared" si="20"/>
        <v>2.1332941843836126</v>
      </c>
      <c r="U98" s="14">
        <f t="shared" si="20"/>
        <v>4.4253152225114931</v>
      </c>
      <c r="V98" s="14">
        <f t="shared" si="20"/>
        <v>1.6012059771975928</v>
      </c>
      <c r="W98" s="14">
        <f t="shared" si="20"/>
        <v>2.1362620804201362</v>
      </c>
      <c r="X98" s="14">
        <f t="shared" si="20"/>
        <v>5.2977202723567549</v>
      </c>
      <c r="Y98" s="14">
        <f t="shared" si="20"/>
        <v>1.3424978172928288</v>
      </c>
      <c r="Z98" s="14">
        <f t="shared" si="20"/>
        <v>1.9694532483579175</v>
      </c>
      <c r="AA98" s="14">
        <f t="shared" si="20"/>
        <v>3.9955474389973742</v>
      </c>
      <c r="AB98" s="14">
        <f t="shared" si="20"/>
        <v>51.380690051888266</v>
      </c>
      <c r="AC98" s="14">
        <f t="shared" si="20"/>
        <v>47.943912174697594</v>
      </c>
      <c r="AD98" s="14">
        <f t="shared" si="20"/>
        <v>73.241776511071592</v>
      </c>
      <c r="AE98" s="14">
        <f t="shared" si="20"/>
        <v>3.6808944324021722</v>
      </c>
      <c r="AF98" s="14">
        <f t="shared" si="20"/>
        <v>2.769907960336957</v>
      </c>
      <c r="AG98" s="14">
        <f t="shared" si="20"/>
        <v>5.425658355402172</v>
      </c>
      <c r="AH98" s="14">
        <f t="shared" ref="AH98:BF98" si="21">AVERAGE(AH4:AH97)</f>
        <v>385.68624554347844</v>
      </c>
      <c r="AI98" s="14">
        <f t="shared" si="21"/>
        <v>2.580194477264663</v>
      </c>
      <c r="AJ98" s="14">
        <f t="shared" si="21"/>
        <v>1.5476002480185616</v>
      </c>
      <c r="AK98" s="14">
        <f t="shared" si="21"/>
        <v>-0.74442079010932005</v>
      </c>
      <c r="AL98" s="14">
        <f t="shared" si="21"/>
        <v>1.1687019831393639</v>
      </c>
      <c r="AM98" s="14">
        <f t="shared" si="21"/>
        <v>0.63364587991682042</v>
      </c>
      <c r="AN98" s="14">
        <f t="shared" si="21"/>
        <v>-2.5278123120197988</v>
      </c>
      <c r="AO98" s="14">
        <f t="shared" si="21"/>
        <v>1.4274101430441279</v>
      </c>
      <c r="AP98" s="14">
        <f t="shared" si="21"/>
        <v>0.80045471197903872</v>
      </c>
      <c r="AQ98" s="14">
        <f t="shared" si="21"/>
        <v>-1.2256394786604172</v>
      </c>
      <c r="AR98" s="14">
        <f t="shared" si="21"/>
        <v>334.30555549159004</v>
      </c>
      <c r="AS98" s="14">
        <f t="shared" si="21"/>
        <v>337.74233336878069</v>
      </c>
      <c r="AT98" s="14">
        <f t="shared" si="21"/>
        <v>312.44446903240669</v>
      </c>
      <c r="AU98" s="14">
        <f t="shared" si="21"/>
        <v>1543545.3995683431</v>
      </c>
      <c r="AV98" s="14">
        <f t="shared" si="21"/>
        <v>3068085.4049777109</v>
      </c>
      <c r="AW98" s="14">
        <f t="shared" si="21"/>
        <v>7011590.3595219562</v>
      </c>
      <c r="AX98" s="14">
        <f t="shared" si="21"/>
        <v>71453.935945319681</v>
      </c>
      <c r="AY98" s="14">
        <f t="shared" si="21"/>
        <v>94042.600019254882</v>
      </c>
      <c r="AZ98" s="14">
        <f t="shared" si="21"/>
        <v>211888.88931818501</v>
      </c>
      <c r="BA98" s="14">
        <f t="shared" si="21"/>
        <v>47151.503720378656</v>
      </c>
      <c r="BB98" s="14">
        <f t="shared" si="21"/>
        <v>55341.733088330911</v>
      </c>
      <c r="BC98" s="14">
        <f t="shared" si="21"/>
        <v>125129.1725994868</v>
      </c>
      <c r="BD98" s="14">
        <f t="shared" si="21"/>
        <v>5357.376755823494</v>
      </c>
      <c r="BE98" s="14">
        <f t="shared" si="21"/>
        <v>10676.104540921313</v>
      </c>
      <c r="BF98" s="14">
        <f t="shared" si="21"/>
        <v>9788.873711925311</v>
      </c>
    </row>
    <row r="99" spans="1:58">
      <c r="A99" s="13" t="s">
        <v>117</v>
      </c>
      <c r="B99" s="14">
        <f t="shared" ref="B99:AG99" si="22">MIN(B4:B98)</f>
        <v>1.5800000000000002E-2</v>
      </c>
      <c r="C99" s="14">
        <f t="shared" si="22"/>
        <v>3859.6491228070172</v>
      </c>
      <c r="D99" s="14">
        <f t="shared" si="22"/>
        <v>17387.914230019487</v>
      </c>
      <c r="E99" s="14">
        <f t="shared" si="22"/>
        <v>27894.736842105263</v>
      </c>
      <c r="F99" s="14">
        <f t="shared" si="22"/>
        <v>4140.3508771929819</v>
      </c>
      <c r="G99" s="14">
        <f t="shared" si="22"/>
        <v>5847.4275576581676</v>
      </c>
      <c r="H99" s="14">
        <f t="shared" si="22"/>
        <v>28486.842105263164</v>
      </c>
      <c r="I99" s="14">
        <f t="shared" si="22"/>
        <v>3929.8245614035091</v>
      </c>
      <c r="J99" s="14">
        <f t="shared" si="22"/>
        <v>14987.629975985821</v>
      </c>
      <c r="K99" s="14">
        <f t="shared" si="22"/>
        <v>23223.684210526317</v>
      </c>
      <c r="L99" s="14">
        <f t="shared" si="22"/>
        <v>8421.0526315789466</v>
      </c>
      <c r="M99" s="14">
        <f t="shared" si="22"/>
        <v>9542.8351901651931</v>
      </c>
      <c r="N99" s="14">
        <f t="shared" si="22"/>
        <v>10105.263157894737</v>
      </c>
      <c r="O99" s="14">
        <f t="shared" si="22"/>
        <v>9.3737017302302712E-5</v>
      </c>
      <c r="P99" s="14">
        <f t="shared" si="22"/>
        <v>6.2575591864186958E-3</v>
      </c>
      <c r="Q99" s="14">
        <f t="shared" si="22"/>
        <v>8.3058836760682674E-3</v>
      </c>
      <c r="R99" s="14">
        <f t="shared" si="22"/>
        <v>2.8509965153606198</v>
      </c>
      <c r="S99" s="14">
        <f t="shared" si="22"/>
        <v>0.36666666666666664</v>
      </c>
      <c r="T99" s="14">
        <f t="shared" si="22"/>
        <v>1.6518518518518512</v>
      </c>
      <c r="U99" s="14">
        <f t="shared" si="22"/>
        <v>2.65</v>
      </c>
      <c r="V99" s="14">
        <f t="shared" si="22"/>
        <v>0.39333333333333326</v>
      </c>
      <c r="W99" s="14">
        <f t="shared" si="22"/>
        <v>0.55550561797752596</v>
      </c>
      <c r="X99" s="14">
        <f t="shared" si="22"/>
        <v>2.7062500000000003</v>
      </c>
      <c r="Y99" s="14">
        <f t="shared" si="22"/>
        <v>0.37333333333333335</v>
      </c>
      <c r="Z99" s="14">
        <f t="shared" si="22"/>
        <v>1.423824847718653</v>
      </c>
      <c r="AA99" s="14">
        <f t="shared" si="22"/>
        <v>2.2062499999999998</v>
      </c>
      <c r="AB99" s="14">
        <f t="shared" si="22"/>
        <v>0.79999999999999993</v>
      </c>
      <c r="AC99" s="14">
        <f t="shared" si="22"/>
        <v>0.90656934306569337</v>
      </c>
      <c r="AD99" s="14">
        <f t="shared" si="22"/>
        <v>0.96</v>
      </c>
      <c r="AE99" s="14">
        <f t="shared" si="22"/>
        <v>8.4525259999999491E-2</v>
      </c>
      <c r="AF99" s="14">
        <f t="shared" si="22"/>
        <v>1.0879839999997643E-2</v>
      </c>
      <c r="AG99" s="14">
        <f t="shared" si="22"/>
        <v>0.16481178400000029</v>
      </c>
      <c r="AH99" s="14">
        <f t="shared" ref="AH99:BF99" si="23">MIN(AH4:AH98)</f>
        <v>10.863577200000009</v>
      </c>
      <c r="AI99" s="14">
        <f t="shared" si="23"/>
        <v>-1.6707149580429275</v>
      </c>
      <c r="AJ99" s="14">
        <f t="shared" si="23"/>
        <v>-1.8552550787179478</v>
      </c>
      <c r="AK99" s="14">
        <f t="shared" si="23"/>
        <v>-4.6771386582312928</v>
      </c>
      <c r="AL99" s="14">
        <f t="shared" si="23"/>
        <v>-2.7166666644897957</v>
      </c>
      <c r="AM99" s="14">
        <f t="shared" si="23"/>
        <v>-3.2507944569260978</v>
      </c>
      <c r="AN99" s="14">
        <f t="shared" si="23"/>
        <v>-9.382154823178551</v>
      </c>
      <c r="AO99" s="14">
        <f t="shared" si="23"/>
        <v>-1.6572038748463072</v>
      </c>
      <c r="AP99" s="14">
        <f t="shared" si="23"/>
        <v>-1.8421768685714279</v>
      </c>
      <c r="AQ99" s="14">
        <f t="shared" si="23"/>
        <v>-5.0125448397872336</v>
      </c>
      <c r="AR99" s="14">
        <f t="shared" si="23"/>
        <v>-636.21351354054082</v>
      </c>
      <c r="AS99" s="14">
        <f t="shared" si="23"/>
        <v>-291.05135137837857</v>
      </c>
      <c r="AT99" s="14">
        <f t="shared" si="23"/>
        <v>-961.99729732432445</v>
      </c>
      <c r="AU99" s="14">
        <f t="shared" si="23"/>
        <v>95.309419860412333</v>
      </c>
      <c r="AV99" s="14">
        <f t="shared" si="23"/>
        <v>98.061439440508977</v>
      </c>
      <c r="AW99" s="14">
        <f t="shared" si="23"/>
        <v>200.68453135906219</v>
      </c>
      <c r="AX99" s="14">
        <f t="shared" si="23"/>
        <v>30.925033586981019</v>
      </c>
      <c r="AY99" s="14">
        <f t="shared" si="23"/>
        <v>50.979449307023252</v>
      </c>
      <c r="AZ99" s="14">
        <f t="shared" si="23"/>
        <v>91.650554085052832</v>
      </c>
      <c r="BA99" s="14">
        <f t="shared" si="23"/>
        <v>24.915359174831782</v>
      </c>
      <c r="BB99" s="14">
        <f t="shared" si="23"/>
        <v>42.867194887979807</v>
      </c>
      <c r="BC99" s="14">
        <f t="shared" si="23"/>
        <v>89.759178565740143</v>
      </c>
      <c r="BD99" s="14">
        <f t="shared" si="23"/>
        <v>0.28815381742290397</v>
      </c>
      <c r="BE99" s="14">
        <f t="shared" si="23"/>
        <v>0.56648420925184528</v>
      </c>
      <c r="BF99" s="14">
        <f t="shared" si="23"/>
        <v>0.37656464776856763</v>
      </c>
    </row>
    <row r="100" spans="1:58">
      <c r="A100" s="13" t="s">
        <v>118</v>
      </c>
      <c r="B100" s="14">
        <f t="shared" ref="B100:AG100" si="24">MAX(B4:B99)</f>
        <v>11.0562</v>
      </c>
      <c r="C100" s="14">
        <f t="shared" si="24"/>
        <v>22550.464832030815</v>
      </c>
      <c r="D100" s="14">
        <f t="shared" si="24"/>
        <v>30556.738667477959</v>
      </c>
      <c r="E100" s="14">
        <f t="shared" si="24"/>
        <v>68969.764837625989</v>
      </c>
      <c r="F100" s="14">
        <f t="shared" si="24"/>
        <v>41084.85499462943</v>
      </c>
      <c r="G100" s="14">
        <f t="shared" si="24"/>
        <v>43656.509695290857</v>
      </c>
      <c r="H100" s="14">
        <f t="shared" si="24"/>
        <v>111357.34072022159</v>
      </c>
      <c r="I100" s="14">
        <f t="shared" si="24"/>
        <v>37894.73684210526</v>
      </c>
      <c r="J100" s="14">
        <f t="shared" si="24"/>
        <v>39171.332586786113</v>
      </c>
      <c r="K100" s="14">
        <f t="shared" si="24"/>
        <v>87905.935050391941</v>
      </c>
      <c r="L100" s="14">
        <f t="shared" si="24"/>
        <v>6932005.6899004271</v>
      </c>
      <c r="M100" s="14">
        <f t="shared" si="24"/>
        <v>3298719.7724039829</v>
      </c>
      <c r="N100" s="14">
        <f t="shared" si="24"/>
        <v>10361308.677098149</v>
      </c>
      <c r="O100" s="14">
        <f t="shared" si="24"/>
        <v>236.60268696481032</v>
      </c>
      <c r="P100" s="14">
        <f t="shared" si="24"/>
        <v>510.57256380337969</v>
      </c>
      <c r="Q100" s="14">
        <f t="shared" si="24"/>
        <v>422.48300398201081</v>
      </c>
      <c r="R100" s="14">
        <f t="shared" si="24"/>
        <v>29224.157801872654</v>
      </c>
      <c r="S100" s="14">
        <f t="shared" si="24"/>
        <v>2.1422941590429274</v>
      </c>
      <c r="T100" s="14">
        <f t="shared" si="24"/>
        <v>2.9028901734104062</v>
      </c>
      <c r="U100" s="14">
        <f t="shared" si="24"/>
        <v>6.5521276595744684</v>
      </c>
      <c r="V100" s="14">
        <f t="shared" si="24"/>
        <v>3.9030612244897958</v>
      </c>
      <c r="W100" s="14">
        <f t="shared" si="24"/>
        <v>4.1473684210526311</v>
      </c>
      <c r="X100" s="14">
        <f t="shared" si="24"/>
        <v>10.578947368421051</v>
      </c>
      <c r="Y100" s="14">
        <f t="shared" si="24"/>
        <v>3.5999999999999996</v>
      </c>
      <c r="Z100" s="14">
        <f t="shared" si="24"/>
        <v>3.7212765957446807</v>
      </c>
      <c r="AA100" s="14">
        <f t="shared" si="24"/>
        <v>8.3510638297872344</v>
      </c>
      <c r="AB100" s="14">
        <f t="shared" si="24"/>
        <v>658.54054054054063</v>
      </c>
      <c r="AC100" s="14">
        <f t="shared" si="24"/>
        <v>313.37837837837839</v>
      </c>
      <c r="AD100" s="14">
        <f t="shared" si="24"/>
        <v>984.32432432432427</v>
      </c>
      <c r="AE100" s="14">
        <f t="shared" si="24"/>
        <v>19.113888889999998</v>
      </c>
      <c r="AF100" s="14">
        <f t="shared" si="24"/>
        <v>20.194202900000001</v>
      </c>
      <c r="AG100" s="14">
        <f t="shared" si="24"/>
        <v>17.760869570000001</v>
      </c>
      <c r="AH100" s="14">
        <f t="shared" ref="AH100:BF100" si="25">MAX(AH4:AH99)</f>
        <v>2012.1260870000001</v>
      </c>
      <c r="AI100" s="14">
        <f t="shared" si="25"/>
        <v>17.94570707181818</v>
      </c>
      <c r="AJ100" s="14">
        <f t="shared" si="25"/>
        <v>17.027525253636362</v>
      </c>
      <c r="AK100" s="14">
        <f t="shared" si="25"/>
        <v>15.072979799090907</v>
      </c>
      <c r="AL100" s="14">
        <f t="shared" si="25"/>
        <v>18.73511199090909</v>
      </c>
      <c r="AM100" s="14">
        <f t="shared" si="25"/>
        <v>17.780566536363636</v>
      </c>
      <c r="AN100" s="14">
        <f t="shared" si="25"/>
        <v>15.862384718181818</v>
      </c>
      <c r="AO100" s="14">
        <f t="shared" si="25"/>
        <v>19.162384718181819</v>
      </c>
      <c r="AP100" s="14">
        <f t="shared" si="25"/>
        <v>18.330566536363637</v>
      </c>
      <c r="AQ100" s="14">
        <f t="shared" si="25"/>
        <v>16.457839263636362</v>
      </c>
      <c r="AR100" s="14">
        <f t="shared" si="25"/>
        <v>2001.8988142727273</v>
      </c>
      <c r="AS100" s="14">
        <f t="shared" si="25"/>
        <v>2004.6942688181819</v>
      </c>
      <c r="AT100" s="14">
        <f t="shared" si="25"/>
        <v>2000.3033597272729</v>
      </c>
      <c r="AU100" s="14">
        <f t="shared" si="25"/>
        <v>139691602.35466608</v>
      </c>
      <c r="AV100" s="14">
        <f t="shared" si="25"/>
        <v>277902375.00239229</v>
      </c>
      <c r="AW100" s="14">
        <f t="shared" si="25"/>
        <v>636016359.13069689</v>
      </c>
      <c r="AX100" s="14">
        <f t="shared" si="25"/>
        <v>1920000.8658867276</v>
      </c>
      <c r="AY100" s="14">
        <f t="shared" si="25"/>
        <v>5046527.9556539366</v>
      </c>
      <c r="AZ100" s="14">
        <f t="shared" si="25"/>
        <v>8048341.9982411927</v>
      </c>
      <c r="BA100" s="14">
        <f t="shared" si="25"/>
        <v>2230759.5529316533</v>
      </c>
      <c r="BB100" s="14">
        <f t="shared" si="25"/>
        <v>2009010.4569830981</v>
      </c>
      <c r="BC100" s="14">
        <f t="shared" si="25"/>
        <v>5113179.7175432714</v>
      </c>
      <c r="BD100" s="14">
        <f t="shared" si="25"/>
        <v>56577.279371191929</v>
      </c>
      <c r="BE100" s="14">
        <f t="shared" si="25"/>
        <v>436951.65648894757</v>
      </c>
      <c r="BF100" s="14">
        <f t="shared" si="25"/>
        <v>265507.27740785806</v>
      </c>
    </row>
    <row r="101" spans="1:58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</sheetData>
  <mergeCells count="22">
    <mergeCell ref="BA2:BC2"/>
    <mergeCell ref="BD2:BF2"/>
    <mergeCell ref="C1:N1"/>
    <mergeCell ref="AU1:BF1"/>
    <mergeCell ref="C2:E2"/>
    <mergeCell ref="F2:H2"/>
    <mergeCell ref="I2:K2"/>
    <mergeCell ref="L2:N2"/>
    <mergeCell ref="O2:R2"/>
    <mergeCell ref="AE2:AH2"/>
    <mergeCell ref="AU2:AW2"/>
    <mergeCell ref="AX2:AZ2"/>
    <mergeCell ref="S1:AD1"/>
    <mergeCell ref="S2:U2"/>
    <mergeCell ref="V2:X2"/>
    <mergeCell ref="Y2:AA2"/>
    <mergeCell ref="AB2:AD2"/>
    <mergeCell ref="AI1:AT1"/>
    <mergeCell ref="AI2:AK2"/>
    <mergeCell ref="AL2:AN2"/>
    <mergeCell ref="AO2:AQ2"/>
    <mergeCell ref="AR2:AT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Table S11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Crookshanks</dc:creator>
  <cp:lastModifiedBy>John Wiens</cp:lastModifiedBy>
  <dcterms:created xsi:type="dcterms:W3CDTF">2015-12-16T22:19:17Z</dcterms:created>
  <dcterms:modified xsi:type="dcterms:W3CDTF">2016-08-26T18:45:47Z</dcterms:modified>
</cp:coreProperties>
</file>