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4.xml" ContentType="application/vnd.openxmlformats-officedocument.themeOverrid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480" windowHeight="11580"/>
  </bookViews>
  <sheets>
    <sheet name="Sheet1" sheetId="1" r:id="rId1"/>
    <sheet name="Sheet2" sheetId="2" r:id="rId2"/>
    <sheet name="Sheet3" sheetId="3" r:id="rId3"/>
    <sheet name="graphs" sheetId="4" r:id="rId4"/>
    <sheet name="Sheet4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K535" i="1" l="1"/>
  <c r="L535" i="1"/>
  <c r="K536" i="1"/>
  <c r="L536" i="1"/>
  <c r="K537" i="1"/>
  <c r="L537" i="1"/>
  <c r="K538" i="1"/>
  <c r="L538" i="1"/>
  <c r="L534" i="1"/>
  <c r="K534" i="1"/>
  <c r="I508" i="1" l="1"/>
  <c r="J508" i="1"/>
  <c r="I509" i="1"/>
  <c r="J509" i="1"/>
  <c r="I510" i="1"/>
  <c r="J510" i="1"/>
  <c r="I511" i="1"/>
  <c r="J511" i="1"/>
  <c r="I512" i="1"/>
  <c r="J512" i="1"/>
  <c r="J507" i="1"/>
  <c r="I507" i="1"/>
  <c r="S438" i="1" l="1"/>
  <c r="T438" i="1"/>
  <c r="S439" i="1"/>
  <c r="T439" i="1"/>
  <c r="S440" i="1"/>
  <c r="T440" i="1"/>
  <c r="S441" i="1"/>
  <c r="T441" i="1"/>
  <c r="T437" i="1"/>
  <c r="S437" i="1"/>
  <c r="W424" i="1"/>
  <c r="X424" i="1"/>
  <c r="W425" i="1"/>
  <c r="X425" i="1"/>
  <c r="W421" i="1"/>
  <c r="X421" i="1"/>
  <c r="W423" i="1"/>
  <c r="X423" i="1"/>
  <c r="W415" i="1"/>
  <c r="X415" i="1"/>
  <c r="W416" i="1"/>
  <c r="X416" i="1"/>
  <c r="W417" i="1"/>
  <c r="X417" i="1"/>
  <c r="W414" i="1"/>
  <c r="X414" i="1"/>
  <c r="X413" i="1" l="1"/>
  <c r="W413" i="1"/>
  <c r="R381" i="1"/>
  <c r="P380" i="1"/>
  <c r="R380" i="1" s="1"/>
  <c r="Q380" i="1"/>
  <c r="S380" i="1" s="1"/>
  <c r="P381" i="1"/>
  <c r="Q381" i="1"/>
  <c r="S381" i="1" s="1"/>
  <c r="P382" i="1"/>
  <c r="R382" i="1" s="1"/>
  <c r="Q382" i="1"/>
  <c r="S382" i="1" s="1"/>
  <c r="P383" i="1"/>
  <c r="R383" i="1" s="1"/>
  <c r="Q383" i="1"/>
  <c r="S383" i="1" s="1"/>
  <c r="Q379" i="1"/>
  <c r="S379" i="1" s="1"/>
  <c r="P379" i="1"/>
  <c r="R379" i="1" s="1"/>
  <c r="E399" i="1"/>
  <c r="F399" i="1"/>
  <c r="G399" i="1"/>
  <c r="H399" i="1"/>
  <c r="D399" i="1"/>
  <c r="E395" i="1"/>
  <c r="F395" i="1"/>
  <c r="G395" i="1"/>
  <c r="H395" i="1"/>
  <c r="D395" i="1"/>
  <c r="E391" i="1"/>
  <c r="F391" i="1"/>
  <c r="G391" i="1"/>
  <c r="H391" i="1"/>
  <c r="D391" i="1"/>
  <c r="E386" i="1"/>
  <c r="F386" i="1"/>
  <c r="G386" i="1"/>
  <c r="H386" i="1"/>
  <c r="D386" i="1"/>
  <c r="E382" i="1"/>
  <c r="F382" i="1"/>
  <c r="G382" i="1"/>
  <c r="H382" i="1"/>
  <c r="D382" i="1"/>
  <c r="T363" i="1"/>
  <c r="U363" i="1"/>
  <c r="T364" i="1"/>
  <c r="U364" i="1"/>
  <c r="T365" i="1"/>
  <c r="U365" i="1"/>
  <c r="T366" i="1"/>
  <c r="U366" i="1"/>
  <c r="U362" i="1"/>
  <c r="T362" i="1"/>
  <c r="U352" i="1"/>
  <c r="T352" i="1"/>
  <c r="AB324" i="1" l="1"/>
  <c r="AC324" i="1"/>
  <c r="AB325" i="1"/>
  <c r="AC325" i="1"/>
  <c r="AB326" i="1"/>
  <c r="AC326" i="1"/>
  <c r="AC323" i="1"/>
  <c r="AB323" i="1"/>
  <c r="AL303" i="1"/>
  <c r="AM303" i="1"/>
  <c r="AL304" i="1"/>
  <c r="AM304" i="1"/>
  <c r="AL305" i="1"/>
  <c r="AM305" i="1"/>
  <c r="AL306" i="1"/>
  <c r="AM306" i="1"/>
  <c r="AM302" i="1"/>
  <c r="AL302" i="1"/>
  <c r="T115" i="1" l="1"/>
  <c r="U115" i="1"/>
  <c r="T116" i="1"/>
  <c r="U116" i="1"/>
  <c r="T117" i="1"/>
  <c r="U117" i="1"/>
  <c r="T118" i="1"/>
  <c r="U118" i="1"/>
  <c r="T119" i="1"/>
  <c r="U119" i="1"/>
  <c r="K202" i="1" l="1"/>
  <c r="L202" i="1"/>
  <c r="K203" i="1"/>
  <c r="L203" i="1"/>
  <c r="K204" i="1"/>
  <c r="L204" i="1"/>
  <c r="K205" i="1"/>
  <c r="L205" i="1"/>
  <c r="K206" i="1"/>
  <c r="L206" i="1"/>
  <c r="K192" i="1" l="1"/>
  <c r="L192" i="1"/>
  <c r="K193" i="1"/>
  <c r="L193" i="1"/>
  <c r="K194" i="1"/>
  <c r="L194" i="1"/>
  <c r="K195" i="1"/>
  <c r="L195" i="1"/>
  <c r="L191" i="1"/>
  <c r="K191" i="1"/>
  <c r="K211" i="1" l="1"/>
  <c r="L211" i="1"/>
  <c r="K212" i="1"/>
  <c r="L212" i="1"/>
  <c r="K213" i="1"/>
  <c r="L213" i="1"/>
  <c r="O57" i="3" l="1"/>
  <c r="N57" i="3"/>
  <c r="O56" i="3"/>
  <c r="N56" i="3"/>
  <c r="O55" i="3"/>
  <c r="N55" i="3"/>
  <c r="O54" i="3"/>
  <c r="N54" i="3"/>
  <c r="O52" i="3"/>
  <c r="N52" i="3"/>
  <c r="O51" i="3"/>
  <c r="N51" i="3"/>
  <c r="O50" i="3"/>
  <c r="N50" i="3"/>
  <c r="O49" i="3"/>
  <c r="N49" i="3"/>
  <c r="O47" i="3"/>
  <c r="N47" i="3"/>
  <c r="O46" i="3"/>
  <c r="N46" i="3"/>
  <c r="O45" i="3"/>
  <c r="N45" i="3"/>
  <c r="O43" i="3"/>
  <c r="N43" i="3"/>
  <c r="O42" i="3"/>
  <c r="N42" i="3"/>
  <c r="O41" i="3"/>
  <c r="N41" i="3"/>
  <c r="I42" i="1"/>
  <c r="J42" i="1"/>
  <c r="I43" i="1"/>
  <c r="J43" i="1"/>
  <c r="I44" i="1"/>
  <c r="J44" i="1"/>
  <c r="I46" i="1"/>
  <c r="J46" i="1"/>
  <c r="I47" i="1"/>
  <c r="J47" i="1"/>
  <c r="I48" i="1"/>
  <c r="J48" i="1"/>
  <c r="I49" i="1"/>
  <c r="J49" i="1"/>
  <c r="J41" i="1"/>
  <c r="I41" i="1"/>
  <c r="L6" i="3"/>
  <c r="M6" i="3"/>
  <c r="L7" i="3"/>
  <c r="M7" i="3"/>
  <c r="L8" i="3"/>
  <c r="M8" i="3"/>
  <c r="L10" i="3"/>
  <c r="M10" i="3"/>
  <c r="L11" i="3"/>
  <c r="M11" i="3"/>
  <c r="L12" i="3"/>
  <c r="M12" i="3"/>
  <c r="L13" i="3"/>
  <c r="M13" i="3"/>
  <c r="M5" i="3"/>
  <c r="L5" i="3"/>
  <c r="L55" i="1"/>
  <c r="K55" i="1"/>
  <c r="I23" i="1"/>
  <c r="J23" i="1"/>
  <c r="I24" i="1"/>
  <c r="J24" i="1"/>
  <c r="I25" i="1"/>
  <c r="J25" i="1"/>
  <c r="I27" i="1"/>
  <c r="J27" i="1"/>
  <c r="I28" i="1"/>
  <c r="J28" i="1"/>
  <c r="I29" i="1"/>
  <c r="J29" i="1"/>
  <c r="I30" i="1"/>
  <c r="J30" i="1"/>
  <c r="I32" i="1"/>
  <c r="J32" i="1"/>
  <c r="I33" i="1"/>
  <c r="J33" i="1"/>
  <c r="I34" i="1"/>
  <c r="J34" i="1"/>
  <c r="I35" i="1"/>
  <c r="J35" i="1"/>
  <c r="J22" i="1"/>
  <c r="I22" i="1"/>
  <c r="K141" i="1"/>
  <c r="L141" i="1"/>
  <c r="K142" i="1"/>
  <c r="L142" i="1"/>
  <c r="K144" i="1"/>
  <c r="L144" i="1"/>
  <c r="K145" i="1"/>
  <c r="L145" i="1"/>
  <c r="K146" i="1"/>
  <c r="L146" i="1"/>
  <c r="K148" i="1"/>
  <c r="L148" i="1"/>
  <c r="K149" i="1"/>
  <c r="L149" i="1"/>
  <c r="K150" i="1"/>
  <c r="L150" i="1"/>
  <c r="K151" i="1"/>
  <c r="L151" i="1"/>
  <c r="K153" i="1"/>
  <c r="L153" i="1"/>
  <c r="K154" i="1"/>
  <c r="L154" i="1"/>
  <c r="K155" i="1"/>
  <c r="L155" i="1"/>
  <c r="K156" i="1"/>
  <c r="L156" i="1"/>
  <c r="L140" i="1"/>
  <c r="K140" i="1"/>
  <c r="T92" i="1"/>
  <c r="U92" i="1"/>
  <c r="T93" i="1"/>
  <c r="U93" i="1"/>
  <c r="T94" i="1"/>
  <c r="U94" i="1"/>
  <c r="T95" i="1"/>
  <c r="U95" i="1"/>
  <c r="U91" i="1"/>
  <c r="T91" i="1"/>
  <c r="K56" i="1"/>
  <c r="L56" i="1"/>
  <c r="K57" i="1"/>
  <c r="L57" i="1"/>
  <c r="K58" i="1"/>
  <c r="L58" i="1"/>
  <c r="K61" i="1"/>
  <c r="L61" i="1"/>
  <c r="K62" i="1"/>
  <c r="L62" i="1"/>
  <c r="K63" i="1"/>
  <c r="L63" i="1"/>
  <c r="K66" i="1"/>
  <c r="L66" i="1"/>
  <c r="K67" i="1"/>
  <c r="L67" i="1"/>
  <c r="K68" i="1"/>
  <c r="L68" i="1"/>
  <c r="I11" i="1"/>
  <c r="J11" i="1"/>
  <c r="I12" i="1"/>
  <c r="J12" i="1"/>
  <c r="I13" i="1"/>
  <c r="J13" i="1"/>
  <c r="J10" i="1"/>
  <c r="I10" i="1"/>
  <c r="T355" i="1"/>
  <c r="U355" i="1"/>
  <c r="U354" i="1"/>
  <c r="T354" i="1"/>
  <c r="T353" i="1"/>
  <c r="U353" i="1"/>
  <c r="U356" i="1"/>
  <c r="T356" i="1"/>
</calcChain>
</file>

<file path=xl/sharedStrings.xml><?xml version="1.0" encoding="utf-8"?>
<sst xmlns="http://schemas.openxmlformats.org/spreadsheetml/2006/main" count="1216" uniqueCount="173">
  <si>
    <t>15.11.2013</t>
  </si>
  <si>
    <t xml:space="preserve">15 leaf planst inoc with Ein Tamar R </t>
  </si>
  <si>
    <t>%sporulating leaves</t>
  </si>
  <si>
    <t>mean</t>
  </si>
  <si>
    <t>sd</t>
  </si>
  <si>
    <t>18.11.2013</t>
  </si>
  <si>
    <t>after  7dpi at 25 under con light ,placed at various temp for 7 h and then dew chamber</t>
  </si>
  <si>
    <t xml:space="preserve">64 plants </t>
  </si>
  <si>
    <t xml:space="preserve">all as above </t>
  </si>
  <si>
    <t>placed at high temp for 3 6 or 9.</t>
  </si>
  <si>
    <t>temp</t>
  </si>
  <si>
    <t>3h</t>
  </si>
  <si>
    <t>6h</t>
  </si>
  <si>
    <t>9h</t>
  </si>
  <si>
    <t>7h</t>
  </si>
  <si>
    <t>25C</t>
  </si>
  <si>
    <t>35C</t>
  </si>
  <si>
    <t>40C</t>
  </si>
  <si>
    <t>45C</t>
  </si>
  <si>
    <t>24.11.2013</t>
  </si>
  <si>
    <r>
      <t xml:space="preserve">heat applied to infected plants at  </t>
    </r>
    <r>
      <rPr>
        <b/>
        <sz val="11"/>
        <color indexed="10"/>
        <rFont val="Arial"/>
        <family val="2"/>
      </rPr>
      <t>5h at</t>
    </r>
    <r>
      <rPr>
        <sz val="11"/>
        <color theme="1"/>
        <rFont val="Calibri"/>
        <family val="2"/>
        <charset val="177"/>
        <scheme val="minor"/>
      </rPr>
      <t xml:space="preserve"> </t>
    </r>
    <r>
      <rPr>
        <b/>
        <sz val="11"/>
        <color indexed="10"/>
        <rFont val="Arial"/>
        <family val="2"/>
      </rPr>
      <t>5dpi or 6h at 6dpi</t>
    </r>
  </si>
  <si>
    <t>5h at 5 dpi</t>
  </si>
  <si>
    <t>6h at 6 dpi</t>
  </si>
  <si>
    <t>5.12.2013</t>
  </si>
  <si>
    <t xml:space="preserve">kill mycelium in 40 leaf  branches from BR6 Rehov 1 </t>
  </si>
  <si>
    <t>48C</t>
  </si>
  <si>
    <t>sporulation intensity 0-3</t>
  </si>
  <si>
    <t>killing mycelium in infected plants</t>
  </si>
  <si>
    <t xml:space="preserve">100 infected  plants </t>
  </si>
  <si>
    <t xml:space="preserve">    </t>
  </si>
  <si>
    <t>3.11.2013</t>
  </si>
  <si>
    <t>rehov 1</t>
  </si>
  <si>
    <t>3 dpi</t>
  </si>
  <si>
    <t>4 dpi</t>
  </si>
  <si>
    <t>5 dpi</t>
  </si>
  <si>
    <t>6.5 dpi</t>
  </si>
  <si>
    <t>killing mycelium at different DPI's. After heat treatnent of 9h plants were retured to 25C to complete 6.5 days of colonization</t>
  </si>
  <si>
    <t>Sd</t>
  </si>
  <si>
    <t xml:space="preserve"> </t>
  </si>
  <si>
    <t>Than at 25 C for relax and at 12h all placed in dew chamber</t>
  </si>
  <si>
    <t>25C3h</t>
  </si>
  <si>
    <t>35C3h</t>
  </si>
  <si>
    <t>40C3h</t>
  </si>
  <si>
    <t>45C3h</t>
  </si>
  <si>
    <t>25C6h</t>
  </si>
  <si>
    <t>35C6h</t>
  </si>
  <si>
    <t>40C6h</t>
  </si>
  <si>
    <t>45C6h</t>
  </si>
  <si>
    <t>25C9h</t>
  </si>
  <si>
    <t>35C9h</t>
  </si>
  <si>
    <t>40C9h</t>
  </si>
  <si>
    <t>45C9h</t>
  </si>
  <si>
    <t>Oneway Analysis of Column 2 By Column 1</t>
  </si>
  <si>
    <t>Level</t>
  </si>
  <si>
    <t>Mean</t>
  </si>
  <si>
    <t>A</t>
  </si>
  <si>
    <t>B</t>
  </si>
  <si>
    <t>C</t>
  </si>
  <si>
    <t>AB</t>
  </si>
  <si>
    <t>BC</t>
  </si>
  <si>
    <t xml:space="preserve">48 plants </t>
  </si>
  <si>
    <t>D</t>
  </si>
  <si>
    <t>BCD</t>
  </si>
  <si>
    <t>CD</t>
  </si>
  <si>
    <t>a25C</t>
  </si>
  <si>
    <t>a35C</t>
  </si>
  <si>
    <t>a40C</t>
  </si>
  <si>
    <t>a45C</t>
  </si>
  <si>
    <t>b25C</t>
  </si>
  <si>
    <t>b35C</t>
  </si>
  <si>
    <t>b40C</t>
  </si>
  <si>
    <t>b45C</t>
  </si>
  <si>
    <t>ABC</t>
  </si>
  <si>
    <t>a</t>
  </si>
  <si>
    <t>b</t>
  </si>
  <si>
    <t>25C3</t>
  </si>
  <si>
    <t>40C3</t>
  </si>
  <si>
    <t>45C3</t>
  </si>
  <si>
    <t>25C4</t>
  </si>
  <si>
    <t>40C4</t>
  </si>
  <si>
    <t>45C4</t>
  </si>
  <si>
    <t>25C5</t>
  </si>
  <si>
    <t>35C5</t>
  </si>
  <si>
    <t>40C5</t>
  </si>
  <si>
    <t>45C5</t>
  </si>
  <si>
    <t>25C6.5</t>
  </si>
  <si>
    <t>35C6.5</t>
  </si>
  <si>
    <t>40C6.5</t>
  </si>
  <si>
    <t>45C6.5</t>
  </si>
  <si>
    <t>9dpi</t>
  </si>
  <si>
    <t>22.10.2013</t>
  </si>
  <si>
    <t>38C</t>
  </si>
  <si>
    <t>14.10.2013</t>
  </si>
  <si>
    <t>l</t>
  </si>
  <si>
    <t>s</t>
  </si>
  <si>
    <t>Fig 1</t>
  </si>
  <si>
    <t>12.12.2013</t>
  </si>
  <si>
    <t xml:space="preserve">rehov 1 </t>
  </si>
  <si>
    <t>plants got heat treatments after 1.5 dpi</t>
  </si>
  <si>
    <t>30C</t>
  </si>
  <si>
    <t>1.5 dpi</t>
  </si>
  <si>
    <t>9 dpi</t>
  </si>
  <si>
    <t>plants got heat treatments after 9 dpi</t>
  </si>
  <si>
    <t>8.12.2013</t>
  </si>
  <si>
    <t>3.12.2013</t>
  </si>
  <si>
    <t>kiilling mycelium in cut branches</t>
  </si>
  <si>
    <t xml:space="preserve">resporulation after heat treatment  of infected detached leaves at 50C in light </t>
  </si>
  <si>
    <t>Rehov 1, leaves brougt from BR 6, washed to remove spores, detached and placed in 20x20 plates on wet paper, 15 per plat.</t>
  </si>
  <si>
    <t>incubate at 50C for 1,2,3,4,h and then transfer to 20 for re-sporulation</t>
  </si>
  <si>
    <t>4.12.2013 read sporulation 0-3 scale</t>
  </si>
  <si>
    <t xml:space="preserve">Mean </t>
  </si>
  <si>
    <t>CK 20C</t>
  </si>
  <si>
    <t>1h 50C</t>
  </si>
  <si>
    <t>2h 50C</t>
  </si>
  <si>
    <t>3h 50C</t>
  </si>
  <si>
    <t>4h 50C</t>
  </si>
  <si>
    <t xml:space="preserve">wash the spores from the leaves for counting </t>
  </si>
  <si>
    <t>spores per leaf x1000</t>
  </si>
  <si>
    <t>multiple exposures</t>
  </si>
  <si>
    <t>28.12.2013</t>
  </si>
  <si>
    <t>100 plants. Rehov 1 25c light</t>
  </si>
  <si>
    <t>read 4.1.2014</t>
  </si>
  <si>
    <r>
      <t>exposed for 3h at</t>
    </r>
    <r>
      <rPr>
        <b/>
        <sz val="12"/>
        <color theme="1"/>
        <rFont val="Calibri"/>
        <family val="2"/>
        <scheme val="minor"/>
      </rPr>
      <t xml:space="preserve"> 2,3,4 dpi,</t>
    </r>
    <r>
      <rPr>
        <sz val="11"/>
        <color theme="1"/>
        <rFont val="Calibri"/>
        <family val="2"/>
        <charset val="177"/>
        <scheme val="minor"/>
      </rPr>
      <t xml:space="preserve"> reurn to 25c then at 7dpi placed in dew chamber.</t>
    </r>
  </si>
  <si>
    <t>% sporulating leaves</t>
  </si>
  <si>
    <r>
      <t xml:space="preserve">exposed for 3h at </t>
    </r>
    <r>
      <rPr>
        <b/>
        <sz val="12"/>
        <color theme="1"/>
        <rFont val="Calibri"/>
        <family val="2"/>
        <scheme val="minor"/>
      </rPr>
      <t>4, 5, 6, dpi</t>
    </r>
    <r>
      <rPr>
        <sz val="11"/>
        <color theme="1"/>
        <rFont val="Calibri"/>
        <family val="2"/>
        <charset val="177"/>
        <scheme val="minor"/>
      </rPr>
      <t>, reurn to 25c then at 7dpi placed in dew chamber.</t>
    </r>
  </si>
  <si>
    <t>2,3,4 dpi</t>
  </si>
  <si>
    <t>4,5,6 dpi</t>
  </si>
  <si>
    <t>31.12.2013</t>
  </si>
  <si>
    <t>19h</t>
  </si>
  <si>
    <t>read 5.1.2014</t>
  </si>
  <si>
    <t>3dpi</t>
  </si>
  <si>
    <t>5dpi</t>
  </si>
  <si>
    <t>12h</t>
  </si>
  <si>
    <t>read 7.1.2014</t>
  </si>
  <si>
    <t>30.12.2013</t>
  </si>
  <si>
    <t>remove 6 upper leaves and wash the spores intp 10 ml water, count in 10ul.</t>
  </si>
  <si>
    <t>plant 1</t>
  </si>
  <si>
    <t>plant 2</t>
  </si>
  <si>
    <t>plant 3</t>
  </si>
  <si>
    <t>plant 4</t>
  </si>
  <si>
    <t>plant 5</t>
  </si>
  <si>
    <t>spores per leaf</t>
  </si>
  <si>
    <t>7dpi</t>
  </si>
  <si>
    <t>read 6.1.2014</t>
  </si>
  <si>
    <t>7 dpi</t>
  </si>
  <si>
    <t>6 dpi</t>
  </si>
  <si>
    <t>7.1.2014</t>
  </si>
  <si>
    <t>6dpi</t>
  </si>
  <si>
    <t>17h</t>
  </si>
  <si>
    <t>9.1.2014</t>
  </si>
  <si>
    <t>27h</t>
  </si>
  <si>
    <t>8dpi</t>
  </si>
  <si>
    <t xml:space="preserve">              22.1.2014</t>
  </si>
  <si>
    <t>collect infected leaves from BR 3</t>
  </si>
  <si>
    <t>wash away the spores</t>
  </si>
  <si>
    <t>place detached leaves on wet paper in closed 20x20 plates at 25C under light to feed the leaves</t>
  </si>
  <si>
    <t>expose to heat in light for 20h</t>
  </si>
  <si>
    <t>expose again to light at 25C for 6h and then at 20 in the dark.</t>
  </si>
  <si>
    <t>Read visual sporulation.</t>
  </si>
  <si>
    <t>also wash 10 leaves into 10 ml for counting</t>
  </si>
  <si>
    <t>take photo</t>
  </si>
  <si>
    <t>results: leaves brown at 45C, half brown at 40C.</t>
  </si>
  <si>
    <t>spores per 10ul out of 10ml per 10 leaves</t>
  </si>
  <si>
    <t>20h</t>
  </si>
  <si>
    <t>20C</t>
  </si>
  <si>
    <t>back ground</t>
  </si>
  <si>
    <t>per leaf</t>
  </si>
  <si>
    <t>in thousands</t>
  </si>
  <si>
    <t>2.2.2014</t>
  </si>
  <si>
    <t>21h</t>
  </si>
  <si>
    <t>dead</t>
  </si>
  <si>
    <t>21h 4dpi</t>
  </si>
  <si>
    <t>4dpi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</si>
</sst>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77"/>
      <scheme val="minor"/>
    </font>
    <font>
      <sz val="11"/>
      <color indexed="10"/>
      <name val="Arial"/>
      <family val="2"/>
      <charset val="177"/>
    </font>
    <font>
      <b/>
      <sz val="11"/>
      <color indexed="10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Calibri"/>
      <family val="2"/>
      <charset val="177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77"/>
      <scheme val="minor"/>
    </font>
    <font>
      <sz val="11"/>
      <color rgb="FF7030A0"/>
      <name val="Calibri"/>
      <family val="2"/>
      <charset val="177"/>
      <scheme val="minor"/>
    </font>
    <font>
      <sz val="11"/>
      <color rgb="FF0033CC"/>
      <name val="Calibri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3" borderId="0" xfId="0" applyFill="1" applyBorder="1"/>
    <xf numFmtId="0" fontId="0" fillId="3" borderId="0" xfId="0" applyFill="1"/>
    <xf numFmtId="0" fontId="5" fillId="0" borderId="0" xfId="0" applyFont="1"/>
    <xf numFmtId="164" fontId="5" fillId="0" borderId="0" xfId="0" applyNumberFormat="1" applyFont="1"/>
    <xf numFmtId="0" fontId="0" fillId="4" borderId="0" xfId="0" applyFill="1"/>
    <xf numFmtId="0" fontId="5" fillId="0" borderId="1" xfId="0" applyFont="1" applyBorder="1"/>
    <xf numFmtId="0" fontId="0" fillId="4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1" xfId="0" applyFon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0" fontId="5" fillId="4" borderId="1" xfId="0" applyFont="1" applyFill="1" applyBorder="1"/>
    <xf numFmtId="0" fontId="0" fillId="0" borderId="0" xfId="0" applyFont="1"/>
    <xf numFmtId="0" fontId="5" fillId="4" borderId="0" xfId="0" applyFont="1" applyFill="1"/>
    <xf numFmtId="164" fontId="5" fillId="4" borderId="0" xfId="0" applyNumberFormat="1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4" borderId="8" xfId="0" applyFill="1" applyBorder="1"/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18.11.2013 Ein Tamar R mycelium in infected leaves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Sheet1!$M$21</c:f>
              <c:strCache>
                <c:ptCount val="1"/>
                <c:pt idx="0">
                  <c:v>mean</c:v>
                </c:pt>
              </c:strCache>
            </c:strRef>
          </c:tx>
          <c:dLbls>
            <c:dLbl>
              <c:idx val="0"/>
              <c:layout>
                <c:manualLayout>
                  <c:x val="-2.3809523809523808E-2"/>
                  <c:y val="-6.9945355191256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973544973544971E-2"/>
                  <c:y val="-3.4972677595628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719785026871642E-2"/>
                  <c:y val="-0.104918377006152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365079365079361E-3"/>
                  <c:y val="-3.4972677595628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3333333333333332E-3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599050118735157E-2"/>
                  <c:y val="-7.973632804096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598898043368517E-2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598898043368517E-2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Sheet1!$J$22:$J$35</c:f>
                <c:numCache>
                  <c:formatCode>General</c:formatCode>
                  <c:ptCount val="14"/>
                  <c:pt idx="0">
                    <c:v>4.349329450233296</c:v>
                  </c:pt>
                  <c:pt idx="1">
                    <c:v>18.885620632287061</c:v>
                  </c:pt>
                  <c:pt idx="2">
                    <c:v>12.84198842339716</c:v>
                  </c:pt>
                  <c:pt idx="3">
                    <c:v>10.099504938362077</c:v>
                  </c:pt>
                  <c:pt idx="5">
                    <c:v>16.214705259938174</c:v>
                  </c:pt>
                  <c:pt idx="6">
                    <c:v>17.019596548292991</c:v>
                  </c:pt>
                  <c:pt idx="7">
                    <c:v>12.138094304022083</c:v>
                  </c:pt>
                  <c:pt idx="8">
                    <c:v>2.5</c:v>
                  </c:pt>
                  <c:pt idx="10">
                    <c:v>8.736894948054104</c:v>
                  </c:pt>
                  <c:pt idx="11">
                    <c:v>4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</c:errBars>
          <c:cat>
            <c:multiLvlStrRef>
              <c:f>Sheet1!$K$22:$L$35</c:f>
              <c:multiLvlStrCache>
                <c:ptCount val="1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25C</c:v>
                  </c:pt>
                  <c:pt idx="6">
                    <c:v>35C</c:v>
                  </c:pt>
                  <c:pt idx="7">
                    <c:v>40C</c:v>
                  </c:pt>
                  <c:pt idx="8">
                    <c:v>45C</c:v>
                  </c:pt>
                  <c:pt idx="10">
                    <c:v>25C</c:v>
                  </c:pt>
                  <c:pt idx="11">
                    <c:v>35C</c:v>
                  </c:pt>
                  <c:pt idx="12">
                    <c:v>40C</c:v>
                  </c:pt>
                  <c:pt idx="13">
                    <c:v>45C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9h</c:v>
                  </c:pt>
                </c:lvl>
              </c:multiLvlStrCache>
            </c:multiLvlStrRef>
          </c:cat>
          <c:val>
            <c:numRef>
              <c:f>Sheet1!$M$22:$M$35</c:f>
              <c:numCache>
                <c:formatCode>General</c:formatCode>
                <c:ptCount val="14"/>
                <c:pt idx="0">
                  <c:v>68.75</c:v>
                </c:pt>
                <c:pt idx="1">
                  <c:v>49</c:v>
                </c:pt>
                <c:pt idx="2">
                  <c:v>45</c:v>
                </c:pt>
                <c:pt idx="3">
                  <c:v>29</c:v>
                </c:pt>
                <c:pt idx="5">
                  <c:v>68.75</c:v>
                </c:pt>
                <c:pt idx="6">
                  <c:v>33.5</c:v>
                </c:pt>
                <c:pt idx="7">
                  <c:v>22</c:v>
                </c:pt>
                <c:pt idx="8">
                  <c:v>1.25</c:v>
                </c:pt>
                <c:pt idx="10">
                  <c:v>71.5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1280"/>
        <c:axId val="108660992"/>
      </c:lineChart>
      <c:catAx>
        <c:axId val="1092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08660992"/>
        <c:crosses val="autoZero"/>
        <c:auto val="1"/>
        <c:lblAlgn val="ctr"/>
        <c:lblOffset val="100"/>
        <c:noMultiLvlLbl val="0"/>
      </c:catAx>
      <c:valAx>
        <c:axId val="10866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02526965151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28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Sheet1!$U$153</c:f>
              <c:strCache>
                <c:ptCount val="1"/>
                <c:pt idx="0">
                  <c:v>5 dpi</c:v>
                </c:pt>
              </c:strCache>
            </c:strRef>
          </c:tx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Sheet1!$U$154:$U$158</c:f>
              <c:numCache>
                <c:formatCode>General</c:formatCode>
                <c:ptCount val="5"/>
                <c:pt idx="0">
                  <c:v>75</c:v>
                </c:pt>
                <c:pt idx="1">
                  <c:v>56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Sheet1!$V$153</c:f>
              <c:strCache>
                <c:ptCount val="1"/>
                <c:pt idx="0">
                  <c:v>7 dpi</c:v>
                </c:pt>
              </c:strCache>
            </c:strRef>
          </c:tx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Sheet1!$V$154:$V$158</c:f>
              <c:numCache>
                <c:formatCode>General</c:formatCode>
                <c:ptCount val="5"/>
                <c:pt idx="0">
                  <c:v>70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Sheet1!$W$153</c:f>
              <c:strCache>
                <c:ptCount val="1"/>
                <c:pt idx="0">
                  <c:v>9 dpi</c:v>
                </c:pt>
              </c:strCache>
            </c:strRef>
          </c:tx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Sheet1!$W$154:$W$158</c:f>
              <c:numCache>
                <c:formatCode>General</c:formatCode>
                <c:ptCount val="5"/>
                <c:pt idx="0">
                  <c:v>73.25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81184"/>
        <c:axId val="111290624"/>
      </c:lineChart>
      <c:catAx>
        <c:axId val="1115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90624"/>
        <c:crosses val="autoZero"/>
        <c:auto val="1"/>
        <c:lblAlgn val="ctr"/>
        <c:lblOffset val="100"/>
        <c:noMultiLvlLbl val="0"/>
      </c:catAx>
      <c:valAx>
        <c:axId val="11129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Sheet1!$Q$184</c:f>
              <c:strCache>
                <c:ptCount val="1"/>
                <c:pt idx="0">
                  <c:v>mean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Sheet1!$R$185:$R$213</c:f>
                <c:numCache>
                  <c:formatCode>General</c:formatCode>
                  <c:ptCount val="29"/>
                  <c:pt idx="0">
                    <c:v>12.549900398011133</c:v>
                  </c:pt>
                  <c:pt idx="1">
                    <c:v>17.541379649275019</c:v>
                  </c:pt>
                  <c:pt idx="2">
                    <c:v>6.5012819248719449</c:v>
                  </c:pt>
                  <c:pt idx="3">
                    <c:v>4.4721359549995796</c:v>
                  </c:pt>
                  <c:pt idx="4">
                    <c:v>0</c:v>
                  </c:pt>
                  <c:pt idx="6">
                    <c:v>19.131126469708992</c:v>
                  </c:pt>
                  <c:pt idx="7">
                    <c:v>15</c:v>
                  </c:pt>
                  <c:pt idx="8">
                    <c:v>13.784048752090222</c:v>
                  </c:pt>
                  <c:pt idx="9">
                    <c:v>10</c:v>
                  </c:pt>
                  <c:pt idx="10">
                    <c:v>0</c:v>
                  </c:pt>
                  <c:pt idx="12">
                    <c:v>11.150485789118488</c:v>
                  </c:pt>
                  <c:pt idx="13">
                    <c:v>16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8">
                    <c:v>7.4369141656800313</c:v>
                  </c:pt>
                  <c:pt idx="19">
                    <c:v>20.300519971446818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14.997221964972935</c:v>
                  </c:pt>
                  <c:pt idx="25">
                    <c:v>21.175457492106279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Sheet1!$O$185:$P$213</c:f>
              <c:multiLvlStrCache>
                <c:ptCount val="29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30C</c:v>
                  </c:pt>
                  <c:pt idx="8">
                    <c:v>35C</c:v>
                  </c:pt>
                  <c:pt idx="9">
                    <c:v>40C</c:v>
                  </c:pt>
                  <c:pt idx="10">
                    <c:v>45C</c:v>
                  </c:pt>
                  <c:pt idx="12">
                    <c:v>25C</c:v>
                  </c:pt>
                  <c:pt idx="13">
                    <c:v>30C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  <c:pt idx="18">
                    <c:v>25C</c:v>
                  </c:pt>
                  <c:pt idx="19">
                    <c:v>30C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</c:lvl>
                <c:lvl>
                  <c:pt idx="0">
                    <c:v>1.5 dpi</c:v>
                  </c:pt>
                  <c:pt idx="6">
                    <c:v>5 dpi</c:v>
                  </c:pt>
                  <c:pt idx="12">
                    <c:v>6 dpi</c:v>
                  </c:pt>
                  <c:pt idx="18">
                    <c:v>7 dpi</c:v>
                  </c:pt>
                  <c:pt idx="24">
                    <c:v>9 dpi</c:v>
                  </c:pt>
                </c:lvl>
              </c:multiLvlStrCache>
            </c:multiLvlStrRef>
          </c:cat>
          <c:val>
            <c:numRef>
              <c:f>Sheet1!$Q$185:$Q$213</c:f>
              <c:numCache>
                <c:formatCode>General</c:formatCode>
                <c:ptCount val="29"/>
                <c:pt idx="0">
                  <c:v>78</c:v>
                </c:pt>
                <c:pt idx="1">
                  <c:v>67.2</c:v>
                </c:pt>
                <c:pt idx="2">
                  <c:v>8.6666666666666661</c:v>
                </c:pt>
                <c:pt idx="3">
                  <c:v>2</c:v>
                </c:pt>
                <c:pt idx="4">
                  <c:v>0</c:v>
                </c:pt>
                <c:pt idx="6">
                  <c:v>75</c:v>
                </c:pt>
                <c:pt idx="7">
                  <c:v>56</c:v>
                </c:pt>
                <c:pt idx="8">
                  <c:v>40</c:v>
                </c:pt>
                <c:pt idx="9">
                  <c:v>5</c:v>
                </c:pt>
                <c:pt idx="10">
                  <c:v>0</c:v>
                </c:pt>
                <c:pt idx="12">
                  <c:v>70</c:v>
                </c:pt>
                <c:pt idx="13">
                  <c:v>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80</c:v>
                </c:pt>
                <c:pt idx="19">
                  <c:v>36.111111111111114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73.25</c:v>
                </c:pt>
                <c:pt idx="25">
                  <c:v>41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8544"/>
        <c:axId val="111292928"/>
      </c:lineChart>
      <c:catAx>
        <c:axId val="1114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92928"/>
        <c:crosses val="autoZero"/>
        <c:auto val="1"/>
        <c:lblAlgn val="ctr"/>
        <c:lblOffset val="100"/>
        <c:noMultiLvlLbl val="0"/>
      </c:catAx>
      <c:valAx>
        <c:axId val="11129292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 Survival of mycelium in intact plants, 9h exposure </a:t>
            </a:r>
          </a:p>
        </c:rich>
      </c:tx>
      <c:layout>
        <c:manualLayout>
          <c:xMode val="edge"/>
          <c:yMode val="edge"/>
          <c:x val="0.13140550149423366"/>
          <c:y val="3.247630550912362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24505114430788"/>
          <c:y val="0.14099230649782393"/>
          <c:w val="0.70394897834032433"/>
          <c:h val="0.64756936701550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Sheet1!$C$268</c:f>
              <c:strCache>
                <c:ptCount val="1"/>
                <c:pt idx="0">
                  <c:v>1.5 dpi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Sheet1!$L$268:$P$268</c:f>
                <c:numCache>
                  <c:formatCode>General</c:formatCode>
                  <c:ptCount val="5"/>
                  <c:pt idx="0">
                    <c:v>12.549900398011133</c:v>
                  </c:pt>
                  <c:pt idx="1">
                    <c:v>17.541379649275019</c:v>
                  </c:pt>
                  <c:pt idx="2">
                    <c:v>6.5012819248719449</c:v>
                  </c:pt>
                  <c:pt idx="3">
                    <c:v>4.4721359549995796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Sheet1!$D$268:$H$268</c:f>
              <c:numCache>
                <c:formatCode>General</c:formatCode>
                <c:ptCount val="5"/>
                <c:pt idx="0">
                  <c:v>78</c:v>
                </c:pt>
                <c:pt idx="1">
                  <c:v>67.2</c:v>
                </c:pt>
                <c:pt idx="2">
                  <c:v>8.6666666666666661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Sheet1!$C$269</c:f>
              <c:strCache>
                <c:ptCount val="1"/>
                <c:pt idx="0">
                  <c:v>5 dpi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Sheet1!$L$269:$P$269</c:f>
                <c:numCache>
                  <c:formatCode>General</c:formatCode>
                  <c:ptCount val="5"/>
                  <c:pt idx="0">
                    <c:v>19.131126469708992</c:v>
                  </c:pt>
                  <c:pt idx="1">
                    <c:v>15</c:v>
                  </c:pt>
                  <c:pt idx="2">
                    <c:v>13.784048752090222</c:v>
                  </c:pt>
                  <c:pt idx="3">
                    <c:v>10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Sheet1!$D$269:$H$269</c:f>
              <c:numCache>
                <c:formatCode>General</c:formatCode>
                <c:ptCount val="5"/>
                <c:pt idx="0">
                  <c:v>75</c:v>
                </c:pt>
                <c:pt idx="1">
                  <c:v>56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Sheet1!$C$270</c:f>
              <c:strCache>
                <c:ptCount val="1"/>
                <c:pt idx="0">
                  <c:v>6.5 dpi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Sheet1!$L$270:$P$270</c:f>
                <c:numCache>
                  <c:formatCode>General</c:formatCode>
                  <c:ptCount val="5"/>
                  <c:pt idx="0">
                    <c:v>11.150485789118488</c:v>
                  </c:pt>
                  <c:pt idx="1">
                    <c:v>16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Sheet1!$D$270:$H$270</c:f>
              <c:numCache>
                <c:formatCode>General</c:formatCode>
                <c:ptCount val="5"/>
                <c:pt idx="0">
                  <c:v>70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Sheet1!$C$271</c:f>
              <c:strCache>
                <c:ptCount val="1"/>
                <c:pt idx="0">
                  <c:v>9 dpi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Sheet1!$L$271:$P$271</c:f>
                <c:numCache>
                  <c:formatCode>General</c:formatCode>
                  <c:ptCount val="5"/>
                  <c:pt idx="0">
                    <c:v>14.997221964972935</c:v>
                  </c:pt>
                  <c:pt idx="1">
                    <c:v>21.175457492106279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Sheet1!$D$271:$H$271</c:f>
              <c:numCache>
                <c:formatCode>General</c:formatCode>
                <c:ptCount val="5"/>
                <c:pt idx="0">
                  <c:v>73.25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69056"/>
        <c:axId val="111294656"/>
      </c:barChart>
      <c:catAx>
        <c:axId val="1114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294656"/>
        <c:crosses val="autoZero"/>
        <c:auto val="1"/>
        <c:lblAlgn val="ctr"/>
        <c:lblOffset val="100"/>
        <c:noMultiLvlLbl val="0"/>
      </c:catAx>
      <c:valAx>
        <c:axId val="11129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9937694704049845E-2"/>
              <c:y val="0.21660140119206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46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9350455024897"/>
          <c:y val="0.31740213352831048"/>
          <c:w val="0.14265322442171363"/>
          <c:h val="0.3321204773858304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Three daily exposures</a:t>
            </a:r>
            <a:r>
              <a:rPr lang="en-US" sz="1400" baseline="0"/>
              <a:t> , 3h each</a:t>
            </a:r>
            <a:endParaRPr lang="en-US" sz="14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6185368138723"/>
          <c:y val="0.17493972027869775"/>
          <c:w val="0.63413840721264658"/>
          <c:h val="0.63173937519648482"/>
        </c:manualLayout>
      </c:layout>
      <c:lineChart>
        <c:grouping val="standard"/>
        <c:varyColors val="0"/>
        <c:ser>
          <c:idx val="0"/>
          <c:order val="0"/>
          <c:tx>
            <c:strRef>
              <c:f>Sheet1!$J$329</c:f>
              <c:strCache>
                <c:ptCount val="1"/>
                <c:pt idx="0">
                  <c:v>2,3,4 dpi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Sheet1!$J$336:$J$340</c:f>
                <c:numCache>
                  <c:formatCode>General</c:formatCode>
                  <c:ptCount val="5"/>
                  <c:pt idx="0">
                    <c:v>24.692426148333602</c:v>
                  </c:pt>
                  <c:pt idx="1">
                    <c:v>25.12245869803516</c:v>
                  </c:pt>
                  <c:pt idx="2">
                    <c:v>27.611209994835747</c:v>
                  </c:pt>
                  <c:pt idx="3">
                    <c:v>21.21860163296504</c:v>
                  </c:pt>
                  <c:pt idx="4">
                    <c:v>33.832335035279399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Sheet1!$I$330:$I$334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Sheet1!$J$330:$J$334</c:f>
              <c:numCache>
                <c:formatCode>General</c:formatCode>
                <c:ptCount val="5"/>
                <c:pt idx="0">
                  <c:v>79.818181818181813</c:v>
                </c:pt>
                <c:pt idx="1">
                  <c:v>88.931034482758619</c:v>
                </c:pt>
                <c:pt idx="2">
                  <c:v>85</c:v>
                </c:pt>
                <c:pt idx="3">
                  <c:v>87.205882352941174</c:v>
                </c:pt>
                <c:pt idx="4">
                  <c:v>39.242424242424242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Sheet1!$K$329</c:f>
              <c:strCache>
                <c:ptCount val="1"/>
                <c:pt idx="0">
                  <c:v>4,5,6 dpi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Sheet1!$K$336:$K$340</c:f>
                <c:numCache>
                  <c:formatCode>General</c:formatCode>
                  <c:ptCount val="5"/>
                  <c:pt idx="0">
                    <c:v>24.692426148333602</c:v>
                  </c:pt>
                  <c:pt idx="1">
                    <c:v>28.301047248508652</c:v>
                  </c:pt>
                  <c:pt idx="2">
                    <c:v>14.952942058019095</c:v>
                  </c:pt>
                  <c:pt idx="3">
                    <c:v>28.331756136835246</c:v>
                  </c:pt>
                  <c:pt idx="4">
                    <c:v>13.383691135325751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Sheet1!$I$330:$I$334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Sheet1!$K$330:$K$334</c:f>
              <c:numCache>
                <c:formatCode>General</c:formatCode>
                <c:ptCount val="5"/>
                <c:pt idx="0">
                  <c:v>79.818181818181813</c:v>
                </c:pt>
                <c:pt idx="1">
                  <c:v>87.083333333333329</c:v>
                </c:pt>
                <c:pt idx="2">
                  <c:v>88.761904761904759</c:v>
                </c:pt>
                <c:pt idx="3">
                  <c:v>41.583333333333336</c:v>
                </c:pt>
                <c:pt idx="4">
                  <c:v>6.083333333333333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9648"/>
        <c:axId val="111534656"/>
      </c:lineChart>
      <c:catAx>
        <c:axId val="1115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534656"/>
        <c:crosses val="autoZero"/>
        <c:auto val="1"/>
        <c:lblAlgn val="ctr"/>
        <c:lblOffset val="100"/>
        <c:noMultiLvlLbl val="0"/>
      </c:catAx>
      <c:valAx>
        <c:axId val="111534656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2.0438461375809399E-2"/>
              <c:y val="0.236918825258263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579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spores / leaf: 12h at 5dpi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Sheet1!$K$387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Sheet1!$L$388:$L$392</c:f>
                <c:numCache>
                  <c:formatCode>General</c:formatCode>
                  <c:ptCount val="5"/>
                  <c:pt idx="0">
                    <c:v>15</c:v>
                  </c:pt>
                  <c:pt idx="1">
                    <c:v>9</c:v>
                  </c:pt>
                  <c:pt idx="2">
                    <c:v>1.5</c:v>
                  </c:pt>
                  <c:pt idx="3">
                    <c:v>1.6</c:v>
                  </c:pt>
                  <c:pt idx="4">
                    <c:v>0.28000000000000003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Sheet1!$J$388:$J$392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Sheet1!$K$388:$K$392</c:f>
              <c:numCache>
                <c:formatCode>0.0</c:formatCode>
                <c:ptCount val="5"/>
                <c:pt idx="0">
                  <c:v>64</c:v>
                </c:pt>
                <c:pt idx="1">
                  <c:v>62</c:v>
                </c:pt>
                <c:pt idx="2">
                  <c:v>10.199999999999999</c:v>
                </c:pt>
                <c:pt idx="3">
                  <c:v>4.3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0080"/>
        <c:axId val="111536960"/>
      </c:barChart>
      <c:catAx>
        <c:axId val="11147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36960"/>
        <c:crosses val="autoZero"/>
        <c:auto val="1"/>
        <c:lblAlgn val="ctr"/>
        <c:lblOffset val="100"/>
        <c:noMultiLvlLbl val="0"/>
      </c:catAx>
      <c:valAx>
        <c:axId val="111536960"/>
        <c:scaling>
          <c:orientation val="minMax"/>
          <c:max val="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47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sporulating leaves: 12h at 5dpi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Sheet1!$D$368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Sheet1!$E$369:$E$373</c:f>
                <c:numCache>
                  <c:formatCode>General</c:formatCode>
                  <c:ptCount val="5"/>
                  <c:pt idx="0">
                    <c:v>7.4369141656800313</c:v>
                  </c:pt>
                  <c:pt idx="1">
                    <c:v>17.834403103718785</c:v>
                  </c:pt>
                  <c:pt idx="2">
                    <c:v>31.771955288542486</c:v>
                  </c:pt>
                  <c:pt idx="3">
                    <c:v>7.8691682866621635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Sheet1!$C$369:$C$373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Sheet1!$D$369:$D$373</c:f>
              <c:numCache>
                <c:formatCode>General</c:formatCode>
                <c:ptCount val="5"/>
                <c:pt idx="0">
                  <c:v>97.15384615384616</c:v>
                </c:pt>
                <c:pt idx="1">
                  <c:v>88.285714285714292</c:v>
                </c:pt>
                <c:pt idx="2">
                  <c:v>41.2</c:v>
                </c:pt>
                <c:pt idx="3">
                  <c:v>4.9333333333333336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0592"/>
        <c:axId val="111538688"/>
      </c:barChart>
      <c:catAx>
        <c:axId val="11147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38688"/>
        <c:crosses val="autoZero"/>
        <c:auto val="1"/>
        <c:lblAlgn val="ctr"/>
        <c:lblOffset val="100"/>
        <c:noMultiLvlLbl val="0"/>
      </c:catAx>
      <c:valAx>
        <c:axId val="11153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7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                           Survival of mycelia in intact plants</a:t>
            </a:r>
          </a:p>
        </c:rich>
      </c:tx>
      <c:layout>
        <c:manualLayout>
          <c:xMode val="edge"/>
          <c:yMode val="edge"/>
          <c:x val="4.6237371013556366E-4"/>
          <c:y val="1.142856800042954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Sheet1!$Q$443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Sheet1!$R$444:$R$472</c:f>
                <c:numCache>
                  <c:formatCode>General</c:formatCode>
                  <c:ptCount val="29"/>
                  <c:pt idx="0">
                    <c:v>7.0616334276615262</c:v>
                  </c:pt>
                  <c:pt idx="1">
                    <c:v>10</c:v>
                  </c:pt>
                  <c:pt idx="2">
                    <c:v>15.055453054181612</c:v>
                  </c:pt>
                  <c:pt idx="3">
                    <c:v>17.014699527173555</c:v>
                  </c:pt>
                  <c:pt idx="4">
                    <c:v>15.613028747384877</c:v>
                  </c:pt>
                  <c:pt idx="6">
                    <c:v>7.0616334276615262</c:v>
                  </c:pt>
                  <c:pt idx="7">
                    <c:v>10</c:v>
                  </c:pt>
                  <c:pt idx="8">
                    <c:v>17.017637908946117</c:v>
                  </c:pt>
                  <c:pt idx="9">
                    <c:v>0</c:v>
                  </c:pt>
                  <c:pt idx="10">
                    <c:v>2.8577380332470415</c:v>
                  </c:pt>
                  <c:pt idx="12">
                    <c:v>7.4369141656800313</c:v>
                  </c:pt>
                  <c:pt idx="13">
                    <c:v>20.300519971446818</c:v>
                  </c:pt>
                  <c:pt idx="14">
                    <c:v>3</c:v>
                  </c:pt>
                  <c:pt idx="15">
                    <c:v>0</c:v>
                  </c:pt>
                  <c:pt idx="16">
                    <c:v>0</c:v>
                  </c:pt>
                  <c:pt idx="18">
                    <c:v>13.17299426014366</c:v>
                  </c:pt>
                  <c:pt idx="19">
                    <c:v>24.943782946704527</c:v>
                  </c:pt>
                  <c:pt idx="20">
                    <c:v>11.229425630903835</c:v>
                  </c:pt>
                  <c:pt idx="21">
                    <c:v>0</c:v>
                  </c:pt>
                  <c:pt idx="22">
                    <c:v>0</c:v>
                  </c:pt>
                  <c:pt idx="24">
                    <c:v>12.335778393414342</c:v>
                  </c:pt>
                  <c:pt idx="25">
                    <c:v>5.7893422352183945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Sheet1!$O$444:$P$472</c:f>
              <c:multiLvlStrCache>
                <c:ptCount val="29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30C</c:v>
                  </c:pt>
                  <c:pt idx="8">
                    <c:v>35C</c:v>
                  </c:pt>
                  <c:pt idx="9">
                    <c:v>40C</c:v>
                  </c:pt>
                  <c:pt idx="10">
                    <c:v>45C</c:v>
                  </c:pt>
                  <c:pt idx="12">
                    <c:v>25C</c:v>
                  </c:pt>
                  <c:pt idx="13">
                    <c:v>30C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  <c:pt idx="18">
                    <c:v>25C</c:v>
                  </c:pt>
                  <c:pt idx="19">
                    <c:v>30C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</c:lvl>
                <c:lvl>
                  <c:pt idx="0">
                    <c:v>3h</c:v>
                  </c:pt>
                  <c:pt idx="6">
                    <c:v>6h</c:v>
                  </c:pt>
                  <c:pt idx="12">
                    <c:v>9h</c:v>
                  </c:pt>
                  <c:pt idx="18">
                    <c:v>17h</c:v>
                  </c:pt>
                  <c:pt idx="24">
                    <c:v>27h</c:v>
                  </c:pt>
                </c:lvl>
              </c:multiLvlStrCache>
            </c:multiLvlStrRef>
          </c:cat>
          <c:val>
            <c:numRef>
              <c:f>Sheet1!$Q$444:$Q$472</c:f>
              <c:numCache>
                <c:formatCode>General</c:formatCode>
                <c:ptCount val="29"/>
                <c:pt idx="0">
                  <c:v>80</c:v>
                </c:pt>
                <c:pt idx="1">
                  <c:v>70</c:v>
                </c:pt>
                <c:pt idx="2">
                  <c:v>68</c:v>
                </c:pt>
                <c:pt idx="3">
                  <c:v>50</c:v>
                </c:pt>
                <c:pt idx="4">
                  <c:v>26.166666666666668</c:v>
                </c:pt>
                <c:pt idx="6">
                  <c:v>75</c:v>
                </c:pt>
                <c:pt idx="7">
                  <c:v>60</c:v>
                </c:pt>
                <c:pt idx="8">
                  <c:v>55</c:v>
                </c:pt>
                <c:pt idx="9">
                  <c:v>0</c:v>
                </c:pt>
                <c:pt idx="10">
                  <c:v>1.1666666666666667</c:v>
                </c:pt>
                <c:pt idx="12">
                  <c:v>80</c:v>
                </c:pt>
                <c:pt idx="13">
                  <c:v>36.111111111111114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8">
                  <c:v>80</c:v>
                </c:pt>
                <c:pt idx="19">
                  <c:v>40.230769230769234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4" formatCode="0.0">
                  <c:v>81</c:v>
                </c:pt>
                <c:pt idx="25" formatCode="0.0">
                  <c:v>2.1428571428571428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1616"/>
        <c:axId val="111540416"/>
      </c:lineChart>
      <c:catAx>
        <c:axId val="1114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540416"/>
        <c:crosses val="autoZero"/>
        <c:auto val="1"/>
        <c:lblAlgn val="ctr"/>
        <c:lblOffset val="100"/>
        <c:noMultiLvlLbl val="0"/>
      </c:catAx>
      <c:valAx>
        <c:axId val="111540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4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detached leaves from the field after 20h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97462817147858"/>
          <c:y val="0.16089129483814524"/>
          <c:w val="0.82446981627296589"/>
          <c:h val="0.63908537474482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Sheet1!$N$506</c:f>
              <c:strCache>
                <c:ptCount val="1"/>
                <c:pt idx="0">
                  <c:v>in thousands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Sheet1!$O$507:$O$512</c:f>
                <c:numCache>
                  <c:formatCode>General</c:formatCode>
                  <c:ptCount val="6"/>
                  <c:pt idx="0">
                    <c:v>7.5470053837925146</c:v>
                  </c:pt>
                  <c:pt idx="1">
                    <c:v>6</c:v>
                  </c:pt>
                  <c:pt idx="2">
                    <c:v>11.275252316519467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Sheet1!$M$507:$M$512</c:f>
              <c:strCache>
                <c:ptCount val="6"/>
                <c:pt idx="0">
                  <c:v>20C</c:v>
                </c:pt>
                <c:pt idx="1">
                  <c:v>25C</c:v>
                </c:pt>
                <c:pt idx="2">
                  <c:v>30C</c:v>
                </c:pt>
                <c:pt idx="3">
                  <c:v>35C</c:v>
                </c:pt>
                <c:pt idx="4">
                  <c:v>40C</c:v>
                </c:pt>
                <c:pt idx="5">
                  <c:v>45C</c:v>
                </c:pt>
              </c:strCache>
            </c:strRef>
          </c:cat>
          <c:val>
            <c:numRef>
              <c:f>Sheet1!$N$507:$N$512</c:f>
              <c:numCache>
                <c:formatCode>General</c:formatCode>
                <c:ptCount val="6"/>
                <c:pt idx="0">
                  <c:v>126.66666666666667</c:v>
                </c:pt>
                <c:pt idx="1">
                  <c:v>90</c:v>
                </c:pt>
                <c:pt idx="2">
                  <c:v>86.666666666666671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2128"/>
        <c:axId val="113131520"/>
      </c:barChart>
      <c:catAx>
        <c:axId val="1114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46772331583552057"/>
              <c:y val="0.87082276173811601"/>
            </c:manualLayout>
          </c:layout>
          <c:overlay val="0"/>
        </c:title>
        <c:majorTickMark val="out"/>
        <c:minorTickMark val="none"/>
        <c:tickLblPos val="nextTo"/>
        <c:crossAx val="113131520"/>
        <c:crosses val="autoZero"/>
        <c:auto val="1"/>
        <c:lblAlgn val="ctr"/>
        <c:lblOffset val="100"/>
        <c:noMultiLvlLbl val="0"/>
      </c:catAx>
      <c:valAx>
        <c:axId val="113131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Spores per leaf, thousands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05618985126859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4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                                Intact plants,</a:t>
            </a:r>
            <a:r>
              <a:rPr lang="en-US" sz="1400" baseline="0"/>
              <a:t> </a:t>
            </a:r>
            <a:r>
              <a:rPr lang="en-US" sz="1400"/>
              <a:t>9h exposure</a:t>
            </a:r>
          </a:p>
        </c:rich>
      </c:tx>
      <c:layout>
        <c:manualLayout>
          <c:xMode val="edge"/>
          <c:yMode val="edge"/>
          <c:x val="8.2822980460775896E-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Sheet1!$P$139</c:f>
              <c:strCache>
                <c:ptCount val="1"/>
                <c:pt idx="0">
                  <c:v>mean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22073041537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9422073041537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362035016255204E-3"/>
                  <c:y val="-0.138704058624390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62035016255204E-3"/>
                  <c:y val="-3.3625226333185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98599125413158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086105048765606E-3"/>
                  <c:y val="-4.6234686208130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2724070032510407E-3"/>
                  <c:y val="-3.7828379624833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9086105048765606E-3"/>
                  <c:y val="-3.7828379624833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6362035016255204E-2"/>
                  <c:y val="-7.56567592496676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1089628013004163E-2"/>
                  <c:y val="-5.884414608307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3725831514629685E-2"/>
                  <c:y val="-3.7828379624833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Sheet1!$L$140:$L$156</c:f>
                <c:numCache>
                  <c:formatCode>General</c:formatCode>
                  <c:ptCount val="17"/>
                  <c:pt idx="0">
                    <c:v>12.767145334803704</c:v>
                  </c:pt>
                  <c:pt idx="1">
                    <c:v>0</c:v>
                  </c:pt>
                  <c:pt idx="2">
                    <c:v>0</c:v>
                  </c:pt>
                  <c:pt idx="4">
                    <c:v>13.650396819628835</c:v>
                  </c:pt>
                  <c:pt idx="5">
                    <c:v>20.412414523193153</c:v>
                  </c:pt>
                  <c:pt idx="6">
                    <c:v>0</c:v>
                  </c:pt>
                  <c:pt idx="8">
                    <c:v>19.131126469708992</c:v>
                  </c:pt>
                  <c:pt idx="9">
                    <c:v>13.784048752090222</c:v>
                  </c:pt>
                  <c:pt idx="10">
                    <c:v>10</c:v>
                  </c:pt>
                  <c:pt idx="11">
                    <c:v>0</c:v>
                  </c:pt>
                  <c:pt idx="13">
                    <c:v>11.150485789118488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</c:errBars>
          <c:cat>
            <c:multiLvlStrRef>
              <c:f>Sheet1!$N$146:$O$162</c:f>
              <c:multiLvlStrCache>
                <c:ptCount val="17"/>
                <c:lvl>
                  <c:pt idx="0">
                    <c:v>25C</c:v>
                  </c:pt>
                  <c:pt idx="1">
                    <c:v>40C</c:v>
                  </c:pt>
                  <c:pt idx="2">
                    <c:v>45C</c:v>
                  </c:pt>
                  <c:pt idx="4">
                    <c:v>25C</c:v>
                  </c:pt>
                  <c:pt idx="5">
                    <c:v>40C</c:v>
                  </c:pt>
                  <c:pt idx="6">
                    <c:v>45C</c:v>
                  </c:pt>
                  <c:pt idx="8">
                    <c:v>25C</c:v>
                  </c:pt>
                  <c:pt idx="9">
                    <c:v>35C</c:v>
                  </c:pt>
                  <c:pt idx="10">
                    <c:v>40C</c:v>
                  </c:pt>
                  <c:pt idx="11">
                    <c:v>45C</c:v>
                  </c:pt>
                  <c:pt idx="13">
                    <c:v>25C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</c:lvl>
                <c:lvl>
                  <c:pt idx="0">
                    <c:v>3 dpi</c:v>
                  </c:pt>
                  <c:pt idx="4">
                    <c:v>4 dpi</c:v>
                  </c:pt>
                  <c:pt idx="8">
                    <c:v>5 dpi</c:v>
                  </c:pt>
                  <c:pt idx="13">
                    <c:v>6 dpi</c:v>
                  </c:pt>
                </c:lvl>
              </c:multiLvlStrCache>
            </c:multiLvlStrRef>
          </c:cat>
          <c:val>
            <c:numRef>
              <c:f>Sheet1!$P$146:$P$162</c:f>
              <c:numCache>
                <c:formatCode>0.0</c:formatCode>
                <c:ptCount val="17"/>
                <c:pt idx="0">
                  <c:v>64</c:v>
                </c:pt>
                <c:pt idx="1">
                  <c:v>0</c:v>
                </c:pt>
                <c:pt idx="2">
                  <c:v>0</c:v>
                </c:pt>
                <c:pt idx="4">
                  <c:v>59.333333333333336</c:v>
                </c:pt>
                <c:pt idx="5">
                  <c:v>11.666666666666666</c:v>
                </c:pt>
                <c:pt idx="6">
                  <c:v>0</c:v>
                </c:pt>
                <c:pt idx="8">
                  <c:v>52</c:v>
                </c:pt>
                <c:pt idx="9">
                  <c:v>40</c:v>
                </c:pt>
                <c:pt idx="10">
                  <c:v>5</c:v>
                </c:pt>
                <c:pt idx="11">
                  <c:v>0</c:v>
                </c:pt>
                <c:pt idx="13">
                  <c:v>52.5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0432"/>
        <c:axId val="113133824"/>
      </c:lineChart>
      <c:catAx>
        <c:axId val="11349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>
            <c:manualLayout>
              <c:xMode val="edge"/>
              <c:yMode val="edge"/>
              <c:x val="0.42504423058228835"/>
              <c:y val="0.907965588359869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133824"/>
        <c:crosses val="autoZero"/>
        <c:auto val="1"/>
        <c:lblAlgn val="ctr"/>
        <c:lblOffset val="100"/>
        <c:noMultiLvlLbl val="0"/>
      </c:catAx>
      <c:valAx>
        <c:axId val="113133824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9244077986787431E-2"/>
              <c:y val="0.18195086546897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49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                     Survival of mycelium in intact plants, 7dpi</a:t>
            </a:r>
          </a:p>
        </c:rich>
      </c:tx>
      <c:layout>
        <c:manualLayout>
          <c:xMode val="edge"/>
          <c:yMode val="edge"/>
          <c:x val="0.16299833566192012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Sheet1!$M$21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dLbls>
            <c:dLbl>
              <c:idx val="0"/>
              <c:layout>
                <c:manualLayout>
                  <c:x val="-2.3809426419100211E-2"/>
                  <c:y val="-4.80874316939890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973544973544971E-2"/>
                  <c:y val="-3.4972677595628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719785026871642E-2"/>
                  <c:y val="-0.104918377006152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365079365079361E-3"/>
                  <c:y val="-3.4972677595628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3333333333333332E-3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599050118735157E-2"/>
                  <c:y val="-7.973632804096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598898043368517E-2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598898043368517E-2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Sheet1!$K$22:$L$35</c:f>
              <c:multiLvlStrCache>
                <c:ptCount val="1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25C</c:v>
                  </c:pt>
                  <c:pt idx="6">
                    <c:v>35C</c:v>
                  </c:pt>
                  <c:pt idx="7">
                    <c:v>40C</c:v>
                  </c:pt>
                  <c:pt idx="8">
                    <c:v>45C</c:v>
                  </c:pt>
                  <c:pt idx="10">
                    <c:v>25C</c:v>
                  </c:pt>
                  <c:pt idx="11">
                    <c:v>35C</c:v>
                  </c:pt>
                  <c:pt idx="12">
                    <c:v>40C</c:v>
                  </c:pt>
                  <c:pt idx="13">
                    <c:v>45C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9h</c:v>
                  </c:pt>
                </c:lvl>
              </c:multiLvlStrCache>
            </c:multiLvlStrRef>
          </c:cat>
          <c:val>
            <c:numRef>
              <c:f>Sheet1!$M$22:$M$35</c:f>
              <c:numCache>
                <c:formatCode>General</c:formatCode>
                <c:ptCount val="14"/>
                <c:pt idx="0">
                  <c:v>68.75</c:v>
                </c:pt>
                <c:pt idx="1">
                  <c:v>49</c:v>
                </c:pt>
                <c:pt idx="2">
                  <c:v>45</c:v>
                </c:pt>
                <c:pt idx="3">
                  <c:v>29</c:v>
                </c:pt>
                <c:pt idx="5">
                  <c:v>68.75</c:v>
                </c:pt>
                <c:pt idx="6">
                  <c:v>33.5</c:v>
                </c:pt>
                <c:pt idx="7">
                  <c:v>22</c:v>
                </c:pt>
                <c:pt idx="8">
                  <c:v>1.25</c:v>
                </c:pt>
                <c:pt idx="10">
                  <c:v>71.5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0304"/>
        <c:axId val="113136704"/>
      </c:lineChart>
      <c:catAx>
        <c:axId val="11325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13136704"/>
        <c:crosses val="autoZero"/>
        <c:auto val="1"/>
        <c:lblAlgn val="ctr"/>
        <c:lblOffset val="100"/>
        <c:noMultiLvlLbl val="0"/>
      </c:catAx>
      <c:valAx>
        <c:axId val="11313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2.4087768249747999E-2"/>
              <c:y val="0.21396841788219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25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24.11.2013 Ein Tamar 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Sheet1!$Q$54</c:f>
              <c:strCache>
                <c:ptCount val="1"/>
                <c:pt idx="0">
                  <c:v>mean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73527416228042E-2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602938382719255E-2"/>
                  <c:y val="-5.5555555555555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573527416228042E-3"/>
                  <c:y val="-5.0925925925926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786763708114021E-2"/>
                  <c:y val="-4.6296296296296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573527416228042E-2"/>
                  <c:y val="-3.7037037037037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Sheet1!$R$55:$R$68</c:f>
                <c:numCache>
                  <c:formatCode>General</c:formatCode>
                  <c:ptCount val="14"/>
                  <c:pt idx="0">
                    <c:v>7.0616334276615262</c:v>
                  </c:pt>
                  <c:pt idx="1">
                    <c:v>15.055453054181612</c:v>
                  </c:pt>
                  <c:pt idx="2">
                    <c:v>17.014699527173555</c:v>
                  </c:pt>
                  <c:pt idx="3">
                    <c:v>15.613028747384877</c:v>
                  </c:pt>
                  <c:pt idx="5">
                    <c:v>7.0616334276615262</c:v>
                  </c:pt>
                  <c:pt idx="6">
                    <c:v>17.017637908946117</c:v>
                  </c:pt>
                  <c:pt idx="7">
                    <c:v>0</c:v>
                  </c:pt>
                  <c:pt idx="8">
                    <c:v>2.8577380332470415</c:v>
                  </c:pt>
                  <c:pt idx="10">
                    <c:v>7.0616334276615262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</c:errBars>
          <c:cat>
            <c:multiLvlStrRef>
              <c:f>Sheet1!$O$55:$P$68</c:f>
              <c:multiLvlStrCache>
                <c:ptCount val="1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25C</c:v>
                  </c:pt>
                  <c:pt idx="6">
                    <c:v>35C</c:v>
                  </c:pt>
                  <c:pt idx="7">
                    <c:v>40C</c:v>
                  </c:pt>
                  <c:pt idx="8">
                    <c:v>45C</c:v>
                  </c:pt>
                  <c:pt idx="10">
                    <c:v>25C</c:v>
                  </c:pt>
                  <c:pt idx="11">
                    <c:v>35C</c:v>
                  </c:pt>
                  <c:pt idx="12">
                    <c:v>40C</c:v>
                  </c:pt>
                  <c:pt idx="13">
                    <c:v>45C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9h</c:v>
                  </c:pt>
                </c:lvl>
              </c:multiLvlStrCache>
            </c:multiLvlStrRef>
          </c:cat>
          <c:val>
            <c:numRef>
              <c:f>Sheet1!$Q$55:$Q$68</c:f>
              <c:numCache>
                <c:formatCode>0.0</c:formatCode>
                <c:ptCount val="14"/>
                <c:pt idx="0">
                  <c:v>69.333333333333329</c:v>
                </c:pt>
                <c:pt idx="1">
                  <c:v>56.666666666666664</c:v>
                </c:pt>
                <c:pt idx="2">
                  <c:v>64.5</c:v>
                </c:pt>
                <c:pt idx="3">
                  <c:v>26.166666666666668</c:v>
                </c:pt>
                <c:pt idx="5">
                  <c:v>69.333333333333329</c:v>
                </c:pt>
                <c:pt idx="6">
                  <c:v>55</c:v>
                </c:pt>
                <c:pt idx="7">
                  <c:v>0</c:v>
                </c:pt>
                <c:pt idx="8">
                  <c:v>1.1666666666666667</c:v>
                </c:pt>
                <c:pt idx="10">
                  <c:v>69.333333333333329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2816"/>
        <c:axId val="108662720"/>
      </c:lineChart>
      <c:catAx>
        <c:axId val="1092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662720"/>
        <c:crosses val="autoZero"/>
        <c:auto val="1"/>
        <c:lblAlgn val="ctr"/>
        <c:lblOffset val="100"/>
        <c:noMultiLvlLbl val="0"/>
      </c:catAx>
      <c:valAx>
        <c:axId val="108662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84141513560804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2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Sheet1!$Q$184</c:f>
              <c:strCache>
                <c:ptCount val="1"/>
                <c:pt idx="0">
                  <c:v>mean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Sheet1!$R$185:$R$213</c:f>
                <c:numCache>
                  <c:formatCode>General</c:formatCode>
                  <c:ptCount val="29"/>
                  <c:pt idx="0">
                    <c:v>12.549900398011133</c:v>
                  </c:pt>
                  <c:pt idx="1">
                    <c:v>17.541379649275019</c:v>
                  </c:pt>
                  <c:pt idx="2">
                    <c:v>6.5012819248719449</c:v>
                  </c:pt>
                  <c:pt idx="3">
                    <c:v>4.4721359549995796</c:v>
                  </c:pt>
                  <c:pt idx="4">
                    <c:v>0</c:v>
                  </c:pt>
                  <c:pt idx="6">
                    <c:v>19.131126469708992</c:v>
                  </c:pt>
                  <c:pt idx="7">
                    <c:v>15</c:v>
                  </c:pt>
                  <c:pt idx="8">
                    <c:v>13.784048752090222</c:v>
                  </c:pt>
                  <c:pt idx="9">
                    <c:v>10</c:v>
                  </c:pt>
                  <c:pt idx="10">
                    <c:v>0</c:v>
                  </c:pt>
                  <c:pt idx="12">
                    <c:v>11.150485789118488</c:v>
                  </c:pt>
                  <c:pt idx="13">
                    <c:v>16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8">
                    <c:v>7.4369141656800313</c:v>
                  </c:pt>
                  <c:pt idx="19">
                    <c:v>20.300519971446818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14.997221964972935</c:v>
                  </c:pt>
                  <c:pt idx="25">
                    <c:v>21.175457492106279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Sheet1!$O$185:$P$213</c:f>
              <c:multiLvlStrCache>
                <c:ptCount val="29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30C</c:v>
                  </c:pt>
                  <c:pt idx="8">
                    <c:v>35C</c:v>
                  </c:pt>
                  <c:pt idx="9">
                    <c:v>40C</c:v>
                  </c:pt>
                  <c:pt idx="10">
                    <c:v>45C</c:v>
                  </c:pt>
                  <c:pt idx="12">
                    <c:v>25C</c:v>
                  </c:pt>
                  <c:pt idx="13">
                    <c:v>30C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  <c:pt idx="18">
                    <c:v>25C</c:v>
                  </c:pt>
                  <c:pt idx="19">
                    <c:v>30C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</c:lvl>
                <c:lvl>
                  <c:pt idx="0">
                    <c:v>1.5 dpi</c:v>
                  </c:pt>
                  <c:pt idx="6">
                    <c:v>5 dpi</c:v>
                  </c:pt>
                  <c:pt idx="12">
                    <c:v>6 dpi</c:v>
                  </c:pt>
                  <c:pt idx="18">
                    <c:v>7 dpi</c:v>
                  </c:pt>
                  <c:pt idx="24">
                    <c:v>9 dpi</c:v>
                  </c:pt>
                </c:lvl>
              </c:multiLvlStrCache>
            </c:multiLvlStrRef>
          </c:cat>
          <c:val>
            <c:numRef>
              <c:f>Sheet1!$Q$185:$Q$213</c:f>
              <c:numCache>
                <c:formatCode>General</c:formatCode>
                <c:ptCount val="29"/>
                <c:pt idx="0">
                  <c:v>78</c:v>
                </c:pt>
                <c:pt idx="1">
                  <c:v>67.2</c:v>
                </c:pt>
                <c:pt idx="2">
                  <c:v>8.6666666666666661</c:v>
                </c:pt>
                <c:pt idx="3">
                  <c:v>2</c:v>
                </c:pt>
                <c:pt idx="4">
                  <c:v>0</c:v>
                </c:pt>
                <c:pt idx="6">
                  <c:v>75</c:v>
                </c:pt>
                <c:pt idx="7">
                  <c:v>56</c:v>
                </c:pt>
                <c:pt idx="8">
                  <c:v>40</c:v>
                </c:pt>
                <c:pt idx="9">
                  <c:v>5</c:v>
                </c:pt>
                <c:pt idx="10">
                  <c:v>0</c:v>
                </c:pt>
                <c:pt idx="12">
                  <c:v>70</c:v>
                </c:pt>
                <c:pt idx="13">
                  <c:v>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80</c:v>
                </c:pt>
                <c:pt idx="19">
                  <c:v>36.111111111111114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73.25</c:v>
                </c:pt>
                <c:pt idx="25">
                  <c:v>41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1328"/>
        <c:axId val="113137280"/>
      </c:lineChart>
      <c:catAx>
        <c:axId val="1132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37280"/>
        <c:crosses val="autoZero"/>
        <c:auto val="1"/>
        <c:lblAlgn val="ctr"/>
        <c:lblOffset val="100"/>
        <c:noMultiLvlLbl val="0"/>
      </c:catAx>
      <c:valAx>
        <c:axId val="11313728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Survival of mycelia in intact plants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Sheet1!$Q$443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Sheet1!$R$444:$R$472</c:f>
                <c:numCache>
                  <c:formatCode>General</c:formatCode>
                  <c:ptCount val="29"/>
                  <c:pt idx="0">
                    <c:v>7.0616334276615262</c:v>
                  </c:pt>
                  <c:pt idx="1">
                    <c:v>10</c:v>
                  </c:pt>
                  <c:pt idx="2">
                    <c:v>15.055453054181612</c:v>
                  </c:pt>
                  <c:pt idx="3">
                    <c:v>17.014699527173555</c:v>
                  </c:pt>
                  <c:pt idx="4">
                    <c:v>15.613028747384877</c:v>
                  </c:pt>
                  <c:pt idx="6">
                    <c:v>7.0616334276615262</c:v>
                  </c:pt>
                  <c:pt idx="7">
                    <c:v>10</c:v>
                  </c:pt>
                  <c:pt idx="8">
                    <c:v>17.017637908946117</c:v>
                  </c:pt>
                  <c:pt idx="9">
                    <c:v>0</c:v>
                  </c:pt>
                  <c:pt idx="10">
                    <c:v>2.8577380332470415</c:v>
                  </c:pt>
                  <c:pt idx="12">
                    <c:v>7.4369141656800313</c:v>
                  </c:pt>
                  <c:pt idx="13">
                    <c:v>20.300519971446818</c:v>
                  </c:pt>
                  <c:pt idx="14">
                    <c:v>3</c:v>
                  </c:pt>
                  <c:pt idx="15">
                    <c:v>0</c:v>
                  </c:pt>
                  <c:pt idx="16">
                    <c:v>0</c:v>
                  </c:pt>
                  <c:pt idx="18">
                    <c:v>13.17299426014366</c:v>
                  </c:pt>
                  <c:pt idx="19">
                    <c:v>24.943782946704527</c:v>
                  </c:pt>
                  <c:pt idx="20">
                    <c:v>11.229425630903835</c:v>
                  </c:pt>
                  <c:pt idx="21">
                    <c:v>0</c:v>
                  </c:pt>
                  <c:pt idx="22">
                    <c:v>0</c:v>
                  </c:pt>
                  <c:pt idx="24">
                    <c:v>12.335778393414342</c:v>
                  </c:pt>
                  <c:pt idx="25">
                    <c:v>5.7893422352183945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Sheet1!$O$444:$P$472</c:f>
              <c:multiLvlStrCache>
                <c:ptCount val="29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30C</c:v>
                  </c:pt>
                  <c:pt idx="8">
                    <c:v>35C</c:v>
                  </c:pt>
                  <c:pt idx="9">
                    <c:v>40C</c:v>
                  </c:pt>
                  <c:pt idx="10">
                    <c:v>45C</c:v>
                  </c:pt>
                  <c:pt idx="12">
                    <c:v>25C</c:v>
                  </c:pt>
                  <c:pt idx="13">
                    <c:v>30C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  <c:pt idx="18">
                    <c:v>25C</c:v>
                  </c:pt>
                  <c:pt idx="19">
                    <c:v>30C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</c:lvl>
                <c:lvl>
                  <c:pt idx="0">
                    <c:v>3h</c:v>
                  </c:pt>
                  <c:pt idx="6">
                    <c:v>6h</c:v>
                  </c:pt>
                  <c:pt idx="12">
                    <c:v>9h</c:v>
                  </c:pt>
                  <c:pt idx="18">
                    <c:v>17h</c:v>
                  </c:pt>
                  <c:pt idx="24">
                    <c:v>27h</c:v>
                  </c:pt>
                </c:lvl>
              </c:multiLvlStrCache>
            </c:multiLvlStrRef>
          </c:cat>
          <c:val>
            <c:numRef>
              <c:f>Sheet1!$Q$444:$Q$472</c:f>
              <c:numCache>
                <c:formatCode>General</c:formatCode>
                <c:ptCount val="29"/>
                <c:pt idx="0">
                  <c:v>80</c:v>
                </c:pt>
                <c:pt idx="1">
                  <c:v>70</c:v>
                </c:pt>
                <c:pt idx="2">
                  <c:v>68</c:v>
                </c:pt>
                <c:pt idx="3">
                  <c:v>50</c:v>
                </c:pt>
                <c:pt idx="4">
                  <c:v>26.166666666666668</c:v>
                </c:pt>
                <c:pt idx="6">
                  <c:v>75</c:v>
                </c:pt>
                <c:pt idx="7">
                  <c:v>60</c:v>
                </c:pt>
                <c:pt idx="8">
                  <c:v>55</c:v>
                </c:pt>
                <c:pt idx="9">
                  <c:v>0</c:v>
                </c:pt>
                <c:pt idx="10">
                  <c:v>1.1666666666666667</c:v>
                </c:pt>
                <c:pt idx="12">
                  <c:v>80</c:v>
                </c:pt>
                <c:pt idx="13">
                  <c:v>36.111111111111114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8">
                  <c:v>80</c:v>
                </c:pt>
                <c:pt idx="19">
                  <c:v>40.230769230769234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4" formatCode="0.0">
                  <c:v>81</c:v>
                </c:pt>
                <c:pt idx="25" formatCode="0.0">
                  <c:v>2.1428571428571428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2352"/>
        <c:axId val="113138432"/>
      </c:lineChart>
      <c:catAx>
        <c:axId val="1132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138432"/>
        <c:crosses val="autoZero"/>
        <c:auto val="1"/>
        <c:lblAlgn val="ctr"/>
        <c:lblOffset val="100"/>
        <c:noMultiLvlLbl val="0"/>
      </c:catAx>
      <c:valAx>
        <c:axId val="113138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25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   </a:t>
            </a:r>
            <a:r>
              <a:rPr lang="en-US" sz="1400" baseline="0"/>
              <a:t>           </a:t>
            </a:r>
            <a:endParaRPr lang="en-US" sz="1200"/>
          </a:p>
        </c:rich>
      </c:tx>
      <c:layout>
        <c:manualLayout>
          <c:xMode val="edge"/>
          <c:yMode val="edge"/>
          <c:x val="5.4931335830211948E-4"/>
          <c:y val="1.0781671159029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26185368138723"/>
          <c:y val="0.1428884009691096"/>
          <c:w val="0.80507849339345405"/>
          <c:h val="0.66379063194023824"/>
        </c:manualLayout>
      </c:layout>
      <c:lineChart>
        <c:grouping val="standard"/>
        <c:varyColors val="0"/>
        <c:ser>
          <c:idx val="0"/>
          <c:order val="0"/>
          <c:tx>
            <c:strRef>
              <c:f>Sheet1!$J$329</c:f>
              <c:strCache>
                <c:ptCount val="1"/>
                <c:pt idx="0">
                  <c:v>2,3,4 dpi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906367041198503E-3"/>
                  <c:y val="-3.2345013477088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937578027465668E-3"/>
                  <c:y val="-6.46900269541779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Sheet1!$I$330:$I$334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Sheet1!$J$330:$J$334</c:f>
              <c:numCache>
                <c:formatCode>General</c:formatCode>
                <c:ptCount val="5"/>
                <c:pt idx="0">
                  <c:v>79.818181818181813</c:v>
                </c:pt>
                <c:pt idx="1">
                  <c:v>88.931034482758619</c:v>
                </c:pt>
                <c:pt idx="2">
                  <c:v>85</c:v>
                </c:pt>
                <c:pt idx="3">
                  <c:v>87.205882352941174</c:v>
                </c:pt>
                <c:pt idx="4">
                  <c:v>39.242424242424242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Sheet1!$K$329</c:f>
              <c:strCache>
                <c:ptCount val="1"/>
                <c:pt idx="0">
                  <c:v>4,5,6 dpi</c:v>
                </c:pt>
              </c:strCache>
            </c:strRef>
          </c:tx>
          <c:dLbls>
            <c:dLbl>
              <c:idx val="0"/>
              <c:layout>
                <c:manualLayout>
                  <c:x val="-3.8438431167211719E-2"/>
                  <c:y val="-5.8419243986254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816813635655171E-2"/>
                  <c:y val="2.4054982817869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Sheet1!$I$330:$I$334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Sheet1!$K$330:$K$334</c:f>
              <c:numCache>
                <c:formatCode>General</c:formatCode>
                <c:ptCount val="5"/>
                <c:pt idx="0">
                  <c:v>79.818181818181813</c:v>
                </c:pt>
                <c:pt idx="1">
                  <c:v>87.083333333333329</c:v>
                </c:pt>
                <c:pt idx="2">
                  <c:v>88.761904761904759</c:v>
                </c:pt>
                <c:pt idx="3">
                  <c:v>41.583333333333336</c:v>
                </c:pt>
                <c:pt idx="4">
                  <c:v>6.083333333333333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1840"/>
        <c:axId val="113353280"/>
      </c:lineChart>
      <c:catAx>
        <c:axId val="1132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</a:t>
                </a:r>
              </a:p>
            </c:rich>
          </c:tx>
          <c:layout>
            <c:manualLayout>
              <c:xMode val="edge"/>
              <c:yMode val="edge"/>
              <c:x val="0.41532592460316853"/>
              <c:y val="0.89229212327840446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353280"/>
        <c:crosses val="autoZero"/>
        <c:auto val="1"/>
        <c:lblAlgn val="ctr"/>
        <c:lblOffset val="100"/>
        <c:noMultiLvlLbl val="0"/>
      </c:catAx>
      <c:valAx>
        <c:axId val="1133532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 leaves</a:t>
                </a:r>
              </a:p>
            </c:rich>
          </c:tx>
          <c:layout>
            <c:manualLayout>
              <c:xMode val="edge"/>
              <c:yMode val="edge"/>
              <c:x val="3.0082816214527068E-2"/>
              <c:y val="0.24035527775522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25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37286044372655"/>
          <c:y val="0.46312966888754292"/>
          <c:w val="0.19366417659331045"/>
          <c:h val="0.1506637391479911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/>
              <a:t>B</a:t>
            </a:r>
            <a:r>
              <a:rPr lang="en-US" sz="1400"/>
              <a:t>   </a:t>
            </a:r>
            <a:r>
              <a:rPr lang="en-US" sz="1400" baseline="0"/>
              <a:t> </a:t>
            </a:r>
            <a:r>
              <a:rPr lang="en-US" sz="1400"/>
              <a:t>      </a:t>
            </a:r>
            <a:r>
              <a:rPr lang="en-US" sz="1200"/>
              <a:t>Survival of mycelium in intact plants, 9h exposure </a:t>
            </a:r>
          </a:p>
        </c:rich>
      </c:tx>
      <c:layout>
        <c:manualLayout>
          <c:xMode val="edge"/>
          <c:yMode val="edge"/>
          <c:x val="1.0970935606930618E-3"/>
          <c:y val="3.41192986758924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24505114430788"/>
          <c:y val="0.14099230649782393"/>
          <c:w val="0.79564671245630503"/>
          <c:h val="0.64756936701550516"/>
        </c:manualLayout>
      </c:layout>
      <c:lineChart>
        <c:grouping val="standard"/>
        <c:varyColors val="0"/>
        <c:ser>
          <c:idx val="1"/>
          <c:order val="0"/>
          <c:tx>
            <c:strRef>
              <c:f>Sheet1!$C$269</c:f>
              <c:strCache>
                <c:ptCount val="1"/>
                <c:pt idx="0">
                  <c:v>5 dpi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Sheet1!$L$269:$P$269</c:f>
                <c:numCache>
                  <c:formatCode>General</c:formatCode>
                  <c:ptCount val="5"/>
                  <c:pt idx="0">
                    <c:v>19.131126469708992</c:v>
                  </c:pt>
                  <c:pt idx="1">
                    <c:v>15</c:v>
                  </c:pt>
                  <c:pt idx="2">
                    <c:v>13.784048752090222</c:v>
                  </c:pt>
                  <c:pt idx="3">
                    <c:v>10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Sheet1!$D$269:$H$269</c:f>
              <c:numCache>
                <c:formatCode>General</c:formatCode>
                <c:ptCount val="5"/>
                <c:pt idx="0">
                  <c:v>75</c:v>
                </c:pt>
                <c:pt idx="1">
                  <c:v>56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Sheet1!$C$270</c:f>
              <c:strCache>
                <c:ptCount val="1"/>
                <c:pt idx="0">
                  <c:v>6.5 dpi</c:v>
                </c:pt>
              </c:strCache>
            </c:strRef>
          </c:tx>
          <c:dLbls>
            <c:dLbl>
              <c:idx val="0"/>
              <c:layout>
                <c:manualLayout>
                  <c:x val="2.478315229598343E-3"/>
                  <c:y val="-0.10651977369103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67309564451838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Sheet1!$L$270:$P$270</c:f>
                <c:numCache>
                  <c:formatCode>General</c:formatCode>
                  <c:ptCount val="5"/>
                  <c:pt idx="0">
                    <c:v>11.150485789118488</c:v>
                  </c:pt>
                  <c:pt idx="1">
                    <c:v>16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Sheet1!$D$270:$H$270</c:f>
              <c:numCache>
                <c:formatCode>General</c:formatCode>
                <c:ptCount val="5"/>
                <c:pt idx="0">
                  <c:v>70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Sheet1!$C$271</c:f>
              <c:strCache>
                <c:ptCount val="1"/>
                <c:pt idx="0">
                  <c:v>9 dpi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b="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b="0"/>
                      <a:t>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Sheet1!$L$271:$P$271</c:f>
                <c:numCache>
                  <c:formatCode>General</c:formatCode>
                  <c:ptCount val="5"/>
                  <c:pt idx="0">
                    <c:v>14.997221964972935</c:v>
                  </c:pt>
                  <c:pt idx="1">
                    <c:v>21.175457492106279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Sheet1!$D$267:$H$267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Sheet1!$D$271:$H$271</c:f>
              <c:numCache>
                <c:formatCode>General</c:formatCode>
                <c:ptCount val="5"/>
                <c:pt idx="0">
                  <c:v>73.25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2672"/>
        <c:axId val="113356736"/>
      </c:lineChart>
      <c:catAx>
        <c:axId val="1348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</a:t>
                </a:r>
              </a:p>
            </c:rich>
          </c:tx>
          <c:layout>
            <c:manualLayout>
              <c:xMode val="edge"/>
              <c:yMode val="edge"/>
              <c:x val="0.44042783916865991"/>
              <c:y val="0.88425179041721158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356736"/>
        <c:crosses val="autoZero"/>
        <c:auto val="1"/>
        <c:lblAlgn val="ctr"/>
        <c:lblOffset val="100"/>
        <c:noMultiLvlLbl val="0"/>
      </c:catAx>
      <c:valAx>
        <c:axId val="1133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9937694704049845E-2"/>
              <c:y val="0.21660140119206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81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2245031612165"/>
          <c:y val="0.20720915879168458"/>
          <c:w val="0.15622264143533421"/>
          <c:h val="0.22531372770145877"/>
        </c:manualLayout>
      </c:layout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</a:t>
            </a:r>
            <a:r>
              <a:rPr lang="en-US" sz="1400" baseline="0"/>
              <a:t>               </a:t>
            </a:r>
            <a:endParaRPr lang="en-US" sz="1200"/>
          </a:p>
        </c:rich>
      </c:tx>
      <c:layout>
        <c:manualLayout>
          <c:xMode val="edge"/>
          <c:yMode val="edge"/>
          <c:x val="7.9577176608284193E-3"/>
          <c:y val="2.96214439425700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65507436570429"/>
          <c:y val="0.15485940290521535"/>
          <c:w val="0.77306849220986784"/>
          <c:h val="0.64119766020982916"/>
        </c:manualLayout>
      </c:layout>
      <c:lineChart>
        <c:grouping val="standard"/>
        <c:varyColors val="0"/>
        <c:ser>
          <c:idx val="1"/>
          <c:order val="0"/>
          <c:tx>
            <c:strRef>
              <c:f>Sheet1!$U$153</c:f>
              <c:strCache>
                <c:ptCount val="1"/>
                <c:pt idx="0">
                  <c:v>5 dpi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880149757816586E-2"/>
                  <c:y val="-6.32078841384496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991358622071773E-2"/>
                  <c:y val="-5.68181456656760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Sheet1!$U$154:$U$158</c:f>
              <c:numCache>
                <c:formatCode>General</c:formatCode>
                <c:ptCount val="5"/>
                <c:pt idx="0">
                  <c:v>75</c:v>
                </c:pt>
                <c:pt idx="1">
                  <c:v>56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Sheet1!$V$153</c:f>
              <c:strCache>
                <c:ptCount val="1"/>
                <c:pt idx="0">
                  <c:v>7 dpi</c:v>
                </c:pt>
              </c:strCache>
            </c:strRef>
          </c:tx>
          <c:dPt>
            <c:idx val="1"/>
            <c:marker>
              <c:symbol val="triangle"/>
              <c:size val="8"/>
              <c:spPr>
                <a:solidFill>
                  <a:schemeClr val="accent3"/>
                </a:solidFill>
              </c:spPr>
            </c:marker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9.9317194289261779E-3"/>
                  <c:y val="3.6730945821854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222222222222223E-2"/>
                  <c:y val="-3.24074074074073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136487827289749E-2"/>
                  <c:y val="-3.240739535657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Sheet1!$V$154:$V$158</c:f>
              <c:numCache>
                <c:formatCode>General</c:formatCode>
                <c:ptCount val="5"/>
                <c:pt idx="0">
                  <c:v>70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Sheet1!$W$153</c:f>
              <c:strCache>
                <c:ptCount val="1"/>
                <c:pt idx="0">
                  <c:v>9 dpi</c:v>
                </c:pt>
              </c:strCache>
            </c:strRef>
          </c:tx>
          <c:dPt>
            <c:idx val="1"/>
            <c:marker>
              <c:symbol val="circle"/>
              <c:size val="8"/>
            </c:marker>
            <c:bubble3D val="0"/>
          </c:dPt>
          <c:cat>
            <c:strRef>
              <c:f>Sheet1!$S$154:$S$158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Sheet1!$W$154:$W$158</c:f>
              <c:numCache>
                <c:formatCode>General</c:formatCode>
                <c:ptCount val="5"/>
                <c:pt idx="0">
                  <c:v>73.25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3184"/>
        <c:axId val="113357888"/>
      </c:lineChart>
      <c:catAx>
        <c:axId val="1348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Temperature</a:t>
                </a:r>
              </a:p>
            </c:rich>
          </c:tx>
          <c:layout>
            <c:manualLayout>
              <c:xMode val="edge"/>
              <c:yMode val="edge"/>
              <c:x val="0.41131366307874245"/>
              <c:y val="0.8851225519886938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357888"/>
        <c:crosses val="autoZero"/>
        <c:auto val="1"/>
        <c:lblAlgn val="ctr"/>
        <c:lblOffset val="100"/>
        <c:noMultiLvlLbl val="0"/>
      </c:catAx>
      <c:valAx>
        <c:axId val="11335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 leaves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81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4201453670135"/>
          <c:y val="0.2151466451308971"/>
          <c:w val="0.18648643919510061"/>
          <c:h val="0.29744787109944593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                             </a:t>
            </a:r>
            <a:endParaRPr lang="en-US" sz="1200"/>
          </a:p>
        </c:rich>
      </c:tx>
      <c:layout>
        <c:manualLayout>
          <c:xMode val="edge"/>
          <c:yMode val="edge"/>
          <c:x val="4.6229814493527291E-4"/>
          <c:y val="1.14285301114220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Sheet1!$Q$443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559322033898305E-2"/>
                  <c:y val="-1.10192837465565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779661016949194E-3"/>
                  <c:y val="-1.4692378328741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338983050847456E-2"/>
                  <c:y val="-4.40771349862258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819209039548105E-2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8079096045197741E-2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559322033898388E-2"/>
                  <c:y val="-3.6730945821854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1299435028248588E-2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1.1299435028248588E-2"/>
                  <c:y val="-3.3057851239669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7457805062502863E-2"/>
                  <c:y val="-5.87695133149679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0338983050847293E-2"/>
                  <c:y val="-5.50964187327823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3559322033898305E-2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5.4237288135593219E-2"/>
                  <c:y val="-2.2038567493112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Sheet1!$O$444:$P$472</c:f>
              <c:multiLvlStrCache>
                <c:ptCount val="29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30C</c:v>
                  </c:pt>
                  <c:pt idx="8">
                    <c:v>35C</c:v>
                  </c:pt>
                  <c:pt idx="9">
                    <c:v>40C</c:v>
                  </c:pt>
                  <c:pt idx="10">
                    <c:v>45C</c:v>
                  </c:pt>
                  <c:pt idx="12">
                    <c:v>25C</c:v>
                  </c:pt>
                  <c:pt idx="13">
                    <c:v>30C</c:v>
                  </c:pt>
                  <c:pt idx="14">
                    <c:v>35C</c:v>
                  </c:pt>
                  <c:pt idx="15">
                    <c:v>40C</c:v>
                  </c:pt>
                  <c:pt idx="16">
                    <c:v>45C</c:v>
                  </c:pt>
                  <c:pt idx="18">
                    <c:v>25C</c:v>
                  </c:pt>
                  <c:pt idx="19">
                    <c:v>30C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</c:lvl>
                <c:lvl>
                  <c:pt idx="0">
                    <c:v>3h</c:v>
                  </c:pt>
                  <c:pt idx="6">
                    <c:v>6h</c:v>
                  </c:pt>
                  <c:pt idx="12">
                    <c:v>9h</c:v>
                  </c:pt>
                  <c:pt idx="18">
                    <c:v>17h</c:v>
                  </c:pt>
                  <c:pt idx="24">
                    <c:v>27h</c:v>
                  </c:pt>
                </c:lvl>
              </c:multiLvlStrCache>
            </c:multiLvlStrRef>
          </c:cat>
          <c:val>
            <c:numRef>
              <c:f>Sheet1!$Q$444:$Q$472</c:f>
              <c:numCache>
                <c:formatCode>General</c:formatCode>
                <c:ptCount val="29"/>
                <c:pt idx="0">
                  <c:v>80</c:v>
                </c:pt>
                <c:pt idx="1">
                  <c:v>70</c:v>
                </c:pt>
                <c:pt idx="2">
                  <c:v>68</c:v>
                </c:pt>
                <c:pt idx="3">
                  <c:v>50</c:v>
                </c:pt>
                <c:pt idx="4">
                  <c:v>26.166666666666668</c:v>
                </c:pt>
                <c:pt idx="6">
                  <c:v>75</c:v>
                </c:pt>
                <c:pt idx="7">
                  <c:v>60</c:v>
                </c:pt>
                <c:pt idx="8">
                  <c:v>55</c:v>
                </c:pt>
                <c:pt idx="9">
                  <c:v>0</c:v>
                </c:pt>
                <c:pt idx="10">
                  <c:v>1.1666666666666667</c:v>
                </c:pt>
                <c:pt idx="12">
                  <c:v>80</c:v>
                </c:pt>
                <c:pt idx="13">
                  <c:v>36.111111111111114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8">
                  <c:v>80</c:v>
                </c:pt>
                <c:pt idx="19">
                  <c:v>40.230769230769234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4" formatCode="0.0">
                  <c:v>81</c:v>
                </c:pt>
                <c:pt idx="25" formatCode="0.0">
                  <c:v>2.1428571428571428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4720"/>
        <c:axId val="113360192"/>
      </c:lineChart>
      <c:catAx>
        <c:axId val="1348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3360192"/>
        <c:crosses val="autoZero"/>
        <c:auto val="1"/>
        <c:lblAlgn val="ctr"/>
        <c:lblOffset val="100"/>
        <c:noMultiLvlLbl val="0"/>
      </c:catAx>
      <c:valAx>
        <c:axId val="113360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 leaves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481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</a:t>
            </a:r>
            <a:r>
              <a:rPr lang="en-US" sz="1200"/>
              <a:t>       </a:t>
            </a:r>
          </a:p>
        </c:rich>
      </c:tx>
      <c:layout>
        <c:manualLayout>
          <c:xMode val="edge"/>
          <c:yMode val="edge"/>
          <c:x val="2.3727429036760838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97462817147858"/>
          <c:y val="0.16089129483814524"/>
          <c:w val="0.82446981627296589"/>
          <c:h val="0.63908537474482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Sheet1!$N$506</c:f>
              <c:strCache>
                <c:ptCount val="1"/>
                <c:pt idx="0">
                  <c:v>in thousands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8138089881621941E-3"/>
                  <c:y val="6.0209701766553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046E-3"/>
                  <c:y val="-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Sheet1!$M$507:$M$512</c:f>
              <c:strCache>
                <c:ptCount val="6"/>
                <c:pt idx="0">
                  <c:v>20C</c:v>
                </c:pt>
                <c:pt idx="1">
                  <c:v>25C</c:v>
                </c:pt>
                <c:pt idx="2">
                  <c:v>30C</c:v>
                </c:pt>
                <c:pt idx="3">
                  <c:v>35C</c:v>
                </c:pt>
                <c:pt idx="4">
                  <c:v>40C</c:v>
                </c:pt>
                <c:pt idx="5">
                  <c:v>45C</c:v>
                </c:pt>
              </c:strCache>
            </c:strRef>
          </c:cat>
          <c:val>
            <c:numRef>
              <c:f>Sheet1!$N$507:$N$512</c:f>
              <c:numCache>
                <c:formatCode>General</c:formatCode>
                <c:ptCount val="6"/>
                <c:pt idx="0">
                  <c:v>126.66666666666667</c:v>
                </c:pt>
                <c:pt idx="1">
                  <c:v>90</c:v>
                </c:pt>
                <c:pt idx="2">
                  <c:v>86.666666666666671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4208"/>
        <c:axId val="135095424"/>
      </c:barChart>
      <c:catAx>
        <c:axId val="13481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Temperature</a:t>
                </a:r>
              </a:p>
            </c:rich>
          </c:tx>
          <c:layout>
            <c:manualLayout>
              <c:xMode val="edge"/>
              <c:yMode val="edge"/>
              <c:x val="0.41567864174275138"/>
              <c:y val="0.8880049787590984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5095424"/>
        <c:crosses val="autoZero"/>
        <c:auto val="1"/>
        <c:lblAlgn val="ctr"/>
        <c:lblOffset val="100"/>
        <c:noMultiLvlLbl val="0"/>
      </c:catAx>
      <c:valAx>
        <c:axId val="135095424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Spores </a:t>
                </a:r>
                <a:r>
                  <a:rPr lang="en-US" sz="1400" baseline="0"/>
                  <a:t> / </a:t>
                </a:r>
                <a:r>
                  <a:rPr lang="en-US" sz="1400"/>
                  <a:t>leaf,  thousands</a:t>
                </a:r>
              </a:p>
            </c:rich>
          </c:tx>
          <c:layout>
            <c:manualLayout>
              <c:xMode val="edge"/>
              <c:yMode val="edge"/>
              <c:x val="2.2521640863242074E-2"/>
              <c:y val="0.157508996942392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481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 </a:t>
            </a:r>
            <a:r>
              <a:rPr lang="en-US" sz="1200"/>
              <a:t>           </a:t>
            </a:r>
          </a:p>
        </c:rich>
      </c:tx>
      <c:layout>
        <c:manualLayout>
          <c:xMode val="edge"/>
          <c:yMode val="edge"/>
          <c:x val="1.6249856279597345E-2"/>
          <c:y val="1.8416206261510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19597567202876"/>
          <c:y val="0.16502776931889035"/>
          <c:w val="0.8384408348887129"/>
          <c:h val="0.64873508214788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Sheet1!$K$387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Sheet1!$J$388:$J$392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Sheet1!$K$388:$K$392</c:f>
              <c:numCache>
                <c:formatCode>0.0</c:formatCode>
                <c:ptCount val="5"/>
                <c:pt idx="0">
                  <c:v>64</c:v>
                </c:pt>
                <c:pt idx="1">
                  <c:v>62</c:v>
                </c:pt>
                <c:pt idx="2">
                  <c:v>10.199999999999999</c:v>
                </c:pt>
                <c:pt idx="3">
                  <c:v>4.3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5232"/>
        <c:axId val="135097152"/>
      </c:barChart>
      <c:catAx>
        <c:axId val="13481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Temperature</a:t>
                </a:r>
              </a:p>
            </c:rich>
          </c:tx>
          <c:layout>
            <c:manualLayout>
              <c:xMode val="edge"/>
              <c:yMode val="edge"/>
              <c:x val="0.40611197968484986"/>
              <c:y val="0.89250315028361349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5097152"/>
        <c:crosses val="autoZero"/>
        <c:auto val="1"/>
        <c:lblAlgn val="ctr"/>
        <c:lblOffset val="100"/>
        <c:noMultiLvlLbl val="0"/>
      </c:catAx>
      <c:valAx>
        <c:axId val="13509715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Spores / leaf,  thousands</a:t>
                </a:r>
              </a:p>
            </c:rich>
          </c:tx>
          <c:layout>
            <c:manualLayout>
              <c:xMode val="edge"/>
              <c:yMode val="edge"/>
              <c:x val="2.4194720225189242E-2"/>
              <c:y val="0.194248232878272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48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5h</a:t>
            </a:r>
            <a:r>
              <a:rPr lang="en-US" baseline="0"/>
              <a:t> , 6h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58618385464726E-2"/>
          <c:y val="0.1971326164874552"/>
          <c:w val="0.88208046765974657"/>
          <c:h val="0.59139784946236562"/>
        </c:manualLayout>
      </c:layout>
      <c:lineChart>
        <c:grouping val="standard"/>
        <c:varyColors val="0"/>
        <c:ser>
          <c:idx val="0"/>
          <c:order val="0"/>
          <c:tx>
            <c:strRef>
              <c:f>Sheet1!$M$40</c:f>
              <c:strCache>
                <c:ptCount val="1"/>
                <c:pt idx="0">
                  <c:v>mean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689642710946965E-2"/>
                  <c:y val="-4.9549549549549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15084804981532E-2"/>
                  <c:y val="-4.5045045045045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Sheet1!$N$41:$N$49</c:f>
                <c:numCache>
                  <c:formatCode>General</c:formatCode>
                  <c:ptCount val="9"/>
                  <c:pt idx="0">
                    <c:v>14.142135623730951</c:v>
                  </c:pt>
                  <c:pt idx="1">
                    <c:v>22.196095752781989</c:v>
                  </c:pt>
                  <c:pt idx="2">
                    <c:v>30.115057142012311</c:v>
                  </c:pt>
                  <c:pt idx="3">
                    <c:v>4.349329450233296</c:v>
                  </c:pt>
                  <c:pt idx="5">
                    <c:v>14.142135623730951</c:v>
                  </c:pt>
                  <c:pt idx="6">
                    <c:v>22.896506283710622</c:v>
                  </c:pt>
                  <c:pt idx="7">
                    <c:v>10.614455552060438</c:v>
                  </c:pt>
                  <c:pt idx="8">
                    <c:v>0</c:v>
                  </c:pt>
                </c:numCache>
              </c:numRef>
            </c:plus>
          </c:errBars>
          <c:cat>
            <c:multiLvlStrRef>
              <c:f>Sheet1!$K$41:$L$49</c:f>
              <c:multiLvlStrCache>
                <c:ptCount val="9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25C</c:v>
                  </c:pt>
                  <c:pt idx="6">
                    <c:v>35C</c:v>
                  </c:pt>
                  <c:pt idx="7">
                    <c:v>40C</c:v>
                  </c:pt>
                  <c:pt idx="8">
                    <c:v>45C</c:v>
                  </c:pt>
                </c:lvl>
                <c:lvl>
                  <c:pt idx="0">
                    <c:v>5h at 5 dpi</c:v>
                  </c:pt>
                  <c:pt idx="5">
                    <c:v>6h at 6 dpi</c:v>
                  </c:pt>
                </c:lvl>
              </c:multiLvlStrCache>
            </c:multiLvlStrRef>
          </c:cat>
          <c:val>
            <c:numRef>
              <c:f>Sheet1!$M$41:$M$49</c:f>
              <c:numCache>
                <c:formatCode>0.0</c:formatCode>
                <c:ptCount val="9"/>
                <c:pt idx="0">
                  <c:v>60</c:v>
                </c:pt>
                <c:pt idx="1">
                  <c:v>45</c:v>
                </c:pt>
                <c:pt idx="2">
                  <c:v>37.75</c:v>
                </c:pt>
                <c:pt idx="3">
                  <c:v>9.25</c:v>
                </c:pt>
                <c:pt idx="5">
                  <c:v>60</c:v>
                </c:pt>
                <c:pt idx="6">
                  <c:v>44.75</c:v>
                </c:pt>
                <c:pt idx="7">
                  <c:v>12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3328"/>
        <c:axId val="108664448"/>
      </c:lineChart>
      <c:catAx>
        <c:axId val="1092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664448"/>
        <c:crosses val="autoZero"/>
        <c:auto val="1"/>
        <c:lblAlgn val="ctr"/>
        <c:lblOffset val="100"/>
        <c:noMultiLvlLbl val="0"/>
      </c:catAx>
      <c:valAx>
        <c:axId val="108664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928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3h cut branches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6277340332459"/>
          <c:y val="0.14449852305047234"/>
          <c:w val="0.78271106736657914"/>
          <c:h val="0.65632600802948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Sheet1!$E$98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645760743321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73533402839405E-3"/>
                  <c:y val="-0.190476190476190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10178787392843E-16"/>
                  <c:y val="-0.116144018583042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Sheet1!$F$99:$F$103</c:f>
                <c:numCache>
                  <c:formatCode>General</c:formatCode>
                  <c:ptCount val="5"/>
                  <c:pt idx="0">
                    <c:v>0.31622776601683894</c:v>
                  </c:pt>
                  <c:pt idx="1">
                    <c:v>0.8539125638299665</c:v>
                  </c:pt>
                  <c:pt idx="2">
                    <c:v>0.60633906259083248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Sheet1!$D$99:$D$103</c:f>
              <c:strCache>
                <c:ptCount val="5"/>
                <c:pt idx="0">
                  <c:v>25C</c:v>
                </c:pt>
                <c:pt idx="1">
                  <c:v>35C</c:v>
                </c:pt>
                <c:pt idx="2">
                  <c:v>40C</c:v>
                </c:pt>
                <c:pt idx="3">
                  <c:v>45C</c:v>
                </c:pt>
                <c:pt idx="4">
                  <c:v>48C</c:v>
                </c:pt>
              </c:strCache>
            </c:strRef>
          </c:cat>
          <c:val>
            <c:numRef>
              <c:f>Sheet1!$E$99:$E$103</c:f>
              <c:numCache>
                <c:formatCode>0.00</c:formatCode>
                <c:ptCount val="5"/>
                <c:pt idx="0">
                  <c:v>2.9</c:v>
                </c:pt>
                <c:pt idx="1">
                  <c:v>2.0625</c:v>
                </c:pt>
                <c:pt idx="2">
                  <c:v>0.8529411764705882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3840"/>
        <c:axId val="108666176"/>
      </c:barChart>
      <c:catAx>
        <c:axId val="1092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Temperature</a:t>
                </a:r>
              </a:p>
            </c:rich>
          </c:tx>
          <c:layout>
            <c:manualLayout>
              <c:xMode val="edge"/>
              <c:yMode val="edge"/>
              <c:x val="0.41140441819772527"/>
              <c:y val="0.884688194463496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666176"/>
        <c:crosses val="autoZero"/>
        <c:auto val="1"/>
        <c:lblAlgn val="ctr"/>
        <c:lblOffset val="100"/>
        <c:noMultiLvlLbl val="0"/>
      </c:catAx>
      <c:valAx>
        <c:axId val="10866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 Sporulation</a:t>
                </a:r>
                <a:r>
                  <a:rPr lang="en-US" sz="1200" baseline="0"/>
                  <a:t> intensity. 0-3 scale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5490813648293963E-2"/>
              <c:y val="0.1062968348468636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28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9h exposure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Sheet1!$P$139</c:f>
              <c:strCache>
                <c:ptCount val="1"/>
                <c:pt idx="0">
                  <c:v>mean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Sheet1!$Q$140:$Q$174</c:f>
                <c:numCache>
                  <c:formatCode>General</c:formatCode>
                  <c:ptCount val="35"/>
                  <c:pt idx="0">
                    <c:v>12.549900398011133</c:v>
                  </c:pt>
                  <c:pt idx="1">
                    <c:v>17.541379649275019</c:v>
                  </c:pt>
                  <c:pt idx="2">
                    <c:v>6.5012819248719449</c:v>
                  </c:pt>
                  <c:pt idx="3">
                    <c:v>4.4721359549995796</c:v>
                  </c:pt>
                  <c:pt idx="4">
                    <c:v>0</c:v>
                  </c:pt>
                  <c:pt idx="6">
                    <c:v>12.767145334803704</c:v>
                  </c:pt>
                  <c:pt idx="7">
                    <c:v>0</c:v>
                  </c:pt>
                  <c:pt idx="8">
                    <c:v>0</c:v>
                  </c:pt>
                  <c:pt idx="10">
                    <c:v>13.650396819628835</c:v>
                  </c:pt>
                  <c:pt idx="11">
                    <c:v>20.412414523193153</c:v>
                  </c:pt>
                  <c:pt idx="12">
                    <c:v>0</c:v>
                  </c:pt>
                  <c:pt idx="14">
                    <c:v>19.131126469708992</c:v>
                  </c:pt>
                  <c:pt idx="15">
                    <c:v>13.784048752090222</c:v>
                  </c:pt>
                  <c:pt idx="16">
                    <c:v>10</c:v>
                  </c:pt>
                  <c:pt idx="17">
                    <c:v>0</c:v>
                  </c:pt>
                  <c:pt idx="19">
                    <c:v>11.150485789118488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6</c:v>
                  </c:pt>
                  <c:pt idx="25">
                    <c:v>20.300519971446818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14.997221964972935</c:v>
                  </c:pt>
                  <c:pt idx="31">
                    <c:v>21.175457492106279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Sheet1!$N$140:$O$174</c:f>
              <c:multiLvlStrCache>
                <c:ptCount val="35"/>
                <c:lvl>
                  <c:pt idx="0">
                    <c:v>25C</c:v>
                  </c:pt>
                  <c:pt idx="1">
                    <c:v>30C</c:v>
                  </c:pt>
                  <c:pt idx="2">
                    <c:v>35C</c:v>
                  </c:pt>
                  <c:pt idx="3">
                    <c:v>40C</c:v>
                  </c:pt>
                  <c:pt idx="4">
                    <c:v>45C</c:v>
                  </c:pt>
                  <c:pt idx="6">
                    <c:v>25C</c:v>
                  </c:pt>
                  <c:pt idx="7">
                    <c:v>40C</c:v>
                  </c:pt>
                  <c:pt idx="8">
                    <c:v>45C</c:v>
                  </c:pt>
                  <c:pt idx="10">
                    <c:v>25C</c:v>
                  </c:pt>
                  <c:pt idx="11">
                    <c:v>40C</c:v>
                  </c:pt>
                  <c:pt idx="12">
                    <c:v>45C</c:v>
                  </c:pt>
                  <c:pt idx="14">
                    <c:v>25C</c:v>
                  </c:pt>
                  <c:pt idx="15">
                    <c:v>35C</c:v>
                  </c:pt>
                  <c:pt idx="16">
                    <c:v>40C</c:v>
                  </c:pt>
                  <c:pt idx="17">
                    <c:v>45C</c:v>
                  </c:pt>
                  <c:pt idx="19">
                    <c:v>25C</c:v>
                  </c:pt>
                  <c:pt idx="20">
                    <c:v>35C</c:v>
                  </c:pt>
                  <c:pt idx="21">
                    <c:v>40C</c:v>
                  </c:pt>
                  <c:pt idx="22">
                    <c:v>45C</c:v>
                  </c:pt>
                  <c:pt idx="24">
                    <c:v>25C</c:v>
                  </c:pt>
                  <c:pt idx="25">
                    <c:v>30C</c:v>
                  </c:pt>
                  <c:pt idx="26">
                    <c:v>35C</c:v>
                  </c:pt>
                  <c:pt idx="27">
                    <c:v>40C</c:v>
                  </c:pt>
                  <c:pt idx="28">
                    <c:v>45C</c:v>
                  </c:pt>
                  <c:pt idx="30">
                    <c:v>25C</c:v>
                  </c:pt>
                  <c:pt idx="31">
                    <c:v>30C</c:v>
                  </c:pt>
                  <c:pt idx="32">
                    <c:v>35C</c:v>
                  </c:pt>
                  <c:pt idx="33">
                    <c:v>40C</c:v>
                  </c:pt>
                  <c:pt idx="34">
                    <c:v>45C</c:v>
                  </c:pt>
                </c:lvl>
                <c:lvl>
                  <c:pt idx="0">
                    <c:v>1.5 dpi</c:v>
                  </c:pt>
                  <c:pt idx="6">
                    <c:v>3 dpi</c:v>
                  </c:pt>
                  <c:pt idx="10">
                    <c:v>4 dpi</c:v>
                  </c:pt>
                  <c:pt idx="14">
                    <c:v>5 dpi</c:v>
                  </c:pt>
                  <c:pt idx="19">
                    <c:v>6 dpi</c:v>
                  </c:pt>
                  <c:pt idx="24">
                    <c:v>7 dpi</c:v>
                  </c:pt>
                  <c:pt idx="30">
                    <c:v>9 dpi</c:v>
                  </c:pt>
                </c:lvl>
              </c:multiLvlStrCache>
            </c:multiLvlStrRef>
          </c:cat>
          <c:val>
            <c:numRef>
              <c:f>Sheet1!$P$140:$P$174</c:f>
              <c:numCache>
                <c:formatCode>0.0</c:formatCode>
                <c:ptCount val="35"/>
                <c:pt idx="0">
                  <c:v>78</c:v>
                </c:pt>
                <c:pt idx="1">
                  <c:v>67.2</c:v>
                </c:pt>
                <c:pt idx="2">
                  <c:v>8.6666666666666661</c:v>
                </c:pt>
                <c:pt idx="3">
                  <c:v>2</c:v>
                </c:pt>
                <c:pt idx="4">
                  <c:v>0</c:v>
                </c:pt>
                <c:pt idx="6">
                  <c:v>64</c:v>
                </c:pt>
                <c:pt idx="7">
                  <c:v>0</c:v>
                </c:pt>
                <c:pt idx="8">
                  <c:v>0</c:v>
                </c:pt>
                <c:pt idx="10">
                  <c:v>59.333333333333336</c:v>
                </c:pt>
                <c:pt idx="11">
                  <c:v>11.666666666666666</c:v>
                </c:pt>
                <c:pt idx="12">
                  <c:v>0</c:v>
                </c:pt>
                <c:pt idx="14">
                  <c:v>52</c:v>
                </c:pt>
                <c:pt idx="15">
                  <c:v>40</c:v>
                </c:pt>
                <c:pt idx="16">
                  <c:v>5</c:v>
                </c:pt>
                <c:pt idx="17">
                  <c:v>0</c:v>
                </c:pt>
                <c:pt idx="19">
                  <c:v>52.5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 formatCode="General">
                  <c:v>80</c:v>
                </c:pt>
                <c:pt idx="25" formatCode="General">
                  <c:v>36.111111111111114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30" formatCode="General">
                  <c:v>73.25</c:v>
                </c:pt>
                <c:pt idx="31" formatCode="General">
                  <c:v>41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4352"/>
        <c:axId val="111199360"/>
      </c:lineChart>
      <c:catAx>
        <c:axId val="10928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199360"/>
        <c:crosses val="autoZero"/>
        <c:auto val="1"/>
        <c:lblAlgn val="ctr"/>
        <c:lblOffset val="100"/>
        <c:noMultiLvlLbl val="0"/>
      </c:catAx>
      <c:valAx>
        <c:axId val="1111993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9244035241212713E-2"/>
              <c:y val="0.339817747114965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28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3h cut branches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Sheet1!$E$121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Sheet1!$F$122:$F$126</c:f>
                <c:numCache>
                  <c:formatCode>General</c:formatCode>
                  <c:ptCount val="5"/>
                  <c:pt idx="0">
                    <c:v>0.59490020171453961</c:v>
                  </c:pt>
                  <c:pt idx="1">
                    <c:v>0.18466879569262401</c:v>
                  </c:pt>
                  <c:pt idx="2">
                    <c:v>0.3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Sheet1!$D$122:$D$126</c:f>
              <c:strCache>
                <c:ptCount val="5"/>
                <c:pt idx="0">
                  <c:v>25C</c:v>
                </c:pt>
                <c:pt idx="1">
                  <c:v>35C</c:v>
                </c:pt>
                <c:pt idx="2">
                  <c:v>40C</c:v>
                </c:pt>
                <c:pt idx="3">
                  <c:v>45C</c:v>
                </c:pt>
                <c:pt idx="4">
                  <c:v>48C</c:v>
                </c:pt>
              </c:strCache>
            </c:strRef>
          </c:cat>
          <c:val>
            <c:numRef>
              <c:f>Sheet1!$E$122:$E$126</c:f>
              <c:numCache>
                <c:formatCode>General</c:formatCode>
                <c:ptCount val="5"/>
                <c:pt idx="0">
                  <c:v>2.015625</c:v>
                </c:pt>
                <c:pt idx="1">
                  <c:v>9.2307692307692299E-2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4864"/>
        <c:axId val="111201088"/>
      </c:barChart>
      <c:catAx>
        <c:axId val="1092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01088"/>
        <c:crosses val="autoZero"/>
        <c:auto val="1"/>
        <c:lblAlgn val="ctr"/>
        <c:lblOffset val="100"/>
        <c:noMultiLvlLbl val="0"/>
      </c:catAx>
      <c:valAx>
        <c:axId val="1112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8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Re-sporulation</a:t>
            </a:r>
            <a:r>
              <a:rPr lang="en-US" sz="1400" baseline="0"/>
              <a:t> intensity</a:t>
            </a:r>
            <a:r>
              <a:rPr lang="en-US" sz="1400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[1]Sheet1!$Q$18</c:f>
              <c:strCache>
                <c:ptCount val="1"/>
                <c:pt idx="0">
                  <c:v>Mean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[1]Sheet1!$R$19:$R$23</c:f>
                <c:numCache>
                  <c:formatCode>General</c:formatCode>
                  <c:ptCount val="5"/>
                  <c:pt idx="0">
                    <c:v>0.87705801930702898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[1]Sheet1!$P$19:$P$23</c:f>
              <c:strCache>
                <c:ptCount val="5"/>
                <c:pt idx="0">
                  <c:v>CK 20C</c:v>
                </c:pt>
                <c:pt idx="1">
                  <c:v>1h 50C</c:v>
                </c:pt>
                <c:pt idx="2">
                  <c:v>2h 50C</c:v>
                </c:pt>
                <c:pt idx="3">
                  <c:v>3h 50C</c:v>
                </c:pt>
                <c:pt idx="4">
                  <c:v>4h 50C</c:v>
                </c:pt>
              </c:strCache>
            </c:strRef>
          </c:cat>
          <c:val>
            <c:numRef>
              <c:f>[1]Sheet1!$Q$19:$Q$23</c:f>
              <c:numCache>
                <c:formatCode>General</c:formatCode>
                <c:ptCount val="5"/>
                <c:pt idx="0">
                  <c:v>2.4615384615384617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2304"/>
        <c:axId val="111203968"/>
      </c:barChart>
      <c:catAx>
        <c:axId val="1092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Heat treatment applied to infected leaves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203968"/>
        <c:crosses val="autoZero"/>
        <c:auto val="1"/>
        <c:lblAlgn val="ctr"/>
        <c:lblOffset val="100"/>
        <c:noMultiLvlLbl val="0"/>
      </c:catAx>
      <c:valAx>
        <c:axId val="111203968"/>
        <c:scaling>
          <c:orientation val="minMax"/>
          <c:max val="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Sporulation intensity, 0-3 scale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21261665208515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282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Re-sporulation, spores per leaf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[1]Sheet1!$D$19</c:f>
              <c:strCache>
                <c:ptCount val="1"/>
                <c:pt idx="0">
                  <c:v>Mean 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[1]Sheet1!$E$20:$E$24</c:f>
                <c:numCache>
                  <c:formatCode>General</c:formatCode>
                  <c:ptCount val="5"/>
                  <c:pt idx="0">
                    <c:v>15</c:v>
                  </c:pt>
                  <c:pt idx="1">
                    <c:v>0.5</c:v>
                  </c:pt>
                  <c:pt idx="2">
                    <c:v>0.2</c:v>
                  </c:pt>
                  <c:pt idx="3">
                    <c:v>0.5</c:v>
                  </c:pt>
                  <c:pt idx="4">
                    <c:v>0.2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[1]Sheet1!$C$20:$C$24</c:f>
              <c:strCache>
                <c:ptCount val="5"/>
                <c:pt idx="0">
                  <c:v>CK 20C</c:v>
                </c:pt>
                <c:pt idx="1">
                  <c:v>1h 50C</c:v>
                </c:pt>
                <c:pt idx="2">
                  <c:v>2h 50C</c:v>
                </c:pt>
                <c:pt idx="3">
                  <c:v>3h 50C</c:v>
                </c:pt>
                <c:pt idx="4">
                  <c:v>4h 50C</c:v>
                </c:pt>
              </c:strCache>
            </c:strRef>
          </c:cat>
          <c:val>
            <c:numRef>
              <c:f>[1]Sheet1!$D$20:$D$24</c:f>
              <c:numCache>
                <c:formatCode>General</c:formatCode>
                <c:ptCount val="5"/>
                <c:pt idx="0">
                  <c:v>135</c:v>
                </c:pt>
                <c:pt idx="1">
                  <c:v>1.7</c:v>
                </c:pt>
                <c:pt idx="2">
                  <c:v>1.8</c:v>
                </c:pt>
                <c:pt idx="3">
                  <c:v>1.7</c:v>
                </c:pt>
                <c:pt idx="4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82208"/>
        <c:axId val="111205696"/>
      </c:barChart>
      <c:catAx>
        <c:axId val="1115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Heat treatment applied to infected leaves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1205696"/>
        <c:crosses val="autoZero"/>
        <c:auto val="1"/>
        <c:lblAlgn val="ctr"/>
        <c:lblOffset val="100"/>
        <c:noMultiLvlLbl val="0"/>
      </c:catAx>
      <c:valAx>
        <c:axId val="111205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Spores</a:t>
                </a:r>
                <a:r>
                  <a:rPr lang="en-US" sz="1200" baseline="0"/>
                  <a:t> per leaf, x1000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9444444444444445E-2"/>
              <c:y val="0.17411052785068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582208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Sheet1!$T$139</c:f>
              <c:strCache>
                <c:ptCount val="1"/>
                <c:pt idx="0">
                  <c:v>1.5 dpi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Sheet1!$T$146:$T$150</c:f>
                <c:numCache>
                  <c:formatCode>General</c:formatCode>
                  <c:ptCount val="5"/>
                  <c:pt idx="0">
                    <c:v>12.549900398011133</c:v>
                  </c:pt>
                  <c:pt idx="1">
                    <c:v>17.541379649275019</c:v>
                  </c:pt>
                  <c:pt idx="2">
                    <c:v>6.5012819248719449</c:v>
                  </c:pt>
                  <c:pt idx="3">
                    <c:v>4.4721359549995796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Sheet1!$S$140:$S$144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Sheet1!$T$140:$T$144</c:f>
              <c:numCache>
                <c:formatCode>General</c:formatCode>
                <c:ptCount val="5"/>
                <c:pt idx="0">
                  <c:v>78</c:v>
                </c:pt>
                <c:pt idx="1">
                  <c:v>67.2</c:v>
                </c:pt>
                <c:pt idx="2">
                  <c:v>8.6666666666666661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Sheet1!$U$139</c:f>
              <c:strCache>
                <c:ptCount val="1"/>
                <c:pt idx="0">
                  <c:v>9 dpi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Sheet1!$U$146:$U$150</c:f>
                <c:numCache>
                  <c:formatCode>General</c:formatCode>
                  <c:ptCount val="5"/>
                  <c:pt idx="0">
                    <c:v>14.997221964972935</c:v>
                  </c:pt>
                  <c:pt idx="1">
                    <c:v>21.175457492106279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Sheet1!$S$140:$S$144</c:f>
              <c:strCache>
                <c:ptCount val="5"/>
                <c:pt idx="0">
                  <c:v>25C</c:v>
                </c:pt>
                <c:pt idx="1">
                  <c:v>30C</c:v>
                </c:pt>
                <c:pt idx="2">
                  <c:v>35C</c:v>
                </c:pt>
                <c:pt idx="3">
                  <c:v>40C</c:v>
                </c:pt>
                <c:pt idx="4">
                  <c:v>45C</c:v>
                </c:pt>
              </c:strCache>
            </c:strRef>
          </c:cat>
          <c:val>
            <c:numRef>
              <c:f>Sheet1!$U$140:$U$144</c:f>
              <c:numCache>
                <c:formatCode>General</c:formatCode>
                <c:ptCount val="5"/>
                <c:pt idx="0">
                  <c:v>73.25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5008"/>
        <c:axId val="111288896"/>
      </c:lineChart>
      <c:catAx>
        <c:axId val="9335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88896"/>
        <c:crosses val="autoZero"/>
        <c:auto val="1"/>
        <c:lblAlgn val="ctr"/>
        <c:lblOffset val="100"/>
        <c:noMultiLvlLbl val="0"/>
      </c:catAx>
      <c:valAx>
        <c:axId val="1112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5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6</xdr:row>
      <xdr:rowOff>76199</xdr:rowOff>
    </xdr:from>
    <xdr:to>
      <xdr:col>24</xdr:col>
      <xdr:colOff>276225</xdr:colOff>
      <xdr:row>21</xdr:row>
      <xdr:rowOff>123824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6</xdr:row>
      <xdr:rowOff>57149</xdr:rowOff>
    </xdr:from>
    <xdr:to>
      <xdr:col>16</xdr:col>
      <xdr:colOff>238125</xdr:colOff>
      <xdr:row>21</xdr:row>
      <xdr:rowOff>142874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473075</xdr:colOff>
      <xdr:row>35</xdr:row>
      <xdr:rowOff>1058</xdr:rowOff>
    </xdr:from>
    <xdr:to>
      <xdr:col>19</xdr:col>
      <xdr:colOff>459317</xdr:colOff>
      <xdr:row>49</xdr:row>
      <xdr:rowOff>153458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361950</xdr:colOff>
      <xdr:row>95</xdr:row>
      <xdr:rowOff>161925</xdr:rowOff>
    </xdr:from>
    <xdr:to>
      <xdr:col>15</xdr:col>
      <xdr:colOff>57150</xdr:colOff>
      <xdr:row>110</xdr:row>
      <xdr:rowOff>38100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571232</xdr:colOff>
      <xdr:row>159</xdr:row>
      <xdr:rowOff>85725</xdr:rowOff>
    </xdr:from>
    <xdr:to>
      <xdr:col>11</xdr:col>
      <xdr:colOff>457200</xdr:colOff>
      <xdr:row>178</xdr:row>
      <xdr:rowOff>26193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119</xdr:row>
      <xdr:rowOff>71437</xdr:rowOff>
    </xdr:from>
    <xdr:to>
      <xdr:col>15</xdr:col>
      <xdr:colOff>228600</xdr:colOff>
      <xdr:row>133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392906</xdr:colOff>
      <xdr:row>243</xdr:row>
      <xdr:rowOff>78582</xdr:rowOff>
    </xdr:from>
    <xdr:to>
      <xdr:col>7</xdr:col>
      <xdr:colOff>445293</xdr:colOff>
      <xdr:row>257</xdr:row>
      <xdr:rowOff>154782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481012</xdr:colOff>
      <xdr:row>243</xdr:row>
      <xdr:rowOff>135732</xdr:rowOff>
    </xdr:from>
    <xdr:to>
      <xdr:col>15</xdr:col>
      <xdr:colOff>178593</xdr:colOff>
      <xdr:row>258</xdr:row>
      <xdr:rowOff>21432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600075</xdr:colOff>
      <xdr:row>119</xdr:row>
      <xdr:rowOff>80962</xdr:rowOff>
    </xdr:from>
    <xdr:to>
      <xdr:col>20</xdr:col>
      <xdr:colOff>295275</xdr:colOff>
      <xdr:row>133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66675</xdr:colOff>
      <xdr:row>167</xdr:row>
      <xdr:rowOff>138112</xdr:rowOff>
    </xdr:from>
    <xdr:to>
      <xdr:col>23</xdr:col>
      <xdr:colOff>371475</xdr:colOff>
      <xdr:row>182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354806</xdr:colOff>
      <xdr:row>216</xdr:row>
      <xdr:rowOff>90487</xdr:rowOff>
    </xdr:from>
    <xdr:to>
      <xdr:col>19</xdr:col>
      <xdr:colOff>45244</xdr:colOff>
      <xdr:row>235</xdr:row>
      <xdr:rowOff>121442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571499</xdr:colOff>
      <xdr:row>274</xdr:row>
      <xdr:rowOff>90486</xdr:rowOff>
    </xdr:from>
    <xdr:to>
      <xdr:col>16</xdr:col>
      <xdr:colOff>552450</xdr:colOff>
      <xdr:row>292</xdr:row>
      <xdr:rowOff>180975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113109</xdr:colOff>
      <xdr:row>328</xdr:row>
      <xdr:rowOff>176211</xdr:rowOff>
    </xdr:from>
    <xdr:to>
      <xdr:col>20</xdr:col>
      <xdr:colOff>154781</xdr:colOff>
      <xdr:row>346</xdr:row>
      <xdr:rowOff>166686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394097</xdr:colOff>
      <xdr:row>393</xdr:row>
      <xdr:rowOff>145258</xdr:rowOff>
    </xdr:from>
    <xdr:to>
      <xdr:col>11</xdr:col>
      <xdr:colOff>13097</xdr:colOff>
      <xdr:row>408</xdr:row>
      <xdr:rowOff>30958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44052</xdr:colOff>
      <xdr:row>393</xdr:row>
      <xdr:rowOff>145256</xdr:rowOff>
    </xdr:from>
    <xdr:to>
      <xdr:col>18</xdr:col>
      <xdr:colOff>365520</xdr:colOff>
      <xdr:row>408</xdr:row>
      <xdr:rowOff>30956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571501</xdr:colOff>
      <xdr:row>443</xdr:row>
      <xdr:rowOff>19049</xdr:rowOff>
    </xdr:from>
    <xdr:to>
      <xdr:col>12</xdr:col>
      <xdr:colOff>552451</xdr:colOff>
      <xdr:row>460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590550</xdr:colOff>
      <xdr:row>515</xdr:row>
      <xdr:rowOff>66675</xdr:rowOff>
    </xdr:from>
    <xdr:to>
      <xdr:col>9</xdr:col>
      <xdr:colOff>38100</xdr:colOff>
      <xdr:row>529</xdr:row>
      <xdr:rowOff>142875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504826</xdr:colOff>
      <xdr:row>71</xdr:row>
      <xdr:rowOff>157164</xdr:rowOff>
    </xdr:from>
    <xdr:to>
      <xdr:col>20</xdr:col>
      <xdr:colOff>164307</xdr:colOff>
      <xdr:row>89</xdr:row>
      <xdr:rowOff>52388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490537</xdr:colOff>
      <xdr:row>63</xdr:row>
      <xdr:rowOff>95250</xdr:rowOff>
    </xdr:from>
    <xdr:to>
      <xdr:col>30</xdr:col>
      <xdr:colOff>138111</xdr:colOff>
      <xdr:row>81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369094</xdr:colOff>
      <xdr:row>91</xdr:row>
      <xdr:rowOff>64294</xdr:rowOff>
    </xdr:from>
    <xdr:to>
      <xdr:col>20</xdr:col>
      <xdr:colOff>0</xdr:colOff>
      <xdr:row>109</xdr:row>
      <xdr:rowOff>130969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542925</xdr:colOff>
      <xdr:row>90</xdr:row>
      <xdr:rowOff>45244</xdr:rowOff>
    </xdr:from>
    <xdr:to>
      <xdr:col>10</xdr:col>
      <xdr:colOff>459581</xdr:colOff>
      <xdr:row>107</xdr:row>
      <xdr:rowOff>159545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142875</xdr:colOff>
      <xdr:row>41</xdr:row>
      <xdr:rowOff>85725</xdr:rowOff>
    </xdr:from>
    <xdr:to>
      <xdr:col>10</xdr:col>
      <xdr:colOff>552451</xdr:colOff>
      <xdr:row>60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304799</xdr:colOff>
      <xdr:row>71</xdr:row>
      <xdr:rowOff>2381</xdr:rowOff>
    </xdr:from>
    <xdr:to>
      <xdr:col>10</xdr:col>
      <xdr:colOff>569117</xdr:colOff>
      <xdr:row>89</xdr:row>
      <xdr:rowOff>40480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</xdr:row>
      <xdr:rowOff>9525</xdr:rowOff>
    </xdr:from>
    <xdr:to>
      <xdr:col>19</xdr:col>
      <xdr:colOff>276226</xdr:colOff>
      <xdr:row>21</xdr:row>
      <xdr:rowOff>104775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114299</xdr:colOff>
      <xdr:row>2</xdr:row>
      <xdr:rowOff>0</xdr:rowOff>
    </xdr:from>
    <xdr:to>
      <xdr:col>10</xdr:col>
      <xdr:colOff>542924</xdr:colOff>
      <xdr:row>21</xdr:row>
      <xdr:rowOff>85725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</xdr:colOff>
      <xdr:row>21</xdr:row>
      <xdr:rowOff>161925</xdr:rowOff>
    </xdr:from>
    <xdr:to>
      <xdr:col>19</xdr:col>
      <xdr:colOff>266699</xdr:colOff>
      <xdr:row>41</xdr:row>
      <xdr:rowOff>47625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152400</xdr:colOff>
      <xdr:row>21</xdr:row>
      <xdr:rowOff>152400</xdr:rowOff>
    </xdr:from>
    <xdr:to>
      <xdr:col>10</xdr:col>
      <xdr:colOff>552450</xdr:colOff>
      <xdr:row>41</xdr:row>
      <xdr:rowOff>38099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il%20Downy%20mildew%2016.7.2013/4.12.2013%20Basil%20heat%205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8">
          <cell r="Q18" t="str">
            <v xml:space="preserve">Mean </v>
          </cell>
        </row>
        <row r="19">
          <cell r="D19" t="str">
            <v xml:space="preserve">Mean </v>
          </cell>
          <cell r="P19" t="str">
            <v>CK 20C</v>
          </cell>
          <cell r="Q19">
            <v>2.4615384615384617</v>
          </cell>
          <cell r="R19">
            <v>0.87705801930702898</v>
          </cell>
        </row>
        <row r="20">
          <cell r="C20" t="str">
            <v>CK 20C</v>
          </cell>
          <cell r="D20">
            <v>135</v>
          </cell>
          <cell r="E20">
            <v>15</v>
          </cell>
          <cell r="P20" t="str">
            <v>1h 50C</v>
          </cell>
          <cell r="Q20">
            <v>0</v>
          </cell>
          <cell r="R20">
            <v>0</v>
          </cell>
        </row>
        <row r="21">
          <cell r="C21" t="str">
            <v>1h 50C</v>
          </cell>
          <cell r="D21">
            <v>1.7</v>
          </cell>
          <cell r="E21">
            <v>0.5</v>
          </cell>
          <cell r="P21" t="str">
            <v>2h 50C</v>
          </cell>
          <cell r="Q21">
            <v>0</v>
          </cell>
          <cell r="R21">
            <v>0</v>
          </cell>
        </row>
        <row r="22">
          <cell r="C22" t="str">
            <v>2h 50C</v>
          </cell>
          <cell r="D22">
            <v>1.8</v>
          </cell>
          <cell r="E22">
            <v>0.2</v>
          </cell>
          <cell r="P22" t="str">
            <v>3h 50C</v>
          </cell>
          <cell r="Q22">
            <v>0</v>
          </cell>
          <cell r="R22">
            <v>0</v>
          </cell>
        </row>
        <row r="23">
          <cell r="C23" t="str">
            <v>3h 50C</v>
          </cell>
          <cell r="D23">
            <v>1.7</v>
          </cell>
          <cell r="E23">
            <v>0.5</v>
          </cell>
          <cell r="P23" t="str">
            <v>4h 50C</v>
          </cell>
          <cell r="Q23">
            <v>0</v>
          </cell>
          <cell r="R23">
            <v>0</v>
          </cell>
        </row>
        <row r="24">
          <cell r="C24" t="str">
            <v>4h 50C</v>
          </cell>
          <cell r="D24">
            <v>1.8</v>
          </cell>
          <cell r="E24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8"/>
  <sheetViews>
    <sheetView tabSelected="1" topLeftCell="A388" zoomScaleNormal="100" workbookViewId="0">
      <selection activeCell="Y391" sqref="Y391"/>
    </sheetView>
  </sheetViews>
  <sheetFormatPr defaultRowHeight="15"/>
  <cols>
    <col min="2" max="2" width="10.42578125" customWidth="1"/>
    <col min="3" max="3" width="10.140625" customWidth="1"/>
    <col min="4" max="4" width="10.5703125" customWidth="1"/>
  </cols>
  <sheetData>
    <row r="1" spans="2:23">
      <c r="B1" t="s">
        <v>0</v>
      </c>
    </row>
    <row r="2" spans="2:23" ht="18">
      <c r="E2" s="5" t="s">
        <v>27</v>
      </c>
      <c r="F2" s="5"/>
      <c r="G2" s="5"/>
      <c r="H2" s="5"/>
    </row>
    <row r="3" spans="2:23">
      <c r="E3" t="s">
        <v>1</v>
      </c>
    </row>
    <row r="4" spans="2:23">
      <c r="E4" t="s">
        <v>6</v>
      </c>
    </row>
    <row r="5" spans="2:23">
      <c r="W5" t="s">
        <v>94</v>
      </c>
    </row>
    <row r="8" spans="2:23">
      <c r="F8" s="2" t="s">
        <v>14</v>
      </c>
    </row>
    <row r="9" spans="2:23">
      <c r="E9" s="1" t="s">
        <v>10</v>
      </c>
      <c r="F9" s="1"/>
      <c r="G9" s="1" t="s">
        <v>2</v>
      </c>
      <c r="H9" s="1"/>
      <c r="I9" s="2" t="s">
        <v>3</v>
      </c>
      <c r="J9" s="2" t="s">
        <v>4</v>
      </c>
    </row>
    <row r="10" spans="2:23">
      <c r="E10" s="1">
        <v>20</v>
      </c>
      <c r="F10" s="1">
        <v>83</v>
      </c>
      <c r="G10" s="1">
        <v>80</v>
      </c>
      <c r="H10" s="1">
        <v>83</v>
      </c>
      <c r="I10" s="2">
        <f>AVERAGE(F10:H10)</f>
        <v>82</v>
      </c>
      <c r="J10" s="2">
        <f>STDEV(F10:H10)</f>
        <v>1.7320508075688772</v>
      </c>
    </row>
    <row r="11" spans="2:23">
      <c r="E11" s="1">
        <v>35</v>
      </c>
      <c r="F11" s="1">
        <v>0</v>
      </c>
      <c r="G11" s="1">
        <v>0</v>
      </c>
      <c r="H11" s="1">
        <v>0</v>
      </c>
      <c r="I11" s="2">
        <f>AVERAGE(F11:H11)</f>
        <v>0</v>
      </c>
      <c r="J11" s="2">
        <f>STDEV(F11:H11)</f>
        <v>0</v>
      </c>
    </row>
    <row r="12" spans="2:23">
      <c r="E12" s="1">
        <v>40</v>
      </c>
      <c r="F12" s="1">
        <v>0</v>
      </c>
      <c r="G12" s="1">
        <v>0</v>
      </c>
      <c r="H12" s="1">
        <v>0</v>
      </c>
      <c r="I12" s="2">
        <f>AVERAGE(F12:H12)</f>
        <v>0</v>
      </c>
      <c r="J12" s="2">
        <f>STDEV(F12:H12)</f>
        <v>0</v>
      </c>
    </row>
    <row r="13" spans="2:23">
      <c r="E13" s="1">
        <v>45</v>
      </c>
      <c r="F13" s="1">
        <v>0</v>
      </c>
      <c r="G13" s="1">
        <v>0</v>
      </c>
      <c r="H13" s="1">
        <v>0</v>
      </c>
      <c r="I13" s="2">
        <f>AVERAGE(F13:H13)</f>
        <v>0</v>
      </c>
      <c r="J13" s="2">
        <f>STDEV(F13:H13)</f>
        <v>0</v>
      </c>
    </row>
    <row r="14" spans="2:23">
      <c r="I14" s="2"/>
      <c r="J14" s="2"/>
    </row>
    <row r="15" spans="2:23">
      <c r="I15" s="2"/>
      <c r="J15" s="2"/>
    </row>
    <row r="16" spans="2:23">
      <c r="B16" t="s">
        <v>5</v>
      </c>
      <c r="C16" t="s">
        <v>60</v>
      </c>
      <c r="D16" t="s">
        <v>1</v>
      </c>
      <c r="I16" s="2"/>
      <c r="J16" s="2"/>
    </row>
    <row r="17" spans="3:20">
      <c r="C17" t="s">
        <v>8</v>
      </c>
      <c r="I17" s="2"/>
      <c r="J17" s="2"/>
    </row>
    <row r="18" spans="3:20">
      <c r="C18" t="s">
        <v>9</v>
      </c>
      <c r="I18" s="2"/>
      <c r="J18" s="2"/>
    </row>
    <row r="19" spans="3:20">
      <c r="C19" t="s">
        <v>39</v>
      </c>
      <c r="I19" s="2"/>
      <c r="J19" s="2"/>
    </row>
    <row r="20" spans="3:20">
      <c r="I20" s="2"/>
      <c r="J20" s="2"/>
    </row>
    <row r="21" spans="3:20">
      <c r="D21" s="1" t="s">
        <v>10</v>
      </c>
      <c r="E21" t="s">
        <v>2</v>
      </c>
      <c r="I21" t="s">
        <v>3</v>
      </c>
      <c r="J21" t="s">
        <v>4</v>
      </c>
      <c r="M21" t="s">
        <v>3</v>
      </c>
      <c r="N21" t="s">
        <v>4</v>
      </c>
    </row>
    <row r="22" spans="3:20">
      <c r="C22" s="2" t="s">
        <v>11</v>
      </c>
      <c r="D22" s="2" t="s">
        <v>15</v>
      </c>
      <c r="E22">
        <v>73</v>
      </c>
      <c r="F22">
        <v>65</v>
      </c>
      <c r="G22">
        <v>72</v>
      </c>
      <c r="H22">
        <v>65</v>
      </c>
      <c r="I22" s="4">
        <f>AVERAGE(E22:H22)</f>
        <v>68.75</v>
      </c>
      <c r="J22" s="4">
        <f>STDEV(E22:H22)</f>
        <v>4.349329450233296</v>
      </c>
      <c r="K22" t="s">
        <v>11</v>
      </c>
      <c r="L22" t="s">
        <v>15</v>
      </c>
      <c r="M22">
        <v>68.75</v>
      </c>
      <c r="N22">
        <v>4.349329450233296</v>
      </c>
      <c r="R22" s="8" t="s">
        <v>53</v>
      </c>
      <c r="S22" s="8"/>
      <c r="T22" s="8"/>
    </row>
    <row r="23" spans="3:20">
      <c r="C23" s="2"/>
      <c r="D23" s="2" t="s">
        <v>16</v>
      </c>
      <c r="E23">
        <v>70</v>
      </c>
      <c r="F23">
        <v>57</v>
      </c>
      <c r="G23">
        <v>26</v>
      </c>
      <c r="H23">
        <v>43</v>
      </c>
      <c r="I23" s="4">
        <f t="shared" ref="I23:I35" si="0">AVERAGE(E23:H23)</f>
        <v>49</v>
      </c>
      <c r="J23" s="4">
        <f t="shared" ref="J23:J35" si="1">STDEV(E23:H23)</f>
        <v>18.885620632287061</v>
      </c>
      <c r="L23" t="s">
        <v>16</v>
      </c>
      <c r="M23" s="10">
        <v>49</v>
      </c>
      <c r="N23">
        <v>18.885620632287061</v>
      </c>
      <c r="R23" s="8" t="s">
        <v>42</v>
      </c>
      <c r="S23" s="8">
        <v>72.25</v>
      </c>
      <c r="T23" s="8" t="s">
        <v>55</v>
      </c>
    </row>
    <row r="24" spans="3:20">
      <c r="C24" s="2"/>
      <c r="D24" s="2" t="s">
        <v>17</v>
      </c>
      <c r="E24">
        <v>78</v>
      </c>
      <c r="F24">
        <v>85</v>
      </c>
      <c r="G24">
        <v>71</v>
      </c>
      <c r="H24">
        <v>55</v>
      </c>
      <c r="I24" s="4">
        <f t="shared" si="0"/>
        <v>72.25</v>
      </c>
      <c r="J24" s="4">
        <f t="shared" si="1"/>
        <v>12.84198842339716</v>
      </c>
      <c r="L24" t="s">
        <v>17</v>
      </c>
      <c r="M24" s="13">
        <v>45</v>
      </c>
      <c r="N24">
        <v>12.84198842339716</v>
      </c>
      <c r="R24" s="8" t="s">
        <v>48</v>
      </c>
      <c r="S24" s="8">
        <v>71.5</v>
      </c>
      <c r="T24" s="8" t="s">
        <v>55</v>
      </c>
    </row>
    <row r="25" spans="3:20">
      <c r="C25" s="2"/>
      <c r="D25" s="2" t="s">
        <v>18</v>
      </c>
      <c r="E25">
        <v>25</v>
      </c>
      <c r="F25">
        <v>22</v>
      </c>
      <c r="G25">
        <v>25</v>
      </c>
      <c r="H25">
        <v>44</v>
      </c>
      <c r="I25" s="4">
        <f t="shared" si="0"/>
        <v>29</v>
      </c>
      <c r="J25" s="4">
        <f t="shared" si="1"/>
        <v>10.099504938362077</v>
      </c>
      <c r="L25" t="s">
        <v>18</v>
      </c>
      <c r="M25">
        <v>29</v>
      </c>
      <c r="N25">
        <v>10.099504938362077</v>
      </c>
      <c r="R25" s="8" t="s">
        <v>44</v>
      </c>
      <c r="S25" s="8">
        <v>68.75</v>
      </c>
      <c r="T25" s="8" t="s">
        <v>55</v>
      </c>
    </row>
    <row r="26" spans="3:20">
      <c r="C26" s="2"/>
      <c r="I26" s="4"/>
      <c r="J26" s="4"/>
      <c r="R26" s="8" t="s">
        <v>40</v>
      </c>
      <c r="S26" s="8">
        <v>68.75</v>
      </c>
      <c r="T26" s="8" t="s">
        <v>55</v>
      </c>
    </row>
    <row r="27" spans="3:20">
      <c r="C27" s="2" t="s">
        <v>12</v>
      </c>
      <c r="D27" s="2" t="s">
        <v>15</v>
      </c>
      <c r="E27">
        <v>69</v>
      </c>
      <c r="F27">
        <v>77</v>
      </c>
      <c r="G27">
        <v>83</v>
      </c>
      <c r="H27">
        <v>46</v>
      </c>
      <c r="I27" s="4">
        <f t="shared" si="0"/>
        <v>68.75</v>
      </c>
      <c r="J27" s="4">
        <f t="shared" si="1"/>
        <v>16.214705259938174</v>
      </c>
      <c r="K27" t="s">
        <v>12</v>
      </c>
      <c r="L27" t="s">
        <v>15</v>
      </c>
      <c r="M27">
        <v>68.75</v>
      </c>
      <c r="N27">
        <v>16.214705259938174</v>
      </c>
      <c r="R27" s="8" t="s">
        <v>41</v>
      </c>
      <c r="S27" s="8">
        <v>49</v>
      </c>
      <c r="T27" s="8" t="s">
        <v>58</v>
      </c>
    </row>
    <row r="28" spans="3:20">
      <c r="C28" s="2"/>
      <c r="D28" s="2" t="s">
        <v>16</v>
      </c>
      <c r="E28">
        <v>38</v>
      </c>
      <c r="F28">
        <v>33</v>
      </c>
      <c r="G28">
        <v>11</v>
      </c>
      <c r="H28">
        <v>52</v>
      </c>
      <c r="I28" s="4">
        <f t="shared" si="0"/>
        <v>33.5</v>
      </c>
      <c r="J28" s="4">
        <f t="shared" si="1"/>
        <v>17.019596548292991</v>
      </c>
      <c r="L28" t="s">
        <v>16</v>
      </c>
      <c r="M28">
        <v>33.5</v>
      </c>
      <c r="N28">
        <v>17.019596548292991</v>
      </c>
      <c r="R28" s="8" t="s">
        <v>45</v>
      </c>
      <c r="S28" s="8">
        <v>33.5</v>
      </c>
      <c r="T28" s="8" t="s">
        <v>56</v>
      </c>
    </row>
    <row r="29" spans="3:20">
      <c r="C29" s="2"/>
      <c r="D29" s="2" t="s">
        <v>17</v>
      </c>
      <c r="E29">
        <v>32</v>
      </c>
      <c r="F29">
        <v>12</v>
      </c>
      <c r="G29">
        <v>11</v>
      </c>
      <c r="H29">
        <v>33</v>
      </c>
      <c r="I29" s="4">
        <f t="shared" si="0"/>
        <v>22</v>
      </c>
      <c r="J29" s="4">
        <f t="shared" si="1"/>
        <v>12.138094304022083</v>
      </c>
      <c r="L29" t="s">
        <v>17</v>
      </c>
      <c r="M29">
        <v>22</v>
      </c>
      <c r="N29">
        <v>12.138094304022083</v>
      </c>
      <c r="R29" s="8" t="s">
        <v>43</v>
      </c>
      <c r="S29" s="8">
        <v>29</v>
      </c>
      <c r="T29" s="8" t="s">
        <v>59</v>
      </c>
    </row>
    <row r="30" spans="3:20">
      <c r="C30" s="2"/>
      <c r="D30" s="2" t="s">
        <v>18</v>
      </c>
      <c r="E30">
        <v>0</v>
      </c>
      <c r="F30">
        <v>0</v>
      </c>
      <c r="G30">
        <v>5</v>
      </c>
      <c r="H30">
        <v>0</v>
      </c>
      <c r="I30" s="4">
        <f t="shared" si="0"/>
        <v>1.25</v>
      </c>
      <c r="J30" s="4">
        <f t="shared" si="1"/>
        <v>2.5</v>
      </c>
      <c r="L30" t="s">
        <v>18</v>
      </c>
      <c r="M30">
        <v>1.25</v>
      </c>
      <c r="N30">
        <v>2.5</v>
      </c>
      <c r="R30" s="8" t="s">
        <v>46</v>
      </c>
      <c r="S30" s="8">
        <v>22</v>
      </c>
      <c r="T30" s="8" t="s">
        <v>62</v>
      </c>
    </row>
    <row r="31" spans="3:20">
      <c r="C31" s="2"/>
      <c r="D31" s="2"/>
      <c r="I31" s="4"/>
      <c r="J31" s="4"/>
      <c r="R31" s="8" t="s">
        <v>49</v>
      </c>
      <c r="S31" s="8">
        <v>2</v>
      </c>
      <c r="T31" s="8" t="s">
        <v>63</v>
      </c>
    </row>
    <row r="32" spans="3:20">
      <c r="C32" s="2" t="s">
        <v>13</v>
      </c>
      <c r="D32" s="2" t="s">
        <v>15</v>
      </c>
      <c r="E32">
        <v>71</v>
      </c>
      <c r="F32">
        <v>60</v>
      </c>
      <c r="G32">
        <v>74</v>
      </c>
      <c r="H32">
        <v>81</v>
      </c>
      <c r="I32" s="4">
        <f t="shared" si="0"/>
        <v>71.5</v>
      </c>
      <c r="J32" s="4">
        <f t="shared" si="1"/>
        <v>8.736894948054104</v>
      </c>
      <c r="K32" t="s">
        <v>13</v>
      </c>
      <c r="L32" t="s">
        <v>15</v>
      </c>
      <c r="M32">
        <v>71.5</v>
      </c>
      <c r="N32">
        <v>8.736894948054104</v>
      </c>
      <c r="R32" s="8" t="s">
        <v>47</v>
      </c>
      <c r="S32" s="8">
        <v>1.25</v>
      </c>
      <c r="T32" s="8" t="s">
        <v>61</v>
      </c>
    </row>
    <row r="33" spans="2:22">
      <c r="D33" s="2" t="s">
        <v>16</v>
      </c>
      <c r="E33">
        <v>0</v>
      </c>
      <c r="F33">
        <v>0</v>
      </c>
      <c r="G33">
        <v>0</v>
      </c>
      <c r="H33">
        <v>8</v>
      </c>
      <c r="I33" s="4">
        <f t="shared" si="0"/>
        <v>2</v>
      </c>
      <c r="J33" s="4">
        <f t="shared" si="1"/>
        <v>4</v>
      </c>
      <c r="L33" t="s">
        <v>16</v>
      </c>
      <c r="M33">
        <v>2</v>
      </c>
      <c r="N33">
        <v>4</v>
      </c>
      <c r="R33" s="8" t="s">
        <v>50</v>
      </c>
      <c r="S33" s="8">
        <v>0</v>
      </c>
      <c r="T33" s="8" t="s">
        <v>61</v>
      </c>
    </row>
    <row r="34" spans="2:22">
      <c r="D34" s="2" t="s">
        <v>17</v>
      </c>
      <c r="E34">
        <v>0</v>
      </c>
      <c r="F34">
        <v>0</v>
      </c>
      <c r="G34">
        <v>0</v>
      </c>
      <c r="H34">
        <v>0</v>
      </c>
      <c r="I34" s="4">
        <f t="shared" si="0"/>
        <v>0</v>
      </c>
      <c r="J34" s="4">
        <f t="shared" si="1"/>
        <v>0</v>
      </c>
      <c r="L34" t="s">
        <v>17</v>
      </c>
      <c r="M34">
        <v>0</v>
      </c>
      <c r="N34">
        <v>0</v>
      </c>
      <c r="R34" s="8" t="s">
        <v>51</v>
      </c>
      <c r="S34" s="8">
        <v>0</v>
      </c>
      <c r="T34" s="8" t="s">
        <v>61</v>
      </c>
    </row>
    <row r="35" spans="2:22">
      <c r="D35" s="2" t="s">
        <v>18</v>
      </c>
      <c r="E35">
        <v>0</v>
      </c>
      <c r="F35">
        <v>0</v>
      </c>
      <c r="G35">
        <v>0</v>
      </c>
      <c r="H35">
        <v>0</v>
      </c>
      <c r="I35" s="4">
        <f t="shared" si="0"/>
        <v>0</v>
      </c>
      <c r="J35" s="4">
        <f t="shared" si="1"/>
        <v>0</v>
      </c>
      <c r="L35" t="s">
        <v>18</v>
      </c>
      <c r="M35">
        <v>0</v>
      </c>
      <c r="N35">
        <v>0</v>
      </c>
    </row>
    <row r="36" spans="2:22">
      <c r="I36" s="4"/>
      <c r="J36" s="4"/>
    </row>
    <row r="37" spans="2:22">
      <c r="I37" s="4"/>
      <c r="J37" s="4"/>
    </row>
    <row r="38" spans="2:22">
      <c r="I38" s="4"/>
      <c r="J38" s="4"/>
      <c r="O38" t="s">
        <v>73</v>
      </c>
      <c r="P38" t="s">
        <v>21</v>
      </c>
    </row>
    <row r="39" spans="2:22">
      <c r="B39" t="s">
        <v>19</v>
      </c>
      <c r="D39" t="s">
        <v>20</v>
      </c>
      <c r="I39" s="4"/>
      <c r="J39" s="4"/>
      <c r="O39" t="s">
        <v>74</v>
      </c>
      <c r="P39" t="s">
        <v>22</v>
      </c>
    </row>
    <row r="40" spans="2:22">
      <c r="E40" t="s">
        <v>2</v>
      </c>
      <c r="I40" s="2" t="s">
        <v>3</v>
      </c>
      <c r="J40" s="2" t="s">
        <v>4</v>
      </c>
      <c r="M40" s="2" t="s">
        <v>3</v>
      </c>
      <c r="N40" s="2" t="s">
        <v>4</v>
      </c>
      <c r="O40" s="8" t="s">
        <v>53</v>
      </c>
      <c r="P40" s="8" t="s">
        <v>54</v>
      </c>
      <c r="Q40" s="8"/>
      <c r="T40" s="9"/>
      <c r="U40" s="9"/>
      <c r="V40" s="9"/>
    </row>
    <row r="41" spans="2:22">
      <c r="C41" t="s">
        <v>21</v>
      </c>
      <c r="D41" t="s">
        <v>15</v>
      </c>
      <c r="E41">
        <v>50</v>
      </c>
      <c r="F41">
        <v>60</v>
      </c>
      <c r="G41">
        <v>80</v>
      </c>
      <c r="H41">
        <v>50</v>
      </c>
      <c r="I41" s="4">
        <f>AVERAGE(E41:H41)</f>
        <v>60</v>
      </c>
      <c r="J41" s="4">
        <f>STDEV(E41:H41)</f>
        <v>14.142135623730951</v>
      </c>
      <c r="K41" t="s">
        <v>21</v>
      </c>
      <c r="L41" t="s">
        <v>15</v>
      </c>
      <c r="M41" s="4">
        <v>60</v>
      </c>
      <c r="N41" s="4">
        <v>14.142135623730951</v>
      </c>
      <c r="O41" s="8" t="s">
        <v>64</v>
      </c>
      <c r="P41" s="8">
        <v>60</v>
      </c>
      <c r="Q41" s="8" t="s">
        <v>55</v>
      </c>
      <c r="T41" s="9"/>
      <c r="U41" s="9"/>
      <c r="V41" s="9"/>
    </row>
    <row r="42" spans="2:22">
      <c r="D42" t="s">
        <v>16</v>
      </c>
      <c r="E42">
        <v>20</v>
      </c>
      <c r="F42">
        <v>60</v>
      </c>
      <c r="G42">
        <v>33</v>
      </c>
      <c r="H42">
        <v>67</v>
      </c>
      <c r="I42" s="4">
        <f t="shared" ref="I42:I49" si="2">AVERAGE(E42:H42)</f>
        <v>45</v>
      </c>
      <c r="J42" s="4">
        <f t="shared" ref="J42:J49" si="3">STDEV(E42:H42)</f>
        <v>22.196095752781989</v>
      </c>
      <c r="L42" t="s">
        <v>16</v>
      </c>
      <c r="M42" s="4">
        <v>45</v>
      </c>
      <c r="N42" s="4">
        <v>22.196095752781989</v>
      </c>
      <c r="O42" s="8" t="s">
        <v>68</v>
      </c>
      <c r="P42" s="8">
        <v>60</v>
      </c>
      <c r="Q42" s="8" t="s">
        <v>55</v>
      </c>
      <c r="T42" s="9"/>
      <c r="U42" s="9"/>
      <c r="V42" s="9"/>
    </row>
    <row r="43" spans="2:22">
      <c r="D43" t="s">
        <v>17</v>
      </c>
      <c r="E43">
        <v>10</v>
      </c>
      <c r="F43">
        <v>25</v>
      </c>
      <c r="G43">
        <v>36</v>
      </c>
      <c r="H43">
        <v>80</v>
      </c>
      <c r="I43" s="4">
        <f t="shared" si="2"/>
        <v>37.75</v>
      </c>
      <c r="J43" s="4">
        <f t="shared" si="3"/>
        <v>30.115057142012311</v>
      </c>
      <c r="L43" t="s">
        <v>17</v>
      </c>
      <c r="M43" s="4">
        <v>37.75</v>
      </c>
      <c r="N43" s="4">
        <v>30.115057142012311</v>
      </c>
      <c r="O43" s="8" t="s">
        <v>65</v>
      </c>
      <c r="P43" s="8">
        <v>45</v>
      </c>
      <c r="Q43" s="8" t="s">
        <v>58</v>
      </c>
      <c r="T43" s="9"/>
      <c r="U43" s="9"/>
      <c r="V43" s="9"/>
    </row>
    <row r="44" spans="2:22">
      <c r="D44" t="s">
        <v>18</v>
      </c>
      <c r="E44">
        <v>10</v>
      </c>
      <c r="F44">
        <v>7</v>
      </c>
      <c r="G44">
        <v>5</v>
      </c>
      <c r="H44">
        <v>15</v>
      </c>
      <c r="I44" s="4">
        <f t="shared" si="2"/>
        <v>9.25</v>
      </c>
      <c r="J44" s="4">
        <f t="shared" si="3"/>
        <v>4.349329450233296</v>
      </c>
      <c r="L44" t="s">
        <v>18</v>
      </c>
      <c r="M44" s="4">
        <v>9.25</v>
      </c>
      <c r="N44" s="4">
        <v>4.349329450233296</v>
      </c>
      <c r="O44" s="8" t="s">
        <v>69</v>
      </c>
      <c r="P44" s="8">
        <v>44.75</v>
      </c>
      <c r="Q44" s="8" t="s">
        <v>58</v>
      </c>
      <c r="T44" s="9"/>
      <c r="U44" s="9"/>
      <c r="V44" s="9"/>
    </row>
    <row r="45" spans="2:22">
      <c r="I45" s="4"/>
      <c r="J45" s="4"/>
      <c r="M45" s="4"/>
      <c r="N45" s="4"/>
      <c r="O45" s="8" t="s">
        <v>66</v>
      </c>
      <c r="P45" s="8">
        <v>37.75</v>
      </c>
      <c r="Q45" s="8" t="s">
        <v>72</v>
      </c>
      <c r="T45" s="9"/>
      <c r="U45" s="9"/>
      <c r="V45" s="9"/>
    </row>
    <row r="46" spans="2:22">
      <c r="C46" t="s">
        <v>22</v>
      </c>
      <c r="D46" t="s">
        <v>15</v>
      </c>
      <c r="E46">
        <v>50</v>
      </c>
      <c r="F46">
        <v>60</v>
      </c>
      <c r="G46">
        <v>80</v>
      </c>
      <c r="H46">
        <v>50</v>
      </c>
      <c r="I46" s="4">
        <f t="shared" si="2"/>
        <v>60</v>
      </c>
      <c r="J46" s="4">
        <f t="shared" si="3"/>
        <v>14.142135623730951</v>
      </c>
      <c r="K46" t="s">
        <v>22</v>
      </c>
      <c r="L46" t="s">
        <v>15</v>
      </c>
      <c r="M46" s="4">
        <v>60</v>
      </c>
      <c r="N46" s="4">
        <v>14.142135623730951</v>
      </c>
      <c r="O46" s="8" t="s">
        <v>70</v>
      </c>
      <c r="P46" s="8">
        <v>12</v>
      </c>
      <c r="Q46" s="8" t="s">
        <v>59</v>
      </c>
      <c r="T46" s="9"/>
      <c r="U46" s="9"/>
      <c r="V46" s="9"/>
    </row>
    <row r="47" spans="2:22">
      <c r="D47" t="s">
        <v>16</v>
      </c>
      <c r="E47">
        <v>75</v>
      </c>
      <c r="F47">
        <v>50</v>
      </c>
      <c r="G47">
        <v>27</v>
      </c>
      <c r="H47">
        <v>27</v>
      </c>
      <c r="I47" s="4">
        <f t="shared" si="2"/>
        <v>44.75</v>
      </c>
      <c r="J47" s="4">
        <f t="shared" si="3"/>
        <v>22.896506283710622</v>
      </c>
      <c r="L47" t="s">
        <v>16</v>
      </c>
      <c r="M47" s="4">
        <v>44.75</v>
      </c>
      <c r="N47" s="4">
        <v>22.896506283710622</v>
      </c>
      <c r="O47" s="8" t="s">
        <v>67</v>
      </c>
      <c r="P47" s="8">
        <v>9.25</v>
      </c>
      <c r="Q47" s="8" t="s">
        <v>59</v>
      </c>
      <c r="T47" s="9"/>
      <c r="U47" s="9"/>
      <c r="V47" s="9"/>
    </row>
    <row r="48" spans="2:22">
      <c r="D48" t="s">
        <v>17</v>
      </c>
      <c r="E48">
        <v>17</v>
      </c>
      <c r="F48">
        <v>0</v>
      </c>
      <c r="G48">
        <v>24</v>
      </c>
      <c r="H48">
        <v>7</v>
      </c>
      <c r="I48" s="4">
        <f t="shared" si="2"/>
        <v>12</v>
      </c>
      <c r="J48" s="4">
        <f t="shared" si="3"/>
        <v>10.614455552060438</v>
      </c>
      <c r="L48" t="s">
        <v>17</v>
      </c>
      <c r="M48" s="4">
        <v>12</v>
      </c>
      <c r="N48" s="4">
        <v>10.614455552060438</v>
      </c>
      <c r="O48" s="8" t="s">
        <v>71</v>
      </c>
      <c r="P48" s="8">
        <v>0</v>
      </c>
      <c r="Q48" s="8" t="s">
        <v>57</v>
      </c>
      <c r="T48" s="9"/>
      <c r="U48" s="9"/>
      <c r="V48" s="9"/>
    </row>
    <row r="49" spans="2:22">
      <c r="D49" t="s">
        <v>18</v>
      </c>
      <c r="E49">
        <v>0</v>
      </c>
      <c r="F49">
        <v>0</v>
      </c>
      <c r="G49">
        <v>0</v>
      </c>
      <c r="H49">
        <v>0</v>
      </c>
      <c r="I49" s="4">
        <f t="shared" si="2"/>
        <v>0</v>
      </c>
      <c r="J49" s="4">
        <f t="shared" si="3"/>
        <v>0</v>
      </c>
      <c r="L49" t="s">
        <v>18</v>
      </c>
      <c r="M49" s="4">
        <v>0</v>
      </c>
      <c r="N49" s="4">
        <v>0</v>
      </c>
      <c r="T49" s="9"/>
      <c r="U49" s="9"/>
      <c r="V49" s="9"/>
    </row>
    <row r="50" spans="2:22">
      <c r="T50" s="9"/>
      <c r="U50" s="9"/>
      <c r="V50" s="9"/>
    </row>
    <row r="52" spans="2:22">
      <c r="B52" t="s">
        <v>19</v>
      </c>
      <c r="C52" t="s">
        <v>28</v>
      </c>
      <c r="D52" t="s">
        <v>1</v>
      </c>
    </row>
    <row r="53" spans="2:22">
      <c r="P53" t="s">
        <v>10</v>
      </c>
    </row>
    <row r="54" spans="2:22">
      <c r="C54" s="2"/>
      <c r="D54" s="2" t="s">
        <v>10</v>
      </c>
      <c r="E54" t="s">
        <v>2</v>
      </c>
      <c r="G54" t="s">
        <v>3</v>
      </c>
      <c r="K54" s="2" t="s">
        <v>3</v>
      </c>
      <c r="L54" s="2" t="s">
        <v>4</v>
      </c>
      <c r="Q54" s="2" t="s">
        <v>3</v>
      </c>
      <c r="R54" s="2" t="s">
        <v>4</v>
      </c>
    </row>
    <row r="55" spans="2:22">
      <c r="C55" s="2" t="s">
        <v>11</v>
      </c>
      <c r="D55" s="2" t="s">
        <v>15</v>
      </c>
      <c r="E55">
        <v>75</v>
      </c>
      <c r="F55">
        <v>80</v>
      </c>
      <c r="G55">
        <v>67</v>
      </c>
      <c r="H55">
        <v>60</v>
      </c>
      <c r="I55">
        <v>67</v>
      </c>
      <c r="J55">
        <v>67</v>
      </c>
      <c r="K55" s="4">
        <f>AVERAGE(E55:J55)</f>
        <v>69.333333333333329</v>
      </c>
      <c r="L55" s="4">
        <f>STDEV(E55:J55)</f>
        <v>7.0616334276615262</v>
      </c>
      <c r="O55" t="s">
        <v>11</v>
      </c>
      <c r="P55" t="s">
        <v>15</v>
      </c>
      <c r="Q55" s="4">
        <v>69.333333333333329</v>
      </c>
      <c r="R55" s="4">
        <v>7.0616334276615262</v>
      </c>
    </row>
    <row r="56" spans="2:22">
      <c r="C56" s="2"/>
      <c r="D56" s="2" t="s">
        <v>16</v>
      </c>
      <c r="E56">
        <v>60</v>
      </c>
      <c r="F56">
        <v>60</v>
      </c>
      <c r="G56">
        <v>40</v>
      </c>
      <c r="H56">
        <v>40</v>
      </c>
      <c r="I56">
        <v>60</v>
      </c>
      <c r="J56">
        <v>80</v>
      </c>
      <c r="K56" s="4">
        <f t="shared" ref="K56:K68" si="4">AVERAGE(E56:J56)</f>
        <v>56.666666666666664</v>
      </c>
      <c r="L56" s="4">
        <f t="shared" ref="L56:L68" si="5">STDEV(E56:J56)</f>
        <v>15.055453054181612</v>
      </c>
      <c r="P56" t="s">
        <v>16</v>
      </c>
      <c r="Q56" s="4">
        <v>56.666666666666664</v>
      </c>
      <c r="R56" s="4">
        <v>15.055453054181612</v>
      </c>
    </row>
    <row r="57" spans="2:22">
      <c r="C57" s="2"/>
      <c r="D57" s="2" t="s">
        <v>17</v>
      </c>
      <c r="E57">
        <v>47</v>
      </c>
      <c r="F57">
        <v>80</v>
      </c>
      <c r="G57">
        <v>80</v>
      </c>
      <c r="H57">
        <v>50</v>
      </c>
      <c r="I57">
        <v>80</v>
      </c>
      <c r="J57">
        <v>50</v>
      </c>
      <c r="K57" s="4">
        <f t="shared" si="4"/>
        <v>64.5</v>
      </c>
      <c r="L57" s="4">
        <f t="shared" si="5"/>
        <v>17.014699527173555</v>
      </c>
      <c r="P57" t="s">
        <v>17</v>
      </c>
      <c r="Q57" s="4">
        <v>64.5</v>
      </c>
      <c r="R57" s="4">
        <v>17.014699527173555</v>
      </c>
    </row>
    <row r="58" spans="2:22">
      <c r="C58" s="2"/>
      <c r="D58" s="2" t="s">
        <v>18</v>
      </c>
      <c r="E58">
        <v>13</v>
      </c>
      <c r="F58">
        <v>30</v>
      </c>
      <c r="G58">
        <v>47</v>
      </c>
      <c r="H58">
        <v>40</v>
      </c>
      <c r="I58">
        <v>20</v>
      </c>
      <c r="J58">
        <v>7</v>
      </c>
      <c r="K58" s="4">
        <f t="shared" si="4"/>
        <v>26.166666666666668</v>
      </c>
      <c r="L58" s="4">
        <f t="shared" si="5"/>
        <v>15.613028747384877</v>
      </c>
      <c r="P58" t="s">
        <v>18</v>
      </c>
      <c r="Q58" s="4">
        <v>26.166666666666668</v>
      </c>
      <c r="R58" s="4">
        <v>15.613028747384877</v>
      </c>
    </row>
    <row r="59" spans="2:22">
      <c r="C59" s="2"/>
      <c r="D59" s="2"/>
      <c r="K59" s="4"/>
      <c r="L59" s="4"/>
      <c r="Q59" s="4"/>
      <c r="R59" s="4"/>
    </row>
    <row r="60" spans="2:22">
      <c r="C60" s="2" t="s">
        <v>12</v>
      </c>
      <c r="D60" s="2" t="s">
        <v>15</v>
      </c>
      <c r="K60" s="4">
        <v>69.333333333333329</v>
      </c>
      <c r="L60" s="4">
        <v>7.0616334276615262</v>
      </c>
      <c r="O60" t="s">
        <v>12</v>
      </c>
      <c r="P60" t="s">
        <v>15</v>
      </c>
      <c r="Q60" s="4">
        <v>69.333333333333329</v>
      </c>
      <c r="R60" s="4">
        <v>7.0616334276615262</v>
      </c>
    </row>
    <row r="61" spans="2:22">
      <c r="C61" s="2"/>
      <c r="D61" s="2" t="s">
        <v>16</v>
      </c>
      <c r="E61">
        <v>30</v>
      </c>
      <c r="F61">
        <v>53</v>
      </c>
      <c r="G61">
        <v>80</v>
      </c>
      <c r="H61">
        <v>50</v>
      </c>
      <c r="I61">
        <v>67</v>
      </c>
      <c r="J61">
        <v>50</v>
      </c>
      <c r="K61" s="4">
        <f t="shared" si="4"/>
        <v>55</v>
      </c>
      <c r="L61" s="4">
        <f t="shared" si="5"/>
        <v>17.017637908946117</v>
      </c>
      <c r="P61" t="s">
        <v>16</v>
      </c>
      <c r="Q61" s="4">
        <v>55</v>
      </c>
      <c r="R61" s="4">
        <v>17.017637908946117</v>
      </c>
    </row>
    <row r="62" spans="2:22">
      <c r="C62" s="2"/>
      <c r="D62" s="2" t="s">
        <v>17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4">
        <f t="shared" si="4"/>
        <v>0</v>
      </c>
      <c r="L62" s="4">
        <f t="shared" si="5"/>
        <v>0</v>
      </c>
      <c r="P62" t="s">
        <v>17</v>
      </c>
      <c r="Q62" s="4">
        <v>0</v>
      </c>
      <c r="R62" s="4">
        <v>0</v>
      </c>
    </row>
    <row r="63" spans="2:22">
      <c r="C63" s="2"/>
      <c r="D63" s="2" t="s">
        <v>18</v>
      </c>
      <c r="E63">
        <v>0</v>
      </c>
      <c r="F63">
        <v>0</v>
      </c>
      <c r="G63">
        <v>0</v>
      </c>
      <c r="H63">
        <v>0</v>
      </c>
      <c r="I63">
        <v>0</v>
      </c>
      <c r="J63">
        <v>7</v>
      </c>
      <c r="K63" s="4">
        <f t="shared" si="4"/>
        <v>1.1666666666666667</v>
      </c>
      <c r="L63" s="4">
        <f t="shared" si="5"/>
        <v>2.8577380332470415</v>
      </c>
      <c r="P63" t="s">
        <v>18</v>
      </c>
      <c r="Q63" s="4">
        <v>1.1666666666666667</v>
      </c>
      <c r="R63" s="4">
        <v>2.8577380332470415</v>
      </c>
    </row>
    <row r="64" spans="2:22">
      <c r="C64" s="2"/>
      <c r="D64" s="2"/>
      <c r="K64" s="4"/>
      <c r="L64" s="4"/>
      <c r="Q64" s="4"/>
      <c r="R64" s="4"/>
    </row>
    <row r="65" spans="2:18">
      <c r="C65" s="2" t="s">
        <v>13</v>
      </c>
      <c r="D65" s="2" t="s">
        <v>15</v>
      </c>
      <c r="K65" s="4">
        <v>69.333333333333329</v>
      </c>
      <c r="L65" s="4">
        <v>7.0616334276615262</v>
      </c>
      <c r="O65" t="s">
        <v>13</v>
      </c>
      <c r="P65" t="s">
        <v>15</v>
      </c>
      <c r="Q65" s="4">
        <v>69.333333333333329</v>
      </c>
      <c r="R65" s="4">
        <v>7.0616334276615262</v>
      </c>
    </row>
    <row r="66" spans="2:18">
      <c r="C66" s="2"/>
      <c r="D66" s="2" t="s">
        <v>16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4">
        <f t="shared" si="4"/>
        <v>0</v>
      </c>
      <c r="L66" s="4">
        <f t="shared" si="5"/>
        <v>0</v>
      </c>
      <c r="P66" t="s">
        <v>16</v>
      </c>
      <c r="Q66" s="4">
        <v>0</v>
      </c>
      <c r="R66" s="4">
        <v>0</v>
      </c>
    </row>
    <row r="67" spans="2:18">
      <c r="C67" s="2"/>
      <c r="D67" s="2" t="s">
        <v>17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4">
        <f t="shared" si="4"/>
        <v>0</v>
      </c>
      <c r="L67" s="4">
        <f t="shared" si="5"/>
        <v>0</v>
      </c>
      <c r="P67" t="s">
        <v>17</v>
      </c>
      <c r="Q67" s="4">
        <v>0</v>
      </c>
      <c r="R67" s="4">
        <v>0</v>
      </c>
    </row>
    <row r="68" spans="2:18">
      <c r="C68" s="2"/>
      <c r="D68" s="2" t="s">
        <v>18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4">
        <f t="shared" si="4"/>
        <v>0</v>
      </c>
      <c r="L68" s="4">
        <f t="shared" si="5"/>
        <v>0</v>
      </c>
      <c r="P68" t="s">
        <v>18</v>
      </c>
      <c r="Q68" s="4">
        <v>0</v>
      </c>
      <c r="R68" s="4">
        <v>0</v>
      </c>
    </row>
    <row r="71" spans="2:18">
      <c r="O71" t="s">
        <v>131</v>
      </c>
      <c r="P71" t="s">
        <v>132</v>
      </c>
    </row>
    <row r="72" spans="2:18">
      <c r="B72" s="8" t="s">
        <v>53</v>
      </c>
      <c r="C72" s="8" t="s">
        <v>54</v>
      </c>
      <c r="D72" s="8"/>
      <c r="O72" t="s">
        <v>15</v>
      </c>
      <c r="P72">
        <v>97.15384615384616</v>
      </c>
      <c r="Q72">
        <v>7.4369141656800313</v>
      </c>
    </row>
    <row r="73" spans="2:18">
      <c r="B73" s="8" t="s">
        <v>40</v>
      </c>
      <c r="C73" s="8">
        <v>69.333332999999996</v>
      </c>
      <c r="D73" s="8" t="s">
        <v>55</v>
      </c>
      <c r="O73" t="s">
        <v>99</v>
      </c>
      <c r="P73">
        <v>88.285714285714292</v>
      </c>
      <c r="Q73">
        <v>17.834403103718785</v>
      </c>
    </row>
    <row r="74" spans="2:18">
      <c r="B74" s="8" t="s">
        <v>44</v>
      </c>
      <c r="C74" s="8">
        <v>69.333332999999996</v>
      </c>
      <c r="D74" s="8" t="s">
        <v>55</v>
      </c>
      <c r="O74" t="s">
        <v>16</v>
      </c>
      <c r="P74">
        <v>41.2</v>
      </c>
      <c r="Q74">
        <v>31.771955288542486</v>
      </c>
    </row>
    <row r="75" spans="2:18">
      <c r="B75" s="8" t="s">
        <v>48</v>
      </c>
      <c r="C75" s="8">
        <v>69.333332999999996</v>
      </c>
      <c r="D75" s="8" t="s">
        <v>55</v>
      </c>
      <c r="O75" t="s">
        <v>17</v>
      </c>
      <c r="P75">
        <v>4.9333333333333336</v>
      </c>
      <c r="Q75">
        <v>7.8691682866621635</v>
      </c>
    </row>
    <row r="76" spans="2:18">
      <c r="B76" s="8" t="s">
        <v>42</v>
      </c>
      <c r="C76" s="8">
        <v>64.5</v>
      </c>
      <c r="D76" s="8" t="s">
        <v>55</v>
      </c>
      <c r="O76" t="s">
        <v>18</v>
      </c>
      <c r="P76">
        <v>0</v>
      </c>
      <c r="Q76">
        <v>0</v>
      </c>
    </row>
    <row r="77" spans="2:18">
      <c r="B77" s="8" t="s">
        <v>41</v>
      </c>
      <c r="C77" s="8">
        <v>56.666666999999997</v>
      </c>
      <c r="D77" s="8" t="s">
        <v>55</v>
      </c>
    </row>
    <row r="78" spans="2:18">
      <c r="B78" s="8" t="s">
        <v>45</v>
      </c>
      <c r="C78" s="8">
        <v>55</v>
      </c>
      <c r="D78" s="8" t="s">
        <v>55</v>
      </c>
    </row>
    <row r="79" spans="2:18">
      <c r="B79" s="8" t="s">
        <v>43</v>
      </c>
      <c r="C79" s="8">
        <v>26.166667</v>
      </c>
      <c r="D79" s="8" t="s">
        <v>56</v>
      </c>
    </row>
    <row r="80" spans="2:18">
      <c r="B80" s="8" t="s">
        <v>47</v>
      </c>
      <c r="C80" s="8">
        <v>1.1666669999999999</v>
      </c>
      <c r="D80" s="8" t="s">
        <v>57</v>
      </c>
    </row>
    <row r="81" spans="2:23">
      <c r="B81" s="8" t="s">
        <v>49</v>
      </c>
      <c r="C81" s="8">
        <v>0</v>
      </c>
      <c r="D81" s="8" t="s">
        <v>57</v>
      </c>
    </row>
    <row r="82" spans="2:23">
      <c r="B82" s="8" t="s">
        <v>50</v>
      </c>
      <c r="C82" s="8">
        <v>0</v>
      </c>
      <c r="D82" s="8" t="s">
        <v>57</v>
      </c>
    </row>
    <row r="83" spans="2:23">
      <c r="B83" s="8" t="s">
        <v>46</v>
      </c>
      <c r="C83" s="8">
        <v>0</v>
      </c>
      <c r="D83" s="8" t="s">
        <v>57</v>
      </c>
    </row>
    <row r="84" spans="2:23">
      <c r="B84" s="8" t="s">
        <v>51</v>
      </c>
      <c r="C84" s="8">
        <v>0</v>
      </c>
      <c r="D84" s="8" t="s">
        <v>57</v>
      </c>
    </row>
    <row r="89" spans="2:23">
      <c r="B89" t="s">
        <v>23</v>
      </c>
      <c r="C89" t="s">
        <v>24</v>
      </c>
    </row>
    <row r="90" spans="2:23">
      <c r="B90" s="6" t="s">
        <v>11</v>
      </c>
      <c r="D90" t="s">
        <v>26</v>
      </c>
      <c r="T90" s="2" t="s">
        <v>3</v>
      </c>
      <c r="U90" s="2" t="s">
        <v>4</v>
      </c>
    </row>
    <row r="91" spans="2:23">
      <c r="B91" t="s">
        <v>15</v>
      </c>
      <c r="C91">
        <v>3</v>
      </c>
      <c r="D91">
        <v>3</v>
      </c>
      <c r="E91">
        <v>3</v>
      </c>
      <c r="F91">
        <v>3</v>
      </c>
      <c r="G91">
        <v>3</v>
      </c>
      <c r="H91">
        <v>3</v>
      </c>
      <c r="I91">
        <v>3</v>
      </c>
      <c r="J91">
        <v>3</v>
      </c>
      <c r="K91">
        <v>3</v>
      </c>
      <c r="L91">
        <v>2</v>
      </c>
      <c r="T91" s="2">
        <f>AVERAGE(C91:S91)</f>
        <v>2.9</v>
      </c>
      <c r="U91" s="2">
        <f>STDEV(C91:S91)</f>
        <v>0.31622776601683894</v>
      </c>
    </row>
    <row r="92" spans="2:23">
      <c r="B92" t="s">
        <v>16</v>
      </c>
      <c r="C92">
        <v>3</v>
      </c>
      <c r="D92">
        <v>3</v>
      </c>
      <c r="E92">
        <v>3</v>
      </c>
      <c r="F92">
        <v>3</v>
      </c>
      <c r="G92">
        <v>3</v>
      </c>
      <c r="H92">
        <v>3</v>
      </c>
      <c r="I92">
        <v>2</v>
      </c>
      <c r="J92">
        <v>2</v>
      </c>
      <c r="K92">
        <v>2</v>
      </c>
      <c r="L92">
        <v>2</v>
      </c>
      <c r="M92">
        <v>2</v>
      </c>
      <c r="N92">
        <v>1</v>
      </c>
      <c r="O92">
        <v>1</v>
      </c>
      <c r="P92">
        <v>1</v>
      </c>
      <c r="Q92">
        <v>1</v>
      </c>
      <c r="R92">
        <v>1</v>
      </c>
      <c r="T92" s="2">
        <f>AVERAGE(C92:S92)</f>
        <v>2.0625</v>
      </c>
      <c r="U92" s="2">
        <f>STDEV(C92:S92)</f>
        <v>0.8539125638299665</v>
      </c>
    </row>
    <row r="93" spans="2:23">
      <c r="B93" t="s">
        <v>17</v>
      </c>
      <c r="C93">
        <v>2</v>
      </c>
      <c r="D93">
        <v>2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1.5</v>
      </c>
      <c r="M93">
        <v>0.5</v>
      </c>
      <c r="N93">
        <v>0.5</v>
      </c>
      <c r="O93">
        <v>0.5</v>
      </c>
      <c r="P93">
        <v>0.5</v>
      </c>
      <c r="Q93">
        <v>0</v>
      </c>
      <c r="R93">
        <v>0</v>
      </c>
      <c r="S93">
        <v>0</v>
      </c>
      <c r="T93" s="2">
        <f>AVERAGE(C93:S93)</f>
        <v>0.8529411764705882</v>
      </c>
      <c r="U93" s="2">
        <f>STDEV(C93:S93)</f>
        <v>0.60633906259083248</v>
      </c>
      <c r="V93">
        <v>0</v>
      </c>
    </row>
    <row r="94" spans="2:23">
      <c r="B94" t="s">
        <v>18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T94" s="2">
        <f>AVERAGE(C94:S94)</f>
        <v>0</v>
      </c>
      <c r="U94" s="2">
        <f>STDEV(C94:S94)</f>
        <v>0</v>
      </c>
    </row>
    <row r="95" spans="2:23">
      <c r="B95" t="s">
        <v>25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T95" s="2">
        <f>AVERAGE(C95:S95)</f>
        <v>0</v>
      </c>
      <c r="U95" s="2">
        <f>STDEV(C95:S95)</f>
        <v>0</v>
      </c>
      <c r="W95">
        <v>0</v>
      </c>
    </row>
    <row r="96" spans="2:23">
      <c r="T96" s="2"/>
      <c r="U96" s="2"/>
    </row>
    <row r="97" spans="4:21">
      <c r="T97" s="2"/>
      <c r="U97" s="2"/>
    </row>
    <row r="98" spans="4:21">
      <c r="D98" t="s">
        <v>11</v>
      </c>
      <c r="E98" s="2" t="s">
        <v>3</v>
      </c>
      <c r="F98" s="2" t="s">
        <v>4</v>
      </c>
      <c r="T98" s="2"/>
      <c r="U98" s="2"/>
    </row>
    <row r="99" spans="4:21">
      <c r="D99" t="s">
        <v>15</v>
      </c>
      <c r="E99" s="3">
        <v>2.9</v>
      </c>
      <c r="F99" s="3">
        <v>0.31622776601683894</v>
      </c>
      <c r="G99" s="7" t="s">
        <v>55</v>
      </c>
      <c r="T99" s="2"/>
      <c r="U99" s="2"/>
    </row>
    <row r="100" spans="4:21">
      <c r="D100" t="s">
        <v>16</v>
      </c>
      <c r="E100" s="3">
        <v>2.0625</v>
      </c>
      <c r="F100" s="3">
        <v>0.8539125638299665</v>
      </c>
      <c r="G100" s="7" t="s">
        <v>56</v>
      </c>
      <c r="T100" s="2"/>
      <c r="U100" s="2"/>
    </row>
    <row r="101" spans="4:21">
      <c r="D101" t="s">
        <v>17</v>
      </c>
      <c r="E101" s="3">
        <v>0.8529411764705882</v>
      </c>
      <c r="F101" s="3">
        <v>0.60633906259083248</v>
      </c>
      <c r="G101" s="7" t="s">
        <v>57</v>
      </c>
      <c r="T101" s="2"/>
      <c r="U101" s="2"/>
    </row>
    <row r="102" spans="4:21">
      <c r="D102" t="s">
        <v>18</v>
      </c>
      <c r="E102" s="3">
        <v>0</v>
      </c>
      <c r="F102" s="3">
        <v>0</v>
      </c>
      <c r="G102" s="7" t="s">
        <v>61</v>
      </c>
      <c r="R102" t="s">
        <v>29</v>
      </c>
      <c r="T102" s="2"/>
      <c r="U102" s="2"/>
    </row>
    <row r="103" spans="4:21">
      <c r="D103" t="s">
        <v>25</v>
      </c>
      <c r="E103" s="3">
        <v>0</v>
      </c>
      <c r="F103" s="3">
        <v>0</v>
      </c>
      <c r="G103" s="7" t="s">
        <v>61</v>
      </c>
      <c r="T103" s="2"/>
      <c r="U103" s="2"/>
    </row>
    <row r="104" spans="4:21">
      <c r="T104" s="2"/>
      <c r="U104" s="2"/>
    </row>
    <row r="105" spans="4:21">
      <c r="Q105" t="s">
        <v>38</v>
      </c>
      <c r="T105" s="2"/>
      <c r="U105" s="2"/>
    </row>
    <row r="106" spans="4:21">
      <c r="T106" s="2"/>
      <c r="U106" s="2"/>
    </row>
    <row r="107" spans="4:21">
      <c r="T107" s="2"/>
      <c r="U107" s="2"/>
    </row>
    <row r="108" spans="4:21">
      <c r="T108" s="2"/>
      <c r="U108" s="2"/>
    </row>
    <row r="109" spans="4:21">
      <c r="T109" s="2"/>
      <c r="U109" s="2"/>
    </row>
    <row r="110" spans="4:21">
      <c r="T110" s="2"/>
      <c r="U110" s="2"/>
    </row>
    <row r="111" spans="4:21">
      <c r="T111" s="2"/>
      <c r="U111" s="2"/>
    </row>
    <row r="112" spans="4:21">
      <c r="T112" s="2"/>
      <c r="U112" s="2"/>
    </row>
    <row r="113" spans="2:21">
      <c r="B113" t="s">
        <v>103</v>
      </c>
      <c r="C113" t="s">
        <v>24</v>
      </c>
      <c r="T113" s="2"/>
      <c r="U113" s="2"/>
    </row>
    <row r="114" spans="2:21">
      <c r="B114" t="s">
        <v>11</v>
      </c>
      <c r="D114" t="s">
        <v>26</v>
      </c>
      <c r="T114" s="2" t="s">
        <v>3</v>
      </c>
      <c r="U114" s="2" t="s">
        <v>4</v>
      </c>
    </row>
    <row r="115" spans="2:21">
      <c r="B115" t="s">
        <v>15</v>
      </c>
      <c r="C115">
        <v>1</v>
      </c>
      <c r="D115">
        <v>2.5</v>
      </c>
      <c r="E115">
        <v>2.5</v>
      </c>
      <c r="F115">
        <v>1.5</v>
      </c>
      <c r="G115">
        <v>2</v>
      </c>
      <c r="H115">
        <v>1.75</v>
      </c>
      <c r="I115">
        <v>1.5</v>
      </c>
      <c r="J115">
        <v>2</v>
      </c>
      <c r="K115">
        <v>2.5</v>
      </c>
      <c r="L115">
        <v>2.5</v>
      </c>
      <c r="M115">
        <v>3</v>
      </c>
      <c r="N115">
        <v>2.5</v>
      </c>
      <c r="O115">
        <v>1</v>
      </c>
      <c r="P115">
        <v>2.5</v>
      </c>
      <c r="Q115">
        <v>2</v>
      </c>
      <c r="R115">
        <v>1.5</v>
      </c>
      <c r="T115" s="2">
        <f t="shared" ref="T115:T119" si="6">AVERAGE(C115:S115)</f>
        <v>2.015625</v>
      </c>
      <c r="U115" s="2">
        <f t="shared" ref="U115:U119" si="7">STDEV(C115:S115)</f>
        <v>0.59490020171453961</v>
      </c>
    </row>
    <row r="116" spans="2:21">
      <c r="B116" t="s">
        <v>16</v>
      </c>
      <c r="C116">
        <v>0.1</v>
      </c>
      <c r="D116">
        <v>0.1</v>
      </c>
      <c r="E116">
        <v>0.5</v>
      </c>
      <c r="F116">
        <v>0.5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T116" s="2">
        <f t="shared" si="6"/>
        <v>9.2307692307692299E-2</v>
      </c>
      <c r="U116" s="2">
        <f t="shared" si="7"/>
        <v>0.18466879569262401</v>
      </c>
    </row>
    <row r="117" spans="2:21">
      <c r="B117" t="s">
        <v>17</v>
      </c>
      <c r="C117">
        <v>0.1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T117" s="2">
        <f t="shared" si="6"/>
        <v>0.1</v>
      </c>
      <c r="U117" s="2">
        <f t="shared" si="7"/>
        <v>0.3</v>
      </c>
    </row>
    <row r="118" spans="2:21">
      <c r="B118" t="s">
        <v>18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T118" s="2">
        <f t="shared" si="6"/>
        <v>0</v>
      </c>
      <c r="U118" s="2">
        <f t="shared" si="7"/>
        <v>0</v>
      </c>
    </row>
    <row r="119" spans="2:21">
      <c r="B119" t="s">
        <v>25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T119" s="2">
        <f t="shared" si="6"/>
        <v>0</v>
      </c>
      <c r="U119" s="2">
        <f t="shared" si="7"/>
        <v>0</v>
      </c>
    </row>
    <row r="121" spans="2:21">
      <c r="C121" t="s">
        <v>11</v>
      </c>
      <c r="E121" s="11" t="s">
        <v>3</v>
      </c>
      <c r="F121" s="11" t="s">
        <v>4</v>
      </c>
    </row>
    <row r="122" spans="2:21">
      <c r="D122" t="s">
        <v>15</v>
      </c>
      <c r="E122" s="11">
        <v>2.015625</v>
      </c>
      <c r="F122" s="11">
        <v>0.59490020171453961</v>
      </c>
    </row>
    <row r="123" spans="2:21">
      <c r="D123" t="s">
        <v>16</v>
      </c>
      <c r="E123" s="11">
        <v>9.2307692307692299E-2</v>
      </c>
      <c r="F123" s="11">
        <v>0.18466879569262401</v>
      </c>
    </row>
    <row r="124" spans="2:21">
      <c r="D124" t="s">
        <v>17</v>
      </c>
      <c r="E124" s="11">
        <v>0.1</v>
      </c>
      <c r="F124" s="11">
        <v>0.3</v>
      </c>
    </row>
    <row r="125" spans="2:21">
      <c r="D125" t="s">
        <v>18</v>
      </c>
      <c r="E125" s="11">
        <v>0</v>
      </c>
      <c r="F125" s="11">
        <v>0</v>
      </c>
    </row>
    <row r="126" spans="2:21">
      <c r="D126" t="s">
        <v>25</v>
      </c>
      <c r="E126" s="11">
        <v>0</v>
      </c>
      <c r="F126" s="11">
        <v>0</v>
      </c>
    </row>
    <row r="131" spans="2:21">
      <c r="T131" t="s">
        <v>38</v>
      </c>
    </row>
    <row r="134" spans="2:21">
      <c r="B134" t="s">
        <v>30</v>
      </c>
      <c r="C134" t="s">
        <v>31</v>
      </c>
      <c r="D134" t="s">
        <v>13</v>
      </c>
    </row>
    <row r="135" spans="2:21">
      <c r="B135" t="s">
        <v>35</v>
      </c>
      <c r="C135" t="s">
        <v>36</v>
      </c>
    </row>
    <row r="138" spans="2:21">
      <c r="P138" t="s">
        <v>13</v>
      </c>
      <c r="T138" t="s">
        <v>3</v>
      </c>
    </row>
    <row r="139" spans="2:21">
      <c r="F139" t="s">
        <v>2</v>
      </c>
      <c r="K139" s="2" t="s">
        <v>3</v>
      </c>
      <c r="L139" s="2" t="s">
        <v>37</v>
      </c>
      <c r="N139" s="1"/>
      <c r="O139" s="1"/>
      <c r="P139" s="26" t="s">
        <v>3</v>
      </c>
      <c r="Q139" s="26" t="s">
        <v>37</v>
      </c>
      <c r="T139" t="s">
        <v>100</v>
      </c>
      <c r="U139" t="s">
        <v>101</v>
      </c>
    </row>
    <row r="140" spans="2:21">
      <c r="C140" t="s">
        <v>32</v>
      </c>
      <c r="D140" t="s">
        <v>15</v>
      </c>
      <c r="E140">
        <v>50</v>
      </c>
      <c r="F140">
        <v>67</v>
      </c>
      <c r="G140">
        <v>75</v>
      </c>
      <c r="K140" s="4">
        <f>AVERAGE(E140:J140)</f>
        <v>64</v>
      </c>
      <c r="L140" s="4">
        <f>STDEV(E140:J140)</f>
        <v>12.767145334803704</v>
      </c>
      <c r="N140" s="1" t="s">
        <v>100</v>
      </c>
      <c r="O140" s="1" t="s">
        <v>15</v>
      </c>
      <c r="P140" s="27">
        <v>78</v>
      </c>
      <c r="Q140" s="27">
        <v>12.549900398011133</v>
      </c>
      <c r="S140" t="s">
        <v>15</v>
      </c>
      <c r="T140">
        <v>78</v>
      </c>
      <c r="U140">
        <v>73.25</v>
      </c>
    </row>
    <row r="141" spans="2:21">
      <c r="D141" t="s">
        <v>17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 s="4">
        <f t="shared" ref="K141:K156" si="8">AVERAGE(E141:J141)</f>
        <v>0</v>
      </c>
      <c r="L141" s="4">
        <f t="shared" ref="L141:L156" si="9">STDEV(E141:J141)</f>
        <v>0</v>
      </c>
      <c r="N141" s="1"/>
      <c r="O141" s="1" t="s">
        <v>99</v>
      </c>
      <c r="P141" s="27">
        <v>67.2</v>
      </c>
      <c r="Q141" s="27">
        <v>17.541379649275019</v>
      </c>
      <c r="S141" t="s">
        <v>99</v>
      </c>
      <c r="T141">
        <v>67.2</v>
      </c>
      <c r="U141">
        <v>41</v>
      </c>
    </row>
    <row r="142" spans="2:21">
      <c r="D142" t="s">
        <v>18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 s="4">
        <f t="shared" si="8"/>
        <v>0</v>
      </c>
      <c r="L142" s="4">
        <f t="shared" si="9"/>
        <v>0</v>
      </c>
      <c r="N142" s="1"/>
      <c r="O142" s="1" t="s">
        <v>16</v>
      </c>
      <c r="P142" s="27">
        <v>8.6666666666666661</v>
      </c>
      <c r="Q142" s="27">
        <v>6.5012819248719449</v>
      </c>
      <c r="S142" t="s">
        <v>16</v>
      </c>
      <c r="T142">
        <v>8.6666666666666661</v>
      </c>
      <c r="U142">
        <v>0</v>
      </c>
    </row>
    <row r="143" spans="2:21">
      <c r="K143" s="4"/>
      <c r="L143" s="4"/>
      <c r="N143" s="1"/>
      <c r="O143" s="1" t="s">
        <v>17</v>
      </c>
      <c r="P143" s="27">
        <v>2</v>
      </c>
      <c r="Q143" s="27">
        <v>4.4721359549995796</v>
      </c>
      <c r="S143" t="s">
        <v>17</v>
      </c>
      <c r="T143">
        <v>2</v>
      </c>
      <c r="U143">
        <v>0</v>
      </c>
    </row>
    <row r="144" spans="2:21">
      <c r="C144" t="s">
        <v>33</v>
      </c>
      <c r="D144" t="s">
        <v>15</v>
      </c>
      <c r="E144">
        <v>53</v>
      </c>
      <c r="F144">
        <v>50</v>
      </c>
      <c r="G144">
        <v>75</v>
      </c>
      <c r="K144" s="4">
        <f t="shared" si="8"/>
        <v>59.333333333333336</v>
      </c>
      <c r="L144" s="4">
        <f t="shared" si="9"/>
        <v>13.650396819628835</v>
      </c>
      <c r="N144" s="1"/>
      <c r="O144" s="1" t="s">
        <v>18</v>
      </c>
      <c r="P144" s="27">
        <v>0</v>
      </c>
      <c r="Q144" s="27">
        <v>0</v>
      </c>
      <c r="S144" t="s">
        <v>18</v>
      </c>
      <c r="T144">
        <v>0</v>
      </c>
      <c r="U144">
        <v>0</v>
      </c>
    </row>
    <row r="145" spans="3:23">
      <c r="D145" t="s">
        <v>17</v>
      </c>
      <c r="E145">
        <v>50</v>
      </c>
      <c r="F145">
        <v>0</v>
      </c>
      <c r="G145">
        <v>20</v>
      </c>
      <c r="H145">
        <v>0</v>
      </c>
      <c r="I145">
        <v>0</v>
      </c>
      <c r="J145">
        <v>0</v>
      </c>
      <c r="K145" s="4">
        <f t="shared" si="8"/>
        <v>11.666666666666666</v>
      </c>
      <c r="L145" s="4">
        <f t="shared" si="9"/>
        <v>20.412414523193153</v>
      </c>
      <c r="N145" s="1"/>
      <c r="O145" s="1"/>
      <c r="P145" s="1"/>
      <c r="Q145" s="1"/>
      <c r="T145" t="s">
        <v>37</v>
      </c>
    </row>
    <row r="146" spans="3:23">
      <c r="D146" t="s">
        <v>18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4">
        <f t="shared" si="8"/>
        <v>0</v>
      </c>
      <c r="L146" s="4">
        <f t="shared" si="9"/>
        <v>0</v>
      </c>
      <c r="N146" s="1" t="s">
        <v>32</v>
      </c>
      <c r="O146" s="1" t="s">
        <v>15</v>
      </c>
      <c r="P146" s="28">
        <v>64</v>
      </c>
      <c r="Q146" s="28">
        <v>12.767145334803704</v>
      </c>
      <c r="S146" t="s">
        <v>15</v>
      </c>
      <c r="T146">
        <v>12.549900398011133</v>
      </c>
      <c r="U146">
        <v>14.997221964972935</v>
      </c>
    </row>
    <row r="147" spans="3:23">
      <c r="K147" s="4"/>
      <c r="L147" s="4"/>
      <c r="N147" s="1"/>
      <c r="O147" s="1" t="s">
        <v>17</v>
      </c>
      <c r="P147" s="28">
        <v>0</v>
      </c>
      <c r="Q147" s="28">
        <v>0</v>
      </c>
      <c r="S147" t="s">
        <v>99</v>
      </c>
      <c r="T147">
        <v>17.541379649275019</v>
      </c>
      <c r="U147">
        <v>21.175457492106279</v>
      </c>
    </row>
    <row r="148" spans="3:23">
      <c r="C148" t="s">
        <v>34</v>
      </c>
      <c r="D148" t="s">
        <v>15</v>
      </c>
      <c r="E148">
        <v>75</v>
      </c>
      <c r="F148">
        <v>40</v>
      </c>
      <c r="G148">
        <v>60</v>
      </c>
      <c r="H148">
        <v>33</v>
      </c>
      <c r="K148" s="4">
        <f t="shared" si="8"/>
        <v>52</v>
      </c>
      <c r="L148" s="4">
        <f t="shared" si="9"/>
        <v>19.131126469708992</v>
      </c>
      <c r="N148" s="1"/>
      <c r="O148" s="1" t="s">
        <v>18</v>
      </c>
      <c r="P148" s="28">
        <v>0</v>
      </c>
      <c r="Q148" s="28">
        <v>0</v>
      </c>
      <c r="S148" t="s">
        <v>16</v>
      </c>
      <c r="T148">
        <v>6.5012819248719449</v>
      </c>
      <c r="U148">
        <v>0</v>
      </c>
    </row>
    <row r="149" spans="3:23">
      <c r="D149" t="s">
        <v>16</v>
      </c>
      <c r="E149">
        <v>20</v>
      </c>
      <c r="F149">
        <v>35</v>
      </c>
      <c r="G149">
        <v>50</v>
      </c>
      <c r="H149">
        <v>40</v>
      </c>
      <c r="I149">
        <v>35</v>
      </c>
      <c r="J149">
        <v>60</v>
      </c>
      <c r="K149" s="4">
        <f t="shared" si="8"/>
        <v>40</v>
      </c>
      <c r="L149" s="4">
        <f t="shared" si="9"/>
        <v>13.784048752090222</v>
      </c>
      <c r="N149" s="1"/>
      <c r="O149" s="1"/>
      <c r="P149" s="28"/>
      <c r="Q149" s="28"/>
      <c r="S149" t="s">
        <v>17</v>
      </c>
      <c r="T149">
        <v>4.4721359549995796</v>
      </c>
      <c r="U149">
        <v>0</v>
      </c>
    </row>
    <row r="150" spans="3:23">
      <c r="D150" t="s">
        <v>17</v>
      </c>
      <c r="E150">
        <v>5</v>
      </c>
      <c r="F150">
        <v>0</v>
      </c>
      <c r="G150">
        <v>0</v>
      </c>
      <c r="H150">
        <v>25</v>
      </c>
      <c r="I150">
        <v>0</v>
      </c>
      <c r="J150">
        <v>0</v>
      </c>
      <c r="K150" s="4">
        <f t="shared" si="8"/>
        <v>5</v>
      </c>
      <c r="L150" s="4">
        <f t="shared" si="9"/>
        <v>10</v>
      </c>
      <c r="N150" s="1" t="s">
        <v>33</v>
      </c>
      <c r="O150" s="1" t="s">
        <v>15</v>
      </c>
      <c r="P150" s="28">
        <v>59.333333333333336</v>
      </c>
      <c r="Q150" s="28">
        <v>13.650396819628835</v>
      </c>
      <c r="S150" t="s">
        <v>18</v>
      </c>
      <c r="T150">
        <v>0</v>
      </c>
      <c r="U150">
        <v>0</v>
      </c>
    </row>
    <row r="151" spans="3:23">
      <c r="D151" t="s">
        <v>18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 s="4">
        <f t="shared" si="8"/>
        <v>0</v>
      </c>
      <c r="L151" s="4">
        <f t="shared" si="9"/>
        <v>0</v>
      </c>
      <c r="N151" s="1"/>
      <c r="O151" s="1" t="s">
        <v>17</v>
      </c>
      <c r="P151" s="28">
        <v>11.666666666666666</v>
      </c>
      <c r="Q151" s="28">
        <v>20.412414523193153</v>
      </c>
    </row>
    <row r="152" spans="3:23">
      <c r="K152" s="4"/>
      <c r="L152" s="4"/>
      <c r="N152" s="1"/>
      <c r="O152" s="1" t="s">
        <v>18</v>
      </c>
      <c r="P152" s="28">
        <v>0</v>
      </c>
      <c r="Q152" s="28">
        <v>0</v>
      </c>
      <c r="S152" s="1"/>
      <c r="T152" s="1" t="s">
        <v>3</v>
      </c>
      <c r="U152" s="1"/>
      <c r="V152" s="1"/>
      <c r="W152" s="1"/>
    </row>
    <row r="153" spans="3:23">
      <c r="C153" t="s">
        <v>35</v>
      </c>
      <c r="D153" t="s">
        <v>15</v>
      </c>
      <c r="E153">
        <v>53</v>
      </c>
      <c r="F153">
        <v>67</v>
      </c>
      <c r="G153">
        <v>40</v>
      </c>
      <c r="H153">
        <v>50</v>
      </c>
      <c r="K153" s="4">
        <f t="shared" si="8"/>
        <v>52.5</v>
      </c>
      <c r="L153" s="4">
        <f t="shared" si="9"/>
        <v>11.150485789118488</v>
      </c>
      <c r="N153" s="1"/>
      <c r="O153" s="1"/>
      <c r="P153" s="28"/>
      <c r="Q153" s="28"/>
      <c r="S153" s="1"/>
      <c r="T153" s="14" t="s">
        <v>100</v>
      </c>
      <c r="U153" s="14" t="s">
        <v>34</v>
      </c>
      <c r="V153" s="29" t="s">
        <v>144</v>
      </c>
      <c r="W153" s="14" t="s">
        <v>101</v>
      </c>
    </row>
    <row r="154" spans="3:23">
      <c r="D154" t="s">
        <v>16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4">
        <f t="shared" si="8"/>
        <v>0</v>
      </c>
      <c r="L154" s="4">
        <f t="shared" si="9"/>
        <v>0</v>
      </c>
      <c r="N154" s="1" t="s">
        <v>34</v>
      </c>
      <c r="O154" s="1" t="s">
        <v>15</v>
      </c>
      <c r="P154" s="28">
        <v>52</v>
      </c>
      <c r="Q154" s="28">
        <v>19.131126469708992</v>
      </c>
      <c r="S154" s="1" t="s">
        <v>15</v>
      </c>
      <c r="T154" s="1">
        <v>78</v>
      </c>
      <c r="U154" s="15">
        <v>75</v>
      </c>
      <c r="V154" s="15">
        <v>70</v>
      </c>
      <c r="W154" s="1">
        <v>73.25</v>
      </c>
    </row>
    <row r="155" spans="3:23">
      <c r="D155" t="s">
        <v>17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 s="4">
        <f t="shared" si="8"/>
        <v>0</v>
      </c>
      <c r="L155" s="4">
        <f t="shared" si="9"/>
        <v>0</v>
      </c>
      <c r="N155" s="1"/>
      <c r="O155" s="1" t="s">
        <v>16</v>
      </c>
      <c r="P155" s="28">
        <v>40</v>
      </c>
      <c r="Q155" s="28">
        <v>13.784048752090222</v>
      </c>
      <c r="S155" s="1" t="s">
        <v>99</v>
      </c>
      <c r="T155" s="1">
        <v>67.2</v>
      </c>
      <c r="U155" s="15">
        <v>56</v>
      </c>
      <c r="V155" s="15">
        <v>46</v>
      </c>
      <c r="W155" s="1">
        <v>41</v>
      </c>
    </row>
    <row r="156" spans="3:23">
      <c r="D156" t="s">
        <v>18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4">
        <f t="shared" si="8"/>
        <v>0</v>
      </c>
      <c r="L156" s="4">
        <f t="shared" si="9"/>
        <v>0</v>
      </c>
      <c r="N156" s="1"/>
      <c r="O156" s="1" t="s">
        <v>17</v>
      </c>
      <c r="P156" s="28">
        <v>5</v>
      </c>
      <c r="Q156" s="28">
        <v>10</v>
      </c>
      <c r="S156" s="1" t="s">
        <v>16</v>
      </c>
      <c r="T156" s="16">
        <v>8.6666666666666661</v>
      </c>
      <c r="U156" s="1">
        <v>40</v>
      </c>
      <c r="V156" s="1">
        <v>0</v>
      </c>
      <c r="W156" s="1">
        <v>0</v>
      </c>
    </row>
    <row r="157" spans="3:23">
      <c r="K157" s="4"/>
      <c r="L157" s="4"/>
      <c r="N157" s="1"/>
      <c r="O157" s="1" t="s">
        <v>18</v>
      </c>
      <c r="P157" s="28">
        <v>0</v>
      </c>
      <c r="Q157" s="28">
        <v>0</v>
      </c>
      <c r="S157" s="1" t="s">
        <v>17</v>
      </c>
      <c r="T157" s="1">
        <v>2</v>
      </c>
      <c r="U157" s="1">
        <v>5</v>
      </c>
      <c r="V157" s="1">
        <v>0</v>
      </c>
      <c r="W157" s="1">
        <v>0</v>
      </c>
    </row>
    <row r="158" spans="3:23">
      <c r="N158" s="1"/>
      <c r="O158" s="1"/>
      <c r="P158" s="28"/>
      <c r="Q158" s="28"/>
      <c r="S158" s="1" t="s">
        <v>18</v>
      </c>
      <c r="T158" s="1">
        <v>0</v>
      </c>
      <c r="U158" s="1">
        <v>0</v>
      </c>
      <c r="V158" s="1">
        <v>0</v>
      </c>
      <c r="W158" s="1">
        <v>0</v>
      </c>
    </row>
    <row r="159" spans="3:23">
      <c r="N159" s="15" t="s">
        <v>145</v>
      </c>
      <c r="O159" s="1" t="s">
        <v>15</v>
      </c>
      <c r="P159" s="28">
        <v>52.5</v>
      </c>
      <c r="Q159" s="28">
        <v>11.150485789118488</v>
      </c>
      <c r="S159" s="1"/>
      <c r="T159" s="1" t="s">
        <v>37</v>
      </c>
      <c r="U159" s="1"/>
      <c r="V159" s="1"/>
      <c r="W159" s="1"/>
    </row>
    <row r="160" spans="3:23">
      <c r="N160" s="1"/>
      <c r="O160" s="1" t="s">
        <v>16</v>
      </c>
      <c r="P160" s="28">
        <v>0</v>
      </c>
      <c r="Q160" s="28">
        <v>0</v>
      </c>
      <c r="S160" s="1" t="s">
        <v>15</v>
      </c>
      <c r="T160" s="16">
        <v>12.549900398011133</v>
      </c>
      <c r="U160" s="16">
        <v>19.131126469708992</v>
      </c>
      <c r="V160" s="16">
        <v>11.150485789118488</v>
      </c>
      <c r="W160" s="16">
        <v>14.997221964972935</v>
      </c>
    </row>
    <row r="161" spans="14:23">
      <c r="N161" s="1"/>
      <c r="O161" s="1" t="s">
        <v>17</v>
      </c>
      <c r="P161" s="28">
        <v>0</v>
      </c>
      <c r="Q161" s="28">
        <v>0</v>
      </c>
      <c r="S161" s="1" t="s">
        <v>99</v>
      </c>
      <c r="T161" s="16">
        <v>17.541379649275019</v>
      </c>
      <c r="U161" s="16"/>
      <c r="V161" s="16"/>
      <c r="W161" s="16">
        <v>21.175457492106279</v>
      </c>
    </row>
    <row r="162" spans="14:23">
      <c r="N162" s="1"/>
      <c r="O162" s="1" t="s">
        <v>18</v>
      </c>
      <c r="P162" s="28">
        <v>0</v>
      </c>
      <c r="Q162" s="28">
        <v>0</v>
      </c>
      <c r="S162" s="1" t="s">
        <v>16</v>
      </c>
      <c r="T162" s="16">
        <v>6.5012819248719449</v>
      </c>
      <c r="U162" s="16">
        <v>13.784048752090222</v>
      </c>
      <c r="V162" s="16">
        <v>0</v>
      </c>
      <c r="W162" s="16">
        <v>0</v>
      </c>
    </row>
    <row r="163" spans="14:23">
      <c r="N163" s="1"/>
      <c r="O163" s="1"/>
      <c r="P163" s="1"/>
      <c r="Q163" s="1"/>
      <c r="S163" s="1" t="s">
        <v>17</v>
      </c>
      <c r="T163" s="16">
        <v>4.4721359549995796</v>
      </c>
      <c r="U163" s="16">
        <v>10</v>
      </c>
      <c r="V163" s="16">
        <v>0</v>
      </c>
      <c r="W163" s="16">
        <v>0</v>
      </c>
    </row>
    <row r="164" spans="14:23">
      <c r="N164" s="1" t="s">
        <v>144</v>
      </c>
      <c r="O164" s="1" t="s">
        <v>15</v>
      </c>
      <c r="P164" s="29">
        <v>80</v>
      </c>
      <c r="Q164" s="29">
        <v>6</v>
      </c>
      <c r="S164" s="1" t="s">
        <v>18</v>
      </c>
      <c r="T164" s="16">
        <v>0</v>
      </c>
      <c r="U164" s="16">
        <v>0</v>
      </c>
      <c r="V164" s="16">
        <v>0</v>
      </c>
      <c r="W164" s="16">
        <v>0</v>
      </c>
    </row>
    <row r="165" spans="14:23">
      <c r="N165" s="1"/>
      <c r="O165" s="1" t="s">
        <v>99</v>
      </c>
      <c r="P165" s="14">
        <v>36.111111111111114</v>
      </c>
      <c r="Q165" s="14">
        <v>20.300519971446818</v>
      </c>
    </row>
    <row r="166" spans="14:23">
      <c r="N166" s="1"/>
      <c r="O166" s="1" t="s">
        <v>16</v>
      </c>
      <c r="P166" s="14">
        <v>0</v>
      </c>
      <c r="Q166" s="14">
        <v>0</v>
      </c>
    </row>
    <row r="167" spans="14:23">
      <c r="N167" s="1"/>
      <c r="O167" s="1" t="s">
        <v>17</v>
      </c>
      <c r="P167" s="14">
        <v>0</v>
      </c>
      <c r="Q167" s="14">
        <v>0</v>
      </c>
    </row>
    <row r="168" spans="14:23">
      <c r="N168" s="1"/>
      <c r="O168" s="1" t="s">
        <v>18</v>
      </c>
      <c r="P168" s="14">
        <v>0</v>
      </c>
      <c r="Q168" s="14">
        <v>0</v>
      </c>
    </row>
    <row r="169" spans="14:23">
      <c r="N169" s="1"/>
      <c r="O169" s="1"/>
      <c r="P169" s="1"/>
      <c r="Q169" s="1"/>
    </row>
    <row r="170" spans="14:23">
      <c r="N170" s="1" t="s">
        <v>101</v>
      </c>
      <c r="O170" s="1" t="s">
        <v>15</v>
      </c>
      <c r="P170" s="14">
        <v>73.25</v>
      </c>
      <c r="Q170" s="14">
        <v>14.997221964972935</v>
      </c>
    </row>
    <row r="171" spans="14:23">
      <c r="N171" s="1"/>
      <c r="O171" s="1" t="s">
        <v>99</v>
      </c>
      <c r="P171" s="14">
        <v>41</v>
      </c>
      <c r="Q171" s="14">
        <v>21.175457492106279</v>
      </c>
    </row>
    <row r="172" spans="14:23">
      <c r="N172" s="1"/>
      <c r="O172" s="1" t="s">
        <v>16</v>
      </c>
      <c r="P172" s="14">
        <v>0</v>
      </c>
      <c r="Q172" s="14">
        <v>0</v>
      </c>
    </row>
    <row r="173" spans="14:23">
      <c r="N173" s="1"/>
      <c r="O173" s="1" t="s">
        <v>17</v>
      </c>
      <c r="P173" s="14">
        <v>0</v>
      </c>
      <c r="Q173" s="14">
        <v>0</v>
      </c>
    </row>
    <row r="174" spans="14:23">
      <c r="N174" s="1"/>
      <c r="O174" s="1" t="s">
        <v>18</v>
      </c>
      <c r="P174" s="14">
        <v>0</v>
      </c>
      <c r="Q174" s="14">
        <v>0</v>
      </c>
    </row>
    <row r="183" spans="2:23">
      <c r="B183" t="s">
        <v>92</v>
      </c>
      <c r="C183" t="s">
        <v>24</v>
      </c>
      <c r="Q183" t="s">
        <v>13</v>
      </c>
    </row>
    <row r="184" spans="2:23">
      <c r="C184" t="s">
        <v>93</v>
      </c>
      <c r="O184" s="1"/>
      <c r="P184" s="1"/>
      <c r="Q184" s="1" t="s">
        <v>3</v>
      </c>
      <c r="R184" s="1" t="s">
        <v>37</v>
      </c>
    </row>
    <row r="185" spans="2:23">
      <c r="O185" s="1" t="s">
        <v>100</v>
      </c>
      <c r="P185" s="1" t="s">
        <v>15</v>
      </c>
      <c r="Q185" s="1">
        <v>78</v>
      </c>
      <c r="R185" s="1">
        <v>12.549900398011133</v>
      </c>
    </row>
    <row r="186" spans="2:23">
      <c r="B186" t="s">
        <v>96</v>
      </c>
      <c r="O186" s="1"/>
      <c r="P186" s="1" t="s">
        <v>99</v>
      </c>
      <c r="Q186" s="1">
        <v>67.2</v>
      </c>
      <c r="R186" s="1">
        <v>17.541379649275019</v>
      </c>
    </row>
    <row r="187" spans="2:23">
      <c r="B187" t="s">
        <v>97</v>
      </c>
      <c r="C187" t="s">
        <v>100</v>
      </c>
      <c r="O187" s="1"/>
      <c r="P187" s="1" t="s">
        <v>16</v>
      </c>
      <c r="Q187" s="1">
        <v>8.6666666666666661</v>
      </c>
      <c r="R187" s="1">
        <v>6.5012819248719449</v>
      </c>
    </row>
    <row r="188" spans="2:23">
      <c r="B188" t="s">
        <v>98</v>
      </c>
      <c r="O188" s="1"/>
      <c r="P188" s="1" t="s">
        <v>17</v>
      </c>
      <c r="Q188" s="1">
        <v>2</v>
      </c>
      <c r="R188" s="1">
        <v>4.4721359549995796</v>
      </c>
    </row>
    <row r="189" spans="2:23">
      <c r="O189" s="1"/>
      <c r="P189" s="1" t="s">
        <v>18</v>
      </c>
      <c r="Q189" s="1">
        <v>0</v>
      </c>
      <c r="R189" s="1">
        <v>0</v>
      </c>
      <c r="U189" t="s">
        <v>38</v>
      </c>
    </row>
    <row r="190" spans="2:23">
      <c r="E190" t="s">
        <v>2</v>
      </c>
      <c r="K190" s="11" t="s">
        <v>3</v>
      </c>
      <c r="L190" s="11" t="s">
        <v>37</v>
      </c>
      <c r="O190" s="1"/>
      <c r="P190" s="1"/>
      <c r="Q190" s="1"/>
      <c r="R190" s="1"/>
    </row>
    <row r="191" spans="2:23">
      <c r="C191">
        <v>1.5</v>
      </c>
      <c r="D191" t="s">
        <v>15</v>
      </c>
      <c r="E191">
        <v>75</v>
      </c>
      <c r="F191">
        <v>60</v>
      </c>
      <c r="G191">
        <v>90</v>
      </c>
      <c r="H191">
        <v>90</v>
      </c>
      <c r="I191">
        <v>75</v>
      </c>
      <c r="K191" s="11">
        <f>AVERAGE(E191:J191)</f>
        <v>78</v>
      </c>
      <c r="L191" s="11">
        <f>STDEV(E191:J191)</f>
        <v>12.549900398011133</v>
      </c>
      <c r="O191" s="1" t="s">
        <v>34</v>
      </c>
      <c r="P191" s="17" t="s">
        <v>15</v>
      </c>
      <c r="Q191" s="15">
        <v>75</v>
      </c>
      <c r="R191" s="17">
        <v>19.131126469708992</v>
      </c>
      <c r="U191" t="s">
        <v>38</v>
      </c>
    </row>
    <row r="192" spans="2:23">
      <c r="D192" t="s">
        <v>99</v>
      </c>
      <c r="E192">
        <v>50</v>
      </c>
      <c r="F192">
        <v>50</v>
      </c>
      <c r="G192">
        <v>67</v>
      </c>
      <c r="H192">
        <v>89</v>
      </c>
      <c r="I192">
        <v>80</v>
      </c>
      <c r="K192" s="11">
        <f t="shared" ref="K192:K195" si="10">AVERAGE(E192:J192)</f>
        <v>67.2</v>
      </c>
      <c r="L192" s="11">
        <f t="shared" ref="L192:L195" si="11">STDEV(E192:J192)</f>
        <v>17.541379649275019</v>
      </c>
      <c r="O192" s="1"/>
      <c r="P192" s="1" t="s">
        <v>99</v>
      </c>
      <c r="Q192" s="15">
        <v>56</v>
      </c>
      <c r="R192" s="1">
        <v>15</v>
      </c>
      <c r="W192" t="s">
        <v>38</v>
      </c>
    </row>
    <row r="193" spans="2:19">
      <c r="D193" t="s">
        <v>16</v>
      </c>
      <c r="E193">
        <v>10</v>
      </c>
      <c r="F193">
        <v>7</v>
      </c>
      <c r="G193">
        <v>8</v>
      </c>
      <c r="H193">
        <v>0</v>
      </c>
      <c r="I193">
        <v>7</v>
      </c>
      <c r="J193">
        <v>20</v>
      </c>
      <c r="K193" s="11">
        <f t="shared" si="10"/>
        <v>8.6666666666666661</v>
      </c>
      <c r="L193" s="11">
        <f t="shared" si="11"/>
        <v>6.5012819248719449</v>
      </c>
      <c r="O193" s="1"/>
      <c r="P193" s="17" t="s">
        <v>16</v>
      </c>
      <c r="Q193" s="17">
        <v>40</v>
      </c>
      <c r="R193" s="17">
        <v>13.784048752090222</v>
      </c>
    </row>
    <row r="194" spans="2:19">
      <c r="D194" t="s">
        <v>17</v>
      </c>
      <c r="E194">
        <v>0</v>
      </c>
      <c r="F194">
        <v>10</v>
      </c>
      <c r="G194">
        <v>0</v>
      </c>
      <c r="H194">
        <v>0</v>
      </c>
      <c r="I194">
        <v>0</v>
      </c>
      <c r="K194" s="11">
        <f t="shared" si="10"/>
        <v>2</v>
      </c>
      <c r="L194" s="11">
        <f t="shared" si="11"/>
        <v>4.4721359549995796</v>
      </c>
      <c r="O194" s="1"/>
      <c r="P194" s="17" t="s">
        <v>17</v>
      </c>
      <c r="Q194" s="17">
        <v>5</v>
      </c>
      <c r="R194" s="17">
        <v>10</v>
      </c>
    </row>
    <row r="195" spans="2:19">
      <c r="D195" t="s">
        <v>18</v>
      </c>
      <c r="E195">
        <v>0</v>
      </c>
      <c r="F195">
        <v>0</v>
      </c>
      <c r="G195">
        <v>0</v>
      </c>
      <c r="H195">
        <v>0</v>
      </c>
      <c r="I195">
        <v>0</v>
      </c>
      <c r="K195" s="11">
        <f t="shared" si="10"/>
        <v>0</v>
      </c>
      <c r="L195" s="11">
        <f t="shared" si="11"/>
        <v>0</v>
      </c>
      <c r="O195" s="1"/>
      <c r="P195" s="17" t="s">
        <v>18</v>
      </c>
      <c r="Q195" s="17">
        <v>0</v>
      </c>
      <c r="R195" s="17">
        <v>0</v>
      </c>
    </row>
    <row r="196" spans="2:19">
      <c r="K196" s="11"/>
      <c r="L196" s="11"/>
      <c r="O196" s="1"/>
      <c r="P196" s="17"/>
      <c r="Q196" s="17"/>
      <c r="R196" s="17"/>
    </row>
    <row r="197" spans="2:19">
      <c r="K197" s="11"/>
      <c r="L197" s="11"/>
      <c r="O197" s="15" t="s">
        <v>145</v>
      </c>
      <c r="P197" s="17" t="s">
        <v>15</v>
      </c>
      <c r="Q197" s="15">
        <v>70</v>
      </c>
      <c r="R197" s="17">
        <v>11.150485789118488</v>
      </c>
    </row>
    <row r="198" spans="2:19">
      <c r="B198" t="s">
        <v>96</v>
      </c>
      <c r="K198" s="11"/>
      <c r="L198" s="11"/>
      <c r="O198" s="1"/>
      <c r="P198" s="1" t="s">
        <v>99</v>
      </c>
      <c r="Q198" s="15">
        <v>46</v>
      </c>
      <c r="R198" s="17">
        <v>16</v>
      </c>
    </row>
    <row r="199" spans="2:19">
      <c r="B199" t="s">
        <v>97</v>
      </c>
      <c r="C199" t="s">
        <v>101</v>
      </c>
      <c r="K199" s="11"/>
      <c r="L199" s="11"/>
      <c r="O199" s="1"/>
      <c r="P199" s="17" t="s">
        <v>16</v>
      </c>
      <c r="Q199" s="17">
        <v>0</v>
      </c>
      <c r="R199" s="17">
        <v>0</v>
      </c>
    </row>
    <row r="200" spans="2:19">
      <c r="B200" t="s">
        <v>102</v>
      </c>
      <c r="K200" s="11"/>
      <c r="L200" s="11"/>
      <c r="O200" s="1"/>
      <c r="P200" s="17" t="s">
        <v>17</v>
      </c>
      <c r="Q200" s="17">
        <v>0</v>
      </c>
      <c r="R200" s="17">
        <v>0</v>
      </c>
    </row>
    <row r="201" spans="2:19">
      <c r="E201" t="s">
        <v>2</v>
      </c>
      <c r="K201" s="11" t="s">
        <v>3</v>
      </c>
      <c r="L201" s="11" t="s">
        <v>37</v>
      </c>
      <c r="O201" s="1"/>
      <c r="P201" s="17" t="s">
        <v>18</v>
      </c>
      <c r="Q201" s="17">
        <v>0</v>
      </c>
      <c r="R201" s="17">
        <v>0</v>
      </c>
    </row>
    <row r="202" spans="2:19">
      <c r="C202" t="s">
        <v>101</v>
      </c>
      <c r="D202" t="s">
        <v>15</v>
      </c>
      <c r="E202">
        <v>88</v>
      </c>
      <c r="F202">
        <v>80</v>
      </c>
      <c r="G202">
        <v>53</v>
      </c>
      <c r="H202">
        <v>72</v>
      </c>
      <c r="K202" s="11">
        <f t="shared" ref="K202:K206" si="12">AVERAGE(E202:J202)</f>
        <v>73.25</v>
      </c>
      <c r="L202" s="11">
        <f t="shared" ref="L202:L206" si="13">STDEV(E202:J202)</f>
        <v>14.997221964972935</v>
      </c>
      <c r="O202" s="1"/>
      <c r="P202" s="17"/>
      <c r="Q202" s="17"/>
      <c r="R202" s="17"/>
    </row>
    <row r="203" spans="2:19">
      <c r="D203" t="s">
        <v>99</v>
      </c>
      <c r="E203">
        <v>35</v>
      </c>
      <c r="F203">
        <v>25</v>
      </c>
      <c r="G203">
        <v>30</v>
      </c>
      <c r="H203">
        <v>33</v>
      </c>
      <c r="I203">
        <v>40</v>
      </c>
      <c r="J203">
        <v>83</v>
      </c>
      <c r="K203" s="11">
        <f t="shared" si="12"/>
        <v>41</v>
      </c>
      <c r="L203" s="11">
        <f t="shared" si="13"/>
        <v>21.175457492106279</v>
      </c>
      <c r="O203" s="1" t="s">
        <v>144</v>
      </c>
      <c r="P203" s="1" t="s">
        <v>15</v>
      </c>
      <c r="Q203" s="39">
        <v>80</v>
      </c>
      <c r="R203" s="1">
        <v>7.4369141656800313</v>
      </c>
      <c r="S203" s="1">
        <v>97.15384615384616</v>
      </c>
    </row>
    <row r="204" spans="2:19">
      <c r="D204" t="s">
        <v>16</v>
      </c>
      <c r="E204">
        <v>0</v>
      </c>
      <c r="F204">
        <v>0</v>
      </c>
      <c r="G204">
        <v>0</v>
      </c>
      <c r="H204">
        <v>0</v>
      </c>
      <c r="I204">
        <v>0</v>
      </c>
      <c r="K204" s="11">
        <f t="shared" si="12"/>
        <v>0</v>
      </c>
      <c r="L204" s="11">
        <f t="shared" si="13"/>
        <v>0</v>
      </c>
      <c r="O204" s="1"/>
      <c r="P204" s="1" t="s">
        <v>99</v>
      </c>
      <c r="Q204" s="1">
        <v>36.111111111111114</v>
      </c>
      <c r="R204" s="1">
        <v>20.300519971446818</v>
      </c>
    </row>
    <row r="205" spans="2:19">
      <c r="D205" t="s">
        <v>17</v>
      </c>
      <c r="E205">
        <v>0</v>
      </c>
      <c r="F205">
        <v>0</v>
      </c>
      <c r="G205">
        <v>0</v>
      </c>
      <c r="H205">
        <v>0</v>
      </c>
      <c r="I205">
        <v>0</v>
      </c>
      <c r="K205" s="11">
        <f t="shared" si="12"/>
        <v>0</v>
      </c>
      <c r="L205" s="11">
        <f t="shared" si="13"/>
        <v>0</v>
      </c>
      <c r="O205" s="1"/>
      <c r="P205" s="1" t="s">
        <v>16</v>
      </c>
      <c r="Q205" s="1">
        <v>0</v>
      </c>
      <c r="R205" s="1">
        <v>0</v>
      </c>
    </row>
    <row r="206" spans="2:19">
      <c r="D206" t="s">
        <v>18</v>
      </c>
      <c r="E206">
        <v>0</v>
      </c>
      <c r="F206">
        <v>0</v>
      </c>
      <c r="G206">
        <v>0</v>
      </c>
      <c r="H206">
        <v>0</v>
      </c>
      <c r="I206">
        <v>0</v>
      </c>
      <c r="K206" s="11">
        <f t="shared" si="12"/>
        <v>0</v>
      </c>
      <c r="L206" s="11">
        <f t="shared" si="13"/>
        <v>0</v>
      </c>
      <c r="O206" s="1"/>
      <c r="P206" s="1" t="s">
        <v>17</v>
      </c>
      <c r="Q206" s="1">
        <v>0</v>
      </c>
      <c r="R206" s="1">
        <v>0</v>
      </c>
    </row>
    <row r="207" spans="2:19">
      <c r="O207" s="1"/>
      <c r="P207" s="1" t="s">
        <v>18</v>
      </c>
      <c r="Q207" s="1">
        <v>0</v>
      </c>
      <c r="R207" s="1">
        <v>0</v>
      </c>
    </row>
    <row r="208" spans="2:19">
      <c r="O208" s="1"/>
      <c r="P208" s="1"/>
      <c r="Q208" s="1"/>
      <c r="R208" s="1"/>
    </row>
    <row r="209" spans="2:18">
      <c r="O209" s="1" t="s">
        <v>101</v>
      </c>
      <c r="P209" s="17" t="s">
        <v>15</v>
      </c>
      <c r="Q209" s="17">
        <v>73.25</v>
      </c>
      <c r="R209" s="17">
        <v>14.997221964972935</v>
      </c>
    </row>
    <row r="210" spans="2:18">
      <c r="O210" s="1"/>
      <c r="P210" s="17" t="s">
        <v>99</v>
      </c>
      <c r="Q210" s="17">
        <v>41</v>
      </c>
      <c r="R210" s="17">
        <v>21.175457492106279</v>
      </c>
    </row>
    <row r="211" spans="2:18">
      <c r="B211" t="s">
        <v>90</v>
      </c>
      <c r="C211" t="s">
        <v>89</v>
      </c>
      <c r="D211" t="s">
        <v>91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 s="4">
        <f t="shared" ref="K211:K213" si="14">AVERAGE(E211:J211)</f>
        <v>0</v>
      </c>
      <c r="L211" s="4">
        <f t="shared" ref="L211:L213" si="15">STDEV(E211:J211)</f>
        <v>0</v>
      </c>
      <c r="O211" s="1"/>
      <c r="P211" s="17" t="s">
        <v>16</v>
      </c>
      <c r="Q211" s="17">
        <v>0</v>
      </c>
      <c r="R211" s="17">
        <v>0</v>
      </c>
    </row>
    <row r="212" spans="2:18">
      <c r="D212" t="s">
        <v>17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 s="4">
        <f t="shared" si="14"/>
        <v>0</v>
      </c>
      <c r="L212" s="4">
        <f t="shared" si="15"/>
        <v>0</v>
      </c>
      <c r="O212" s="1"/>
      <c r="P212" s="17" t="s">
        <v>17</v>
      </c>
      <c r="Q212" s="17">
        <v>0</v>
      </c>
      <c r="R212" s="17">
        <v>0</v>
      </c>
    </row>
    <row r="213" spans="2:18">
      <c r="D213" t="s">
        <v>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 s="4">
        <f t="shared" si="14"/>
        <v>0</v>
      </c>
      <c r="L213" s="4">
        <f t="shared" si="15"/>
        <v>0</v>
      </c>
      <c r="O213" s="1"/>
      <c r="P213" s="17" t="s">
        <v>18</v>
      </c>
      <c r="Q213" s="17">
        <v>0</v>
      </c>
      <c r="R213" s="17">
        <v>0</v>
      </c>
    </row>
    <row r="217" spans="2:18">
      <c r="B217" t="s">
        <v>104</v>
      </c>
    </row>
    <row r="218" spans="2:18">
      <c r="E218" t="s">
        <v>105</v>
      </c>
    </row>
    <row r="219" spans="2:18">
      <c r="C219" t="s">
        <v>106</v>
      </c>
    </row>
    <row r="221" spans="2:18">
      <c r="C221" t="s">
        <v>107</v>
      </c>
    </row>
    <row r="223" spans="2:18">
      <c r="C223" t="s">
        <v>108</v>
      </c>
    </row>
    <row r="225" spans="2:19">
      <c r="B225" t="s">
        <v>109</v>
      </c>
    </row>
    <row r="226" spans="2:19">
      <c r="R226" t="s">
        <v>110</v>
      </c>
      <c r="S226" t="s">
        <v>37</v>
      </c>
    </row>
    <row r="227" spans="2:19">
      <c r="D227" t="s">
        <v>111</v>
      </c>
      <c r="E227">
        <v>3</v>
      </c>
      <c r="F227">
        <v>3</v>
      </c>
      <c r="G227">
        <v>3</v>
      </c>
      <c r="H227">
        <v>3</v>
      </c>
      <c r="I227">
        <v>3</v>
      </c>
      <c r="J227">
        <v>3</v>
      </c>
      <c r="K227">
        <v>3</v>
      </c>
      <c r="L227">
        <v>3</v>
      </c>
      <c r="M227">
        <v>3</v>
      </c>
      <c r="N227">
        <v>2</v>
      </c>
      <c r="O227">
        <v>1</v>
      </c>
      <c r="P227">
        <v>1</v>
      </c>
      <c r="Q227">
        <v>1</v>
      </c>
      <c r="R227">
        <v>2.4615384615384617</v>
      </c>
      <c r="S227">
        <v>0.87705801930702898</v>
      </c>
    </row>
    <row r="228" spans="2:19">
      <c r="D228" t="s">
        <v>112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</row>
    <row r="229" spans="2:19">
      <c r="D229" t="s">
        <v>113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2:19">
      <c r="D230" t="s">
        <v>114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2:19">
      <c r="D231" t="s">
        <v>115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</row>
    <row r="233" spans="2:19">
      <c r="B233" t="s">
        <v>116</v>
      </c>
    </row>
    <row r="234" spans="2:19">
      <c r="E234" t="s">
        <v>117</v>
      </c>
      <c r="R234" t="s">
        <v>110</v>
      </c>
      <c r="S234" t="s">
        <v>37</v>
      </c>
    </row>
    <row r="235" spans="2:19">
      <c r="E235" t="s">
        <v>110</v>
      </c>
      <c r="F235" t="s">
        <v>37</v>
      </c>
      <c r="Q235" t="s">
        <v>111</v>
      </c>
      <c r="R235">
        <v>2.4615384615384617</v>
      </c>
      <c r="S235">
        <v>0.87705801930702898</v>
      </c>
    </row>
    <row r="236" spans="2:19">
      <c r="D236" t="s">
        <v>111</v>
      </c>
      <c r="E236">
        <v>135</v>
      </c>
      <c r="F236">
        <v>15</v>
      </c>
      <c r="Q236" t="s">
        <v>112</v>
      </c>
      <c r="R236">
        <v>0</v>
      </c>
      <c r="S236">
        <v>0</v>
      </c>
    </row>
    <row r="237" spans="2:19">
      <c r="D237" t="s">
        <v>112</v>
      </c>
      <c r="E237">
        <v>1.7</v>
      </c>
      <c r="F237">
        <v>0.5</v>
      </c>
      <c r="Q237" t="s">
        <v>113</v>
      </c>
      <c r="R237">
        <v>0</v>
      </c>
      <c r="S237">
        <v>0</v>
      </c>
    </row>
    <row r="238" spans="2:19">
      <c r="D238" t="s">
        <v>113</v>
      </c>
      <c r="E238">
        <v>1.8</v>
      </c>
      <c r="F238">
        <v>0.2</v>
      </c>
      <c r="Q238" t="s">
        <v>114</v>
      </c>
      <c r="R238">
        <v>0</v>
      </c>
      <c r="S238">
        <v>0</v>
      </c>
    </row>
    <row r="239" spans="2:19">
      <c r="D239" t="s">
        <v>114</v>
      </c>
      <c r="E239">
        <v>1.7</v>
      </c>
      <c r="F239">
        <v>0.5</v>
      </c>
      <c r="Q239" t="s">
        <v>115</v>
      </c>
      <c r="R239">
        <v>0</v>
      </c>
      <c r="S239">
        <v>0</v>
      </c>
    </row>
    <row r="240" spans="2:19">
      <c r="D240" t="s">
        <v>115</v>
      </c>
      <c r="E240">
        <v>1.8</v>
      </c>
      <c r="F240">
        <v>0.2</v>
      </c>
    </row>
    <row r="243" spans="17:20">
      <c r="S243" t="s">
        <v>3</v>
      </c>
      <c r="T243" t="s">
        <v>37</v>
      </c>
    </row>
    <row r="244" spans="17:20">
      <c r="Q244" t="s">
        <v>100</v>
      </c>
      <c r="R244" t="s">
        <v>15</v>
      </c>
      <c r="S244">
        <v>78</v>
      </c>
      <c r="T244">
        <v>12.549900398011133</v>
      </c>
    </row>
    <row r="245" spans="17:20">
      <c r="R245" t="s">
        <v>99</v>
      </c>
      <c r="S245">
        <v>67.2</v>
      </c>
      <c r="T245">
        <v>17.541379649275019</v>
      </c>
    </row>
    <row r="246" spans="17:20">
      <c r="R246" t="s">
        <v>16</v>
      </c>
      <c r="S246">
        <v>8.6666666666666661</v>
      </c>
      <c r="T246">
        <v>6.5012819248719449</v>
      </c>
    </row>
    <row r="247" spans="17:20">
      <c r="R247" t="s">
        <v>17</v>
      </c>
      <c r="S247">
        <v>2</v>
      </c>
      <c r="T247">
        <v>4.4721359549995796</v>
      </c>
    </row>
    <row r="248" spans="17:20">
      <c r="R248" t="s">
        <v>18</v>
      </c>
      <c r="S248">
        <v>0</v>
      </c>
      <c r="T248">
        <v>0</v>
      </c>
    </row>
    <row r="250" spans="17:20">
      <c r="Q250" t="s">
        <v>34</v>
      </c>
      <c r="R250" t="s">
        <v>15</v>
      </c>
      <c r="S250">
        <v>75</v>
      </c>
      <c r="T250">
        <v>19.131126469708992</v>
      </c>
    </row>
    <row r="251" spans="17:20">
      <c r="R251" t="s">
        <v>99</v>
      </c>
      <c r="S251">
        <v>56</v>
      </c>
      <c r="T251">
        <v>15</v>
      </c>
    </row>
    <row r="252" spans="17:20">
      <c r="R252" t="s">
        <v>16</v>
      </c>
      <c r="S252">
        <v>40</v>
      </c>
      <c r="T252">
        <v>13.784048752090222</v>
      </c>
    </row>
    <row r="253" spans="17:20">
      <c r="R253" t="s">
        <v>17</v>
      </c>
      <c r="S253">
        <v>5</v>
      </c>
      <c r="T253">
        <v>10</v>
      </c>
    </row>
    <row r="254" spans="17:20">
      <c r="R254" t="s">
        <v>18</v>
      </c>
      <c r="S254">
        <v>0</v>
      </c>
      <c r="T254">
        <v>0</v>
      </c>
    </row>
    <row r="256" spans="17:20">
      <c r="Q256" t="s">
        <v>35</v>
      </c>
      <c r="R256" t="s">
        <v>15</v>
      </c>
      <c r="S256">
        <v>70</v>
      </c>
      <c r="T256">
        <v>11.150485789118488</v>
      </c>
    </row>
    <row r="257" spans="3:20">
      <c r="R257" t="s">
        <v>99</v>
      </c>
      <c r="S257">
        <v>46</v>
      </c>
      <c r="T257">
        <v>16</v>
      </c>
    </row>
    <row r="258" spans="3:20">
      <c r="R258" t="s">
        <v>16</v>
      </c>
      <c r="S258">
        <v>0</v>
      </c>
      <c r="T258">
        <v>0</v>
      </c>
    </row>
    <row r="259" spans="3:20">
      <c r="R259" t="s">
        <v>17</v>
      </c>
      <c r="S259">
        <v>0</v>
      </c>
      <c r="T259">
        <v>0</v>
      </c>
    </row>
    <row r="260" spans="3:20">
      <c r="R260" t="s">
        <v>18</v>
      </c>
      <c r="S260">
        <v>0</v>
      </c>
      <c r="T260">
        <v>0</v>
      </c>
    </row>
    <row r="262" spans="3:20">
      <c r="Q262" t="s">
        <v>101</v>
      </c>
      <c r="R262" t="s">
        <v>15</v>
      </c>
      <c r="S262">
        <v>73.25</v>
      </c>
      <c r="T262">
        <v>14.997221964972935</v>
      </c>
    </row>
    <row r="263" spans="3:20">
      <c r="R263" t="s">
        <v>99</v>
      </c>
      <c r="S263">
        <v>41</v>
      </c>
      <c r="T263">
        <v>21.175457492106279</v>
      </c>
    </row>
    <row r="264" spans="3:20">
      <c r="R264" t="s">
        <v>16</v>
      </c>
      <c r="S264">
        <v>0</v>
      </c>
      <c r="T264">
        <v>0</v>
      </c>
    </row>
    <row r="265" spans="3:20">
      <c r="D265" s="1" t="s">
        <v>3</v>
      </c>
    </row>
    <row r="266" spans="3:20">
      <c r="C266" s="1"/>
      <c r="E266" s="1"/>
      <c r="F266" s="1"/>
      <c r="G266" s="1"/>
      <c r="H266" s="1"/>
      <c r="I266" s="1"/>
      <c r="L266" s="1" t="s">
        <v>37</v>
      </c>
    </row>
    <row r="267" spans="3:20">
      <c r="D267" s="1" t="s">
        <v>15</v>
      </c>
      <c r="E267" s="1" t="s">
        <v>99</v>
      </c>
      <c r="F267" s="1" t="s">
        <v>16</v>
      </c>
      <c r="G267" s="1" t="s">
        <v>17</v>
      </c>
      <c r="H267" s="1" t="s">
        <v>18</v>
      </c>
      <c r="I267" s="1"/>
      <c r="L267" t="s">
        <v>15</v>
      </c>
      <c r="M267" t="s">
        <v>99</v>
      </c>
      <c r="N267" t="s">
        <v>16</v>
      </c>
      <c r="O267" t="s">
        <v>17</v>
      </c>
      <c r="P267" t="s">
        <v>18</v>
      </c>
    </row>
    <row r="268" spans="3:20">
      <c r="C268" s="1" t="s">
        <v>100</v>
      </c>
      <c r="D268" s="1">
        <v>78</v>
      </c>
      <c r="E268" s="1">
        <v>67.2</v>
      </c>
      <c r="F268" s="1">
        <v>8.6666666666666661</v>
      </c>
      <c r="G268" s="1">
        <v>2</v>
      </c>
      <c r="H268" s="1">
        <v>0</v>
      </c>
      <c r="I268" s="1"/>
      <c r="L268" s="1">
        <v>12.549900398011133</v>
      </c>
      <c r="M268" s="1">
        <v>17.541379649275019</v>
      </c>
      <c r="N268" s="1">
        <v>6.5012819248719449</v>
      </c>
      <c r="O268" s="1">
        <v>4.4721359549995796</v>
      </c>
      <c r="P268" s="1">
        <v>0</v>
      </c>
      <c r="Q268" s="1"/>
    </row>
    <row r="269" spans="3:20">
      <c r="C269" s="1" t="s">
        <v>34</v>
      </c>
      <c r="D269" s="15">
        <v>75</v>
      </c>
      <c r="E269" s="15">
        <v>56</v>
      </c>
      <c r="F269" s="17">
        <v>40</v>
      </c>
      <c r="G269" s="17">
        <v>5</v>
      </c>
      <c r="H269" s="17">
        <v>0</v>
      </c>
      <c r="I269" s="17"/>
      <c r="L269" s="17">
        <v>19.131126469708992</v>
      </c>
      <c r="M269" s="1">
        <v>15</v>
      </c>
      <c r="N269" s="17">
        <v>13.784048752090222</v>
      </c>
      <c r="O269" s="17">
        <v>10</v>
      </c>
      <c r="P269" s="17">
        <v>0</v>
      </c>
      <c r="Q269" s="17"/>
    </row>
    <row r="270" spans="3:20">
      <c r="C270" s="1" t="s">
        <v>35</v>
      </c>
      <c r="D270" s="15">
        <v>70</v>
      </c>
      <c r="E270" s="15">
        <v>46</v>
      </c>
      <c r="F270" s="17">
        <v>0</v>
      </c>
      <c r="G270" s="17">
        <v>0</v>
      </c>
      <c r="H270" s="17">
        <v>0</v>
      </c>
      <c r="I270" s="1"/>
      <c r="L270" s="17">
        <v>11.150485789118488</v>
      </c>
      <c r="M270" s="17">
        <v>16</v>
      </c>
      <c r="N270" s="17">
        <v>0</v>
      </c>
      <c r="O270" s="17">
        <v>0</v>
      </c>
      <c r="P270" s="17">
        <v>0</v>
      </c>
    </row>
    <row r="271" spans="3:20">
      <c r="C271" s="1" t="s">
        <v>101</v>
      </c>
      <c r="D271" s="17">
        <v>73.25</v>
      </c>
      <c r="E271" s="17">
        <v>41</v>
      </c>
      <c r="F271" s="17">
        <v>0</v>
      </c>
      <c r="G271" s="17">
        <v>0</v>
      </c>
      <c r="H271" s="17">
        <v>0</v>
      </c>
      <c r="I271" s="17"/>
      <c r="L271" s="17">
        <v>14.997221964972935</v>
      </c>
      <c r="M271" s="17">
        <v>21.175457492106279</v>
      </c>
      <c r="N271" s="17">
        <v>0</v>
      </c>
      <c r="O271" s="17">
        <v>0</v>
      </c>
      <c r="P271" s="17">
        <v>0</v>
      </c>
    </row>
    <row r="273" spans="4:10">
      <c r="D273" s="18"/>
      <c r="E273" s="18"/>
      <c r="F273" s="18"/>
      <c r="G273" s="18"/>
      <c r="H273" s="18"/>
      <c r="I273" s="18"/>
      <c r="J273" s="18"/>
    </row>
    <row r="274" spans="4:10">
      <c r="D274" s="18"/>
      <c r="E274" s="18"/>
      <c r="F274" s="18"/>
      <c r="G274" s="18"/>
      <c r="H274" s="18"/>
      <c r="I274" s="18"/>
      <c r="J274" s="18"/>
    </row>
    <row r="275" spans="4:10">
      <c r="D275" s="9"/>
      <c r="E275" s="18"/>
      <c r="F275" s="9"/>
      <c r="G275" s="9"/>
      <c r="H275" s="9"/>
      <c r="I275" s="18"/>
      <c r="J275" s="18"/>
    </row>
    <row r="276" spans="4:10">
      <c r="D276" s="18"/>
      <c r="E276" s="18"/>
      <c r="F276" s="18"/>
      <c r="G276" s="18"/>
      <c r="H276" s="18"/>
      <c r="I276" s="18"/>
      <c r="J276" s="18"/>
    </row>
    <row r="277" spans="4:10">
      <c r="D277" s="18"/>
      <c r="E277" s="18"/>
      <c r="F277" s="18"/>
      <c r="G277" s="18"/>
      <c r="H277" s="18"/>
      <c r="I277" s="18"/>
      <c r="J277" s="18"/>
    </row>
    <row r="278" spans="4:10">
      <c r="D278" s="18"/>
      <c r="E278" s="18"/>
      <c r="F278" s="18"/>
      <c r="G278" s="18"/>
      <c r="H278" s="18"/>
      <c r="I278" s="18"/>
      <c r="J278" s="18"/>
    </row>
    <row r="279" spans="4:10">
      <c r="D279" s="9"/>
      <c r="E279" s="9"/>
      <c r="F279" s="9"/>
      <c r="G279" s="9"/>
      <c r="H279" s="9"/>
      <c r="I279" s="18"/>
      <c r="J279" s="18"/>
    </row>
    <row r="280" spans="4:10">
      <c r="D280" s="18"/>
      <c r="E280" s="18"/>
      <c r="F280" s="18"/>
      <c r="G280" s="18"/>
      <c r="H280" s="18"/>
      <c r="I280" s="18"/>
      <c r="J280" s="18"/>
    </row>
    <row r="281" spans="4:10">
      <c r="D281" s="18"/>
      <c r="E281" s="18"/>
      <c r="F281" s="18"/>
      <c r="G281" s="18"/>
      <c r="H281" s="18"/>
      <c r="I281" s="18"/>
      <c r="J281" s="18"/>
    </row>
    <row r="294" spans="2:39">
      <c r="S294" t="s">
        <v>38</v>
      </c>
    </row>
    <row r="296" spans="2:39" ht="21">
      <c r="C296" s="19" t="s">
        <v>118</v>
      </c>
      <c r="D296" s="19"/>
    </row>
    <row r="297" spans="2:39">
      <c r="B297" t="s">
        <v>119</v>
      </c>
    </row>
    <row r="298" spans="2:39">
      <c r="B298" t="s">
        <v>120</v>
      </c>
    </row>
    <row r="299" spans="2:39" ht="15.75">
      <c r="B299" t="s">
        <v>122</v>
      </c>
    </row>
    <row r="300" spans="2:39">
      <c r="B300" t="s">
        <v>121</v>
      </c>
    </row>
    <row r="301" spans="2:39">
      <c r="D301" t="s">
        <v>123</v>
      </c>
    </row>
    <row r="302" spans="2:39">
      <c r="C302" t="s">
        <v>15</v>
      </c>
      <c r="D302">
        <v>33</v>
      </c>
      <c r="E302">
        <v>66</v>
      </c>
      <c r="F302">
        <v>50</v>
      </c>
      <c r="G302">
        <v>13</v>
      </c>
      <c r="H302">
        <v>100</v>
      </c>
      <c r="I302">
        <v>100</v>
      </c>
      <c r="J302">
        <v>100</v>
      </c>
      <c r="K302">
        <v>75</v>
      </c>
      <c r="L302">
        <v>100</v>
      </c>
      <c r="M302">
        <v>75</v>
      </c>
      <c r="N302">
        <v>100</v>
      </c>
      <c r="O302">
        <v>66</v>
      </c>
      <c r="P302">
        <v>50</v>
      </c>
      <c r="Q302">
        <v>33</v>
      </c>
      <c r="R302">
        <v>100</v>
      </c>
      <c r="S302">
        <v>66</v>
      </c>
      <c r="T302">
        <v>100</v>
      </c>
      <c r="U302">
        <v>100</v>
      </c>
      <c r="V302">
        <v>100</v>
      </c>
      <c r="W302">
        <v>100</v>
      </c>
      <c r="X302">
        <v>100</v>
      </c>
      <c r="Y302">
        <v>100</v>
      </c>
      <c r="Z302">
        <v>100</v>
      </c>
      <c r="AA302">
        <v>50</v>
      </c>
      <c r="AB302">
        <v>75</v>
      </c>
      <c r="AC302">
        <v>75</v>
      </c>
      <c r="AD302">
        <v>66</v>
      </c>
      <c r="AE302">
        <v>75</v>
      </c>
      <c r="AF302">
        <v>66</v>
      </c>
      <c r="AG302">
        <v>100</v>
      </c>
      <c r="AH302">
        <v>100</v>
      </c>
      <c r="AI302">
        <v>100</v>
      </c>
      <c r="AJ302">
        <v>100</v>
      </c>
      <c r="AL302">
        <f>AVERAGE(D302:AK302)</f>
        <v>79.818181818181813</v>
      </c>
      <c r="AM302">
        <f>STDEV(D302:AK302)</f>
        <v>24.692426148333602</v>
      </c>
    </row>
    <row r="303" spans="2:39">
      <c r="C303" t="s">
        <v>99</v>
      </c>
      <c r="D303">
        <v>100</v>
      </c>
      <c r="E303">
        <v>100</v>
      </c>
      <c r="F303">
        <v>100</v>
      </c>
      <c r="G303">
        <v>100</v>
      </c>
      <c r="H303">
        <v>100</v>
      </c>
      <c r="I303">
        <v>75</v>
      </c>
      <c r="J303">
        <v>100</v>
      </c>
      <c r="K303">
        <v>75</v>
      </c>
      <c r="L303">
        <v>100</v>
      </c>
      <c r="M303">
        <v>100</v>
      </c>
      <c r="N303">
        <v>100</v>
      </c>
      <c r="O303">
        <v>100</v>
      </c>
      <c r="P303">
        <v>75</v>
      </c>
      <c r="Q303">
        <v>100</v>
      </c>
      <c r="R303">
        <v>100</v>
      </c>
      <c r="S303">
        <v>75</v>
      </c>
      <c r="T303">
        <v>100</v>
      </c>
      <c r="U303">
        <v>100</v>
      </c>
      <c r="V303">
        <v>100</v>
      </c>
      <c r="W303">
        <v>100</v>
      </c>
      <c r="X303">
        <v>100</v>
      </c>
      <c r="Y303">
        <v>100</v>
      </c>
      <c r="Z303">
        <v>100</v>
      </c>
      <c r="AA303">
        <v>100</v>
      </c>
      <c r="AB303">
        <v>100</v>
      </c>
      <c r="AC303">
        <v>100</v>
      </c>
      <c r="AD303">
        <v>0</v>
      </c>
      <c r="AE303">
        <v>13</v>
      </c>
      <c r="AF303">
        <v>66</v>
      </c>
      <c r="AL303">
        <f t="shared" ref="AL303:AL306" si="16">AVERAGE(D303:AK303)</f>
        <v>88.931034482758619</v>
      </c>
      <c r="AM303">
        <f t="shared" ref="AM303:AM306" si="17">STDEV(D303:AK303)</f>
        <v>25.12245869803516</v>
      </c>
    </row>
    <row r="304" spans="2:39">
      <c r="C304" t="s">
        <v>16</v>
      </c>
      <c r="D304">
        <v>100</v>
      </c>
      <c r="E304">
        <v>100</v>
      </c>
      <c r="F304">
        <v>100</v>
      </c>
      <c r="G304">
        <v>100</v>
      </c>
      <c r="H304">
        <v>100</v>
      </c>
      <c r="I304">
        <v>100</v>
      </c>
      <c r="J304">
        <v>100</v>
      </c>
      <c r="K304">
        <v>100</v>
      </c>
      <c r="L304">
        <v>33</v>
      </c>
      <c r="M304">
        <v>75</v>
      </c>
      <c r="N304">
        <v>75</v>
      </c>
      <c r="O304">
        <v>66</v>
      </c>
      <c r="P304">
        <v>33</v>
      </c>
      <c r="Q304">
        <v>75</v>
      </c>
      <c r="R304">
        <v>50</v>
      </c>
      <c r="S304">
        <v>33</v>
      </c>
      <c r="T304">
        <v>75</v>
      </c>
      <c r="U304">
        <v>75</v>
      </c>
      <c r="V304">
        <v>80</v>
      </c>
      <c r="W304">
        <v>50</v>
      </c>
      <c r="X304">
        <v>80</v>
      </c>
      <c r="Y304">
        <v>75</v>
      </c>
      <c r="Z304">
        <v>75</v>
      </c>
      <c r="AA304">
        <v>25</v>
      </c>
      <c r="AB304">
        <v>25</v>
      </c>
      <c r="AC304">
        <v>75</v>
      </c>
      <c r="AD304">
        <v>13</v>
      </c>
      <c r="AL304">
        <f t="shared" si="16"/>
        <v>69.925925925925924</v>
      </c>
      <c r="AM304">
        <f t="shared" si="17"/>
        <v>27.611209994835747</v>
      </c>
    </row>
    <row r="305" spans="2:39">
      <c r="C305" t="s">
        <v>17</v>
      </c>
      <c r="D305">
        <v>100</v>
      </c>
      <c r="E305">
        <v>100</v>
      </c>
      <c r="F305">
        <v>100</v>
      </c>
      <c r="G305">
        <v>100</v>
      </c>
      <c r="H305">
        <v>100</v>
      </c>
      <c r="I305">
        <v>100</v>
      </c>
      <c r="J305">
        <v>100</v>
      </c>
      <c r="K305">
        <v>100</v>
      </c>
      <c r="L305">
        <v>100</v>
      </c>
      <c r="M305">
        <v>100</v>
      </c>
      <c r="N305">
        <v>100</v>
      </c>
      <c r="O305">
        <v>100</v>
      </c>
      <c r="P305">
        <v>100</v>
      </c>
      <c r="Q305">
        <v>100</v>
      </c>
      <c r="R305">
        <v>100</v>
      </c>
      <c r="S305">
        <v>100</v>
      </c>
      <c r="T305">
        <v>100</v>
      </c>
      <c r="U305">
        <v>100</v>
      </c>
      <c r="V305">
        <v>100</v>
      </c>
      <c r="W305">
        <v>100</v>
      </c>
      <c r="X305">
        <v>100</v>
      </c>
      <c r="Y305">
        <v>100</v>
      </c>
      <c r="Z305">
        <v>100</v>
      </c>
      <c r="AA305">
        <v>50</v>
      </c>
      <c r="AB305">
        <v>75</v>
      </c>
      <c r="AC305">
        <v>33</v>
      </c>
      <c r="AD305">
        <v>66</v>
      </c>
      <c r="AE305">
        <v>75</v>
      </c>
      <c r="AF305">
        <v>50</v>
      </c>
      <c r="AG305">
        <v>33</v>
      </c>
      <c r="AH305">
        <v>83</v>
      </c>
      <c r="AI305">
        <v>50</v>
      </c>
      <c r="AJ305">
        <v>75</v>
      </c>
      <c r="AK305">
        <v>75</v>
      </c>
      <c r="AL305">
        <f t="shared" si="16"/>
        <v>87.205882352941174</v>
      </c>
      <c r="AM305">
        <f t="shared" si="17"/>
        <v>21.21860163296504</v>
      </c>
    </row>
    <row r="306" spans="2:39">
      <c r="C306" t="s">
        <v>18</v>
      </c>
      <c r="D306">
        <v>38</v>
      </c>
      <c r="E306">
        <v>25</v>
      </c>
      <c r="F306">
        <v>38</v>
      </c>
      <c r="G306">
        <v>50</v>
      </c>
      <c r="H306">
        <v>100</v>
      </c>
      <c r="I306">
        <v>66</v>
      </c>
      <c r="J306">
        <v>50</v>
      </c>
      <c r="K306">
        <v>100</v>
      </c>
      <c r="L306">
        <v>66</v>
      </c>
      <c r="M306">
        <v>66</v>
      </c>
      <c r="N306">
        <v>50</v>
      </c>
      <c r="O306">
        <v>0</v>
      </c>
      <c r="P306">
        <v>0</v>
      </c>
      <c r="Q306">
        <v>63</v>
      </c>
      <c r="R306">
        <v>75</v>
      </c>
      <c r="S306">
        <v>66</v>
      </c>
      <c r="T306">
        <v>0</v>
      </c>
      <c r="U306">
        <v>50</v>
      </c>
      <c r="V306">
        <v>33</v>
      </c>
      <c r="W306">
        <v>25</v>
      </c>
      <c r="X306">
        <v>100</v>
      </c>
      <c r="Y306">
        <v>100</v>
      </c>
      <c r="Z306">
        <v>38</v>
      </c>
      <c r="AA306">
        <v>0</v>
      </c>
      <c r="AB306">
        <v>50</v>
      </c>
      <c r="AC306">
        <v>0</v>
      </c>
      <c r="AD306">
        <v>0</v>
      </c>
      <c r="AE306">
        <v>13</v>
      </c>
      <c r="AF306">
        <v>0</v>
      </c>
      <c r="AG306">
        <v>0</v>
      </c>
      <c r="AH306">
        <v>0</v>
      </c>
      <c r="AI306">
        <v>0</v>
      </c>
      <c r="AJ306">
        <v>33</v>
      </c>
      <c r="AL306">
        <f t="shared" si="16"/>
        <v>39.242424242424242</v>
      </c>
      <c r="AM306">
        <f t="shared" si="17"/>
        <v>33.832335035279399</v>
      </c>
    </row>
    <row r="308" spans="2:39">
      <c r="D308" t="s">
        <v>123</v>
      </c>
    </row>
    <row r="309" spans="2:39">
      <c r="C309" t="s">
        <v>15</v>
      </c>
      <c r="D309" s="12">
        <v>79.818181818181813</v>
      </c>
      <c r="E309" s="12">
        <v>24.692426148333602</v>
      </c>
    </row>
    <row r="310" spans="2:39">
      <c r="C310" t="s">
        <v>99</v>
      </c>
      <c r="D310" s="12">
        <v>88.931034482758619</v>
      </c>
      <c r="E310" s="12">
        <v>25.12245869803516</v>
      </c>
    </row>
    <row r="311" spans="2:39">
      <c r="C311" t="s">
        <v>16</v>
      </c>
      <c r="D311" s="12">
        <v>69.925925925925924</v>
      </c>
      <c r="E311" s="12">
        <v>27.611209994835747</v>
      </c>
    </row>
    <row r="312" spans="2:39">
      <c r="C312" t="s">
        <v>17</v>
      </c>
      <c r="D312" s="12">
        <v>87.205882352941174</v>
      </c>
      <c r="E312" s="12">
        <v>21.21860163296504</v>
      </c>
    </row>
    <row r="313" spans="2:39">
      <c r="C313" t="s">
        <v>18</v>
      </c>
      <c r="D313" s="12">
        <v>39.242424242424242</v>
      </c>
      <c r="E313" s="12">
        <v>33.832335035279399</v>
      </c>
    </row>
    <row r="319" spans="2:39" ht="15.75">
      <c r="B319" t="s">
        <v>124</v>
      </c>
    </row>
    <row r="320" spans="2:39">
      <c r="B320" t="s">
        <v>121</v>
      </c>
    </row>
    <row r="321" spans="3:29">
      <c r="D321" t="s">
        <v>123</v>
      </c>
    </row>
    <row r="323" spans="3:29">
      <c r="D323">
        <v>100</v>
      </c>
      <c r="E323">
        <v>100</v>
      </c>
      <c r="F323">
        <v>100</v>
      </c>
      <c r="G323">
        <v>100</v>
      </c>
      <c r="H323">
        <v>100</v>
      </c>
      <c r="I323">
        <v>100</v>
      </c>
      <c r="J323">
        <v>100</v>
      </c>
      <c r="K323">
        <v>100</v>
      </c>
      <c r="L323">
        <v>100</v>
      </c>
      <c r="M323">
        <v>100</v>
      </c>
      <c r="N323">
        <v>100</v>
      </c>
      <c r="O323">
        <v>100</v>
      </c>
      <c r="P323">
        <v>100</v>
      </c>
      <c r="Q323">
        <v>100</v>
      </c>
      <c r="R323">
        <v>100</v>
      </c>
      <c r="S323">
        <v>100</v>
      </c>
      <c r="T323">
        <v>100</v>
      </c>
      <c r="U323">
        <v>100</v>
      </c>
      <c r="V323">
        <v>100</v>
      </c>
      <c r="W323">
        <v>33</v>
      </c>
      <c r="X323">
        <v>25</v>
      </c>
      <c r="Y323">
        <v>0</v>
      </c>
      <c r="Z323">
        <v>66</v>
      </c>
      <c r="AA323">
        <v>66</v>
      </c>
      <c r="AB323" s="11">
        <f>AVERAGE(D323:AA323)</f>
        <v>87.083333333333329</v>
      </c>
      <c r="AC323" s="11">
        <f>STDEV(D323:AA323)</f>
        <v>28.301047248508652</v>
      </c>
    </row>
    <row r="324" spans="3:29">
      <c r="D324">
        <v>100</v>
      </c>
      <c r="E324">
        <v>100</v>
      </c>
      <c r="F324">
        <v>100</v>
      </c>
      <c r="G324">
        <v>100</v>
      </c>
      <c r="H324">
        <v>100</v>
      </c>
      <c r="I324">
        <v>100</v>
      </c>
      <c r="J324">
        <v>100</v>
      </c>
      <c r="K324">
        <v>100</v>
      </c>
      <c r="L324">
        <v>100</v>
      </c>
      <c r="M324">
        <v>100</v>
      </c>
      <c r="N324">
        <v>100</v>
      </c>
      <c r="O324">
        <v>100</v>
      </c>
      <c r="P324">
        <v>100</v>
      </c>
      <c r="Q324">
        <v>75</v>
      </c>
      <c r="R324">
        <v>75</v>
      </c>
      <c r="S324">
        <v>75</v>
      </c>
      <c r="T324">
        <v>75</v>
      </c>
      <c r="U324">
        <v>66</v>
      </c>
      <c r="V324">
        <v>66</v>
      </c>
      <c r="W324">
        <v>66</v>
      </c>
      <c r="X324">
        <v>66</v>
      </c>
      <c r="AB324" s="11">
        <f t="shared" ref="AB324:AB326" si="18">AVERAGE(D324:AA324)</f>
        <v>88.761904761904759</v>
      </c>
      <c r="AC324" s="11">
        <f t="shared" ref="AC324:AC326" si="19">STDEV(D324:AA324)</f>
        <v>14.952942058019095</v>
      </c>
    </row>
    <row r="325" spans="3:29">
      <c r="D325">
        <v>75</v>
      </c>
      <c r="E325">
        <v>50</v>
      </c>
      <c r="F325">
        <v>33</v>
      </c>
      <c r="G325">
        <v>50</v>
      </c>
      <c r="H325">
        <v>66</v>
      </c>
      <c r="I325">
        <v>75</v>
      </c>
      <c r="J325">
        <v>100</v>
      </c>
      <c r="K325">
        <v>75</v>
      </c>
      <c r="L325">
        <v>75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25</v>
      </c>
      <c r="S325">
        <v>50</v>
      </c>
      <c r="T325">
        <v>50</v>
      </c>
      <c r="U325">
        <v>25</v>
      </c>
      <c r="V325">
        <v>50</v>
      </c>
      <c r="W325">
        <v>50</v>
      </c>
      <c r="X325">
        <v>33</v>
      </c>
      <c r="Y325">
        <v>50</v>
      </c>
      <c r="Z325">
        <v>33</v>
      </c>
      <c r="AA325">
        <v>33</v>
      </c>
      <c r="AB325" s="11">
        <f t="shared" si="18"/>
        <v>41.583333333333336</v>
      </c>
      <c r="AC325" s="11">
        <f t="shared" si="19"/>
        <v>28.331756136835246</v>
      </c>
    </row>
    <row r="326" spans="3:29"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25</v>
      </c>
      <c r="X326">
        <v>33</v>
      </c>
      <c r="Y326">
        <v>13</v>
      </c>
      <c r="Z326">
        <v>50</v>
      </c>
      <c r="AA326">
        <v>25</v>
      </c>
      <c r="AB326" s="11">
        <f t="shared" si="18"/>
        <v>6.083333333333333</v>
      </c>
      <c r="AC326" s="11">
        <f t="shared" si="19"/>
        <v>13.383691135325751</v>
      </c>
    </row>
    <row r="328" spans="3:29">
      <c r="D328" t="s">
        <v>123</v>
      </c>
    </row>
    <row r="329" spans="3:29">
      <c r="C329" t="s">
        <v>15</v>
      </c>
      <c r="D329" s="12">
        <v>79.818181818181813</v>
      </c>
      <c r="E329" s="12">
        <v>24.692426148333602</v>
      </c>
      <c r="J329" s="11" t="s">
        <v>125</v>
      </c>
      <c r="K329" s="11" t="s">
        <v>126</v>
      </c>
    </row>
    <row r="330" spans="3:29">
      <c r="C330" t="s">
        <v>99</v>
      </c>
      <c r="D330" s="12">
        <v>87.083333333333329</v>
      </c>
      <c r="E330" s="12">
        <v>28.301047248508652</v>
      </c>
      <c r="I330" s="11" t="s">
        <v>15</v>
      </c>
      <c r="J330">
        <v>79.818181818181813</v>
      </c>
      <c r="K330">
        <v>79.818181818181813</v>
      </c>
    </row>
    <row r="331" spans="3:29">
      <c r="C331" t="s">
        <v>16</v>
      </c>
      <c r="D331" s="12">
        <v>88.761904761904759</v>
      </c>
      <c r="E331" s="12">
        <v>14.952942058019095</v>
      </c>
      <c r="I331" s="11" t="s">
        <v>99</v>
      </c>
      <c r="J331">
        <v>88.931034482758619</v>
      </c>
      <c r="K331">
        <v>87.083333333333329</v>
      </c>
    </row>
    <row r="332" spans="3:29">
      <c r="C332" t="s">
        <v>17</v>
      </c>
      <c r="D332" s="12">
        <v>41.583333333333336</v>
      </c>
      <c r="E332" s="12">
        <v>28.331756136835246</v>
      </c>
      <c r="I332" s="11" t="s">
        <v>16</v>
      </c>
      <c r="J332" s="13">
        <v>85</v>
      </c>
      <c r="K332">
        <v>88.761904761904759</v>
      </c>
    </row>
    <row r="333" spans="3:29">
      <c r="C333" t="s">
        <v>18</v>
      </c>
      <c r="D333" s="12">
        <v>6.083333333333333</v>
      </c>
      <c r="E333" s="12">
        <v>13.383691135325751</v>
      </c>
      <c r="I333" s="11" t="s">
        <v>17</v>
      </c>
      <c r="J333">
        <v>87.205882352941174</v>
      </c>
      <c r="K333">
        <v>41.583333333333336</v>
      </c>
    </row>
    <row r="334" spans="3:29">
      <c r="I334" s="11" t="s">
        <v>18</v>
      </c>
      <c r="J334">
        <v>39.242424242424242</v>
      </c>
      <c r="K334">
        <v>6.083333333333333</v>
      </c>
    </row>
    <row r="335" spans="3:29">
      <c r="I335" s="11"/>
      <c r="J335" t="s">
        <v>4</v>
      </c>
    </row>
    <row r="336" spans="3:29">
      <c r="I336" s="11" t="s">
        <v>15</v>
      </c>
      <c r="J336">
        <v>24.692426148333602</v>
      </c>
      <c r="K336">
        <v>24.692426148333602</v>
      </c>
    </row>
    <row r="337" spans="2:21">
      <c r="I337" s="11" t="s">
        <v>99</v>
      </c>
      <c r="J337">
        <v>25.12245869803516</v>
      </c>
      <c r="K337">
        <v>28.301047248508652</v>
      </c>
    </row>
    <row r="338" spans="2:21">
      <c r="I338" s="11" t="s">
        <v>16</v>
      </c>
      <c r="J338">
        <v>27.611209994835747</v>
      </c>
      <c r="K338">
        <v>14.952942058019095</v>
      </c>
    </row>
    <row r="339" spans="2:21">
      <c r="I339" s="11" t="s">
        <v>17</v>
      </c>
      <c r="J339">
        <v>21.21860163296504</v>
      </c>
      <c r="K339">
        <v>28.331756136835246</v>
      </c>
    </row>
    <row r="340" spans="2:21">
      <c r="I340" s="11" t="s">
        <v>18</v>
      </c>
      <c r="J340">
        <v>33.832335035279399</v>
      </c>
      <c r="K340">
        <v>13.383691135325751</v>
      </c>
    </row>
    <row r="350" spans="2:21" ht="15.75">
      <c r="B350" t="s">
        <v>127</v>
      </c>
      <c r="C350" s="22" t="s">
        <v>130</v>
      </c>
      <c r="D350" s="21" t="s">
        <v>128</v>
      </c>
    </row>
    <row r="351" spans="2:21">
      <c r="B351" t="s">
        <v>129</v>
      </c>
      <c r="D351" t="s">
        <v>123</v>
      </c>
      <c r="T351" s="11" t="s">
        <v>3</v>
      </c>
      <c r="U351" s="11" t="s">
        <v>4</v>
      </c>
    </row>
    <row r="352" spans="2:21">
      <c r="C352" t="s">
        <v>15</v>
      </c>
      <c r="D352">
        <v>50</v>
      </c>
      <c r="E352">
        <v>80</v>
      </c>
      <c r="F352">
        <v>83</v>
      </c>
      <c r="G352">
        <v>83</v>
      </c>
      <c r="H352">
        <v>66</v>
      </c>
      <c r="I352">
        <v>75</v>
      </c>
      <c r="J352">
        <v>50</v>
      </c>
      <c r="K352">
        <v>63</v>
      </c>
      <c r="L352">
        <v>66</v>
      </c>
      <c r="M352">
        <v>60</v>
      </c>
      <c r="N352">
        <v>63</v>
      </c>
      <c r="O352">
        <v>50</v>
      </c>
      <c r="P352">
        <v>66</v>
      </c>
      <c r="Q352">
        <v>38</v>
      </c>
      <c r="R352">
        <v>25</v>
      </c>
      <c r="T352" s="11">
        <f>AVERAGE(D352:R352)</f>
        <v>61.2</v>
      </c>
      <c r="U352" s="11">
        <f>STDEV(D352:R352)</f>
        <v>16.467283582043176</v>
      </c>
    </row>
    <row r="353" spans="2:21">
      <c r="C353" t="s">
        <v>99</v>
      </c>
      <c r="D353">
        <v>50</v>
      </c>
      <c r="E353">
        <v>60</v>
      </c>
      <c r="F353">
        <v>50</v>
      </c>
      <c r="G353">
        <v>50</v>
      </c>
      <c r="H353">
        <v>33</v>
      </c>
      <c r="I353">
        <v>90</v>
      </c>
      <c r="J353">
        <v>100</v>
      </c>
      <c r="K353">
        <v>50</v>
      </c>
      <c r="L353">
        <v>66</v>
      </c>
      <c r="M353">
        <v>75</v>
      </c>
      <c r="N353">
        <v>50</v>
      </c>
      <c r="O353">
        <v>50</v>
      </c>
      <c r="P353">
        <v>63</v>
      </c>
      <c r="Q353">
        <v>80</v>
      </c>
      <c r="R353">
        <v>38</v>
      </c>
      <c r="T353" s="11">
        <f ca="1">AVERAGE(D353:V353)</f>
        <v>56.5625</v>
      </c>
      <c r="U353" s="11">
        <f ca="1">STDEV(D353:V353)</f>
        <v>23.655778011583838</v>
      </c>
    </row>
    <row r="354" spans="2:21">
      <c r="C354" t="s">
        <v>16</v>
      </c>
      <c r="D354">
        <v>63</v>
      </c>
      <c r="E354">
        <v>50</v>
      </c>
      <c r="F354">
        <v>50</v>
      </c>
      <c r="G354">
        <v>25</v>
      </c>
      <c r="H354">
        <v>13</v>
      </c>
      <c r="I354">
        <v>50</v>
      </c>
      <c r="J354">
        <v>25</v>
      </c>
      <c r="K354">
        <v>0</v>
      </c>
      <c r="L354">
        <v>25</v>
      </c>
      <c r="M354">
        <v>60</v>
      </c>
      <c r="N354">
        <v>0</v>
      </c>
      <c r="O354">
        <v>0</v>
      </c>
      <c r="P354">
        <v>25</v>
      </c>
      <c r="Q354">
        <v>0</v>
      </c>
      <c r="R354">
        <v>0</v>
      </c>
      <c r="T354" s="11">
        <f ca="1">AVERAGE(D354:V354)</f>
        <v>25.733333333333334</v>
      </c>
      <c r="U354" s="11">
        <f ca="1">STDEV(D354:V354)</f>
        <v>23.611337067079408</v>
      </c>
    </row>
    <row r="355" spans="2:21">
      <c r="C355" t="s">
        <v>17</v>
      </c>
      <c r="D355">
        <v>10</v>
      </c>
      <c r="E355">
        <v>0</v>
      </c>
      <c r="F355">
        <v>17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25</v>
      </c>
      <c r="N355">
        <v>12</v>
      </c>
      <c r="O355">
        <v>12</v>
      </c>
      <c r="P355">
        <v>0</v>
      </c>
      <c r="Q355">
        <v>0</v>
      </c>
      <c r="R355">
        <v>0</v>
      </c>
      <c r="S355">
        <v>0</v>
      </c>
      <c r="T355" s="11">
        <f ca="1">AVERAGE(D355:V355)</f>
        <v>4.75</v>
      </c>
      <c r="U355" s="11">
        <f ca="1">STDEV(D355:V355)</f>
        <v>7.920437698343024</v>
      </c>
    </row>
    <row r="356" spans="2:21">
      <c r="C356" t="s">
        <v>18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s="11">
        <f ca="1">AVERAGE(D356:V356)</f>
        <v>0</v>
      </c>
      <c r="U356" s="11">
        <f ca="1">STDEV(D356:V356)</f>
        <v>0</v>
      </c>
    </row>
    <row r="359" spans="2:21" ht="15.75">
      <c r="B359" t="s">
        <v>134</v>
      </c>
      <c r="C359" s="22" t="s">
        <v>131</v>
      </c>
      <c r="D359" s="22" t="s">
        <v>132</v>
      </c>
    </row>
    <row r="360" spans="2:21">
      <c r="B360" t="s">
        <v>133</v>
      </c>
    </row>
    <row r="361" spans="2:21">
      <c r="D361" t="s">
        <v>123</v>
      </c>
      <c r="T361" s="11" t="s">
        <v>3</v>
      </c>
      <c r="U361" s="11" t="s">
        <v>4</v>
      </c>
    </row>
    <row r="362" spans="2:21">
      <c r="C362" t="s">
        <v>15</v>
      </c>
      <c r="D362">
        <v>100</v>
      </c>
      <c r="E362">
        <v>100</v>
      </c>
      <c r="F362">
        <v>100</v>
      </c>
      <c r="G362">
        <v>100</v>
      </c>
      <c r="H362">
        <v>100</v>
      </c>
      <c r="I362">
        <v>100</v>
      </c>
      <c r="J362">
        <v>100</v>
      </c>
      <c r="K362">
        <v>100</v>
      </c>
      <c r="L362">
        <v>100</v>
      </c>
      <c r="M362">
        <v>100</v>
      </c>
      <c r="N362">
        <v>100</v>
      </c>
      <c r="O362">
        <v>75</v>
      </c>
      <c r="P362">
        <v>88</v>
      </c>
      <c r="T362" s="11">
        <f>AVERAGE(D362:S362)</f>
        <v>97.15384615384616</v>
      </c>
      <c r="U362" s="11">
        <f>STDEV(D362:S362)</f>
        <v>7.4369141656800313</v>
      </c>
    </row>
    <row r="363" spans="2:21">
      <c r="C363" t="s">
        <v>99</v>
      </c>
      <c r="D363">
        <v>60</v>
      </c>
      <c r="E363">
        <v>50</v>
      </c>
      <c r="F363">
        <v>80</v>
      </c>
      <c r="G363">
        <v>100</v>
      </c>
      <c r="H363">
        <v>80</v>
      </c>
      <c r="I363">
        <v>100</v>
      </c>
      <c r="J363">
        <v>100</v>
      </c>
      <c r="K363">
        <v>100</v>
      </c>
      <c r="L363">
        <v>100</v>
      </c>
      <c r="M363">
        <v>100</v>
      </c>
      <c r="N363">
        <v>66</v>
      </c>
      <c r="O363">
        <v>100</v>
      </c>
      <c r="P363">
        <v>100</v>
      </c>
      <c r="Q363">
        <v>100</v>
      </c>
      <c r="T363" s="11">
        <f t="shared" ref="T363:T366" si="20">AVERAGE(D363:S363)</f>
        <v>88.285714285714292</v>
      </c>
      <c r="U363" s="11">
        <f t="shared" ref="U363:U366" si="21">STDEV(D363:S363)</f>
        <v>17.834403103718785</v>
      </c>
    </row>
    <row r="364" spans="2:21">
      <c r="C364" t="s">
        <v>16</v>
      </c>
      <c r="D364">
        <v>40</v>
      </c>
      <c r="E364">
        <v>40</v>
      </c>
      <c r="F364">
        <v>100</v>
      </c>
      <c r="H364">
        <v>100</v>
      </c>
      <c r="I364">
        <v>80</v>
      </c>
      <c r="J364">
        <v>40</v>
      </c>
      <c r="K364">
        <v>25</v>
      </c>
      <c r="L364">
        <v>60</v>
      </c>
      <c r="M364">
        <v>40</v>
      </c>
      <c r="N364">
        <v>20</v>
      </c>
      <c r="O364">
        <v>40</v>
      </c>
      <c r="P364">
        <v>20</v>
      </c>
      <c r="Q364">
        <v>0</v>
      </c>
      <c r="R364">
        <v>13</v>
      </c>
      <c r="S364">
        <v>0</v>
      </c>
      <c r="T364" s="11">
        <f t="shared" si="20"/>
        <v>41.2</v>
      </c>
      <c r="U364" s="11">
        <f t="shared" si="21"/>
        <v>31.771955288542486</v>
      </c>
    </row>
    <row r="365" spans="2:21">
      <c r="C365" t="s">
        <v>17</v>
      </c>
      <c r="D365">
        <v>0</v>
      </c>
      <c r="E365">
        <v>0</v>
      </c>
      <c r="F365">
        <v>25</v>
      </c>
      <c r="G365">
        <v>0</v>
      </c>
      <c r="H365">
        <v>0</v>
      </c>
      <c r="I365">
        <v>0</v>
      </c>
      <c r="J365">
        <v>0</v>
      </c>
      <c r="K365">
        <v>13</v>
      </c>
      <c r="L365">
        <v>0</v>
      </c>
      <c r="M365">
        <v>13</v>
      </c>
      <c r="N365">
        <v>0</v>
      </c>
      <c r="O365">
        <v>0</v>
      </c>
      <c r="P365">
        <v>10</v>
      </c>
      <c r="Q365">
        <v>13</v>
      </c>
      <c r="R365">
        <v>0</v>
      </c>
      <c r="T365" s="11">
        <f t="shared" si="20"/>
        <v>4.9333333333333336</v>
      </c>
      <c r="U365" s="11">
        <f t="shared" si="21"/>
        <v>7.8691682866621635</v>
      </c>
    </row>
    <row r="366" spans="2:21">
      <c r="C366" t="s">
        <v>18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 s="11">
        <f t="shared" si="20"/>
        <v>0</v>
      </c>
      <c r="U366" s="11">
        <f t="shared" si="21"/>
        <v>0</v>
      </c>
    </row>
    <row r="368" spans="2:21">
      <c r="B368" s="20" t="s">
        <v>131</v>
      </c>
      <c r="C368" s="20" t="s">
        <v>132</v>
      </c>
      <c r="D368" t="s">
        <v>3</v>
      </c>
      <c r="E368" t="s">
        <v>4</v>
      </c>
    </row>
    <row r="369" spans="2:19">
      <c r="C369" t="s">
        <v>15</v>
      </c>
      <c r="D369">
        <v>97.15384615384616</v>
      </c>
      <c r="E369">
        <v>7.4369141656800313</v>
      </c>
    </row>
    <row r="370" spans="2:19">
      <c r="C370" t="s">
        <v>99</v>
      </c>
      <c r="D370">
        <v>88.285714285714292</v>
      </c>
      <c r="E370">
        <v>17.834403103718785</v>
      </c>
    </row>
    <row r="371" spans="2:19">
      <c r="C371" t="s">
        <v>16</v>
      </c>
      <c r="D371">
        <v>41.2</v>
      </c>
      <c r="E371">
        <v>31.771955288542486</v>
      </c>
    </row>
    <row r="372" spans="2:19">
      <c r="C372" t="s">
        <v>17</v>
      </c>
      <c r="D372">
        <v>4.9333333333333336</v>
      </c>
      <c r="E372">
        <v>7.8691682866621635</v>
      </c>
    </row>
    <row r="373" spans="2:19">
      <c r="C373" t="s">
        <v>18</v>
      </c>
      <c r="D373">
        <v>0</v>
      </c>
      <c r="E373">
        <v>0</v>
      </c>
    </row>
    <row r="376" spans="2:19">
      <c r="B376" t="s">
        <v>135</v>
      </c>
    </row>
    <row r="377" spans="2:19">
      <c r="R377" s="25" t="s">
        <v>141</v>
      </c>
      <c r="S377" s="25"/>
    </row>
    <row r="378" spans="2:19">
      <c r="D378" s="23" t="s">
        <v>136</v>
      </c>
      <c r="E378" s="23" t="s">
        <v>137</v>
      </c>
      <c r="F378" s="23" t="s">
        <v>138</v>
      </c>
      <c r="G378" s="23" t="s">
        <v>139</v>
      </c>
      <c r="H378" s="23" t="s">
        <v>140</v>
      </c>
      <c r="K378" t="s">
        <v>136</v>
      </c>
      <c r="L378" t="s">
        <v>137</v>
      </c>
      <c r="M378" t="s">
        <v>138</v>
      </c>
      <c r="N378" t="s">
        <v>139</v>
      </c>
      <c r="O378" t="s">
        <v>140</v>
      </c>
      <c r="P378" s="24" t="s">
        <v>54</v>
      </c>
      <c r="Q378" s="24" t="s">
        <v>37</v>
      </c>
      <c r="R378" s="25" t="s">
        <v>54</v>
      </c>
      <c r="S378" s="25" t="s">
        <v>37</v>
      </c>
    </row>
    <row r="379" spans="2:19">
      <c r="C379" t="s">
        <v>15</v>
      </c>
      <c r="D379">
        <v>500</v>
      </c>
      <c r="E379">
        <v>500</v>
      </c>
      <c r="F379">
        <v>350</v>
      </c>
      <c r="G379">
        <v>450</v>
      </c>
      <c r="H379">
        <v>300</v>
      </c>
      <c r="J379" t="s">
        <v>15</v>
      </c>
      <c r="K379" s="11">
        <v>416.66666666666669</v>
      </c>
      <c r="L379" s="11">
        <v>483.33333333333331</v>
      </c>
      <c r="M379" s="11">
        <v>316.66666666666669</v>
      </c>
      <c r="N379" s="11">
        <v>433.33333333333331</v>
      </c>
      <c r="O379" s="11">
        <v>266.66666666666669</v>
      </c>
      <c r="P379" s="24">
        <f>AVERAGE(K379:O379)</f>
        <v>383.33333333333337</v>
      </c>
      <c r="Q379" s="24">
        <f>STDEV(K379:O379)</f>
        <v>88.975652100260874</v>
      </c>
      <c r="R379" s="25">
        <f>P379*1000/6</f>
        <v>63888.888888888898</v>
      </c>
      <c r="S379" s="25">
        <f>Q379*1000/6</f>
        <v>14829.275350043479</v>
      </c>
    </row>
    <row r="380" spans="2:19">
      <c r="D380">
        <v>400</v>
      </c>
      <c r="E380">
        <v>500</v>
      </c>
      <c r="F380">
        <v>300</v>
      </c>
      <c r="G380">
        <v>500</v>
      </c>
      <c r="H380">
        <v>300</v>
      </c>
      <c r="J380" t="s">
        <v>99</v>
      </c>
      <c r="K380" s="11">
        <v>333.33333333333331</v>
      </c>
      <c r="L380" s="11">
        <v>416.66666666666669</v>
      </c>
      <c r="M380" s="11">
        <v>300</v>
      </c>
      <c r="N380" s="11">
        <v>400</v>
      </c>
      <c r="O380" s="11">
        <v>416.66666666666669</v>
      </c>
      <c r="P380" s="24">
        <f t="shared" ref="P380:P383" si="22">AVERAGE(K380:O380)</f>
        <v>373.33333333333337</v>
      </c>
      <c r="Q380" s="24">
        <f t="shared" ref="Q380:Q383" si="23">STDEV(K380:O380)</f>
        <v>53.489355119604163</v>
      </c>
      <c r="R380" s="25">
        <f t="shared" ref="R380:R383" si="24">P380*1000/6</f>
        <v>62222.222222222226</v>
      </c>
      <c r="S380" s="25">
        <f t="shared" ref="S380:S383" si="25">Q380*1000/6</f>
        <v>8914.8925199340283</v>
      </c>
    </row>
    <row r="381" spans="2:19">
      <c r="D381">
        <v>350</v>
      </c>
      <c r="E381">
        <v>450</v>
      </c>
      <c r="F381">
        <v>300</v>
      </c>
      <c r="G381">
        <v>350</v>
      </c>
      <c r="H381">
        <v>200</v>
      </c>
      <c r="J381" t="s">
        <v>16</v>
      </c>
      <c r="K381" s="11">
        <v>63.333333333333336</v>
      </c>
      <c r="L381" s="11">
        <v>73.333333333333329</v>
      </c>
      <c r="M381" s="11">
        <v>58.333333333333336</v>
      </c>
      <c r="N381" s="11">
        <v>48.333333333333336</v>
      </c>
      <c r="O381" s="11">
        <v>63.333333333333336</v>
      </c>
      <c r="P381" s="24">
        <f t="shared" si="22"/>
        <v>61.333333333333336</v>
      </c>
      <c r="Q381" s="24">
        <f t="shared" si="23"/>
        <v>9.0829510622924747</v>
      </c>
      <c r="R381" s="25">
        <f t="shared" si="24"/>
        <v>10222.222222222223</v>
      </c>
      <c r="S381" s="25">
        <f t="shared" si="25"/>
        <v>1513.8251770487459</v>
      </c>
    </row>
    <row r="382" spans="2:19">
      <c r="D382" s="11">
        <f>AVERAGE(D379:D381)</f>
        <v>416.66666666666669</v>
      </c>
      <c r="E382" s="11">
        <f t="shared" ref="E382:H382" si="26">AVERAGE(E379:E381)</f>
        <v>483.33333333333331</v>
      </c>
      <c r="F382" s="11">
        <f t="shared" si="26"/>
        <v>316.66666666666669</v>
      </c>
      <c r="G382" s="11">
        <f t="shared" si="26"/>
        <v>433.33333333333331</v>
      </c>
      <c r="H382" s="11">
        <f t="shared" si="26"/>
        <v>266.66666666666669</v>
      </c>
      <c r="J382" t="s">
        <v>17</v>
      </c>
      <c r="K382" s="11">
        <v>35</v>
      </c>
      <c r="L382" s="11">
        <v>35</v>
      </c>
      <c r="M382" s="11">
        <v>26.666666666666668</v>
      </c>
      <c r="N382" s="11">
        <v>18.666666666666668</v>
      </c>
      <c r="O382" s="11">
        <v>13.333333333333334</v>
      </c>
      <c r="P382" s="24">
        <f t="shared" si="22"/>
        <v>25.733333333333338</v>
      </c>
      <c r="Q382" s="24">
        <f t="shared" si="23"/>
        <v>9.6993699680843992</v>
      </c>
      <c r="R382" s="25">
        <f t="shared" si="24"/>
        <v>4288.8888888888896</v>
      </c>
      <c r="S382" s="25">
        <f t="shared" si="25"/>
        <v>1616.5616613473996</v>
      </c>
    </row>
    <row r="383" spans="2:19">
      <c r="C383" t="s">
        <v>99</v>
      </c>
      <c r="D383">
        <v>300</v>
      </c>
      <c r="E383">
        <v>400</v>
      </c>
      <c r="F383">
        <v>200</v>
      </c>
      <c r="G383">
        <v>450</v>
      </c>
      <c r="H383">
        <v>450</v>
      </c>
      <c r="J383" t="s">
        <v>18</v>
      </c>
      <c r="K383" s="11">
        <v>5.666666666666667</v>
      </c>
      <c r="L383" s="11">
        <v>6.666666666666667</v>
      </c>
      <c r="M383" s="11">
        <v>4.333333333333333</v>
      </c>
      <c r="N383" s="11">
        <v>2.3333333333333335</v>
      </c>
      <c r="O383" s="11">
        <v>3.6666666666666665</v>
      </c>
      <c r="P383" s="24">
        <f t="shared" si="22"/>
        <v>4.5333333333333332</v>
      </c>
      <c r="Q383" s="24">
        <f t="shared" si="23"/>
        <v>1.6931233465600393</v>
      </c>
      <c r="R383" s="25">
        <f t="shared" si="24"/>
        <v>755.55555555555554</v>
      </c>
      <c r="S383" s="25">
        <f t="shared" si="25"/>
        <v>282.1872244266732</v>
      </c>
    </row>
    <row r="384" spans="2:19">
      <c r="D384">
        <v>300</v>
      </c>
      <c r="E384">
        <v>400</v>
      </c>
      <c r="F384">
        <v>300</v>
      </c>
      <c r="G384">
        <v>400</v>
      </c>
      <c r="H384">
        <v>400</v>
      </c>
    </row>
    <row r="385" spans="3:12">
      <c r="D385">
        <v>400</v>
      </c>
      <c r="E385">
        <v>450</v>
      </c>
      <c r="F385">
        <v>400</v>
      </c>
      <c r="G385">
        <v>350</v>
      </c>
      <c r="H385">
        <v>400</v>
      </c>
    </row>
    <row r="386" spans="3:12">
      <c r="D386" s="11">
        <f>AVERAGE(D383:D385)</f>
        <v>333.33333333333331</v>
      </c>
      <c r="E386" s="11">
        <f t="shared" ref="E386:H386" si="27">AVERAGE(E383:E385)</f>
        <v>416.66666666666669</v>
      </c>
      <c r="F386" s="11">
        <f t="shared" si="27"/>
        <v>300</v>
      </c>
      <c r="G386" s="11">
        <f t="shared" si="27"/>
        <v>400</v>
      </c>
      <c r="H386" s="11">
        <f t="shared" si="27"/>
        <v>416.66666666666669</v>
      </c>
      <c r="K386" s="25" t="s">
        <v>141</v>
      </c>
      <c r="L386" s="25"/>
    </row>
    <row r="387" spans="3:12">
      <c r="K387" s="25" t="s">
        <v>54</v>
      </c>
      <c r="L387" s="25" t="s">
        <v>37</v>
      </c>
    </row>
    <row r="388" spans="3:12">
      <c r="C388" t="s">
        <v>16</v>
      </c>
      <c r="D388">
        <v>50</v>
      </c>
      <c r="E388">
        <v>80</v>
      </c>
      <c r="F388">
        <v>60</v>
      </c>
      <c r="G388">
        <v>45</v>
      </c>
      <c r="H388">
        <v>70</v>
      </c>
      <c r="J388" t="s">
        <v>15</v>
      </c>
      <c r="K388" s="40">
        <v>64</v>
      </c>
      <c r="L388" s="40">
        <v>15</v>
      </c>
    </row>
    <row r="389" spans="3:12">
      <c r="D389">
        <v>70</v>
      </c>
      <c r="E389">
        <v>80</v>
      </c>
      <c r="F389">
        <v>60</v>
      </c>
      <c r="G389">
        <v>50</v>
      </c>
      <c r="H389">
        <v>60</v>
      </c>
      <c r="J389" t="s">
        <v>99</v>
      </c>
      <c r="K389" s="40">
        <v>62</v>
      </c>
      <c r="L389" s="40">
        <v>9</v>
      </c>
    </row>
    <row r="390" spans="3:12">
      <c r="D390">
        <v>70</v>
      </c>
      <c r="E390">
        <v>60</v>
      </c>
      <c r="F390">
        <v>55</v>
      </c>
      <c r="G390">
        <v>50</v>
      </c>
      <c r="H390">
        <v>60</v>
      </c>
      <c r="J390" t="s">
        <v>16</v>
      </c>
      <c r="K390" s="40">
        <v>10.199999999999999</v>
      </c>
      <c r="L390" s="40">
        <v>1.5</v>
      </c>
    </row>
    <row r="391" spans="3:12">
      <c r="D391" s="11">
        <f>AVERAGE(D388:D390)</f>
        <v>63.333333333333336</v>
      </c>
      <c r="E391" s="11">
        <f t="shared" ref="E391:H391" si="28">AVERAGE(E388:E390)</f>
        <v>73.333333333333329</v>
      </c>
      <c r="F391" s="11">
        <f t="shared" si="28"/>
        <v>58.333333333333336</v>
      </c>
      <c r="G391" s="11">
        <f t="shared" si="28"/>
        <v>48.333333333333336</v>
      </c>
      <c r="H391" s="11">
        <f t="shared" si="28"/>
        <v>63.333333333333336</v>
      </c>
      <c r="J391" t="s">
        <v>17</v>
      </c>
      <c r="K391" s="40">
        <v>4.3</v>
      </c>
      <c r="L391" s="40">
        <v>1.6</v>
      </c>
    </row>
    <row r="392" spans="3:12">
      <c r="C392" t="s">
        <v>17</v>
      </c>
      <c r="D392">
        <v>30</v>
      </c>
      <c r="E392">
        <v>35</v>
      </c>
      <c r="F392">
        <v>30</v>
      </c>
      <c r="G392">
        <v>15</v>
      </c>
      <c r="H392">
        <v>17</v>
      </c>
      <c r="J392" t="s">
        <v>18</v>
      </c>
      <c r="K392" s="40">
        <v>0.7</v>
      </c>
      <c r="L392" s="40">
        <v>0.28000000000000003</v>
      </c>
    </row>
    <row r="393" spans="3:12">
      <c r="D393">
        <v>35</v>
      </c>
      <c r="E393">
        <v>35</v>
      </c>
      <c r="F393">
        <v>25</v>
      </c>
      <c r="G393">
        <v>21</v>
      </c>
      <c r="H393">
        <v>15</v>
      </c>
    </row>
    <row r="394" spans="3:12">
      <c r="D394">
        <v>40</v>
      </c>
      <c r="E394">
        <v>35</v>
      </c>
      <c r="F394">
        <v>25</v>
      </c>
      <c r="G394">
        <v>20</v>
      </c>
      <c r="H394">
        <v>8</v>
      </c>
    </row>
    <row r="395" spans="3:12">
      <c r="D395" s="11">
        <f>AVERAGE(D392:D394)</f>
        <v>35</v>
      </c>
      <c r="E395" s="11">
        <f t="shared" ref="E395:H395" si="29">AVERAGE(E392:E394)</f>
        <v>35</v>
      </c>
      <c r="F395" s="11">
        <f t="shared" si="29"/>
        <v>26.666666666666668</v>
      </c>
      <c r="G395" s="11">
        <f t="shared" si="29"/>
        <v>18.666666666666668</v>
      </c>
      <c r="H395" s="11">
        <f t="shared" si="29"/>
        <v>13.333333333333334</v>
      </c>
    </row>
    <row r="396" spans="3:12">
      <c r="C396" t="s">
        <v>18</v>
      </c>
      <c r="D396">
        <v>6</v>
      </c>
      <c r="E396">
        <v>8</v>
      </c>
      <c r="F396">
        <v>5</v>
      </c>
      <c r="G396">
        <v>5</v>
      </c>
      <c r="H396">
        <v>5</v>
      </c>
    </row>
    <row r="397" spans="3:12">
      <c r="D397">
        <v>8</v>
      </c>
      <c r="E397">
        <v>6</v>
      </c>
      <c r="F397">
        <v>4</v>
      </c>
      <c r="G397">
        <v>0</v>
      </c>
      <c r="H397">
        <v>3</v>
      </c>
    </row>
    <row r="398" spans="3:12">
      <c r="D398">
        <v>3</v>
      </c>
      <c r="E398">
        <v>6</v>
      </c>
      <c r="F398">
        <v>4</v>
      </c>
      <c r="G398">
        <v>2</v>
      </c>
      <c r="H398">
        <v>3</v>
      </c>
    </row>
    <row r="399" spans="3:12">
      <c r="D399" s="11">
        <f>AVERAGE(D396:D398)</f>
        <v>5.666666666666667</v>
      </c>
      <c r="E399" s="11">
        <f t="shared" ref="E399:H399" si="30">AVERAGE(E396:E398)</f>
        <v>6.666666666666667</v>
      </c>
      <c r="F399" s="11">
        <f t="shared" si="30"/>
        <v>4.333333333333333</v>
      </c>
      <c r="G399" s="11">
        <f t="shared" si="30"/>
        <v>2.3333333333333335</v>
      </c>
      <c r="H399" s="11">
        <f t="shared" si="30"/>
        <v>3.6666666666666665</v>
      </c>
    </row>
    <row r="409" spans="2:24" ht="15.75">
      <c r="C409" s="21" t="s">
        <v>13</v>
      </c>
    </row>
    <row r="410" spans="2:24" ht="15.75">
      <c r="B410" t="s">
        <v>134</v>
      </c>
      <c r="C410" s="21" t="s">
        <v>142</v>
      </c>
    </row>
    <row r="411" spans="2:24">
      <c r="B411" t="s">
        <v>143</v>
      </c>
    </row>
    <row r="412" spans="2:24">
      <c r="D412" t="s">
        <v>123</v>
      </c>
      <c r="W412" s="11" t="s">
        <v>3</v>
      </c>
      <c r="X412" s="11" t="s">
        <v>4</v>
      </c>
    </row>
    <row r="413" spans="2:24">
      <c r="C413" t="s">
        <v>15</v>
      </c>
      <c r="D413">
        <v>100</v>
      </c>
      <c r="E413">
        <v>100</v>
      </c>
      <c r="F413">
        <v>100</v>
      </c>
      <c r="G413">
        <v>100</v>
      </c>
      <c r="H413">
        <v>100</v>
      </c>
      <c r="I413">
        <v>100</v>
      </c>
      <c r="J413">
        <v>100</v>
      </c>
      <c r="K413">
        <v>100</v>
      </c>
      <c r="L413">
        <v>100</v>
      </c>
      <c r="M413">
        <v>100</v>
      </c>
      <c r="N413">
        <v>100</v>
      </c>
      <c r="O413">
        <v>75</v>
      </c>
      <c r="P413">
        <v>88</v>
      </c>
      <c r="T413" t="s">
        <v>142</v>
      </c>
      <c r="U413" t="s">
        <v>13</v>
      </c>
      <c r="V413" t="s">
        <v>15</v>
      </c>
      <c r="W413" s="11">
        <f>AVERAGE(D413:P413)</f>
        <v>97.15384615384616</v>
      </c>
      <c r="X413" s="11">
        <f>STDEV(D413:P413)</f>
        <v>7.4369141656800313</v>
      </c>
    </row>
    <row r="414" spans="2:24">
      <c r="C414" t="s">
        <v>99</v>
      </c>
      <c r="D414">
        <v>60</v>
      </c>
      <c r="E414">
        <v>0</v>
      </c>
      <c r="F414">
        <v>50</v>
      </c>
      <c r="G414">
        <v>50</v>
      </c>
      <c r="H414">
        <v>50</v>
      </c>
      <c r="I414">
        <v>40</v>
      </c>
      <c r="J414">
        <v>13</v>
      </c>
      <c r="K414">
        <v>42</v>
      </c>
      <c r="L414">
        <v>20</v>
      </c>
      <c r="V414" t="s">
        <v>99</v>
      </c>
      <c r="W414" s="11">
        <f>AVERAGE(D414:P414)</f>
        <v>36.111111111111114</v>
      </c>
      <c r="X414" s="11">
        <f>STDEV(D414:P414)</f>
        <v>20.300519971446818</v>
      </c>
    </row>
    <row r="415" spans="2:24">
      <c r="C415" t="s">
        <v>16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V415" t="s">
        <v>16</v>
      </c>
      <c r="W415" s="11">
        <f>AVERAGE(D415:P415)</f>
        <v>0</v>
      </c>
      <c r="X415" s="11">
        <f>STDEV(D415:P415)</f>
        <v>0</v>
      </c>
    </row>
    <row r="416" spans="2:24">
      <c r="C416" t="s">
        <v>17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V416" t="s">
        <v>17</v>
      </c>
      <c r="W416" s="11">
        <f>AVERAGE(D416:P416)</f>
        <v>0</v>
      </c>
      <c r="X416" s="11">
        <f>STDEV(D416:P416)</f>
        <v>0</v>
      </c>
    </row>
    <row r="417" spans="2:26">
      <c r="C417" t="s">
        <v>18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V417" t="s">
        <v>18</v>
      </c>
      <c r="W417" s="11">
        <f>AVERAGE(D417:P417)</f>
        <v>0</v>
      </c>
      <c r="X417" s="11">
        <f>STDEV(D417:P417)</f>
        <v>0</v>
      </c>
    </row>
    <row r="418" spans="2:26">
      <c r="W418" s="11"/>
      <c r="X418" s="11"/>
    </row>
    <row r="419" spans="2:26">
      <c r="C419" s="20" t="s">
        <v>148</v>
      </c>
      <c r="W419" s="11"/>
      <c r="X419" s="11"/>
    </row>
    <row r="420" spans="2:26">
      <c r="B420" t="s">
        <v>146</v>
      </c>
      <c r="C420" s="20" t="s">
        <v>147</v>
      </c>
      <c r="W420" s="11"/>
      <c r="X420" s="11"/>
    </row>
    <row r="421" spans="2:26">
      <c r="C421" t="s">
        <v>15</v>
      </c>
      <c r="D421">
        <v>50</v>
      </c>
      <c r="E421">
        <v>38</v>
      </c>
      <c r="F421">
        <v>50</v>
      </c>
      <c r="G421">
        <v>63</v>
      </c>
      <c r="H421">
        <v>50</v>
      </c>
      <c r="I421">
        <v>50</v>
      </c>
      <c r="J421">
        <v>67</v>
      </c>
      <c r="K421">
        <v>80</v>
      </c>
      <c r="L421">
        <v>42</v>
      </c>
      <c r="T421" t="s">
        <v>147</v>
      </c>
      <c r="U421" t="s">
        <v>148</v>
      </c>
      <c r="V421" t="s">
        <v>15</v>
      </c>
      <c r="W421" s="11">
        <f>AVERAGE(D421:P421)</f>
        <v>54.444444444444443</v>
      </c>
      <c r="X421" s="11">
        <f>STDEV(D421:P421)</f>
        <v>13.17299426014366</v>
      </c>
    </row>
    <row r="422" spans="2:26">
      <c r="C422" t="s">
        <v>99</v>
      </c>
      <c r="D422">
        <v>50</v>
      </c>
      <c r="E422">
        <v>63</v>
      </c>
      <c r="F422">
        <v>38</v>
      </c>
      <c r="G422">
        <v>50</v>
      </c>
      <c r="H422">
        <v>0</v>
      </c>
      <c r="I422">
        <v>50</v>
      </c>
      <c r="J422">
        <v>75</v>
      </c>
      <c r="K422">
        <v>50</v>
      </c>
      <c r="L422">
        <v>50</v>
      </c>
      <c r="M422">
        <v>0</v>
      </c>
      <c r="N422">
        <v>37</v>
      </c>
      <c r="O422">
        <v>0</v>
      </c>
      <c r="P422">
        <v>60</v>
      </c>
      <c r="Q422">
        <v>83</v>
      </c>
      <c r="V422" t="s">
        <v>99</v>
      </c>
      <c r="W422" s="11">
        <v>40.230769230769234</v>
      </c>
      <c r="X422" s="11">
        <v>24.943782946704527</v>
      </c>
      <c r="Z422">
        <v>1</v>
      </c>
    </row>
    <row r="423" spans="2:26">
      <c r="C423" t="s">
        <v>16</v>
      </c>
      <c r="D423">
        <v>10</v>
      </c>
      <c r="E423">
        <v>0</v>
      </c>
      <c r="F423">
        <v>0</v>
      </c>
      <c r="G423">
        <v>30</v>
      </c>
      <c r="H423">
        <v>0</v>
      </c>
      <c r="I423">
        <v>0</v>
      </c>
      <c r="J423">
        <v>0</v>
      </c>
      <c r="K423">
        <v>25</v>
      </c>
      <c r="L423">
        <v>13</v>
      </c>
      <c r="M423">
        <v>13</v>
      </c>
      <c r="V423" t="s">
        <v>16</v>
      </c>
      <c r="W423" s="11">
        <f>AVERAGE(D423:P423)</f>
        <v>9.1</v>
      </c>
      <c r="X423" s="11">
        <f>STDEV(D423:P423)</f>
        <v>11.229425630903835</v>
      </c>
    </row>
    <row r="424" spans="2:26">
      <c r="C424" t="s">
        <v>17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V424" t="s">
        <v>17</v>
      </c>
      <c r="W424" s="11">
        <f>AVERAGE(D424:P424)</f>
        <v>0</v>
      </c>
      <c r="X424" s="11">
        <f>STDEV(D424:P424)</f>
        <v>0</v>
      </c>
    </row>
    <row r="425" spans="2:26">
      <c r="C425" t="s">
        <v>18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V425" t="s">
        <v>18</v>
      </c>
      <c r="W425" s="11">
        <f>AVERAGE(D425:P425)</f>
        <v>0</v>
      </c>
      <c r="X425" s="11">
        <f>STDEV(D425:P425)</f>
        <v>0</v>
      </c>
    </row>
    <row r="426" spans="2:26">
      <c r="U426" s="11"/>
    </row>
    <row r="427" spans="2:26">
      <c r="C427" s="20" t="s">
        <v>150</v>
      </c>
      <c r="U427" s="11"/>
    </row>
    <row r="428" spans="2:26">
      <c r="B428" t="s">
        <v>149</v>
      </c>
      <c r="C428" s="20" t="s">
        <v>147</v>
      </c>
      <c r="T428" s="30" t="s">
        <v>147</v>
      </c>
      <c r="U428" s="30" t="s">
        <v>150</v>
      </c>
      <c r="V428" t="s">
        <v>15</v>
      </c>
      <c r="W428" s="11">
        <v>78.461538461538467</v>
      </c>
      <c r="X428" s="11">
        <v>28.823067684915678</v>
      </c>
    </row>
    <row r="429" spans="2:26">
      <c r="C429" t="s">
        <v>15</v>
      </c>
      <c r="D429">
        <v>100</v>
      </c>
      <c r="E429">
        <v>20</v>
      </c>
      <c r="F429">
        <v>100</v>
      </c>
      <c r="G429">
        <v>40</v>
      </c>
      <c r="H429">
        <v>100</v>
      </c>
      <c r="I429">
        <v>100</v>
      </c>
      <c r="J429">
        <v>100</v>
      </c>
      <c r="K429">
        <v>40</v>
      </c>
      <c r="L429">
        <v>60</v>
      </c>
      <c r="M429">
        <v>100</v>
      </c>
      <c r="N429">
        <v>100</v>
      </c>
      <c r="O429">
        <v>80</v>
      </c>
      <c r="P429">
        <v>80</v>
      </c>
      <c r="Q429">
        <v>100</v>
      </c>
      <c r="R429">
        <v>100</v>
      </c>
      <c r="S429">
        <v>80</v>
      </c>
      <c r="V429" t="s">
        <v>99</v>
      </c>
      <c r="W429" s="11">
        <v>0</v>
      </c>
      <c r="X429" s="11">
        <v>0</v>
      </c>
    </row>
    <row r="430" spans="2:26">
      <c r="C430" t="s">
        <v>99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V430" t="s">
        <v>16</v>
      </c>
      <c r="W430" s="11">
        <v>0</v>
      </c>
      <c r="X430" s="11">
        <v>0</v>
      </c>
    </row>
    <row r="431" spans="2:26">
      <c r="C431" t="s">
        <v>16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V431" t="s">
        <v>17</v>
      </c>
      <c r="W431" s="11">
        <v>0</v>
      </c>
      <c r="X431" s="11">
        <v>0</v>
      </c>
    </row>
    <row r="432" spans="2:26">
      <c r="C432" t="s">
        <v>17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V432" t="s">
        <v>18</v>
      </c>
      <c r="W432" s="11">
        <v>0</v>
      </c>
      <c r="X432" s="11">
        <v>0</v>
      </c>
    </row>
    <row r="433" spans="2:26">
      <c r="C433" t="s">
        <v>18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</row>
    <row r="435" spans="2:26">
      <c r="C435" s="20" t="s">
        <v>150</v>
      </c>
      <c r="R435" s="20" t="s">
        <v>150</v>
      </c>
    </row>
    <row r="436" spans="2:26">
      <c r="B436" t="s">
        <v>149</v>
      </c>
      <c r="C436" s="20" t="s">
        <v>151</v>
      </c>
      <c r="R436" s="20" t="s">
        <v>151</v>
      </c>
      <c r="S436" s="11" t="s">
        <v>3</v>
      </c>
      <c r="T436" s="11" t="s">
        <v>4</v>
      </c>
    </row>
    <row r="437" spans="2:26">
      <c r="C437" t="s">
        <v>15</v>
      </c>
      <c r="D437">
        <v>100</v>
      </c>
      <c r="E437">
        <v>100</v>
      </c>
      <c r="F437">
        <v>100</v>
      </c>
      <c r="G437">
        <v>100</v>
      </c>
      <c r="H437">
        <v>100</v>
      </c>
      <c r="I437">
        <v>100</v>
      </c>
      <c r="J437">
        <v>100</v>
      </c>
      <c r="K437">
        <v>100</v>
      </c>
      <c r="L437">
        <v>100</v>
      </c>
      <c r="M437">
        <v>80</v>
      </c>
      <c r="N437">
        <v>75</v>
      </c>
      <c r="O437">
        <v>67</v>
      </c>
      <c r="P437">
        <v>80</v>
      </c>
      <c r="Q437">
        <v>75</v>
      </c>
      <c r="R437">
        <v>100</v>
      </c>
      <c r="S437" s="11">
        <f>AVERAGE(D437:R437)</f>
        <v>91.8</v>
      </c>
      <c r="T437" s="11">
        <f>STDEV(D437:R437)</f>
        <v>12.335778393414342</v>
      </c>
    </row>
    <row r="438" spans="2:26">
      <c r="C438" t="s">
        <v>99</v>
      </c>
      <c r="D438">
        <v>20</v>
      </c>
      <c r="E438">
        <v>10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S438" s="11">
        <f t="shared" ref="S438:S441" si="31">AVERAGE(D438:R438)</f>
        <v>2.1428571428571428</v>
      </c>
      <c r="T438" s="11">
        <f t="shared" ref="T438:T441" si="32">STDEV(D438:R438)</f>
        <v>5.7893422352183945</v>
      </c>
    </row>
    <row r="439" spans="2:26">
      <c r="C439" t="s">
        <v>16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S439" s="11">
        <f t="shared" si="31"/>
        <v>0</v>
      </c>
      <c r="T439" s="11">
        <f t="shared" si="32"/>
        <v>0</v>
      </c>
    </row>
    <row r="440" spans="2:26">
      <c r="C440" t="s">
        <v>17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 s="11">
        <f t="shared" si="31"/>
        <v>0</v>
      </c>
      <c r="T440" s="11">
        <f t="shared" si="32"/>
        <v>0</v>
      </c>
    </row>
    <row r="441" spans="2:26">
      <c r="C441" t="s">
        <v>18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 s="11">
        <f t="shared" si="31"/>
        <v>0</v>
      </c>
      <c r="T441" s="11">
        <f t="shared" si="32"/>
        <v>0</v>
      </c>
    </row>
    <row r="443" spans="2:26">
      <c r="Q443" s="11" t="s">
        <v>3</v>
      </c>
      <c r="R443" s="11" t="s">
        <v>4</v>
      </c>
      <c r="Z443">
        <v>1</v>
      </c>
    </row>
    <row r="444" spans="2:26">
      <c r="N444" t="s">
        <v>142</v>
      </c>
      <c r="O444" t="s">
        <v>11</v>
      </c>
      <c r="P444" t="s">
        <v>15</v>
      </c>
      <c r="Q444" s="11">
        <v>80</v>
      </c>
      <c r="R444" s="11">
        <v>7.0616334276615262</v>
      </c>
    </row>
    <row r="445" spans="2:26">
      <c r="P445" s="13" t="s">
        <v>99</v>
      </c>
      <c r="Q445" s="13">
        <v>70</v>
      </c>
      <c r="R445" s="13">
        <v>10</v>
      </c>
    </row>
    <row r="446" spans="2:26">
      <c r="P446" t="s">
        <v>16</v>
      </c>
      <c r="Q446" s="31">
        <v>68</v>
      </c>
      <c r="R446" s="11">
        <v>15.055453054181612</v>
      </c>
    </row>
    <row r="447" spans="2:26">
      <c r="P447" t="s">
        <v>17</v>
      </c>
      <c r="Q447" s="31">
        <v>50</v>
      </c>
      <c r="R447" s="11">
        <v>17.014699527173555</v>
      </c>
    </row>
    <row r="448" spans="2:26">
      <c r="P448" t="s">
        <v>18</v>
      </c>
      <c r="Q448" s="11">
        <v>26.166666666666668</v>
      </c>
      <c r="R448" s="11">
        <v>15.613028747384877</v>
      </c>
    </row>
    <row r="450" spans="14:18">
      <c r="N450" t="s">
        <v>142</v>
      </c>
      <c r="O450" t="s">
        <v>12</v>
      </c>
      <c r="P450" t="s">
        <v>15</v>
      </c>
      <c r="Q450" s="31">
        <v>75</v>
      </c>
      <c r="R450" s="11">
        <v>7.0616334276615262</v>
      </c>
    </row>
    <row r="451" spans="14:18">
      <c r="P451" s="13" t="s">
        <v>99</v>
      </c>
      <c r="Q451" s="13">
        <v>60</v>
      </c>
      <c r="R451" s="13">
        <v>10</v>
      </c>
    </row>
    <row r="452" spans="14:18">
      <c r="P452" t="s">
        <v>16</v>
      </c>
      <c r="Q452" s="11">
        <v>55</v>
      </c>
      <c r="R452" s="11">
        <v>17.017637908946117</v>
      </c>
    </row>
    <row r="453" spans="14:18">
      <c r="P453" t="s">
        <v>17</v>
      </c>
      <c r="Q453" s="11">
        <v>0</v>
      </c>
      <c r="R453" s="11">
        <v>0</v>
      </c>
    </row>
    <row r="454" spans="14:18">
      <c r="P454" t="s">
        <v>18</v>
      </c>
      <c r="Q454" s="11">
        <v>1.1666666666666667</v>
      </c>
      <c r="R454" s="11">
        <v>2.8577380332470415</v>
      </c>
    </row>
    <row r="456" spans="14:18">
      <c r="N456" t="s">
        <v>142</v>
      </c>
      <c r="O456" t="s">
        <v>13</v>
      </c>
      <c r="P456" t="s">
        <v>15</v>
      </c>
      <c r="Q456" s="31">
        <v>80</v>
      </c>
      <c r="R456" s="11">
        <v>7.4369141656800313</v>
      </c>
    </row>
    <row r="457" spans="14:18">
      <c r="P457" t="s">
        <v>99</v>
      </c>
      <c r="Q457" s="11">
        <v>36.111111111111114</v>
      </c>
      <c r="R457" s="11">
        <v>20.300519971446818</v>
      </c>
    </row>
    <row r="458" spans="14:18">
      <c r="P458" t="s">
        <v>16</v>
      </c>
      <c r="Q458" s="31">
        <v>5</v>
      </c>
      <c r="R458" s="31">
        <v>3</v>
      </c>
    </row>
    <row r="459" spans="14:18">
      <c r="P459" t="s">
        <v>17</v>
      </c>
      <c r="Q459" s="11">
        <v>0</v>
      </c>
      <c r="R459" s="11">
        <v>0</v>
      </c>
    </row>
    <row r="460" spans="14:18">
      <c r="P460" t="s">
        <v>18</v>
      </c>
      <c r="Q460" s="11">
        <v>0</v>
      </c>
      <c r="R460" s="11">
        <v>0</v>
      </c>
    </row>
    <row r="461" spans="14:18">
      <c r="Q461" s="11"/>
      <c r="R461" s="11"/>
    </row>
    <row r="462" spans="14:18">
      <c r="N462" t="s">
        <v>147</v>
      </c>
      <c r="O462" t="s">
        <v>148</v>
      </c>
      <c r="P462" t="s">
        <v>15</v>
      </c>
      <c r="Q462" s="31">
        <v>80</v>
      </c>
      <c r="R462" s="11">
        <v>13.17299426014366</v>
      </c>
    </row>
    <row r="463" spans="14:18">
      <c r="P463" t="s">
        <v>99</v>
      </c>
      <c r="Q463" s="11">
        <v>40.230769230769234</v>
      </c>
      <c r="R463" s="11">
        <v>24.943782946704527</v>
      </c>
    </row>
    <row r="464" spans="14:18">
      <c r="P464" t="s">
        <v>16</v>
      </c>
      <c r="Q464" s="31">
        <v>3</v>
      </c>
      <c r="R464" s="11">
        <v>11.229425630903835</v>
      </c>
    </row>
    <row r="465" spans="14:18">
      <c r="P465" t="s">
        <v>17</v>
      </c>
      <c r="Q465" s="11">
        <v>0</v>
      </c>
      <c r="R465" s="11">
        <v>0</v>
      </c>
    </row>
    <row r="466" spans="14:18">
      <c r="P466" t="s">
        <v>18</v>
      </c>
      <c r="Q466" s="11">
        <v>0</v>
      </c>
      <c r="R466" s="11">
        <v>0</v>
      </c>
    </row>
    <row r="467" spans="14:18">
      <c r="Q467" s="11"/>
      <c r="R467" s="11"/>
    </row>
    <row r="468" spans="14:18">
      <c r="N468" t="s">
        <v>151</v>
      </c>
      <c r="O468" t="s">
        <v>150</v>
      </c>
      <c r="P468" t="s">
        <v>15</v>
      </c>
      <c r="Q468" s="32">
        <v>81</v>
      </c>
      <c r="R468" s="12">
        <v>12.335778393414342</v>
      </c>
    </row>
    <row r="469" spans="14:18">
      <c r="P469" t="s">
        <v>99</v>
      </c>
      <c r="Q469" s="12">
        <v>2.1428571428571428</v>
      </c>
      <c r="R469" s="12">
        <v>5.7893422352183945</v>
      </c>
    </row>
    <row r="470" spans="14:18">
      <c r="P470" t="s">
        <v>16</v>
      </c>
      <c r="Q470" s="12">
        <v>0</v>
      </c>
      <c r="R470" s="12">
        <v>0</v>
      </c>
    </row>
    <row r="471" spans="14:18">
      <c r="P471" t="s">
        <v>17</v>
      </c>
      <c r="Q471" s="12">
        <v>0</v>
      </c>
      <c r="R471" s="12">
        <v>0</v>
      </c>
    </row>
    <row r="472" spans="14:18">
      <c r="P472" t="s">
        <v>18</v>
      </c>
      <c r="Q472" s="12">
        <v>0</v>
      </c>
      <c r="R472" s="12">
        <v>0</v>
      </c>
    </row>
    <row r="474" spans="14:18">
      <c r="N474" t="s">
        <v>172</v>
      </c>
      <c r="O474" t="s">
        <v>169</v>
      </c>
      <c r="P474" t="s">
        <v>15</v>
      </c>
      <c r="Q474">
        <v>91.5</v>
      </c>
      <c r="R474">
        <v>9.8149545762236379</v>
      </c>
    </row>
    <row r="475" spans="14:18">
      <c r="P475" t="s">
        <v>99</v>
      </c>
      <c r="Q475">
        <v>69</v>
      </c>
      <c r="R475">
        <v>14.548768561863463</v>
      </c>
    </row>
    <row r="476" spans="14:18">
      <c r="P476" t="s">
        <v>16</v>
      </c>
      <c r="Q476">
        <v>0</v>
      </c>
      <c r="R476">
        <v>0</v>
      </c>
    </row>
    <row r="477" spans="14:18">
      <c r="P477" t="s">
        <v>17</v>
      </c>
      <c r="Q477">
        <v>0</v>
      </c>
      <c r="R477">
        <v>0</v>
      </c>
    </row>
    <row r="478" spans="14:18">
      <c r="P478" t="s">
        <v>18</v>
      </c>
      <c r="Q478">
        <v>0</v>
      </c>
      <c r="R478">
        <v>0</v>
      </c>
    </row>
    <row r="480" spans="14:18">
      <c r="N480" t="s">
        <v>147</v>
      </c>
      <c r="O480" t="s">
        <v>150</v>
      </c>
      <c r="P480" t="s">
        <v>15</v>
      </c>
      <c r="Q480" s="11">
        <v>78.461538461538467</v>
      </c>
      <c r="R480" s="11">
        <v>18</v>
      </c>
    </row>
    <row r="481" spans="2:18">
      <c r="P481" t="s">
        <v>99</v>
      </c>
      <c r="Q481" s="11">
        <v>0</v>
      </c>
      <c r="R481" s="11">
        <v>0</v>
      </c>
    </row>
    <row r="482" spans="2:18">
      <c r="P482" t="s">
        <v>16</v>
      </c>
      <c r="Q482" s="11">
        <v>0</v>
      </c>
      <c r="R482" s="11">
        <v>0</v>
      </c>
    </row>
    <row r="483" spans="2:18">
      <c r="P483" t="s">
        <v>17</v>
      </c>
      <c r="Q483" s="11">
        <v>0</v>
      </c>
      <c r="R483" s="11">
        <v>0</v>
      </c>
    </row>
    <row r="484" spans="2:18">
      <c r="P484" t="s">
        <v>18</v>
      </c>
      <c r="Q484" s="11">
        <v>0</v>
      </c>
      <c r="R484" s="11">
        <v>0</v>
      </c>
    </row>
    <row r="486" spans="2:18">
      <c r="O486" t="s">
        <v>13</v>
      </c>
      <c r="P486" t="s">
        <v>15</v>
      </c>
      <c r="Q486" s="11">
        <v>69.333333333333329</v>
      </c>
      <c r="R486" s="11">
        <v>7.0616334276615262</v>
      </c>
    </row>
    <row r="487" spans="2:18">
      <c r="P487" t="s">
        <v>99</v>
      </c>
    </row>
    <row r="488" spans="2:18">
      <c r="P488" t="s">
        <v>16</v>
      </c>
      <c r="Q488" s="11">
        <v>0</v>
      </c>
      <c r="R488" s="11">
        <v>0</v>
      </c>
    </row>
    <row r="489" spans="2:18">
      <c r="P489" t="s">
        <v>17</v>
      </c>
      <c r="Q489" s="11">
        <v>0</v>
      </c>
      <c r="R489" s="11">
        <v>0</v>
      </c>
    </row>
    <row r="490" spans="2:18">
      <c r="P490" t="s">
        <v>18</v>
      </c>
      <c r="Q490" s="11">
        <v>0</v>
      </c>
      <c r="R490" s="11">
        <v>0</v>
      </c>
    </row>
    <row r="492" spans="2:18">
      <c r="N492" t="s">
        <v>131</v>
      </c>
      <c r="O492" t="s">
        <v>132</v>
      </c>
    </row>
    <row r="493" spans="2:18">
      <c r="P493" t="s">
        <v>15</v>
      </c>
      <c r="Q493" s="11">
        <v>97.15384615384616</v>
      </c>
      <c r="R493" s="11">
        <v>7.4369141656800313</v>
      </c>
    </row>
    <row r="494" spans="2:18">
      <c r="P494" t="s">
        <v>99</v>
      </c>
      <c r="Q494" s="11">
        <v>88.285714285714292</v>
      </c>
      <c r="R494" s="11">
        <v>17.834403103718785</v>
      </c>
    </row>
    <row r="495" spans="2:18">
      <c r="B495" t="s">
        <v>152</v>
      </c>
      <c r="D495" t="s">
        <v>160</v>
      </c>
      <c r="P495" t="s">
        <v>16</v>
      </c>
      <c r="Q495" s="11">
        <v>41.2</v>
      </c>
      <c r="R495" s="11">
        <v>31.771955288542486</v>
      </c>
    </row>
    <row r="496" spans="2:18">
      <c r="B496" t="s">
        <v>153</v>
      </c>
      <c r="P496" t="s">
        <v>17</v>
      </c>
      <c r="Q496" s="11">
        <v>4.9333333333333336</v>
      </c>
      <c r="R496" s="11">
        <v>7.8691682866621635</v>
      </c>
    </row>
    <row r="497" spans="2:18">
      <c r="B497" t="s">
        <v>154</v>
      </c>
      <c r="P497" t="s">
        <v>18</v>
      </c>
      <c r="Q497">
        <v>0</v>
      </c>
      <c r="R497">
        <v>0</v>
      </c>
    </row>
    <row r="498" spans="2:18">
      <c r="B498" t="s">
        <v>155</v>
      </c>
    </row>
    <row r="499" spans="2:18">
      <c r="B499" t="s">
        <v>156</v>
      </c>
    </row>
    <row r="500" spans="2:18">
      <c r="B500" t="s">
        <v>157</v>
      </c>
    </row>
    <row r="501" spans="2:18">
      <c r="B501" t="s">
        <v>158</v>
      </c>
    </row>
    <row r="502" spans="2:18">
      <c r="B502" t="s">
        <v>159</v>
      </c>
    </row>
    <row r="503" spans="2:18">
      <c r="B503" t="s">
        <v>161</v>
      </c>
    </row>
    <row r="505" spans="2:18">
      <c r="C505" s="20" t="s">
        <v>162</v>
      </c>
      <c r="D505" s="20"/>
      <c r="E505" s="20"/>
      <c r="F505" s="20"/>
      <c r="N505" t="s">
        <v>166</v>
      </c>
    </row>
    <row r="506" spans="2:18">
      <c r="B506" t="s">
        <v>163</v>
      </c>
      <c r="I506" t="s">
        <v>3</v>
      </c>
      <c r="J506" t="s">
        <v>4</v>
      </c>
      <c r="N506" t="s">
        <v>167</v>
      </c>
    </row>
    <row r="507" spans="2:18">
      <c r="C507" t="s">
        <v>164</v>
      </c>
      <c r="D507">
        <v>1600</v>
      </c>
      <c r="E507">
        <v>1600</v>
      </c>
      <c r="F507">
        <v>1800</v>
      </c>
      <c r="H507" t="s">
        <v>164</v>
      </c>
      <c r="I507" s="11">
        <f t="shared" ref="I507:I512" si="33">AVERAGE(D507:F507)</f>
        <v>1666.6666666666667</v>
      </c>
      <c r="J507" s="11">
        <f t="shared" ref="J507:J512" si="34">STDEV(D507:F507)</f>
        <v>115.47005383792515</v>
      </c>
      <c r="M507" t="s">
        <v>164</v>
      </c>
      <c r="N507">
        <v>126.66666666666667</v>
      </c>
      <c r="O507">
        <v>7.5470053837925146</v>
      </c>
    </row>
    <row r="508" spans="2:18">
      <c r="C508" t="s">
        <v>15</v>
      </c>
      <c r="D508">
        <v>1200</v>
      </c>
      <c r="E508">
        <v>1400</v>
      </c>
      <c r="F508">
        <v>1300</v>
      </c>
      <c r="H508" t="s">
        <v>15</v>
      </c>
      <c r="I508" s="11">
        <f t="shared" si="33"/>
        <v>1300</v>
      </c>
      <c r="J508" s="11">
        <f t="shared" si="34"/>
        <v>100</v>
      </c>
      <c r="M508" t="s">
        <v>15</v>
      </c>
      <c r="N508">
        <v>90</v>
      </c>
      <c r="O508">
        <v>6</v>
      </c>
    </row>
    <row r="509" spans="2:18" ht="15.75" thickBot="1">
      <c r="C509" t="s">
        <v>99</v>
      </c>
      <c r="D509">
        <v>1100</v>
      </c>
      <c r="E509">
        <v>1300</v>
      </c>
      <c r="F509">
        <v>1400</v>
      </c>
      <c r="H509" t="s">
        <v>99</v>
      </c>
      <c r="I509" s="11">
        <f t="shared" si="33"/>
        <v>1266.6666666666667</v>
      </c>
      <c r="J509" s="11">
        <f t="shared" si="34"/>
        <v>152.75252316519467</v>
      </c>
      <c r="M509" t="s">
        <v>99</v>
      </c>
      <c r="N509">
        <v>86.666666666666671</v>
      </c>
      <c r="O509">
        <v>11.275252316519467</v>
      </c>
    </row>
    <row r="510" spans="2:18">
      <c r="C510" t="s">
        <v>16</v>
      </c>
      <c r="D510">
        <v>400</v>
      </c>
      <c r="E510">
        <v>400</v>
      </c>
      <c r="F510">
        <v>350</v>
      </c>
      <c r="H510" t="s">
        <v>16</v>
      </c>
      <c r="I510" s="33">
        <f t="shared" si="33"/>
        <v>383.33333333333331</v>
      </c>
      <c r="J510" s="34">
        <f t="shared" si="34"/>
        <v>28.867513459481287</v>
      </c>
      <c r="M510" t="s">
        <v>16</v>
      </c>
      <c r="N510">
        <v>0</v>
      </c>
      <c r="O510">
        <v>0</v>
      </c>
    </row>
    <row r="511" spans="2:18">
      <c r="C511" t="s">
        <v>17</v>
      </c>
      <c r="D511">
        <v>400</v>
      </c>
      <c r="E511">
        <v>350</v>
      </c>
      <c r="F511">
        <v>300</v>
      </c>
      <c r="H511" t="s">
        <v>17</v>
      </c>
      <c r="I511" s="35">
        <f t="shared" si="33"/>
        <v>350</v>
      </c>
      <c r="J511" s="36">
        <f t="shared" si="34"/>
        <v>50</v>
      </c>
      <c r="M511" t="s">
        <v>17</v>
      </c>
      <c r="N511">
        <v>0</v>
      </c>
      <c r="O511">
        <v>0</v>
      </c>
    </row>
    <row r="512" spans="2:18" ht="15.75" thickBot="1">
      <c r="C512" t="s">
        <v>18</v>
      </c>
      <c r="D512">
        <v>400</v>
      </c>
      <c r="E512">
        <v>450</v>
      </c>
      <c r="F512">
        <v>500</v>
      </c>
      <c r="H512" t="s">
        <v>18</v>
      </c>
      <c r="I512" s="37">
        <f t="shared" si="33"/>
        <v>450</v>
      </c>
      <c r="J512" s="38">
        <f t="shared" si="34"/>
        <v>50</v>
      </c>
      <c r="M512" t="s">
        <v>18</v>
      </c>
      <c r="N512">
        <v>0</v>
      </c>
      <c r="O512">
        <v>0</v>
      </c>
    </row>
    <row r="513" spans="9:10">
      <c r="I513">
        <v>400</v>
      </c>
      <c r="J513">
        <v>40</v>
      </c>
    </row>
    <row r="514" spans="9:10">
      <c r="I514" t="s">
        <v>165</v>
      </c>
    </row>
    <row r="531" spans="1:12">
      <c r="A531" t="s">
        <v>168</v>
      </c>
    </row>
    <row r="532" spans="1:12">
      <c r="B532" t="s">
        <v>171</v>
      </c>
    </row>
    <row r="533" spans="1:12">
      <c r="D533" t="s">
        <v>123</v>
      </c>
    </row>
    <row r="534" spans="1:12">
      <c r="C534" t="s">
        <v>15</v>
      </c>
      <c r="D534">
        <v>100</v>
      </c>
      <c r="E534">
        <v>100</v>
      </c>
      <c r="F534">
        <v>83</v>
      </c>
      <c r="G534">
        <v>83</v>
      </c>
      <c r="K534" s="11">
        <f>AVERAGE(D534:J534)</f>
        <v>91.5</v>
      </c>
      <c r="L534" s="11">
        <f>STDEV(D534:J534)</f>
        <v>9.8149545762236379</v>
      </c>
    </row>
    <row r="535" spans="1:12">
      <c r="C535" t="s">
        <v>99</v>
      </c>
      <c r="D535">
        <v>67</v>
      </c>
      <c r="E535">
        <v>75</v>
      </c>
      <c r="F535">
        <v>40</v>
      </c>
      <c r="G535">
        <v>63</v>
      </c>
      <c r="H535">
        <v>80</v>
      </c>
      <c r="I535">
        <v>83</v>
      </c>
      <c r="J535">
        <v>75</v>
      </c>
      <c r="K535" s="11">
        <f t="shared" ref="K535:K538" si="35">AVERAGE(D535:J535)</f>
        <v>69</v>
      </c>
      <c r="L535" s="11">
        <f t="shared" ref="L535:L538" si="36">STDEV(D535:J535)</f>
        <v>14.548768561863463</v>
      </c>
    </row>
    <row r="536" spans="1:12">
      <c r="B536" t="s">
        <v>170</v>
      </c>
      <c r="C536" t="s">
        <v>16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 s="11">
        <f t="shared" si="35"/>
        <v>0</v>
      </c>
      <c r="L536" s="11">
        <f t="shared" si="36"/>
        <v>0</v>
      </c>
    </row>
    <row r="537" spans="1:12">
      <c r="C537" t="s">
        <v>17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 s="11">
        <f t="shared" si="35"/>
        <v>0</v>
      </c>
      <c r="L537" s="11">
        <f t="shared" si="36"/>
        <v>0</v>
      </c>
    </row>
    <row r="538" spans="1:12">
      <c r="C538" t="s">
        <v>18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 s="11">
        <f t="shared" si="35"/>
        <v>0</v>
      </c>
      <c r="L538" s="11">
        <f t="shared" si="36"/>
        <v>0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zoomScale="75" workbookViewId="0">
      <selection activeCell="W22" sqref="W22"/>
    </sheetView>
  </sheetViews>
  <sheetFormatPr defaultRowHeight="15"/>
  <sheetData>
    <row r="1" spans="1:14">
      <c r="A1" s="2" t="s">
        <v>40</v>
      </c>
      <c r="B1">
        <v>75</v>
      </c>
    </row>
    <row r="2" spans="1:14">
      <c r="A2" s="2" t="s">
        <v>40</v>
      </c>
      <c r="B2">
        <v>80</v>
      </c>
      <c r="H2" t="s">
        <v>5</v>
      </c>
      <c r="I2" t="s">
        <v>7</v>
      </c>
      <c r="J2" t="s">
        <v>1</v>
      </c>
    </row>
    <row r="3" spans="1:14">
      <c r="A3" s="2" t="s">
        <v>40</v>
      </c>
      <c r="B3">
        <v>67</v>
      </c>
      <c r="I3" t="s">
        <v>8</v>
      </c>
    </row>
    <row r="4" spans="1:14">
      <c r="A4" s="2" t="s">
        <v>40</v>
      </c>
      <c r="B4">
        <v>60</v>
      </c>
      <c r="I4" t="s">
        <v>9</v>
      </c>
    </row>
    <row r="5" spans="1:14">
      <c r="A5" s="2" t="s">
        <v>40</v>
      </c>
      <c r="B5">
        <v>67</v>
      </c>
      <c r="I5" t="s">
        <v>39</v>
      </c>
    </row>
    <row r="6" spans="1:14">
      <c r="A6" s="2" t="s">
        <v>40</v>
      </c>
      <c r="B6">
        <v>67</v>
      </c>
    </row>
    <row r="7" spans="1:14">
      <c r="A7" s="2" t="s">
        <v>41</v>
      </c>
      <c r="B7">
        <v>60</v>
      </c>
      <c r="J7" s="1" t="s">
        <v>10</v>
      </c>
      <c r="K7" t="s">
        <v>2</v>
      </c>
    </row>
    <row r="8" spans="1:14">
      <c r="A8" s="2" t="s">
        <v>41</v>
      </c>
      <c r="B8">
        <v>60</v>
      </c>
      <c r="G8" s="8" t="s">
        <v>53</v>
      </c>
      <c r="H8" s="8"/>
      <c r="I8" s="8"/>
      <c r="J8" s="2" t="s">
        <v>40</v>
      </c>
      <c r="K8">
        <v>73</v>
      </c>
      <c r="L8">
        <v>65</v>
      </c>
      <c r="M8">
        <v>72</v>
      </c>
      <c r="N8">
        <v>65</v>
      </c>
    </row>
    <row r="9" spans="1:14">
      <c r="A9" s="2" t="s">
        <v>41</v>
      </c>
      <c r="B9">
        <v>40</v>
      </c>
      <c r="G9" s="8" t="s">
        <v>42</v>
      </c>
      <c r="H9" s="8">
        <v>72.25</v>
      </c>
      <c r="I9" s="8" t="s">
        <v>55</v>
      </c>
      <c r="J9" s="2" t="s">
        <v>41</v>
      </c>
      <c r="K9">
        <v>70</v>
      </c>
      <c r="L9">
        <v>57</v>
      </c>
      <c r="M9">
        <v>26</v>
      </c>
      <c r="N9">
        <v>43</v>
      </c>
    </row>
    <row r="10" spans="1:14">
      <c r="A10" s="2" t="s">
        <v>41</v>
      </c>
      <c r="B10">
        <v>40</v>
      </c>
      <c r="G10" s="8" t="s">
        <v>48</v>
      </c>
      <c r="H10" s="8">
        <v>71.5</v>
      </c>
      <c r="I10" s="8" t="s">
        <v>55</v>
      </c>
      <c r="J10" s="2" t="s">
        <v>42</v>
      </c>
      <c r="K10">
        <v>78</v>
      </c>
      <c r="L10">
        <v>85</v>
      </c>
      <c r="M10">
        <v>71</v>
      </c>
      <c r="N10">
        <v>55</v>
      </c>
    </row>
    <row r="11" spans="1:14">
      <c r="A11" s="2" t="s">
        <v>41</v>
      </c>
      <c r="B11">
        <v>60</v>
      </c>
      <c r="G11" s="8" t="s">
        <v>44</v>
      </c>
      <c r="H11" s="8">
        <v>68.75</v>
      </c>
      <c r="I11" s="8" t="s">
        <v>55</v>
      </c>
      <c r="J11" s="2" t="s">
        <v>43</v>
      </c>
      <c r="K11">
        <v>25</v>
      </c>
      <c r="L11">
        <v>22</v>
      </c>
      <c r="M11">
        <v>25</v>
      </c>
      <c r="N11">
        <v>44</v>
      </c>
    </row>
    <row r="12" spans="1:14">
      <c r="A12" s="2" t="s">
        <v>41</v>
      </c>
      <c r="B12">
        <v>80</v>
      </c>
      <c r="G12" s="8" t="s">
        <v>40</v>
      </c>
      <c r="H12" s="8">
        <v>68.75</v>
      </c>
      <c r="I12" s="8" t="s">
        <v>55</v>
      </c>
    </row>
    <row r="13" spans="1:14">
      <c r="A13" s="2" t="s">
        <v>42</v>
      </c>
      <c r="B13">
        <v>47</v>
      </c>
      <c r="G13" s="8" t="s">
        <v>41</v>
      </c>
      <c r="H13" s="8">
        <v>49</v>
      </c>
      <c r="I13" s="8" t="s">
        <v>58</v>
      </c>
      <c r="J13" s="2" t="s">
        <v>44</v>
      </c>
      <c r="K13">
        <v>69</v>
      </c>
      <c r="L13">
        <v>77</v>
      </c>
      <c r="M13">
        <v>83</v>
      </c>
      <c r="N13">
        <v>46</v>
      </c>
    </row>
    <row r="14" spans="1:14">
      <c r="A14" s="2" t="s">
        <v>42</v>
      </c>
      <c r="B14">
        <v>80</v>
      </c>
      <c r="G14" s="8" t="s">
        <v>45</v>
      </c>
      <c r="H14" s="8">
        <v>33.5</v>
      </c>
      <c r="I14" s="8" t="s">
        <v>56</v>
      </c>
      <c r="J14" s="2" t="s">
        <v>45</v>
      </c>
      <c r="K14">
        <v>38</v>
      </c>
      <c r="L14">
        <v>33</v>
      </c>
      <c r="M14">
        <v>11</v>
      </c>
      <c r="N14">
        <v>52</v>
      </c>
    </row>
    <row r="15" spans="1:14">
      <c r="A15" s="2" t="s">
        <v>42</v>
      </c>
      <c r="B15">
        <v>80</v>
      </c>
      <c r="G15" s="8" t="s">
        <v>43</v>
      </c>
      <c r="H15" s="8">
        <v>29</v>
      </c>
      <c r="I15" s="8" t="s">
        <v>59</v>
      </c>
      <c r="J15" s="2" t="s">
        <v>46</v>
      </c>
      <c r="K15">
        <v>32</v>
      </c>
      <c r="L15">
        <v>12</v>
      </c>
      <c r="M15">
        <v>11</v>
      </c>
      <c r="N15">
        <v>33</v>
      </c>
    </row>
    <row r="16" spans="1:14">
      <c r="A16" s="2" t="s">
        <v>42</v>
      </c>
      <c r="B16">
        <v>50</v>
      </c>
      <c r="G16" s="8" t="s">
        <v>46</v>
      </c>
      <c r="H16" s="8">
        <v>22</v>
      </c>
      <c r="I16" s="8" t="s">
        <v>62</v>
      </c>
      <c r="J16" s="2" t="s">
        <v>47</v>
      </c>
      <c r="K16">
        <v>0</v>
      </c>
      <c r="L16">
        <v>0</v>
      </c>
      <c r="M16">
        <v>5</v>
      </c>
      <c r="N16">
        <v>0</v>
      </c>
    </row>
    <row r="17" spans="1:14">
      <c r="A17" s="2" t="s">
        <v>42</v>
      </c>
      <c r="B17">
        <v>80</v>
      </c>
      <c r="G17" s="8" t="s">
        <v>49</v>
      </c>
      <c r="H17" s="8">
        <v>2</v>
      </c>
      <c r="I17" s="8" t="s">
        <v>63</v>
      </c>
      <c r="J17" s="2"/>
    </row>
    <row r="18" spans="1:14">
      <c r="A18" s="2" t="s">
        <v>42</v>
      </c>
      <c r="B18">
        <v>50</v>
      </c>
      <c r="G18" s="8" t="s">
        <v>47</v>
      </c>
      <c r="H18" s="8">
        <v>1.25</v>
      </c>
      <c r="I18" s="8" t="s">
        <v>61</v>
      </c>
      <c r="J18" s="2" t="s">
        <v>48</v>
      </c>
      <c r="K18">
        <v>71</v>
      </c>
      <c r="L18">
        <v>60</v>
      </c>
      <c r="M18">
        <v>74</v>
      </c>
      <c r="N18">
        <v>81</v>
      </c>
    </row>
    <row r="19" spans="1:14">
      <c r="A19" s="2" t="s">
        <v>43</v>
      </c>
      <c r="B19">
        <v>13</v>
      </c>
      <c r="G19" s="8" t="s">
        <v>50</v>
      </c>
      <c r="H19" s="8">
        <v>0</v>
      </c>
      <c r="I19" s="8" t="s">
        <v>61</v>
      </c>
      <c r="J19" s="2" t="s">
        <v>49</v>
      </c>
      <c r="K19">
        <v>0</v>
      </c>
      <c r="L19">
        <v>0</v>
      </c>
      <c r="M19">
        <v>0</v>
      </c>
      <c r="N19">
        <v>8</v>
      </c>
    </row>
    <row r="20" spans="1:14">
      <c r="A20" s="2" t="s">
        <v>43</v>
      </c>
      <c r="B20">
        <v>30</v>
      </c>
      <c r="G20" s="8" t="s">
        <v>51</v>
      </c>
      <c r="H20" s="8">
        <v>0</v>
      </c>
      <c r="I20" s="8" t="s">
        <v>61</v>
      </c>
      <c r="J20" s="2" t="s">
        <v>50</v>
      </c>
      <c r="K20">
        <v>0</v>
      </c>
      <c r="L20">
        <v>0</v>
      </c>
      <c r="M20">
        <v>0</v>
      </c>
      <c r="N20">
        <v>0</v>
      </c>
    </row>
    <row r="21" spans="1:14">
      <c r="A21" s="2" t="s">
        <v>43</v>
      </c>
      <c r="B21">
        <v>47</v>
      </c>
      <c r="J21" s="2" t="s">
        <v>51</v>
      </c>
      <c r="K21">
        <v>0</v>
      </c>
      <c r="L21">
        <v>0</v>
      </c>
      <c r="M21">
        <v>0</v>
      </c>
      <c r="N21">
        <v>0</v>
      </c>
    </row>
    <row r="22" spans="1:14">
      <c r="A22" s="2" t="s">
        <v>43</v>
      </c>
      <c r="B22">
        <v>40</v>
      </c>
    </row>
    <row r="23" spans="1:14">
      <c r="A23" s="2" t="s">
        <v>43</v>
      </c>
      <c r="B23">
        <v>20</v>
      </c>
      <c r="G23" t="s">
        <v>19</v>
      </c>
      <c r="H23" t="s">
        <v>28</v>
      </c>
      <c r="I23" t="s">
        <v>1</v>
      </c>
    </row>
    <row r="24" spans="1:14">
      <c r="A24" s="2" t="s">
        <v>43</v>
      </c>
      <c r="B24">
        <v>7</v>
      </c>
      <c r="G24" s="2"/>
      <c r="H24" s="2" t="s">
        <v>10</v>
      </c>
      <c r="I24" t="s">
        <v>2</v>
      </c>
      <c r="K24" t="s">
        <v>3</v>
      </c>
    </row>
    <row r="25" spans="1:14">
      <c r="A25" s="2" t="s">
        <v>44</v>
      </c>
      <c r="B25">
        <v>75</v>
      </c>
      <c r="G25" s="2" t="s">
        <v>11</v>
      </c>
      <c r="H25" s="2" t="s">
        <v>15</v>
      </c>
      <c r="I25">
        <v>75</v>
      </c>
      <c r="J25">
        <v>80</v>
      </c>
      <c r="K25">
        <v>67</v>
      </c>
      <c r="L25">
        <v>60</v>
      </c>
      <c r="M25">
        <v>67</v>
      </c>
      <c r="N25">
        <v>67</v>
      </c>
    </row>
    <row r="26" spans="1:14">
      <c r="A26" s="2" t="s">
        <v>44</v>
      </c>
      <c r="B26">
        <v>80</v>
      </c>
      <c r="D26" s="8" t="s">
        <v>53</v>
      </c>
      <c r="E26" s="8" t="s">
        <v>54</v>
      </c>
      <c r="F26" s="8"/>
      <c r="G26" s="2"/>
      <c r="H26" s="2" t="s">
        <v>16</v>
      </c>
      <c r="I26">
        <v>60</v>
      </c>
      <c r="J26">
        <v>60</v>
      </c>
      <c r="K26">
        <v>40</v>
      </c>
      <c r="L26">
        <v>40</v>
      </c>
      <c r="M26">
        <v>60</v>
      </c>
      <c r="N26">
        <v>80</v>
      </c>
    </row>
    <row r="27" spans="1:14">
      <c r="A27" s="2" t="s">
        <v>44</v>
      </c>
      <c r="B27">
        <v>67</v>
      </c>
      <c r="D27" s="8" t="s">
        <v>40</v>
      </c>
      <c r="E27" s="8">
        <v>69.333332999999996</v>
      </c>
      <c r="F27" s="8" t="s">
        <v>55</v>
      </c>
      <c r="G27" s="2"/>
      <c r="H27" s="2" t="s">
        <v>17</v>
      </c>
      <c r="I27">
        <v>47</v>
      </c>
      <c r="J27">
        <v>80</v>
      </c>
      <c r="K27">
        <v>80</v>
      </c>
      <c r="L27">
        <v>50</v>
      </c>
      <c r="M27">
        <v>80</v>
      </c>
      <c r="N27">
        <v>50</v>
      </c>
    </row>
    <row r="28" spans="1:14">
      <c r="A28" s="2" t="s">
        <v>44</v>
      </c>
      <c r="B28">
        <v>60</v>
      </c>
      <c r="D28" s="8" t="s">
        <v>44</v>
      </c>
      <c r="E28" s="8">
        <v>69.333332999999996</v>
      </c>
      <c r="F28" s="8" t="s">
        <v>55</v>
      </c>
      <c r="G28" s="2"/>
      <c r="H28" s="2" t="s">
        <v>18</v>
      </c>
      <c r="I28">
        <v>13</v>
      </c>
      <c r="J28">
        <v>30</v>
      </c>
      <c r="K28">
        <v>47</v>
      </c>
      <c r="L28">
        <v>40</v>
      </c>
      <c r="M28">
        <v>20</v>
      </c>
      <c r="N28">
        <v>7</v>
      </c>
    </row>
    <row r="29" spans="1:14">
      <c r="A29" s="2" t="s">
        <v>44</v>
      </c>
      <c r="B29">
        <v>67</v>
      </c>
      <c r="D29" s="8" t="s">
        <v>48</v>
      </c>
      <c r="E29" s="8">
        <v>69.333332999999996</v>
      </c>
      <c r="F29" s="8" t="s">
        <v>55</v>
      </c>
      <c r="G29" s="2"/>
      <c r="H29" s="2"/>
    </row>
    <row r="30" spans="1:14">
      <c r="A30" s="2" t="s">
        <v>44</v>
      </c>
      <c r="B30">
        <v>67</v>
      </c>
      <c r="D30" s="8" t="s">
        <v>42</v>
      </c>
      <c r="E30" s="8">
        <v>64.5</v>
      </c>
      <c r="F30" s="8" t="s">
        <v>55</v>
      </c>
      <c r="G30" s="2" t="s">
        <v>12</v>
      </c>
      <c r="H30" s="2" t="s">
        <v>15</v>
      </c>
      <c r="I30">
        <v>75</v>
      </c>
      <c r="J30">
        <v>80</v>
      </c>
      <c r="K30">
        <v>67</v>
      </c>
      <c r="L30">
        <v>60</v>
      </c>
      <c r="M30">
        <v>67</v>
      </c>
      <c r="N30">
        <v>67</v>
      </c>
    </row>
    <row r="31" spans="1:14">
      <c r="A31" s="2" t="s">
        <v>45</v>
      </c>
      <c r="B31">
        <v>30</v>
      </c>
      <c r="D31" s="8" t="s">
        <v>41</v>
      </c>
      <c r="E31" s="8">
        <v>56.666666999999997</v>
      </c>
      <c r="F31" s="8" t="s">
        <v>55</v>
      </c>
      <c r="G31" s="2"/>
      <c r="H31" s="2" t="s">
        <v>16</v>
      </c>
      <c r="I31">
        <v>30</v>
      </c>
      <c r="J31">
        <v>53</v>
      </c>
      <c r="K31">
        <v>80</v>
      </c>
      <c r="L31">
        <v>50</v>
      </c>
      <c r="M31">
        <v>67</v>
      </c>
      <c r="N31">
        <v>50</v>
      </c>
    </row>
    <row r="32" spans="1:14">
      <c r="A32" s="2" t="s">
        <v>45</v>
      </c>
      <c r="B32">
        <v>53</v>
      </c>
      <c r="D32" s="8" t="s">
        <v>45</v>
      </c>
      <c r="E32" s="8">
        <v>55</v>
      </c>
      <c r="F32" s="8" t="s">
        <v>55</v>
      </c>
      <c r="G32" s="2"/>
      <c r="H32" s="2" t="s">
        <v>17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>
      <c r="A33" s="2" t="s">
        <v>45</v>
      </c>
      <c r="B33">
        <v>80</v>
      </c>
      <c r="D33" s="8" t="s">
        <v>43</v>
      </c>
      <c r="E33" s="8">
        <v>26.166667</v>
      </c>
      <c r="F33" s="8" t="s">
        <v>56</v>
      </c>
      <c r="G33" s="2"/>
      <c r="H33" s="2" t="s">
        <v>18</v>
      </c>
      <c r="I33">
        <v>0</v>
      </c>
      <c r="J33">
        <v>0</v>
      </c>
      <c r="K33">
        <v>0</v>
      </c>
      <c r="L33">
        <v>0</v>
      </c>
      <c r="M33">
        <v>0</v>
      </c>
      <c r="N33">
        <v>7</v>
      </c>
    </row>
    <row r="34" spans="1:14">
      <c r="A34" s="2" t="s">
        <v>45</v>
      </c>
      <c r="B34">
        <v>50</v>
      </c>
      <c r="D34" s="8" t="s">
        <v>47</v>
      </c>
      <c r="E34" s="8">
        <v>1.1666669999999999</v>
      </c>
      <c r="F34" s="8" t="s">
        <v>57</v>
      </c>
      <c r="G34" s="2"/>
      <c r="H34" s="2"/>
    </row>
    <row r="35" spans="1:14">
      <c r="A35" s="2" t="s">
        <v>45</v>
      </c>
      <c r="B35">
        <v>67</v>
      </c>
      <c r="D35" s="8" t="s">
        <v>49</v>
      </c>
      <c r="E35" s="8">
        <v>0</v>
      </c>
      <c r="F35" s="8" t="s">
        <v>57</v>
      </c>
      <c r="G35" s="2" t="s">
        <v>13</v>
      </c>
      <c r="H35" s="2" t="s">
        <v>15</v>
      </c>
      <c r="I35">
        <v>75</v>
      </c>
      <c r="J35">
        <v>80</v>
      </c>
      <c r="K35">
        <v>67</v>
      </c>
      <c r="L35">
        <v>60</v>
      </c>
      <c r="M35">
        <v>67</v>
      </c>
      <c r="N35">
        <v>67</v>
      </c>
    </row>
    <row r="36" spans="1:14">
      <c r="A36" s="2" t="s">
        <v>45</v>
      </c>
      <c r="B36">
        <v>50</v>
      </c>
      <c r="D36" s="8" t="s">
        <v>50</v>
      </c>
      <c r="E36" s="8">
        <v>0</v>
      </c>
      <c r="F36" s="8" t="s">
        <v>57</v>
      </c>
      <c r="G36" s="2"/>
      <c r="H36" s="2" t="s">
        <v>16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>
      <c r="A37" s="2" t="s">
        <v>46</v>
      </c>
      <c r="B37">
        <v>0</v>
      </c>
      <c r="D37" s="8" t="s">
        <v>46</v>
      </c>
      <c r="E37" s="8">
        <v>0</v>
      </c>
      <c r="F37" s="8" t="s">
        <v>57</v>
      </c>
      <c r="G37" s="2"/>
      <c r="H37" s="2" t="s">
        <v>17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>
      <c r="A38" s="2" t="s">
        <v>46</v>
      </c>
      <c r="B38">
        <v>0</v>
      </c>
      <c r="D38" s="8" t="s">
        <v>51</v>
      </c>
      <c r="E38" s="8">
        <v>0</v>
      </c>
      <c r="F38" s="8" t="s">
        <v>57</v>
      </c>
      <c r="G38" s="2"/>
      <c r="H38" s="2" t="s">
        <v>18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>
      <c r="A39" s="2" t="s">
        <v>46</v>
      </c>
      <c r="B39">
        <v>0</v>
      </c>
    </row>
    <row r="40" spans="1:14">
      <c r="A40" s="2" t="s">
        <v>46</v>
      </c>
      <c r="B40">
        <v>0</v>
      </c>
    </row>
    <row r="41" spans="1:14">
      <c r="A41" s="2" t="s">
        <v>46</v>
      </c>
      <c r="B41">
        <v>0</v>
      </c>
    </row>
    <row r="42" spans="1:14">
      <c r="A42" s="2" t="s">
        <v>46</v>
      </c>
      <c r="B42">
        <v>0</v>
      </c>
      <c r="F42" t="s">
        <v>52</v>
      </c>
    </row>
    <row r="43" spans="1:14">
      <c r="A43" s="2" t="s">
        <v>47</v>
      </c>
      <c r="B43">
        <v>0</v>
      </c>
    </row>
    <row r="44" spans="1:14">
      <c r="A44" s="2" t="s">
        <v>47</v>
      </c>
      <c r="B44">
        <v>0</v>
      </c>
    </row>
    <row r="45" spans="1:14">
      <c r="A45" s="2" t="s">
        <v>47</v>
      </c>
      <c r="B45">
        <v>0</v>
      </c>
    </row>
    <row r="46" spans="1:14">
      <c r="A46" s="2" t="s">
        <v>47</v>
      </c>
      <c r="B46">
        <v>0</v>
      </c>
    </row>
    <row r="47" spans="1:14">
      <c r="A47" s="2" t="s">
        <v>47</v>
      </c>
      <c r="B47">
        <v>0</v>
      </c>
      <c r="I47" t="s">
        <v>38</v>
      </c>
    </row>
    <row r="48" spans="1:14">
      <c r="A48" s="2" t="s">
        <v>47</v>
      </c>
      <c r="B48">
        <v>7</v>
      </c>
      <c r="I48" t="s">
        <v>38</v>
      </c>
    </row>
    <row r="49" spans="1:18">
      <c r="A49" s="2" t="s">
        <v>48</v>
      </c>
      <c r="B49">
        <v>75</v>
      </c>
      <c r="I49" t="s">
        <v>38</v>
      </c>
    </row>
    <row r="50" spans="1:18">
      <c r="A50" s="2" t="s">
        <v>48</v>
      </c>
      <c r="B50">
        <v>80</v>
      </c>
      <c r="I50" t="s">
        <v>38</v>
      </c>
    </row>
    <row r="51" spans="1:18">
      <c r="A51" s="2" t="s">
        <v>48</v>
      </c>
      <c r="B51">
        <v>67</v>
      </c>
      <c r="I51" t="s">
        <v>38</v>
      </c>
    </row>
    <row r="52" spans="1:18">
      <c r="A52" s="2" t="s">
        <v>48</v>
      </c>
      <c r="B52">
        <v>60</v>
      </c>
      <c r="I52" t="s">
        <v>38</v>
      </c>
    </row>
    <row r="53" spans="1:18">
      <c r="A53" s="2" t="s">
        <v>48</v>
      </c>
      <c r="B53">
        <v>67</v>
      </c>
      <c r="I53" t="s">
        <v>38</v>
      </c>
    </row>
    <row r="54" spans="1:18">
      <c r="A54" s="2" t="s">
        <v>48</v>
      </c>
      <c r="B54">
        <v>67</v>
      </c>
    </row>
    <row r="55" spans="1:18">
      <c r="A55" s="2" t="s">
        <v>49</v>
      </c>
      <c r="B55">
        <v>0</v>
      </c>
    </row>
    <row r="56" spans="1:18">
      <c r="A56" s="2" t="s">
        <v>49</v>
      </c>
      <c r="B56">
        <v>0</v>
      </c>
    </row>
    <row r="57" spans="1:18">
      <c r="A57" s="2" t="s">
        <v>49</v>
      </c>
      <c r="B57">
        <v>0</v>
      </c>
      <c r="R57" t="s">
        <v>51</v>
      </c>
    </row>
    <row r="58" spans="1:18">
      <c r="A58" s="2" t="s">
        <v>49</v>
      </c>
      <c r="B58">
        <v>0</v>
      </c>
      <c r="R58">
        <v>49.643000000000001</v>
      </c>
    </row>
    <row r="59" spans="1:18">
      <c r="A59" s="2" t="s">
        <v>49</v>
      </c>
      <c r="B59">
        <v>0</v>
      </c>
      <c r="R59">
        <v>49.643000000000001</v>
      </c>
    </row>
    <row r="60" spans="1:18">
      <c r="A60" s="2" t="s">
        <v>49</v>
      </c>
      <c r="B60">
        <v>0</v>
      </c>
      <c r="R60">
        <v>49.643000000000001</v>
      </c>
    </row>
    <row r="61" spans="1:18">
      <c r="A61" s="2" t="s">
        <v>50</v>
      </c>
      <c r="B61">
        <v>0</v>
      </c>
      <c r="R61">
        <v>44.81</v>
      </c>
    </row>
    <row r="62" spans="1:18">
      <c r="A62" s="2" t="s">
        <v>50</v>
      </c>
      <c r="B62">
        <v>0</v>
      </c>
      <c r="R62">
        <v>36.975999999999999</v>
      </c>
    </row>
    <row r="63" spans="1:18">
      <c r="A63" s="2" t="s">
        <v>50</v>
      </c>
      <c r="B63">
        <v>0</v>
      </c>
      <c r="R63">
        <v>35.31</v>
      </c>
    </row>
    <row r="64" spans="1:18">
      <c r="A64" s="2" t="s">
        <v>50</v>
      </c>
      <c r="B64">
        <v>0</v>
      </c>
      <c r="R64">
        <v>6.476</v>
      </c>
    </row>
    <row r="65" spans="1:18">
      <c r="A65" s="2" t="s">
        <v>50</v>
      </c>
      <c r="B65">
        <v>0</v>
      </c>
      <c r="R65">
        <v>-18.524000000000001</v>
      </c>
    </row>
    <row r="66" spans="1:18">
      <c r="A66" s="2" t="s">
        <v>50</v>
      </c>
      <c r="B66">
        <v>0</v>
      </c>
      <c r="R66">
        <v>-19.690000000000001</v>
      </c>
    </row>
    <row r="67" spans="1:18">
      <c r="A67" s="2" t="s">
        <v>51</v>
      </c>
      <c r="B67">
        <v>0</v>
      </c>
      <c r="R67">
        <v>-19.690000000000001</v>
      </c>
    </row>
    <row r="68" spans="1:18">
      <c r="A68" s="2" t="s">
        <v>51</v>
      </c>
      <c r="B68">
        <v>0</v>
      </c>
      <c r="R68">
        <v>-19.690000000000001</v>
      </c>
    </row>
    <row r="69" spans="1:18">
      <c r="A69" s="2" t="s">
        <v>51</v>
      </c>
      <c r="B69">
        <v>0</v>
      </c>
      <c r="R69">
        <v>-19.690000000000001</v>
      </c>
    </row>
    <row r="70" spans="1:18">
      <c r="A70" s="2" t="s">
        <v>51</v>
      </c>
      <c r="B70">
        <v>0</v>
      </c>
    </row>
    <row r="71" spans="1:18">
      <c r="A71" s="2" t="s">
        <v>51</v>
      </c>
      <c r="B71">
        <v>0</v>
      </c>
    </row>
    <row r="72" spans="1:18">
      <c r="A72" s="2" t="s">
        <v>51</v>
      </c>
      <c r="B72">
        <v>0</v>
      </c>
    </row>
    <row r="76" spans="1:18">
      <c r="A76" t="s">
        <v>23</v>
      </c>
      <c r="B76" t="s">
        <v>24</v>
      </c>
    </row>
    <row r="79" spans="1:18">
      <c r="A79" s="6" t="s">
        <v>11</v>
      </c>
      <c r="C79" t="s">
        <v>26</v>
      </c>
    </row>
    <row r="80" spans="1:18">
      <c r="A80" t="s">
        <v>15</v>
      </c>
      <c r="B80">
        <v>3</v>
      </c>
      <c r="C80">
        <v>3</v>
      </c>
      <c r="D80">
        <v>3</v>
      </c>
      <c r="E80">
        <v>3</v>
      </c>
      <c r="F80">
        <v>3</v>
      </c>
      <c r="G80">
        <v>3</v>
      </c>
      <c r="H80">
        <v>3</v>
      </c>
      <c r="I80">
        <v>3</v>
      </c>
      <c r="J80">
        <v>3</v>
      </c>
      <c r="K80">
        <v>2</v>
      </c>
    </row>
    <row r="81" spans="1:18">
      <c r="A81" t="s">
        <v>16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2</v>
      </c>
      <c r="I81">
        <v>2</v>
      </c>
      <c r="J81">
        <v>2</v>
      </c>
      <c r="K81">
        <v>2</v>
      </c>
      <c r="L81">
        <v>2</v>
      </c>
      <c r="M81">
        <v>1</v>
      </c>
      <c r="N81">
        <v>1</v>
      </c>
      <c r="O81">
        <v>1</v>
      </c>
      <c r="P81">
        <v>1</v>
      </c>
      <c r="Q81">
        <v>1</v>
      </c>
    </row>
    <row r="82" spans="1:18">
      <c r="A82" t="s">
        <v>17</v>
      </c>
      <c r="B82">
        <v>2</v>
      </c>
      <c r="C82">
        <v>2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1.5</v>
      </c>
      <c r="L82">
        <v>0.5</v>
      </c>
      <c r="M82">
        <v>0.5</v>
      </c>
      <c r="N82">
        <v>0.5</v>
      </c>
      <c r="O82">
        <v>0.5</v>
      </c>
      <c r="P82">
        <v>0</v>
      </c>
      <c r="Q82">
        <v>0</v>
      </c>
      <c r="R82">
        <v>0</v>
      </c>
    </row>
    <row r="83" spans="1:18">
      <c r="A83" t="s">
        <v>18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8">
      <c r="A84" t="s">
        <v>25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7" spans="1:18">
      <c r="A87" t="s">
        <v>15</v>
      </c>
      <c r="B87">
        <v>3</v>
      </c>
    </row>
    <row r="88" spans="1:18">
      <c r="A88" t="s">
        <v>15</v>
      </c>
      <c r="B88">
        <v>3</v>
      </c>
    </row>
    <row r="89" spans="1:18">
      <c r="A89" t="s">
        <v>15</v>
      </c>
      <c r="B89">
        <v>3</v>
      </c>
    </row>
    <row r="90" spans="1:18">
      <c r="A90" t="s">
        <v>15</v>
      </c>
      <c r="B90">
        <v>3</v>
      </c>
    </row>
    <row r="91" spans="1:18">
      <c r="A91" t="s">
        <v>15</v>
      </c>
      <c r="B91">
        <v>3</v>
      </c>
    </row>
    <row r="92" spans="1:18">
      <c r="A92" t="s">
        <v>15</v>
      </c>
      <c r="B92">
        <v>3</v>
      </c>
    </row>
    <row r="93" spans="1:18">
      <c r="A93" t="s">
        <v>15</v>
      </c>
      <c r="B93">
        <v>3</v>
      </c>
    </row>
    <row r="94" spans="1:18">
      <c r="A94" t="s">
        <v>15</v>
      </c>
      <c r="B94">
        <v>3</v>
      </c>
    </row>
    <row r="95" spans="1:18">
      <c r="A95" t="s">
        <v>15</v>
      </c>
      <c r="B95">
        <v>3</v>
      </c>
    </row>
    <row r="96" spans="1:18">
      <c r="A96" t="s">
        <v>15</v>
      </c>
      <c r="B96">
        <v>2</v>
      </c>
    </row>
    <row r="97" spans="1:8">
      <c r="A97" t="s">
        <v>16</v>
      </c>
      <c r="B97">
        <v>3</v>
      </c>
      <c r="H97" t="s">
        <v>38</v>
      </c>
    </row>
    <row r="98" spans="1:8">
      <c r="A98" t="s">
        <v>16</v>
      </c>
      <c r="B98">
        <v>3</v>
      </c>
    </row>
    <row r="99" spans="1:8">
      <c r="A99" t="s">
        <v>16</v>
      </c>
      <c r="B99">
        <v>3</v>
      </c>
    </row>
    <row r="100" spans="1:8">
      <c r="A100" t="s">
        <v>16</v>
      </c>
      <c r="B100">
        <v>3</v>
      </c>
    </row>
    <row r="101" spans="1:8">
      <c r="A101" t="s">
        <v>16</v>
      </c>
      <c r="B101">
        <v>3</v>
      </c>
    </row>
    <row r="102" spans="1:8">
      <c r="A102" t="s">
        <v>16</v>
      </c>
      <c r="B102">
        <v>3</v>
      </c>
    </row>
    <row r="103" spans="1:8">
      <c r="A103" t="s">
        <v>16</v>
      </c>
      <c r="B103">
        <v>2</v>
      </c>
    </row>
    <row r="104" spans="1:8">
      <c r="A104" t="s">
        <v>16</v>
      </c>
      <c r="B104">
        <v>2</v>
      </c>
    </row>
    <row r="105" spans="1:8">
      <c r="A105" t="s">
        <v>16</v>
      </c>
      <c r="B105">
        <v>2</v>
      </c>
    </row>
    <row r="106" spans="1:8">
      <c r="A106" t="s">
        <v>16</v>
      </c>
      <c r="B106">
        <v>2</v>
      </c>
    </row>
    <row r="107" spans="1:8">
      <c r="A107" t="s">
        <v>16</v>
      </c>
      <c r="B107">
        <v>2</v>
      </c>
    </row>
    <row r="108" spans="1:8">
      <c r="A108" t="s">
        <v>16</v>
      </c>
      <c r="B108">
        <v>1</v>
      </c>
    </row>
    <row r="109" spans="1:8">
      <c r="A109" t="s">
        <v>16</v>
      </c>
      <c r="B109">
        <v>1</v>
      </c>
    </row>
    <row r="110" spans="1:8">
      <c r="A110" t="s">
        <v>16</v>
      </c>
      <c r="B110">
        <v>1</v>
      </c>
    </row>
    <row r="111" spans="1:8">
      <c r="A111" t="s">
        <v>16</v>
      </c>
      <c r="B111">
        <v>1</v>
      </c>
    </row>
    <row r="112" spans="1:8">
      <c r="A112" t="s">
        <v>16</v>
      </c>
      <c r="B112">
        <v>1</v>
      </c>
    </row>
    <row r="113" spans="1:2">
      <c r="A113" t="s">
        <v>17</v>
      </c>
      <c r="B113">
        <v>2</v>
      </c>
    </row>
    <row r="114" spans="1:2">
      <c r="A114" t="s">
        <v>17</v>
      </c>
      <c r="B114">
        <v>2</v>
      </c>
    </row>
    <row r="115" spans="1:2">
      <c r="A115" t="s">
        <v>17</v>
      </c>
      <c r="B115">
        <v>1</v>
      </c>
    </row>
    <row r="116" spans="1:2">
      <c r="A116" t="s">
        <v>17</v>
      </c>
      <c r="B116">
        <v>1</v>
      </c>
    </row>
    <row r="117" spans="1:2">
      <c r="A117" t="s">
        <v>17</v>
      </c>
      <c r="B117">
        <v>1</v>
      </c>
    </row>
    <row r="118" spans="1:2">
      <c r="A118" t="s">
        <v>17</v>
      </c>
      <c r="B118">
        <v>1</v>
      </c>
    </row>
    <row r="119" spans="1:2">
      <c r="A119" t="s">
        <v>17</v>
      </c>
      <c r="B119">
        <v>1</v>
      </c>
    </row>
    <row r="120" spans="1:2">
      <c r="A120" t="s">
        <v>17</v>
      </c>
      <c r="B120">
        <v>1</v>
      </c>
    </row>
    <row r="121" spans="1:2">
      <c r="A121" t="s">
        <v>17</v>
      </c>
      <c r="B121">
        <v>1</v>
      </c>
    </row>
    <row r="122" spans="1:2">
      <c r="A122" t="s">
        <v>17</v>
      </c>
      <c r="B122">
        <v>1.5</v>
      </c>
    </row>
    <row r="123" spans="1:2">
      <c r="A123" t="s">
        <v>17</v>
      </c>
      <c r="B123">
        <v>0.5</v>
      </c>
    </row>
    <row r="124" spans="1:2">
      <c r="A124" t="s">
        <v>17</v>
      </c>
      <c r="B124">
        <v>0.5</v>
      </c>
    </row>
    <row r="125" spans="1:2">
      <c r="A125" t="s">
        <v>17</v>
      </c>
      <c r="B125">
        <v>0.5</v>
      </c>
    </row>
    <row r="126" spans="1:2">
      <c r="A126" t="s">
        <v>17</v>
      </c>
      <c r="B126">
        <v>0.5</v>
      </c>
    </row>
    <row r="127" spans="1:2">
      <c r="A127" t="s">
        <v>17</v>
      </c>
      <c r="B127">
        <v>0</v>
      </c>
    </row>
    <row r="128" spans="1:2">
      <c r="A128" t="s">
        <v>17</v>
      </c>
      <c r="B128">
        <v>0</v>
      </c>
    </row>
    <row r="129" spans="1:2">
      <c r="A129" t="s">
        <v>17</v>
      </c>
      <c r="B129">
        <v>0</v>
      </c>
    </row>
    <row r="130" spans="1:2">
      <c r="A130" t="s">
        <v>18</v>
      </c>
      <c r="B130">
        <v>0</v>
      </c>
    </row>
    <row r="131" spans="1:2">
      <c r="A131" t="s">
        <v>18</v>
      </c>
      <c r="B131">
        <v>0</v>
      </c>
    </row>
    <row r="132" spans="1:2">
      <c r="A132" t="s">
        <v>18</v>
      </c>
      <c r="B132">
        <v>0</v>
      </c>
    </row>
    <row r="133" spans="1:2">
      <c r="A133" t="s">
        <v>18</v>
      </c>
      <c r="B133">
        <v>0</v>
      </c>
    </row>
    <row r="134" spans="1:2">
      <c r="A134" t="s">
        <v>18</v>
      </c>
      <c r="B134">
        <v>0</v>
      </c>
    </row>
    <row r="135" spans="1:2">
      <c r="A135" t="s">
        <v>18</v>
      </c>
      <c r="B135">
        <v>0</v>
      </c>
    </row>
    <row r="136" spans="1:2">
      <c r="A136" t="s">
        <v>18</v>
      </c>
      <c r="B136">
        <v>0</v>
      </c>
    </row>
    <row r="137" spans="1:2">
      <c r="A137" t="s">
        <v>18</v>
      </c>
      <c r="B137">
        <v>0</v>
      </c>
    </row>
    <row r="138" spans="1:2">
      <c r="A138" t="s">
        <v>18</v>
      </c>
      <c r="B138">
        <v>0</v>
      </c>
    </row>
    <row r="139" spans="1:2">
      <c r="A139" t="s">
        <v>18</v>
      </c>
      <c r="B139">
        <v>0</v>
      </c>
    </row>
    <row r="140" spans="1:2">
      <c r="A140" t="s">
        <v>18</v>
      </c>
      <c r="B140">
        <v>0</v>
      </c>
    </row>
    <row r="141" spans="1:2">
      <c r="A141" t="s">
        <v>18</v>
      </c>
      <c r="B141">
        <v>0</v>
      </c>
    </row>
    <row r="142" spans="1:2">
      <c r="A142" t="s">
        <v>25</v>
      </c>
      <c r="B142">
        <v>0</v>
      </c>
    </row>
    <row r="143" spans="1:2">
      <c r="A143" t="s">
        <v>25</v>
      </c>
      <c r="B143">
        <v>0</v>
      </c>
    </row>
    <row r="144" spans="1:2">
      <c r="A144" t="s">
        <v>25</v>
      </c>
      <c r="B144">
        <v>0</v>
      </c>
    </row>
    <row r="145" spans="1:2">
      <c r="A145" t="s">
        <v>25</v>
      </c>
      <c r="B145">
        <v>0</v>
      </c>
    </row>
    <row r="146" spans="1:2">
      <c r="A146" t="s">
        <v>25</v>
      </c>
      <c r="B146">
        <v>0</v>
      </c>
    </row>
    <row r="147" spans="1:2">
      <c r="A147" t="s">
        <v>25</v>
      </c>
      <c r="B147">
        <v>0</v>
      </c>
    </row>
    <row r="148" spans="1:2">
      <c r="A148" t="s">
        <v>25</v>
      </c>
      <c r="B148">
        <v>0</v>
      </c>
    </row>
    <row r="149" spans="1:2">
      <c r="A149" t="s">
        <v>25</v>
      </c>
      <c r="B149">
        <v>0</v>
      </c>
    </row>
    <row r="150" spans="1:2">
      <c r="A150" t="s">
        <v>25</v>
      </c>
      <c r="B150">
        <v>0</v>
      </c>
    </row>
    <row r="151" spans="1:2">
      <c r="A151" t="s">
        <v>25</v>
      </c>
      <c r="B151">
        <v>0</v>
      </c>
    </row>
    <row r="152" spans="1:2">
      <c r="A152" t="s">
        <v>25</v>
      </c>
      <c r="B152">
        <v>0</v>
      </c>
    </row>
    <row r="153" spans="1:2">
      <c r="A153" t="s">
        <v>25</v>
      </c>
      <c r="B153">
        <v>0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5"/>
  <sheetViews>
    <sheetView topLeftCell="A75" zoomScale="75" workbookViewId="0">
      <selection activeCell="E70" sqref="E70:G84"/>
    </sheetView>
  </sheetViews>
  <sheetFormatPr defaultRowHeight="15"/>
  <sheetData>
    <row r="3" spans="1:13">
      <c r="E3" t="s">
        <v>19</v>
      </c>
      <c r="G3" t="s">
        <v>20</v>
      </c>
    </row>
    <row r="4" spans="1:13">
      <c r="H4" t="s">
        <v>2</v>
      </c>
      <c r="L4" t="s">
        <v>3</v>
      </c>
      <c r="M4" t="s">
        <v>4</v>
      </c>
    </row>
    <row r="5" spans="1:13">
      <c r="F5" t="s">
        <v>21</v>
      </c>
      <c r="G5" t="s">
        <v>15</v>
      </c>
      <c r="H5">
        <v>50</v>
      </c>
      <c r="I5">
        <v>60</v>
      </c>
      <c r="J5">
        <v>80</v>
      </c>
      <c r="K5">
        <v>50</v>
      </c>
      <c r="L5" s="2">
        <f>AVERAGE(H5:K5)</f>
        <v>60</v>
      </c>
      <c r="M5" s="2">
        <f>STDEV(H5:K5)</f>
        <v>14.142135623730951</v>
      </c>
    </row>
    <row r="6" spans="1:13">
      <c r="A6" t="s">
        <v>64</v>
      </c>
      <c r="B6">
        <v>50</v>
      </c>
      <c r="G6" t="s">
        <v>16</v>
      </c>
      <c r="H6">
        <v>20</v>
      </c>
      <c r="I6">
        <v>60</v>
      </c>
      <c r="J6">
        <v>33</v>
      </c>
      <c r="K6">
        <v>67</v>
      </c>
      <c r="L6" s="2">
        <f t="shared" ref="L6:L13" si="0">AVERAGE(H6:K6)</f>
        <v>45</v>
      </c>
      <c r="M6" s="2">
        <f t="shared" ref="M6:M13" si="1">STDEV(H6:K6)</f>
        <v>22.196095752781989</v>
      </c>
    </row>
    <row r="7" spans="1:13">
      <c r="A7" t="s">
        <v>64</v>
      </c>
      <c r="B7">
        <v>60</v>
      </c>
      <c r="G7" t="s">
        <v>17</v>
      </c>
      <c r="H7">
        <v>10</v>
      </c>
      <c r="I7">
        <v>25</v>
      </c>
      <c r="J7">
        <v>36</v>
      </c>
      <c r="K7">
        <v>80</v>
      </c>
      <c r="L7" s="2">
        <f t="shared" si="0"/>
        <v>37.75</v>
      </c>
      <c r="M7" s="2">
        <f t="shared" si="1"/>
        <v>30.115057142012311</v>
      </c>
    </row>
    <row r="8" spans="1:13">
      <c r="A8" t="s">
        <v>64</v>
      </c>
      <c r="B8">
        <v>80</v>
      </c>
      <c r="G8" t="s">
        <v>18</v>
      </c>
      <c r="H8">
        <v>10</v>
      </c>
      <c r="I8">
        <v>7</v>
      </c>
      <c r="J8">
        <v>5</v>
      </c>
      <c r="K8">
        <v>15</v>
      </c>
      <c r="L8" s="2">
        <f t="shared" si="0"/>
        <v>9.25</v>
      </c>
      <c r="M8" s="2">
        <f t="shared" si="1"/>
        <v>4.349329450233296</v>
      </c>
    </row>
    <row r="9" spans="1:13">
      <c r="A9" t="s">
        <v>64</v>
      </c>
      <c r="B9">
        <v>50</v>
      </c>
      <c r="L9" s="2"/>
      <c r="M9" s="2"/>
    </row>
    <row r="10" spans="1:13">
      <c r="A10" t="s">
        <v>65</v>
      </c>
      <c r="B10">
        <v>20</v>
      </c>
      <c r="F10" t="s">
        <v>22</v>
      </c>
      <c r="G10" t="s">
        <v>15</v>
      </c>
      <c r="H10">
        <v>50</v>
      </c>
      <c r="I10">
        <v>60</v>
      </c>
      <c r="J10">
        <v>80</v>
      </c>
      <c r="K10">
        <v>50</v>
      </c>
      <c r="L10" s="2">
        <f t="shared" si="0"/>
        <v>60</v>
      </c>
      <c r="M10" s="2">
        <f t="shared" si="1"/>
        <v>14.142135623730951</v>
      </c>
    </row>
    <row r="11" spans="1:13">
      <c r="A11" t="s">
        <v>65</v>
      </c>
      <c r="B11">
        <v>60</v>
      </c>
      <c r="G11" t="s">
        <v>16</v>
      </c>
      <c r="H11">
        <v>75</v>
      </c>
      <c r="I11">
        <v>50</v>
      </c>
      <c r="J11">
        <v>27</v>
      </c>
      <c r="K11">
        <v>27</v>
      </c>
      <c r="L11" s="2">
        <f t="shared" si="0"/>
        <v>44.75</v>
      </c>
      <c r="M11" s="2">
        <f t="shared" si="1"/>
        <v>22.896506283710622</v>
      </c>
    </row>
    <row r="12" spans="1:13">
      <c r="A12" t="s">
        <v>65</v>
      </c>
      <c r="B12">
        <v>33</v>
      </c>
      <c r="G12" t="s">
        <v>17</v>
      </c>
      <c r="H12">
        <v>17</v>
      </c>
      <c r="I12">
        <v>0</v>
      </c>
      <c r="J12">
        <v>24</v>
      </c>
      <c r="K12">
        <v>7</v>
      </c>
      <c r="L12" s="2">
        <f t="shared" si="0"/>
        <v>12</v>
      </c>
      <c r="M12" s="2">
        <f t="shared" si="1"/>
        <v>10.614455552060438</v>
      </c>
    </row>
    <row r="13" spans="1:13">
      <c r="A13" t="s">
        <v>65</v>
      </c>
      <c r="B13">
        <v>67</v>
      </c>
      <c r="G13" t="s">
        <v>18</v>
      </c>
      <c r="H13">
        <v>0</v>
      </c>
      <c r="I13">
        <v>0</v>
      </c>
      <c r="J13">
        <v>0</v>
      </c>
      <c r="K13">
        <v>0</v>
      </c>
      <c r="L13" s="2">
        <f t="shared" si="0"/>
        <v>0</v>
      </c>
      <c r="M13" s="2">
        <f t="shared" si="1"/>
        <v>0</v>
      </c>
    </row>
    <row r="14" spans="1:13">
      <c r="A14" t="s">
        <v>66</v>
      </c>
      <c r="B14">
        <v>10</v>
      </c>
    </row>
    <row r="15" spans="1:13">
      <c r="A15" t="s">
        <v>66</v>
      </c>
      <c r="B15">
        <v>25</v>
      </c>
    </row>
    <row r="16" spans="1:13">
      <c r="A16" t="s">
        <v>66</v>
      </c>
      <c r="B16">
        <v>36</v>
      </c>
    </row>
    <row r="17" spans="1:9">
      <c r="A17" t="s">
        <v>66</v>
      </c>
      <c r="B17">
        <v>80</v>
      </c>
    </row>
    <row r="18" spans="1:9">
      <c r="A18" t="s">
        <v>67</v>
      </c>
      <c r="B18">
        <v>10</v>
      </c>
      <c r="F18" t="s">
        <v>73</v>
      </c>
      <c r="G18" t="s">
        <v>21</v>
      </c>
    </row>
    <row r="19" spans="1:9">
      <c r="A19" t="s">
        <v>67</v>
      </c>
      <c r="B19">
        <v>7</v>
      </c>
      <c r="F19" t="s">
        <v>74</v>
      </c>
      <c r="G19" t="s">
        <v>22</v>
      </c>
    </row>
    <row r="20" spans="1:9">
      <c r="A20" t="s">
        <v>67</v>
      </c>
      <c r="B20">
        <v>5</v>
      </c>
      <c r="F20" s="8" t="s">
        <v>53</v>
      </c>
      <c r="G20" s="8" t="s">
        <v>54</v>
      </c>
      <c r="H20" s="8"/>
    </row>
    <row r="21" spans="1:9">
      <c r="A21" t="s">
        <v>67</v>
      </c>
      <c r="B21">
        <v>15</v>
      </c>
      <c r="F21" s="8" t="s">
        <v>64</v>
      </c>
      <c r="G21" s="8">
        <v>60</v>
      </c>
      <c r="H21" s="8" t="s">
        <v>55</v>
      </c>
      <c r="I21" t="s">
        <v>38</v>
      </c>
    </row>
    <row r="22" spans="1:9">
      <c r="A22" t="s">
        <v>68</v>
      </c>
      <c r="B22">
        <v>50</v>
      </c>
      <c r="F22" s="8" t="s">
        <v>68</v>
      </c>
      <c r="G22" s="8">
        <v>60</v>
      </c>
      <c r="H22" s="8" t="s">
        <v>55</v>
      </c>
      <c r="I22" t="s">
        <v>38</v>
      </c>
    </row>
    <row r="23" spans="1:9">
      <c r="A23" t="s">
        <v>68</v>
      </c>
      <c r="B23">
        <v>60</v>
      </c>
      <c r="F23" s="8" t="s">
        <v>65</v>
      </c>
      <c r="G23" s="8">
        <v>45</v>
      </c>
      <c r="H23" s="8" t="s">
        <v>58</v>
      </c>
      <c r="I23" t="s">
        <v>38</v>
      </c>
    </row>
    <row r="24" spans="1:9">
      <c r="A24" t="s">
        <v>68</v>
      </c>
      <c r="B24">
        <v>80</v>
      </c>
      <c r="F24" s="8" t="s">
        <v>69</v>
      </c>
      <c r="G24" s="8">
        <v>44.75</v>
      </c>
      <c r="H24" s="8" t="s">
        <v>58</v>
      </c>
      <c r="I24" t="s">
        <v>38</v>
      </c>
    </row>
    <row r="25" spans="1:9">
      <c r="A25" t="s">
        <v>68</v>
      </c>
      <c r="B25">
        <v>50</v>
      </c>
      <c r="F25" s="8" t="s">
        <v>66</v>
      </c>
      <c r="G25" s="8">
        <v>37.75</v>
      </c>
      <c r="H25" s="8" t="s">
        <v>72</v>
      </c>
    </row>
    <row r="26" spans="1:9">
      <c r="A26" t="s">
        <v>69</v>
      </c>
      <c r="B26">
        <v>75</v>
      </c>
      <c r="F26" s="8" t="s">
        <v>70</v>
      </c>
      <c r="G26" s="8">
        <v>12</v>
      </c>
      <c r="H26" s="8" t="s">
        <v>59</v>
      </c>
    </row>
    <row r="27" spans="1:9">
      <c r="A27" t="s">
        <v>69</v>
      </c>
      <c r="B27">
        <v>50</v>
      </c>
      <c r="F27" s="8" t="s">
        <v>67</v>
      </c>
      <c r="G27" s="8">
        <v>9.25</v>
      </c>
      <c r="H27" s="8" t="s">
        <v>59</v>
      </c>
    </row>
    <row r="28" spans="1:9">
      <c r="A28" t="s">
        <v>69</v>
      </c>
      <c r="B28">
        <v>27</v>
      </c>
      <c r="F28" s="8" t="s">
        <v>71</v>
      </c>
      <c r="G28" s="8">
        <v>0</v>
      </c>
      <c r="H28" s="8" t="s">
        <v>57</v>
      </c>
    </row>
    <row r="29" spans="1:9">
      <c r="A29" t="s">
        <v>69</v>
      </c>
      <c r="B29">
        <v>27</v>
      </c>
    </row>
    <row r="30" spans="1:9">
      <c r="A30" t="s">
        <v>70</v>
      </c>
      <c r="B30">
        <v>17</v>
      </c>
    </row>
    <row r="31" spans="1:9">
      <c r="A31" t="s">
        <v>70</v>
      </c>
      <c r="B31">
        <v>0</v>
      </c>
    </row>
    <row r="32" spans="1:9">
      <c r="A32" t="s">
        <v>70</v>
      </c>
      <c r="B32">
        <v>24</v>
      </c>
    </row>
    <row r="33" spans="1:15">
      <c r="A33" t="s">
        <v>70</v>
      </c>
      <c r="B33">
        <v>7</v>
      </c>
    </row>
    <row r="34" spans="1:15">
      <c r="A34" t="s">
        <v>71</v>
      </c>
      <c r="B34">
        <v>0</v>
      </c>
    </row>
    <row r="35" spans="1:15">
      <c r="A35" t="s">
        <v>71</v>
      </c>
      <c r="B35">
        <v>0</v>
      </c>
      <c r="E35" t="s">
        <v>30</v>
      </c>
      <c r="F35" t="s">
        <v>31</v>
      </c>
      <c r="G35" t="s">
        <v>13</v>
      </c>
    </row>
    <row r="36" spans="1:15">
      <c r="A36" t="s">
        <v>71</v>
      </c>
      <c r="B36">
        <v>0</v>
      </c>
      <c r="F36" t="s">
        <v>36</v>
      </c>
    </row>
    <row r="37" spans="1:15">
      <c r="A37" t="s">
        <v>71</v>
      </c>
      <c r="B37">
        <v>0</v>
      </c>
    </row>
    <row r="40" spans="1:15">
      <c r="I40" t="s">
        <v>2</v>
      </c>
      <c r="N40" s="2" t="s">
        <v>3</v>
      </c>
      <c r="O40" s="2" t="s">
        <v>37</v>
      </c>
    </row>
    <row r="41" spans="1:15">
      <c r="F41" t="s">
        <v>32</v>
      </c>
      <c r="G41" t="s">
        <v>15</v>
      </c>
      <c r="H41">
        <v>50</v>
      </c>
      <c r="I41">
        <v>67</v>
      </c>
      <c r="J41">
        <v>75</v>
      </c>
      <c r="N41" s="4">
        <f>AVERAGE(H41:M41)</f>
        <v>64</v>
      </c>
      <c r="O41" s="4">
        <f>STDEV(H41:M41)</f>
        <v>12.767145334803704</v>
      </c>
    </row>
    <row r="42" spans="1:15">
      <c r="A42" t="s">
        <v>75</v>
      </c>
      <c r="B42">
        <v>50</v>
      </c>
      <c r="G42" t="s">
        <v>17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4">
        <f t="shared" ref="N42:N57" si="2">AVERAGE(H42:M42)</f>
        <v>0</v>
      </c>
      <c r="O42" s="4">
        <f t="shared" ref="O42:O57" si="3">STDEV(H42:M42)</f>
        <v>0</v>
      </c>
    </row>
    <row r="43" spans="1:15">
      <c r="A43" t="s">
        <v>75</v>
      </c>
      <c r="B43">
        <v>67</v>
      </c>
      <c r="G43" t="s">
        <v>18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4">
        <f t="shared" si="2"/>
        <v>0</v>
      </c>
      <c r="O43" s="4">
        <f t="shared" si="3"/>
        <v>0</v>
      </c>
    </row>
    <row r="44" spans="1:15">
      <c r="A44" t="s">
        <v>75</v>
      </c>
      <c r="B44">
        <v>75</v>
      </c>
      <c r="N44" s="4"/>
      <c r="O44" s="4"/>
    </row>
    <row r="45" spans="1:15">
      <c r="A45" t="s">
        <v>76</v>
      </c>
      <c r="B45">
        <v>0</v>
      </c>
      <c r="F45" t="s">
        <v>33</v>
      </c>
      <c r="G45" t="s">
        <v>15</v>
      </c>
      <c r="H45">
        <v>53</v>
      </c>
      <c r="I45">
        <v>50</v>
      </c>
      <c r="J45">
        <v>75</v>
      </c>
      <c r="N45" s="4">
        <f t="shared" si="2"/>
        <v>59.333333333333336</v>
      </c>
      <c r="O45" s="4">
        <f t="shared" si="3"/>
        <v>13.650396819628835</v>
      </c>
    </row>
    <row r="46" spans="1:15">
      <c r="A46" t="s">
        <v>76</v>
      </c>
      <c r="B46">
        <v>0</v>
      </c>
      <c r="G46" t="s">
        <v>17</v>
      </c>
      <c r="H46">
        <v>50</v>
      </c>
      <c r="I46">
        <v>0</v>
      </c>
      <c r="J46">
        <v>20</v>
      </c>
      <c r="K46">
        <v>0</v>
      </c>
      <c r="L46">
        <v>0</v>
      </c>
      <c r="M46">
        <v>0</v>
      </c>
      <c r="N46" s="4">
        <f t="shared" si="2"/>
        <v>11.666666666666666</v>
      </c>
      <c r="O46" s="4">
        <f t="shared" si="3"/>
        <v>20.412414523193153</v>
      </c>
    </row>
    <row r="47" spans="1:15">
      <c r="A47" t="s">
        <v>76</v>
      </c>
      <c r="B47">
        <v>0</v>
      </c>
      <c r="G47" t="s">
        <v>18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4">
        <f t="shared" si="2"/>
        <v>0</v>
      </c>
      <c r="O47" s="4">
        <f t="shared" si="3"/>
        <v>0</v>
      </c>
    </row>
    <row r="48" spans="1:15">
      <c r="A48" t="s">
        <v>76</v>
      </c>
      <c r="B48">
        <v>0</v>
      </c>
      <c r="N48" s="4"/>
      <c r="O48" s="4"/>
    </row>
    <row r="49" spans="1:15">
      <c r="A49" t="s">
        <v>76</v>
      </c>
      <c r="B49">
        <v>0</v>
      </c>
      <c r="F49" t="s">
        <v>34</v>
      </c>
      <c r="G49" t="s">
        <v>15</v>
      </c>
      <c r="H49">
        <v>75</v>
      </c>
      <c r="I49">
        <v>40</v>
      </c>
      <c r="J49">
        <v>60</v>
      </c>
      <c r="K49">
        <v>33</v>
      </c>
      <c r="N49" s="4">
        <f t="shared" si="2"/>
        <v>52</v>
      </c>
      <c r="O49" s="4">
        <f t="shared" si="3"/>
        <v>19.131126469708992</v>
      </c>
    </row>
    <row r="50" spans="1:15">
      <c r="A50" t="s">
        <v>76</v>
      </c>
      <c r="B50">
        <v>0</v>
      </c>
      <c r="G50" t="s">
        <v>16</v>
      </c>
      <c r="H50">
        <v>20</v>
      </c>
      <c r="I50">
        <v>35</v>
      </c>
      <c r="J50">
        <v>50</v>
      </c>
      <c r="K50">
        <v>40</v>
      </c>
      <c r="L50">
        <v>35</v>
      </c>
      <c r="M50">
        <v>60</v>
      </c>
      <c r="N50" s="4">
        <f t="shared" si="2"/>
        <v>40</v>
      </c>
      <c r="O50" s="4">
        <f t="shared" si="3"/>
        <v>13.784048752090222</v>
      </c>
    </row>
    <row r="51" spans="1:15">
      <c r="A51" t="s">
        <v>77</v>
      </c>
      <c r="B51">
        <v>0</v>
      </c>
      <c r="G51" t="s">
        <v>17</v>
      </c>
      <c r="H51">
        <v>5</v>
      </c>
      <c r="I51">
        <v>0</v>
      </c>
      <c r="J51">
        <v>0</v>
      </c>
      <c r="K51">
        <v>25</v>
      </c>
      <c r="L51">
        <v>0</v>
      </c>
      <c r="M51">
        <v>0</v>
      </c>
      <c r="N51" s="4">
        <f t="shared" si="2"/>
        <v>5</v>
      </c>
      <c r="O51" s="4">
        <f t="shared" si="3"/>
        <v>10</v>
      </c>
    </row>
    <row r="52" spans="1:15">
      <c r="A52" t="s">
        <v>77</v>
      </c>
      <c r="B52">
        <v>0</v>
      </c>
      <c r="G52" t="s">
        <v>18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4">
        <f t="shared" si="2"/>
        <v>0</v>
      </c>
      <c r="O52" s="4">
        <f t="shared" si="3"/>
        <v>0</v>
      </c>
    </row>
    <row r="53" spans="1:15">
      <c r="A53" t="s">
        <v>77</v>
      </c>
      <c r="B53">
        <v>0</v>
      </c>
      <c r="N53" s="4"/>
      <c r="O53" s="4"/>
    </row>
    <row r="54" spans="1:15">
      <c r="A54" t="s">
        <v>77</v>
      </c>
      <c r="B54">
        <v>0</v>
      </c>
      <c r="F54" t="s">
        <v>35</v>
      </c>
      <c r="G54" t="s">
        <v>15</v>
      </c>
      <c r="H54">
        <v>53</v>
      </c>
      <c r="I54">
        <v>67</v>
      </c>
      <c r="J54">
        <v>40</v>
      </c>
      <c r="K54">
        <v>50</v>
      </c>
      <c r="N54" s="4">
        <f t="shared" si="2"/>
        <v>52.5</v>
      </c>
      <c r="O54" s="4">
        <f t="shared" si="3"/>
        <v>11.150485789118488</v>
      </c>
    </row>
    <row r="55" spans="1:15">
      <c r="A55" t="s">
        <v>77</v>
      </c>
      <c r="B55">
        <v>0</v>
      </c>
      <c r="G55" t="s">
        <v>16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4">
        <f t="shared" si="2"/>
        <v>0</v>
      </c>
      <c r="O55" s="4">
        <f t="shared" si="3"/>
        <v>0</v>
      </c>
    </row>
    <row r="56" spans="1:15">
      <c r="A56" t="s">
        <v>77</v>
      </c>
      <c r="B56">
        <v>0</v>
      </c>
      <c r="G56" t="s">
        <v>17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4">
        <f t="shared" si="2"/>
        <v>0</v>
      </c>
      <c r="O56" s="4">
        <f t="shared" si="3"/>
        <v>0</v>
      </c>
    </row>
    <row r="57" spans="1:15">
      <c r="A57" t="s">
        <v>78</v>
      </c>
      <c r="B57">
        <v>53</v>
      </c>
      <c r="G57" t="s">
        <v>18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4">
        <f t="shared" si="2"/>
        <v>0</v>
      </c>
      <c r="O57" s="4">
        <f t="shared" si="3"/>
        <v>0</v>
      </c>
    </row>
    <row r="58" spans="1:15">
      <c r="A58" t="s">
        <v>78</v>
      </c>
      <c r="B58">
        <v>50</v>
      </c>
    </row>
    <row r="59" spans="1:15">
      <c r="A59" t="s">
        <v>78</v>
      </c>
      <c r="B59">
        <v>75</v>
      </c>
    </row>
    <row r="60" spans="1:15">
      <c r="A60" t="s">
        <v>79</v>
      </c>
      <c r="B60">
        <v>50</v>
      </c>
    </row>
    <row r="61" spans="1:15">
      <c r="A61" t="s">
        <v>79</v>
      </c>
      <c r="B61">
        <v>0</v>
      </c>
      <c r="D61" t="s">
        <v>52</v>
      </c>
    </row>
    <row r="62" spans="1:15">
      <c r="A62" t="s">
        <v>79</v>
      </c>
      <c r="B62">
        <v>20</v>
      </c>
    </row>
    <row r="63" spans="1:15">
      <c r="A63" t="s">
        <v>79</v>
      </c>
      <c r="B63">
        <v>0</v>
      </c>
    </row>
    <row r="64" spans="1:15">
      <c r="A64" t="s">
        <v>79</v>
      </c>
      <c r="B64">
        <v>0</v>
      </c>
    </row>
    <row r="65" spans="1:7">
      <c r="A65" t="s">
        <v>79</v>
      </c>
      <c r="B65">
        <v>0</v>
      </c>
    </row>
    <row r="66" spans="1:7">
      <c r="A66" t="s">
        <v>80</v>
      </c>
      <c r="B66">
        <v>0</v>
      </c>
    </row>
    <row r="67" spans="1:7">
      <c r="A67" t="s">
        <v>80</v>
      </c>
      <c r="B67">
        <v>0</v>
      </c>
    </row>
    <row r="68" spans="1:7">
      <c r="A68" t="s">
        <v>80</v>
      </c>
      <c r="B68">
        <v>0</v>
      </c>
    </row>
    <row r="69" spans="1:7">
      <c r="A69" t="s">
        <v>80</v>
      </c>
      <c r="B69">
        <v>0</v>
      </c>
    </row>
    <row r="70" spans="1:7">
      <c r="A70" t="s">
        <v>80</v>
      </c>
      <c r="B70">
        <v>0</v>
      </c>
      <c r="E70" s="8" t="s">
        <v>53</v>
      </c>
      <c r="F70" s="8" t="s">
        <v>54</v>
      </c>
      <c r="G70" s="8"/>
    </row>
    <row r="71" spans="1:7">
      <c r="A71" t="s">
        <v>80</v>
      </c>
      <c r="B71">
        <v>0</v>
      </c>
      <c r="E71" s="8" t="s">
        <v>75</v>
      </c>
      <c r="F71" s="8">
        <v>64</v>
      </c>
      <c r="G71" s="8" t="s">
        <v>55</v>
      </c>
    </row>
    <row r="72" spans="1:7">
      <c r="A72" t="s">
        <v>81</v>
      </c>
      <c r="B72">
        <v>75</v>
      </c>
      <c r="E72" s="8" t="s">
        <v>78</v>
      </c>
      <c r="F72" s="8">
        <v>59.333333000000003</v>
      </c>
      <c r="G72" s="8" t="s">
        <v>55</v>
      </c>
    </row>
    <row r="73" spans="1:7">
      <c r="A73" t="s">
        <v>81</v>
      </c>
      <c r="B73">
        <v>40</v>
      </c>
      <c r="E73" s="8" t="s">
        <v>85</v>
      </c>
      <c r="F73" s="8">
        <v>52.5</v>
      </c>
      <c r="G73" s="8" t="s">
        <v>55</v>
      </c>
    </row>
    <row r="74" spans="1:7">
      <c r="A74" t="s">
        <v>81</v>
      </c>
      <c r="B74">
        <v>60</v>
      </c>
      <c r="E74" s="8" t="s">
        <v>81</v>
      </c>
      <c r="F74" s="8">
        <v>52</v>
      </c>
      <c r="G74" s="8" t="s">
        <v>55</v>
      </c>
    </row>
    <row r="75" spans="1:7">
      <c r="A75" t="s">
        <v>81</v>
      </c>
      <c r="B75">
        <v>33</v>
      </c>
      <c r="E75" s="8" t="s">
        <v>82</v>
      </c>
      <c r="F75" s="8">
        <v>40</v>
      </c>
      <c r="G75" s="8" t="s">
        <v>55</v>
      </c>
    </row>
    <row r="76" spans="1:7">
      <c r="A76" t="s">
        <v>82</v>
      </c>
      <c r="B76">
        <v>20</v>
      </c>
      <c r="E76" s="8" t="s">
        <v>79</v>
      </c>
      <c r="F76" s="8">
        <v>11.666667</v>
      </c>
      <c r="G76" s="8" t="s">
        <v>56</v>
      </c>
    </row>
    <row r="77" spans="1:7">
      <c r="A77" t="s">
        <v>82</v>
      </c>
      <c r="B77">
        <v>35</v>
      </c>
      <c r="E77" s="8" t="s">
        <v>83</v>
      </c>
      <c r="F77" s="8">
        <v>5</v>
      </c>
      <c r="G77" s="8" t="s">
        <v>56</v>
      </c>
    </row>
    <row r="78" spans="1:7">
      <c r="A78" t="s">
        <v>82</v>
      </c>
      <c r="B78">
        <v>50</v>
      </c>
      <c r="E78" s="8" t="s">
        <v>76</v>
      </c>
      <c r="F78" s="8">
        <v>0</v>
      </c>
      <c r="G78" s="8" t="s">
        <v>56</v>
      </c>
    </row>
    <row r="79" spans="1:7">
      <c r="A79" t="s">
        <v>82</v>
      </c>
      <c r="B79">
        <v>40</v>
      </c>
      <c r="E79" s="8" t="s">
        <v>86</v>
      </c>
      <c r="F79" s="8">
        <v>0</v>
      </c>
      <c r="G79" s="8" t="s">
        <v>56</v>
      </c>
    </row>
    <row r="80" spans="1:7">
      <c r="A80" t="s">
        <v>82</v>
      </c>
      <c r="B80">
        <v>35</v>
      </c>
      <c r="E80" s="8" t="s">
        <v>87</v>
      </c>
      <c r="F80" s="8">
        <v>0</v>
      </c>
      <c r="G80" s="8" t="s">
        <v>56</v>
      </c>
    </row>
    <row r="81" spans="1:7">
      <c r="A81" t="s">
        <v>82</v>
      </c>
      <c r="B81">
        <v>60</v>
      </c>
      <c r="E81" s="8" t="s">
        <v>77</v>
      </c>
      <c r="F81" s="8">
        <v>0</v>
      </c>
      <c r="G81" s="8" t="s">
        <v>56</v>
      </c>
    </row>
    <row r="82" spans="1:7">
      <c r="A82" t="s">
        <v>83</v>
      </c>
      <c r="B82">
        <v>5</v>
      </c>
      <c r="E82" s="8" t="s">
        <v>80</v>
      </c>
      <c r="F82" s="8">
        <v>0</v>
      </c>
      <c r="G82" s="8" t="s">
        <v>56</v>
      </c>
    </row>
    <row r="83" spans="1:7">
      <c r="A83" t="s">
        <v>83</v>
      </c>
      <c r="B83">
        <v>0</v>
      </c>
      <c r="E83" s="8" t="s">
        <v>84</v>
      </c>
      <c r="F83" s="8">
        <v>0</v>
      </c>
      <c r="G83" s="8" t="s">
        <v>56</v>
      </c>
    </row>
    <row r="84" spans="1:7">
      <c r="A84" t="s">
        <v>83</v>
      </c>
      <c r="B84">
        <v>0</v>
      </c>
      <c r="E84" s="8" t="s">
        <v>88</v>
      </c>
      <c r="F84" s="8">
        <v>0</v>
      </c>
      <c r="G84" s="8" t="s">
        <v>56</v>
      </c>
    </row>
    <row r="85" spans="1:7">
      <c r="A85" t="s">
        <v>83</v>
      </c>
      <c r="B85">
        <v>25</v>
      </c>
    </row>
    <row r="86" spans="1:7">
      <c r="A86" t="s">
        <v>83</v>
      </c>
      <c r="B86">
        <v>0</v>
      </c>
    </row>
    <row r="87" spans="1:7">
      <c r="A87" t="s">
        <v>83</v>
      </c>
      <c r="B87">
        <v>0</v>
      </c>
    </row>
    <row r="88" spans="1:7">
      <c r="A88" t="s">
        <v>84</v>
      </c>
      <c r="B88">
        <v>0</v>
      </c>
    </row>
    <row r="89" spans="1:7">
      <c r="A89" t="s">
        <v>84</v>
      </c>
      <c r="B89">
        <v>0</v>
      </c>
    </row>
    <row r="90" spans="1:7">
      <c r="A90" t="s">
        <v>84</v>
      </c>
      <c r="B90">
        <v>0</v>
      </c>
    </row>
    <row r="91" spans="1:7">
      <c r="A91" t="s">
        <v>84</v>
      </c>
      <c r="B91">
        <v>0</v>
      </c>
    </row>
    <row r="92" spans="1:7">
      <c r="A92" t="s">
        <v>84</v>
      </c>
      <c r="B92">
        <v>0</v>
      </c>
    </row>
    <row r="93" spans="1:7">
      <c r="A93" t="s">
        <v>84</v>
      </c>
      <c r="B93">
        <v>0</v>
      </c>
    </row>
    <row r="94" spans="1:7">
      <c r="A94" t="s">
        <v>85</v>
      </c>
      <c r="B94">
        <v>53</v>
      </c>
    </row>
    <row r="95" spans="1:7">
      <c r="A95" t="s">
        <v>85</v>
      </c>
      <c r="B95">
        <v>67</v>
      </c>
    </row>
    <row r="96" spans="1:7">
      <c r="A96" t="s">
        <v>85</v>
      </c>
      <c r="B96">
        <v>40</v>
      </c>
    </row>
    <row r="97" spans="1:2">
      <c r="A97" t="s">
        <v>85</v>
      </c>
      <c r="B97">
        <v>50</v>
      </c>
    </row>
    <row r="98" spans="1:2">
      <c r="A98" t="s">
        <v>86</v>
      </c>
      <c r="B98">
        <v>0</v>
      </c>
    </row>
    <row r="99" spans="1:2">
      <c r="A99" t="s">
        <v>86</v>
      </c>
      <c r="B99">
        <v>0</v>
      </c>
    </row>
    <row r="100" spans="1:2">
      <c r="A100" t="s">
        <v>86</v>
      </c>
      <c r="B100">
        <v>0</v>
      </c>
    </row>
    <row r="101" spans="1:2">
      <c r="A101" t="s">
        <v>86</v>
      </c>
      <c r="B101">
        <v>0</v>
      </c>
    </row>
    <row r="102" spans="1:2">
      <c r="A102" t="s">
        <v>86</v>
      </c>
      <c r="B102">
        <v>0</v>
      </c>
    </row>
    <row r="103" spans="1:2">
      <c r="A103" t="s">
        <v>86</v>
      </c>
      <c r="B103">
        <v>0</v>
      </c>
    </row>
    <row r="104" spans="1:2">
      <c r="A104" t="s">
        <v>87</v>
      </c>
      <c r="B104">
        <v>0</v>
      </c>
    </row>
    <row r="105" spans="1:2">
      <c r="A105" t="s">
        <v>87</v>
      </c>
      <c r="B105">
        <v>0</v>
      </c>
    </row>
    <row r="106" spans="1:2">
      <c r="A106" t="s">
        <v>87</v>
      </c>
      <c r="B106">
        <v>0</v>
      </c>
    </row>
    <row r="107" spans="1:2">
      <c r="A107" t="s">
        <v>87</v>
      </c>
      <c r="B107">
        <v>0</v>
      </c>
    </row>
    <row r="108" spans="1:2">
      <c r="A108" t="s">
        <v>87</v>
      </c>
      <c r="B108">
        <v>0</v>
      </c>
    </row>
    <row r="109" spans="1:2">
      <c r="A109" t="s">
        <v>87</v>
      </c>
      <c r="B109">
        <v>0</v>
      </c>
    </row>
    <row r="110" spans="1:2">
      <c r="A110" t="s">
        <v>88</v>
      </c>
      <c r="B110">
        <v>0</v>
      </c>
    </row>
    <row r="111" spans="1:2">
      <c r="A111" t="s">
        <v>88</v>
      </c>
      <c r="B111">
        <v>0</v>
      </c>
    </row>
    <row r="112" spans="1:2">
      <c r="A112" t="s">
        <v>88</v>
      </c>
      <c r="B112">
        <v>0</v>
      </c>
    </row>
    <row r="113" spans="1:2">
      <c r="A113" t="s">
        <v>88</v>
      </c>
      <c r="B113">
        <v>0</v>
      </c>
    </row>
    <row r="114" spans="1:2">
      <c r="A114" t="s">
        <v>88</v>
      </c>
      <c r="B114">
        <v>0</v>
      </c>
    </row>
    <row r="115" spans="1:2">
      <c r="A115" t="s">
        <v>88</v>
      </c>
      <c r="B115"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9" zoomScale="80" zoomScaleNormal="80" workbookViewId="0">
      <selection activeCell="Y33" sqref="Y33"/>
    </sheetView>
  </sheetViews>
  <sheetFormatPr defaultRowHeight="15"/>
  <sheetData>
    <row r="1" spans="1:21">
      <c r="C1" t="s">
        <v>95</v>
      </c>
    </row>
    <row r="2" spans="1:21">
      <c r="A2" t="s">
        <v>95</v>
      </c>
    </row>
    <row r="8" spans="1:21">
      <c r="U8" t="s">
        <v>38</v>
      </c>
    </row>
    <row r="28" spans="12:20">
      <c r="L28" t="s">
        <v>38</v>
      </c>
    </row>
    <row r="30" spans="12:20">
      <c r="O30" t="s">
        <v>38</v>
      </c>
      <c r="T30" t="s">
        <v>38</v>
      </c>
    </row>
    <row r="37" spans="9:13">
      <c r="I37" t="s">
        <v>38</v>
      </c>
    </row>
    <row r="45" spans="9:13">
      <c r="M45" t="s">
        <v>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graphs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Yigal Cohen</dc:creator>
  <cp:lastModifiedBy>Yigal Cohen</cp:lastModifiedBy>
  <dcterms:created xsi:type="dcterms:W3CDTF">2013-12-08T09:59:18Z</dcterms:created>
  <dcterms:modified xsi:type="dcterms:W3CDTF">2015-02-12T10:56:50Z</dcterms:modified>
</cp:coreProperties>
</file>