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c B - R1\"/>
    </mc:Choice>
  </mc:AlternateContent>
  <bookViews>
    <workbookView xWindow="0" yWindow="0" windowWidth="28800" windowHeight="12180"/>
  </bookViews>
  <sheets>
    <sheet name="Table 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1" l="1"/>
  <c r="L5" i="1" l="1"/>
  <c r="L10" i="1"/>
  <c r="L77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30" i="1"/>
  <c r="L31" i="1"/>
  <c r="L33" i="1"/>
  <c r="L35" i="1"/>
  <c r="L36" i="1"/>
  <c r="L37" i="1"/>
  <c r="L38" i="1"/>
  <c r="L40" i="1"/>
  <c r="L41" i="1"/>
  <c r="L45" i="1"/>
  <c r="L46" i="1"/>
  <c r="L52" i="1"/>
  <c r="L54" i="1"/>
  <c r="L55" i="1"/>
  <c r="L61" i="1"/>
  <c r="L63" i="1"/>
  <c r="L66" i="1"/>
  <c r="L68" i="1"/>
  <c r="L71" i="1"/>
  <c r="L73" i="1"/>
  <c r="L74" i="1"/>
</calcChain>
</file>

<file path=xl/sharedStrings.xml><?xml version="1.0" encoding="utf-8"?>
<sst xmlns="http://schemas.openxmlformats.org/spreadsheetml/2006/main" count="527" uniqueCount="144">
  <si>
    <t>Land_Mammals</t>
  </si>
  <si>
    <t>Phocidae</t>
  </si>
  <si>
    <t>Artiodactyla</t>
  </si>
  <si>
    <t>Odontoceti</t>
  </si>
  <si>
    <t>Mysticeti</t>
  </si>
  <si>
    <t>Pakicetid</t>
  </si>
  <si>
    <t>Protocetid</t>
  </si>
  <si>
    <t>Basilosaurid</t>
  </si>
  <si>
    <t>Cat</t>
  </si>
  <si>
    <t>Sound Input Area</t>
  </si>
  <si>
    <t>Incudal mass</t>
  </si>
  <si>
    <t>Taxon</t>
  </si>
  <si>
    <t>Hemiechinus auritus</t>
  </si>
  <si>
    <t>Talpa europaea</t>
  </si>
  <si>
    <t>Noctilio leporinus</t>
  </si>
  <si>
    <t>Myotis myotis</t>
  </si>
  <si>
    <t>Nycticebus coucang</t>
  </si>
  <si>
    <t>Galago senegalensis</t>
  </si>
  <si>
    <t>Saimiri sciureus</t>
  </si>
  <si>
    <t>Aotus trivirgatus</t>
  </si>
  <si>
    <t>Cercopithecus mitis</t>
  </si>
  <si>
    <t>Papio cynocephalus</t>
  </si>
  <si>
    <t>Pan troglodytes</t>
  </si>
  <si>
    <t>Homo sapiens</t>
  </si>
  <si>
    <t>Oryctolagus cuniculus</t>
  </si>
  <si>
    <t>Sciurus vulgaris</t>
  </si>
  <si>
    <t>Onychomys leucogaster</t>
  </si>
  <si>
    <t>Sigmodon hispidus</t>
  </si>
  <si>
    <t>Meriones unguiculatus</t>
  </si>
  <si>
    <t>Microtus arvalis</t>
  </si>
  <si>
    <t>Rattus rattus</t>
  </si>
  <si>
    <t>Rattus norvegicus</t>
  </si>
  <si>
    <t>Canis lupus</t>
  </si>
  <si>
    <t>Canis lupus fam.</t>
  </si>
  <si>
    <t>Mustela nivalis</t>
  </si>
  <si>
    <t>Mustela lutreola</t>
  </si>
  <si>
    <t>Mustela vison</t>
  </si>
  <si>
    <t>Felis catus</t>
  </si>
  <si>
    <t>Panthera leo</t>
  </si>
  <si>
    <t>Halichoerus grypus</t>
  </si>
  <si>
    <t>Phoca hispida</t>
  </si>
  <si>
    <t>Phoca vitulina</t>
  </si>
  <si>
    <t>Elephas maximus</t>
  </si>
  <si>
    <t>Equus caballus</t>
  </si>
  <si>
    <t>Diceros bicornis</t>
  </si>
  <si>
    <t>ZMUC CN3653</t>
  </si>
  <si>
    <t>Sus scrofa</t>
  </si>
  <si>
    <t>Bos taurus</t>
  </si>
  <si>
    <t>Ovis aries</t>
  </si>
  <si>
    <t>Giraffa camelopardalis</t>
  </si>
  <si>
    <t>ZMUC 1064</t>
  </si>
  <si>
    <t>Hippopotamus amphibius</t>
  </si>
  <si>
    <t>ZMUC CN4114</t>
  </si>
  <si>
    <t>Choeropsis liberiensis</t>
  </si>
  <si>
    <t>This study</t>
  </si>
  <si>
    <t>Inia geoffrensis</t>
  </si>
  <si>
    <t>Platanista gangetica</t>
  </si>
  <si>
    <t>Steno bredanensis</t>
  </si>
  <si>
    <t>Tursiops truncatus</t>
  </si>
  <si>
    <t>Stenella frontalis</t>
  </si>
  <si>
    <t>Delphinus delphis</t>
  </si>
  <si>
    <t>Lagenorhynchus acutus</t>
  </si>
  <si>
    <t>Grampus griseus</t>
  </si>
  <si>
    <t>Lagenorhynchus albirostris</t>
  </si>
  <si>
    <t>Pseudorca crassidens</t>
  </si>
  <si>
    <t>Globicephala melaena</t>
  </si>
  <si>
    <t>Orcinus orca</t>
  </si>
  <si>
    <t>Phocoena phocoena</t>
  </si>
  <si>
    <t>Delphinapterus leucas</t>
  </si>
  <si>
    <t>Monodon monoceros</t>
  </si>
  <si>
    <t>Hyperoodon ampullatus</t>
  </si>
  <si>
    <t>Mesoplodon bidens</t>
  </si>
  <si>
    <t>Physeter macrocephalus</t>
  </si>
  <si>
    <t>Balaenoptera borealis</t>
  </si>
  <si>
    <t>Balaenoptera physalus</t>
  </si>
  <si>
    <t>Balaenoptera musculus</t>
  </si>
  <si>
    <t>Megaptera novaeangliae</t>
  </si>
  <si>
    <t>Eubalaena glacialis</t>
  </si>
  <si>
    <t>Balaena mysticetus</t>
  </si>
  <si>
    <t>Pakicetus attocki</t>
  </si>
  <si>
    <t>H-GSP 91035</t>
  </si>
  <si>
    <t>LSUMG V160A</t>
  </si>
  <si>
    <t>Basilosaurus cetoides</t>
  </si>
  <si>
    <t>Delphinus capensis</t>
  </si>
  <si>
    <t>Protocetid indet. γ</t>
  </si>
  <si>
    <t>UM-KPG-M 73</t>
  </si>
  <si>
    <t>Ref.</t>
  </si>
  <si>
    <t>Nummela (1995)</t>
  </si>
  <si>
    <t>(mm²)</t>
  </si>
  <si>
    <t>(mg)</t>
  </si>
  <si>
    <r>
      <t xml:space="preserve">Nummela </t>
    </r>
    <r>
      <rPr>
        <i/>
        <sz val="10"/>
        <color theme="1"/>
        <rFont val="Times New Roman"/>
        <family val="1"/>
      </rPr>
      <t>et al</t>
    </r>
    <r>
      <rPr>
        <sz val="10"/>
        <color theme="1"/>
        <rFont val="Times New Roman"/>
        <family val="1"/>
      </rPr>
      <t>. (2004)</t>
    </r>
  </si>
  <si>
    <r>
      <t>Zygorhiza</t>
    </r>
    <r>
      <rPr>
        <sz val="10"/>
        <color theme="1"/>
        <rFont val="Times New Roman"/>
        <family val="1"/>
      </rPr>
      <t xml:space="preserve"> sp.</t>
    </r>
  </si>
  <si>
    <r>
      <t xml:space="preserve">Mus musculus </t>
    </r>
    <r>
      <rPr>
        <sz val="10"/>
        <color theme="1"/>
        <rFont val="Times New Roman"/>
        <family val="1"/>
      </rPr>
      <t>(wild)</t>
    </r>
  </si>
  <si>
    <r>
      <t xml:space="preserve">Mus musculus </t>
    </r>
    <r>
      <rPr>
        <sz val="10"/>
        <color theme="1"/>
        <rFont val="Times New Roman"/>
        <family val="1"/>
      </rPr>
      <t>(lab)</t>
    </r>
  </si>
  <si>
    <r>
      <t xml:space="preserve">Nummela </t>
    </r>
    <r>
      <rPr>
        <i/>
        <sz val="10"/>
        <color theme="1"/>
        <rFont val="Times New Roman"/>
        <family val="1"/>
      </rPr>
      <t>et al</t>
    </r>
    <r>
      <rPr>
        <sz val="10"/>
        <color theme="1"/>
        <rFont val="Times New Roman"/>
        <family val="1"/>
      </rPr>
      <t>. (1999)</t>
    </r>
  </si>
  <si>
    <t>Specimen</t>
  </si>
  <si>
    <t>UM-N74</t>
  </si>
  <si>
    <t>(mm)</t>
  </si>
  <si>
    <t>Capra ibex</t>
  </si>
  <si>
    <t>20 ; 27</t>
  </si>
  <si>
    <t>160 ; 216</t>
  </si>
  <si>
    <t>120 ; 162</t>
  </si>
  <si>
    <r>
      <t xml:space="preserve">Nummela </t>
    </r>
    <r>
      <rPr>
        <i/>
        <sz val="10"/>
        <color theme="1"/>
        <rFont val="Times New Roman"/>
        <family val="1"/>
      </rPr>
      <t>et al</t>
    </r>
    <r>
      <rPr>
        <sz val="10"/>
        <color theme="1"/>
        <rFont val="Times New Roman"/>
        <family val="1"/>
      </rPr>
      <t>. (2004, 2007)</t>
    </r>
  </si>
  <si>
    <t>Perodicticus potto</t>
  </si>
  <si>
    <t>Fenestra Vestibuli</t>
  </si>
  <si>
    <t>Area (mm²)</t>
  </si>
  <si>
    <t>Stapedial mass</t>
  </si>
  <si>
    <t>Mallear Lever Arm Length</t>
  </si>
  <si>
    <t>Incudal Lever Arm Length</t>
  </si>
  <si>
    <t>NA</t>
  </si>
  <si>
    <t>Sorex araneus</t>
  </si>
  <si>
    <t>MRAC RG 35715</t>
  </si>
  <si>
    <r>
      <t xml:space="preserve">Nummela (1995); Hemilä </t>
    </r>
    <r>
      <rPr>
        <i/>
        <sz val="10"/>
        <color theme="1"/>
        <rFont val="Times New Roman"/>
        <family val="1"/>
      </rPr>
      <t>et al</t>
    </r>
    <r>
      <rPr>
        <sz val="10"/>
        <color theme="1"/>
        <rFont val="Times New Roman"/>
        <family val="1"/>
      </rPr>
      <t>. (1995)</t>
    </r>
  </si>
  <si>
    <t>Ondatra zibethicus</t>
  </si>
  <si>
    <t>Cavia porcellus</t>
  </si>
  <si>
    <t>Chinchilla lanigera</t>
  </si>
  <si>
    <r>
      <t xml:space="preserve">Nummela </t>
    </r>
    <r>
      <rPr>
        <i/>
        <sz val="10"/>
        <color theme="1"/>
        <rFont val="Times New Roman"/>
        <family val="1"/>
      </rPr>
      <t>et al</t>
    </r>
    <r>
      <rPr>
        <sz val="10"/>
        <color theme="1"/>
        <rFont val="Times New Roman"/>
        <family val="1"/>
      </rPr>
      <t>. (2007); This study</t>
    </r>
  </si>
  <si>
    <t>LSUMG V1</t>
  </si>
  <si>
    <t>Erignathus barbatus</t>
  </si>
  <si>
    <t>Phoca groenlandica</t>
  </si>
  <si>
    <t>Lynx lynx</t>
  </si>
  <si>
    <t>Gulo gulo</t>
  </si>
  <si>
    <t>Meles meles</t>
  </si>
  <si>
    <t>Lutra lutra</t>
  </si>
  <si>
    <t>Enhydra lutris</t>
  </si>
  <si>
    <t>Vulpes vulpes</t>
  </si>
  <si>
    <t>Ursus arctos</t>
  </si>
  <si>
    <t>Nyctereutes procyonoides</t>
  </si>
  <si>
    <t>Erinaceus europaeus</t>
  </si>
  <si>
    <t>Geomys bursarius</t>
  </si>
  <si>
    <t>Castor fiber</t>
  </si>
  <si>
    <t>Lepus timidus</t>
  </si>
  <si>
    <t>Camelus bactrianus</t>
  </si>
  <si>
    <t>Alces alces</t>
  </si>
  <si>
    <t>Rangifer tarandus</t>
  </si>
  <si>
    <t xml:space="preserve">Geometric Transformer </t>
  </si>
  <si>
    <t>Ratio</t>
  </si>
  <si>
    <t>NOAA-cet 436B-KXD0307</t>
  </si>
  <si>
    <t>41.82 ; 350</t>
  </si>
  <si>
    <t>61.38 ; 700</t>
  </si>
  <si>
    <t>37.08 ; 50.05</t>
  </si>
  <si>
    <t>6.5 ; 8.8</t>
  </si>
  <si>
    <t>38.1 ; 51.4</t>
  </si>
  <si>
    <t>26.76 ;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</si>
</sst>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2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0" xfId="0" applyFont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4" borderId="1" xfId="1" applyFont="1" applyBorder="1" applyAlignment="1">
      <alignment horizontal="center" vertical="center"/>
    </xf>
    <xf numFmtId="2" fontId="2" fillId="5" borderId="1" xfId="2" applyNumberFormat="1" applyFont="1" applyBorder="1" applyAlignment="1">
      <alignment horizontal="center" vertical="center"/>
    </xf>
  </cellXfs>
  <cellStyles count="3">
    <cellStyle name="20 % - Accent6" xfId="1" builtinId="50"/>
    <cellStyle name="40 % - Accent6" xfId="2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561954</xdr:colOff>
      <xdr:row>104</xdr:row>
      <xdr:rowOff>0</xdr:rowOff>
    </xdr:from>
    <xdr:ext cx="8743950" cy="2331279"/>
    <xdr:sp macro="" textlink="">
      <xdr:nvSpPr>
        <xdr:cNvPr id="2" name="ZoneTexte 1"/>
        <xdr:cNvSpPr txBox="1"/>
      </xdr:nvSpPr>
      <xdr:spPr>
        <a:xfrm>
          <a:off x="8260782" y="17736207"/>
          <a:ext cx="8743950" cy="233127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 b="1" i="1"/>
            <a:t>Literature</a:t>
          </a:r>
          <a:r>
            <a:rPr lang="fr-FR" sz="1100" b="1" i="1" baseline="0"/>
            <a:t> Cited</a:t>
          </a:r>
        </a:p>
        <a:p>
          <a:endParaRPr lang="fr-FR" sz="11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Hemilä S., Nummela S., Reuter T. 1995. What middle ear parameters tell about impedance matching and high frequency hearing. Hear. Res. 85:31–44.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Nummela S. 1995. Scaling of the mammalian middle ear. Hear. Res. 85:18–30.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Nummela S., Thewissen J.G.M., Bajpai S., Hussain S.T., Kumar K. 2004. Eocene evolution of whale hearing. Nature. 430:776–778.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Nummela S., Thewissen J.G.M., Bajpai S., Hussain S.T., Kumar K. 2007. Sound transmission in archaic and modern whales: Anatomical adaptations for underwater hearing. Anat. Rec. 290:716–733.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Nummela S., Wägar T., Hemilä S., Reuter T. 1999. Scaling of the cetacean middle ear. Hear. Res. 133:71–81.</a:t>
          </a:r>
        </a:p>
        <a:p>
          <a:endParaRPr lang="fr-FR" sz="1100" b="1" baseline="0"/>
        </a:p>
      </xdr:txBody>
    </xdr:sp>
    <xdr:clientData/>
  </xdr:oneCellAnchor>
  <xdr:oneCellAnchor>
    <xdr:from>
      <xdr:col>1</xdr:col>
      <xdr:colOff>13159</xdr:colOff>
      <xdr:row>104</xdr:row>
      <xdr:rowOff>-1</xdr:rowOff>
    </xdr:from>
    <xdr:ext cx="6975179" cy="2503506"/>
    <xdr:sp macro="" textlink="">
      <xdr:nvSpPr>
        <xdr:cNvPr id="3" name="ZoneTexte 2"/>
        <xdr:cNvSpPr txBox="1"/>
      </xdr:nvSpPr>
      <xdr:spPr>
        <a:xfrm>
          <a:off x="503016" y="18342428"/>
          <a:ext cx="6975179" cy="250350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Institutional Abbreviations</a:t>
          </a:r>
          <a:endParaRPr lang="fr-FR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H-GSP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Howard University, Geological Survey of Pakistan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LSUMG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Louisiana State University, Museum of Geoscience, Baton Rouge, Louisiana, USA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MRAC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Musée Royal d’Afrique Centrale, Tervuren, Belgium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NOAA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National Oceanic and Atmospheric Administration, Southwest Fisheries Science Center, Washington, D.C., USA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UM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Université de Montpellier, France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ZMUC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Zoological Museum University of Copenhagen, Denmark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topLeftCell="C1" zoomScaleNormal="100" workbookViewId="0">
      <selection activeCell="F77" sqref="F77"/>
    </sheetView>
  </sheetViews>
  <sheetFormatPr baseColWidth="10" defaultColWidth="11.5703125" defaultRowHeight="12.75" x14ac:dyDescent="0.2"/>
  <cols>
    <col min="1" max="1" width="7.42578125" style="1" customWidth="1"/>
    <col min="2" max="2" width="26" style="2" bestFit="1" customWidth="1"/>
    <col min="3" max="3" width="22" style="10" bestFit="1" customWidth="1"/>
    <col min="4" max="4" width="32.28515625" style="3" bestFit="1" customWidth="1"/>
    <col min="5" max="5" width="19.5703125" style="3" bestFit="1" customWidth="1"/>
    <col min="6" max="6" width="20.7109375" style="3" bestFit="1" customWidth="1"/>
    <col min="7" max="7" width="28.7109375" style="3" bestFit="1" customWidth="1"/>
    <col min="8" max="8" width="28.28515625" style="3" bestFit="1" customWidth="1"/>
    <col min="9" max="9" width="15.28515625" style="3" bestFit="1" customWidth="1"/>
    <col min="10" max="10" width="17.42578125" style="3" bestFit="1" customWidth="1"/>
    <col min="11" max="11" width="15" style="3" bestFit="1" customWidth="1"/>
    <col min="12" max="12" width="33" style="2" bestFit="1" customWidth="1"/>
    <col min="13" max="16384" width="11.5703125" style="2"/>
  </cols>
  <sheetData>
    <row r="1" spans="1:15" ht="13.5" thickBot="1" x14ac:dyDescent="0.25">
      <c r="A1" s="2"/>
      <c r="D1" s="2"/>
      <c r="E1" s="2"/>
      <c r="F1" s="2"/>
      <c r="G1" s="2"/>
      <c r="H1" s="2"/>
    </row>
    <row r="2" spans="1:15" x14ac:dyDescent="0.2">
      <c r="A2" s="2"/>
      <c r="B2" s="6" t="s">
        <v>11</v>
      </c>
      <c r="C2" s="11" t="s">
        <v>95</v>
      </c>
      <c r="D2" s="6" t="s">
        <v>86</v>
      </c>
      <c r="E2" s="7" t="s">
        <v>9</v>
      </c>
      <c r="F2" s="7" t="s">
        <v>104</v>
      </c>
      <c r="G2" s="7" t="s">
        <v>107</v>
      </c>
      <c r="H2" s="7" t="s">
        <v>108</v>
      </c>
      <c r="I2" s="7" t="s">
        <v>10</v>
      </c>
      <c r="J2" s="7" t="s">
        <v>106</v>
      </c>
      <c r="K2" s="7" t="s">
        <v>8</v>
      </c>
      <c r="L2" s="7" t="s">
        <v>135</v>
      </c>
    </row>
    <row r="3" spans="1:15" ht="13.5" thickBot="1" x14ac:dyDescent="0.25">
      <c r="A3" s="2"/>
      <c r="B3" s="8"/>
      <c r="C3" s="12"/>
      <c r="D3" s="8"/>
      <c r="E3" s="9" t="s">
        <v>88</v>
      </c>
      <c r="F3" s="9" t="s">
        <v>105</v>
      </c>
      <c r="G3" s="9" t="s">
        <v>97</v>
      </c>
      <c r="H3" s="9" t="s">
        <v>97</v>
      </c>
      <c r="I3" s="9" t="s">
        <v>89</v>
      </c>
      <c r="J3" s="9" t="s">
        <v>89</v>
      </c>
      <c r="K3" s="9"/>
      <c r="L3" s="9" t="s">
        <v>136</v>
      </c>
    </row>
    <row r="4" spans="1:15" ht="13.5" thickBot="1" x14ac:dyDescent="0.25">
      <c r="A4" s="2"/>
      <c r="B4" s="4" t="s">
        <v>79</v>
      </c>
      <c r="C4" s="13" t="s">
        <v>80</v>
      </c>
      <c r="D4" s="5" t="s">
        <v>102</v>
      </c>
      <c r="E4" s="14" t="s">
        <v>138</v>
      </c>
      <c r="F4" s="14" t="s">
        <v>109</v>
      </c>
      <c r="G4" s="14" t="s">
        <v>109</v>
      </c>
      <c r="H4" s="14">
        <v>2.57</v>
      </c>
      <c r="I4" s="14" t="s">
        <v>99</v>
      </c>
      <c r="J4" s="14" t="s">
        <v>109</v>
      </c>
      <c r="K4" s="14" t="s">
        <v>5</v>
      </c>
      <c r="L4" s="28" t="s">
        <v>109</v>
      </c>
    </row>
    <row r="5" spans="1:15" ht="13.5" thickBot="1" x14ac:dyDescent="0.25">
      <c r="A5" s="2"/>
      <c r="B5" s="5" t="s">
        <v>84</v>
      </c>
      <c r="C5" s="13" t="s">
        <v>85</v>
      </c>
      <c r="D5" s="5" t="s">
        <v>54</v>
      </c>
      <c r="E5" s="14" t="s">
        <v>139</v>
      </c>
      <c r="F5" s="14">
        <v>4.3499999999999996</v>
      </c>
      <c r="G5" s="14">
        <v>7.29</v>
      </c>
      <c r="H5" s="14">
        <v>3.67</v>
      </c>
      <c r="I5" s="14" t="s">
        <v>140</v>
      </c>
      <c r="J5" s="14" t="s">
        <v>141</v>
      </c>
      <c r="K5" s="14" t="s">
        <v>6</v>
      </c>
      <c r="L5" s="29">
        <f>(((61.38*2)/3)/F5)*(G5/H5)</f>
        <v>18.685633749882555</v>
      </c>
    </row>
    <row r="6" spans="1:15" ht="13.5" thickBot="1" x14ac:dyDescent="0.25">
      <c r="A6" s="2"/>
      <c r="B6" s="4" t="s">
        <v>82</v>
      </c>
      <c r="C6" s="2" t="s">
        <v>117</v>
      </c>
      <c r="D6" s="5" t="s">
        <v>116</v>
      </c>
      <c r="E6" s="14">
        <v>2295</v>
      </c>
      <c r="F6" s="14">
        <v>8.94</v>
      </c>
      <c r="G6" s="14" t="s">
        <v>109</v>
      </c>
      <c r="H6" s="14">
        <v>5.44</v>
      </c>
      <c r="I6" s="14" t="s">
        <v>100</v>
      </c>
      <c r="J6" s="14" t="s">
        <v>142</v>
      </c>
      <c r="K6" s="14" t="s">
        <v>7</v>
      </c>
      <c r="L6" s="28" t="s">
        <v>109</v>
      </c>
    </row>
    <row r="7" spans="1:15" ht="13.5" thickBot="1" x14ac:dyDescent="0.25">
      <c r="A7" s="2"/>
      <c r="B7" s="4" t="s">
        <v>91</v>
      </c>
      <c r="C7" s="13" t="s">
        <v>81</v>
      </c>
      <c r="D7" s="5" t="s">
        <v>90</v>
      </c>
      <c r="E7" s="14">
        <v>1580</v>
      </c>
      <c r="F7" s="14" t="s">
        <v>109</v>
      </c>
      <c r="G7" s="14" t="s">
        <v>109</v>
      </c>
      <c r="H7" s="14" t="s">
        <v>109</v>
      </c>
      <c r="I7" s="14" t="s">
        <v>101</v>
      </c>
      <c r="J7" s="14" t="s">
        <v>109</v>
      </c>
      <c r="K7" s="14" t="s">
        <v>7</v>
      </c>
      <c r="L7" s="26" t="s">
        <v>109</v>
      </c>
    </row>
    <row r="8" spans="1:15" s="15" customFormat="1" ht="13.5" thickBot="1" x14ac:dyDescent="0.25">
      <c r="B8" s="16"/>
      <c r="C8" s="17"/>
      <c r="D8" s="19"/>
      <c r="E8" s="18"/>
      <c r="F8" s="18"/>
      <c r="G8" s="18"/>
      <c r="H8" s="18"/>
      <c r="I8" s="18"/>
      <c r="J8" s="18"/>
      <c r="K8" s="20"/>
      <c r="L8" s="20"/>
    </row>
    <row r="9" spans="1:15" s="15" customFormat="1" ht="13.5" thickBot="1" x14ac:dyDescent="0.25">
      <c r="B9" s="4" t="s">
        <v>128</v>
      </c>
      <c r="C9" s="13"/>
      <c r="D9" s="5" t="s">
        <v>87</v>
      </c>
      <c r="E9" s="14" t="s">
        <v>109</v>
      </c>
      <c r="F9" s="14" t="s">
        <v>109</v>
      </c>
      <c r="G9" s="14" t="s">
        <v>109</v>
      </c>
      <c r="H9" s="14" t="s">
        <v>109</v>
      </c>
      <c r="I9" s="14">
        <v>0.93899999999999995</v>
      </c>
      <c r="J9" s="14">
        <v>0.307</v>
      </c>
      <c r="K9" s="14" t="s">
        <v>0</v>
      </c>
      <c r="L9" s="26" t="s">
        <v>109</v>
      </c>
      <c r="M9" s="3"/>
      <c r="N9" s="2"/>
      <c r="O9" s="2"/>
    </row>
    <row r="10" spans="1:15" ht="13.5" thickBot="1" x14ac:dyDescent="0.25">
      <c r="A10" s="2"/>
      <c r="B10" s="4" t="s">
        <v>12</v>
      </c>
      <c r="C10" s="13"/>
      <c r="D10" s="5" t="s">
        <v>112</v>
      </c>
      <c r="E10" s="14">
        <v>22.9</v>
      </c>
      <c r="F10" s="14">
        <v>0.53</v>
      </c>
      <c r="G10" s="14">
        <v>5.2</v>
      </c>
      <c r="H10" s="14">
        <v>1.44</v>
      </c>
      <c r="I10" s="14">
        <v>0.96399999999999997</v>
      </c>
      <c r="J10" s="14">
        <v>0.24199999999999999</v>
      </c>
      <c r="K10" s="14" t="s">
        <v>0</v>
      </c>
      <c r="L10" s="29">
        <f>(((E10*2)/3)/F10)*(G10/H10)</f>
        <v>104.01816911250873</v>
      </c>
      <c r="M10" s="3"/>
    </row>
    <row r="11" spans="1:15" ht="13.5" thickBot="1" x14ac:dyDescent="0.25">
      <c r="A11" s="2"/>
      <c r="B11" s="4" t="s">
        <v>110</v>
      </c>
      <c r="C11" s="13"/>
      <c r="D11" s="5" t="s">
        <v>112</v>
      </c>
      <c r="E11" s="14">
        <v>1.92</v>
      </c>
      <c r="F11" s="14">
        <v>0.04</v>
      </c>
      <c r="G11" s="14">
        <v>0.94</v>
      </c>
      <c r="H11" s="14">
        <v>0.34</v>
      </c>
      <c r="I11" s="14" t="s">
        <v>109</v>
      </c>
      <c r="J11" s="14">
        <v>6.0000000000000001E-3</v>
      </c>
      <c r="K11" s="14" t="s">
        <v>0</v>
      </c>
      <c r="L11" s="29">
        <f t="shared" ref="L11:L74" si="0">(((E11*2)/3)/F11)*(G11/H11)</f>
        <v>88.470588235294102</v>
      </c>
      <c r="M11" s="15"/>
      <c r="N11" s="15"/>
      <c r="O11" s="15"/>
    </row>
    <row r="12" spans="1:15" ht="13.5" thickBot="1" x14ac:dyDescent="0.25">
      <c r="A12" s="2"/>
      <c r="B12" s="4" t="s">
        <v>13</v>
      </c>
      <c r="C12" s="13"/>
      <c r="D12" s="5" t="s">
        <v>112</v>
      </c>
      <c r="E12" s="14">
        <v>8.44</v>
      </c>
      <c r="F12" s="14">
        <v>0.45</v>
      </c>
      <c r="G12" s="14">
        <v>2</v>
      </c>
      <c r="H12" s="14">
        <v>1.6</v>
      </c>
      <c r="I12" s="14">
        <v>0.497</v>
      </c>
      <c r="J12" s="14">
        <v>5.7000000000000002E-2</v>
      </c>
      <c r="K12" s="14" t="s">
        <v>0</v>
      </c>
      <c r="L12" s="29">
        <f t="shared" si="0"/>
        <v>15.629629629629626</v>
      </c>
      <c r="M12" s="3"/>
    </row>
    <row r="13" spans="1:15" ht="13.5" thickBot="1" x14ac:dyDescent="0.25">
      <c r="A13" s="2"/>
      <c r="B13" s="4" t="s">
        <v>14</v>
      </c>
      <c r="C13" s="13"/>
      <c r="D13" s="5" t="s">
        <v>112</v>
      </c>
      <c r="E13" s="14">
        <v>4.18</v>
      </c>
      <c r="F13" s="14">
        <v>0.21</v>
      </c>
      <c r="G13" s="14">
        <v>2.2000000000000002</v>
      </c>
      <c r="H13" s="14">
        <v>0.88</v>
      </c>
      <c r="I13" s="14">
        <v>0.19500000000000001</v>
      </c>
      <c r="J13" s="14">
        <v>5.2999999999999999E-2</v>
      </c>
      <c r="K13" s="14" t="s">
        <v>0</v>
      </c>
      <c r="L13" s="29">
        <f t="shared" si="0"/>
        <v>33.174603174603178</v>
      </c>
      <c r="M13" s="3"/>
    </row>
    <row r="14" spans="1:15" ht="13.5" thickBot="1" x14ac:dyDescent="0.25">
      <c r="A14" s="2"/>
      <c r="B14" s="4" t="s">
        <v>15</v>
      </c>
      <c r="C14" s="13"/>
      <c r="D14" s="5" t="s">
        <v>112</v>
      </c>
      <c r="E14" s="14">
        <v>5.29</v>
      </c>
      <c r="F14" s="14">
        <v>0.14000000000000001</v>
      </c>
      <c r="G14" s="14">
        <v>2.19</v>
      </c>
      <c r="H14" s="14">
        <v>0.72</v>
      </c>
      <c r="I14" s="14">
        <v>0.108</v>
      </c>
      <c r="J14" s="14">
        <v>2.4E-2</v>
      </c>
      <c r="K14" s="14" t="s">
        <v>0</v>
      </c>
      <c r="L14" s="29">
        <f t="shared" si="0"/>
        <v>76.621031746031747</v>
      </c>
      <c r="M14" s="15"/>
      <c r="N14" s="15"/>
      <c r="O14" s="15"/>
    </row>
    <row r="15" spans="1:15" ht="13.5" thickBot="1" x14ac:dyDescent="0.25">
      <c r="A15" s="2"/>
      <c r="B15" s="4" t="s">
        <v>16</v>
      </c>
      <c r="C15" s="13"/>
      <c r="D15" s="5" t="s">
        <v>112</v>
      </c>
      <c r="E15" s="14">
        <v>22.8</v>
      </c>
      <c r="F15" s="14">
        <v>0.66</v>
      </c>
      <c r="G15" s="14">
        <v>3.64</v>
      </c>
      <c r="H15" s="14">
        <v>2.21</v>
      </c>
      <c r="I15" s="14">
        <v>3.6930000000000001</v>
      </c>
      <c r="J15" s="14">
        <v>0.311</v>
      </c>
      <c r="K15" s="14" t="s">
        <v>0</v>
      </c>
      <c r="L15" s="29">
        <f t="shared" si="0"/>
        <v>37.932263814616761</v>
      </c>
      <c r="M15" s="3"/>
    </row>
    <row r="16" spans="1:15" ht="13.5" thickBot="1" x14ac:dyDescent="0.25">
      <c r="A16" s="2"/>
      <c r="B16" s="4" t="s">
        <v>103</v>
      </c>
      <c r="C16" s="13"/>
      <c r="D16" s="5" t="s">
        <v>112</v>
      </c>
      <c r="E16" s="14">
        <v>25.6</v>
      </c>
      <c r="F16" s="14">
        <v>0.77</v>
      </c>
      <c r="G16" s="14">
        <v>3.36</v>
      </c>
      <c r="H16" s="14">
        <v>2.0699999999999998</v>
      </c>
      <c r="I16" s="14">
        <v>2.8319999999999999</v>
      </c>
      <c r="J16" s="14">
        <v>0.253</v>
      </c>
      <c r="K16" s="14" t="s">
        <v>0</v>
      </c>
      <c r="L16" s="29">
        <f t="shared" si="0"/>
        <v>35.977162933684674</v>
      </c>
      <c r="M16" s="3"/>
    </row>
    <row r="17" spans="1:14" ht="13.5" thickBot="1" x14ac:dyDescent="0.25">
      <c r="A17" s="2"/>
      <c r="B17" s="4" t="s">
        <v>17</v>
      </c>
      <c r="C17" s="13"/>
      <c r="D17" s="5" t="s">
        <v>112</v>
      </c>
      <c r="E17" s="14">
        <v>19</v>
      </c>
      <c r="F17" s="14">
        <v>0.56000000000000005</v>
      </c>
      <c r="G17" s="14">
        <v>2.92</v>
      </c>
      <c r="H17" s="14">
        <v>1.68</v>
      </c>
      <c r="I17" s="14">
        <v>1.647</v>
      </c>
      <c r="J17" s="14">
        <v>0.14699999999999999</v>
      </c>
      <c r="K17" s="14" t="s">
        <v>0</v>
      </c>
      <c r="L17" s="29">
        <f t="shared" si="0"/>
        <v>39.314058956916099</v>
      </c>
      <c r="M17" s="3"/>
    </row>
    <row r="18" spans="1:14" ht="13.5" thickBot="1" x14ac:dyDescent="0.25">
      <c r="A18" s="2"/>
      <c r="B18" s="4" t="s">
        <v>18</v>
      </c>
      <c r="C18" s="13"/>
      <c r="D18" s="5" t="s">
        <v>112</v>
      </c>
      <c r="E18" s="14">
        <v>25</v>
      </c>
      <c r="F18" s="14">
        <v>0.75</v>
      </c>
      <c r="G18" s="14">
        <v>3.28</v>
      </c>
      <c r="H18" s="14">
        <v>2.52</v>
      </c>
      <c r="I18" s="14">
        <v>3.6349999999999998</v>
      </c>
      <c r="J18" s="14">
        <v>0.186</v>
      </c>
      <c r="K18" s="14" t="s">
        <v>0</v>
      </c>
      <c r="L18" s="29">
        <f t="shared" si="0"/>
        <v>28.924162257495592</v>
      </c>
      <c r="M18" s="3"/>
    </row>
    <row r="19" spans="1:14" ht="13.5" thickBot="1" x14ac:dyDescent="0.25">
      <c r="A19" s="2"/>
      <c r="B19" s="4" t="s">
        <v>19</v>
      </c>
      <c r="C19" s="13"/>
      <c r="D19" s="5" t="s">
        <v>112</v>
      </c>
      <c r="E19" s="14">
        <v>26</v>
      </c>
      <c r="F19" s="14">
        <v>0.62</v>
      </c>
      <c r="G19" s="14">
        <v>3.2</v>
      </c>
      <c r="H19" s="14">
        <v>2.56</v>
      </c>
      <c r="I19" s="14">
        <v>3.71</v>
      </c>
      <c r="J19" s="14">
        <v>0.26100000000000001</v>
      </c>
      <c r="K19" s="14" t="s">
        <v>0</v>
      </c>
      <c r="L19" s="29">
        <f t="shared" si="0"/>
        <v>34.946236559139784</v>
      </c>
      <c r="M19" s="3"/>
    </row>
    <row r="20" spans="1:14" ht="13.5" thickBot="1" x14ac:dyDescent="0.25">
      <c r="A20" s="2"/>
      <c r="B20" s="4" t="s">
        <v>20</v>
      </c>
      <c r="C20" s="13"/>
      <c r="D20" s="5" t="s">
        <v>112</v>
      </c>
      <c r="E20" s="14">
        <v>37.200000000000003</v>
      </c>
      <c r="F20" s="14">
        <v>1.1100000000000001</v>
      </c>
      <c r="G20" s="14">
        <v>4</v>
      </c>
      <c r="H20" s="14">
        <v>2.72</v>
      </c>
      <c r="I20" s="14">
        <v>5.3940000000000001</v>
      </c>
      <c r="J20" s="14">
        <v>0.41</v>
      </c>
      <c r="K20" s="14" t="s">
        <v>0</v>
      </c>
      <c r="L20" s="29">
        <f t="shared" si="0"/>
        <v>32.856385797562261</v>
      </c>
      <c r="M20" s="3"/>
    </row>
    <row r="21" spans="1:14" ht="13.5" thickBot="1" x14ac:dyDescent="0.25">
      <c r="A21" s="2"/>
      <c r="B21" s="4" t="s">
        <v>21</v>
      </c>
      <c r="C21" s="13"/>
      <c r="D21" s="5" t="s">
        <v>112</v>
      </c>
      <c r="E21" s="14">
        <v>45</v>
      </c>
      <c r="F21" s="14">
        <v>1.22</v>
      </c>
      <c r="G21" s="14">
        <v>4.6399999999999997</v>
      </c>
      <c r="H21" s="14">
        <v>3.11</v>
      </c>
      <c r="I21" s="14">
        <v>6.7960000000000003</v>
      </c>
      <c r="J21" s="14">
        <v>0.71399999999999997</v>
      </c>
      <c r="K21" s="14" t="s">
        <v>0</v>
      </c>
      <c r="L21" s="29">
        <f t="shared" si="0"/>
        <v>36.687575773549099</v>
      </c>
      <c r="M21" s="3"/>
    </row>
    <row r="22" spans="1:14" ht="13.5" thickBot="1" x14ac:dyDescent="0.25">
      <c r="A22" s="2"/>
      <c r="B22" s="4" t="s">
        <v>22</v>
      </c>
      <c r="C22" s="13"/>
      <c r="D22" s="5" t="s">
        <v>112</v>
      </c>
      <c r="E22" s="14">
        <v>91.5</v>
      </c>
      <c r="F22" s="14">
        <v>6.03</v>
      </c>
      <c r="G22" s="14">
        <v>5.8</v>
      </c>
      <c r="H22" s="14">
        <v>3.92</v>
      </c>
      <c r="I22" s="14">
        <v>20.79</v>
      </c>
      <c r="J22" s="14">
        <v>2.1629999999999998</v>
      </c>
      <c r="K22" s="14" t="s">
        <v>0</v>
      </c>
      <c r="L22" s="29">
        <f t="shared" si="0"/>
        <v>14.96767861373405</v>
      </c>
    </row>
    <row r="23" spans="1:14" ht="13.5" thickBot="1" x14ac:dyDescent="0.25">
      <c r="A23" s="2"/>
      <c r="B23" s="4" t="s">
        <v>23</v>
      </c>
      <c r="C23" s="13"/>
      <c r="D23" s="5" t="s">
        <v>112</v>
      </c>
      <c r="E23" s="14">
        <v>68.3</v>
      </c>
      <c r="F23" s="14">
        <v>2.98</v>
      </c>
      <c r="G23" s="14">
        <v>6.24</v>
      </c>
      <c r="H23" s="14">
        <v>4.46</v>
      </c>
      <c r="I23" s="14">
        <v>33.590000000000003</v>
      </c>
      <c r="J23" s="14">
        <v>2.5310000000000001</v>
      </c>
      <c r="K23" s="14" t="s">
        <v>0</v>
      </c>
      <c r="L23" s="29">
        <f t="shared" si="0"/>
        <v>21.377795166581397</v>
      </c>
    </row>
    <row r="24" spans="1:14" ht="13.5" thickBot="1" x14ac:dyDescent="0.25">
      <c r="A24" s="2"/>
      <c r="B24" s="4" t="s">
        <v>24</v>
      </c>
      <c r="C24" s="13"/>
      <c r="D24" s="5" t="s">
        <v>112</v>
      </c>
      <c r="E24" s="14">
        <v>28.2</v>
      </c>
      <c r="F24" s="14">
        <v>1.34</v>
      </c>
      <c r="G24" s="14">
        <v>5</v>
      </c>
      <c r="H24" s="14">
        <v>2.08</v>
      </c>
      <c r="I24" s="14">
        <v>2.1</v>
      </c>
      <c r="J24" s="14">
        <v>0.39</v>
      </c>
      <c r="K24" s="14" t="s">
        <v>0</v>
      </c>
      <c r="L24" s="29">
        <f t="shared" si="0"/>
        <v>33.725602755453501</v>
      </c>
    </row>
    <row r="25" spans="1:14" ht="13.5" thickBot="1" x14ac:dyDescent="0.25">
      <c r="A25" s="2"/>
      <c r="B25" s="4" t="s">
        <v>131</v>
      </c>
      <c r="C25" s="13"/>
      <c r="D25" s="5" t="s">
        <v>87</v>
      </c>
      <c r="E25" s="14" t="s">
        <v>109</v>
      </c>
      <c r="F25" s="14" t="s">
        <v>109</v>
      </c>
      <c r="G25" s="14" t="s">
        <v>109</v>
      </c>
      <c r="H25" s="14" t="s">
        <v>109</v>
      </c>
      <c r="I25" s="14">
        <v>1.099</v>
      </c>
      <c r="J25" s="14">
        <v>0.32600000000000001</v>
      </c>
      <c r="K25" s="14" t="s">
        <v>0</v>
      </c>
      <c r="L25" s="26" t="s">
        <v>109</v>
      </c>
    </row>
    <row r="26" spans="1:14" ht="13.5" thickBot="1" x14ac:dyDescent="0.25">
      <c r="A26" s="2"/>
      <c r="B26" s="4" t="s">
        <v>25</v>
      </c>
      <c r="C26" s="13"/>
      <c r="D26" s="5" t="s">
        <v>87</v>
      </c>
      <c r="E26" s="14">
        <v>27.1</v>
      </c>
      <c r="F26" s="14" t="s">
        <v>109</v>
      </c>
      <c r="G26" s="14" t="s">
        <v>109</v>
      </c>
      <c r="H26" s="14" t="s">
        <v>109</v>
      </c>
      <c r="I26" s="14">
        <v>1.9019999999999999</v>
      </c>
      <c r="J26" s="14">
        <v>0.25600000000000001</v>
      </c>
      <c r="K26" s="14" t="s">
        <v>0</v>
      </c>
      <c r="L26" s="26" t="s">
        <v>109</v>
      </c>
      <c r="M26" s="3"/>
      <c r="N26" s="22"/>
    </row>
    <row r="27" spans="1:14" ht="13.5" thickBot="1" x14ac:dyDescent="0.25">
      <c r="A27" s="2"/>
      <c r="B27" s="4" t="s">
        <v>129</v>
      </c>
      <c r="C27" s="13"/>
      <c r="D27" s="5" t="s">
        <v>87</v>
      </c>
      <c r="E27" s="14" t="s">
        <v>109</v>
      </c>
      <c r="F27" s="14" t="s">
        <v>109</v>
      </c>
      <c r="G27" s="14" t="s">
        <v>109</v>
      </c>
      <c r="H27" s="14" t="s">
        <v>109</v>
      </c>
      <c r="I27" s="14">
        <v>0.89700000000000002</v>
      </c>
      <c r="J27" s="14">
        <v>6.8000000000000005E-2</v>
      </c>
      <c r="K27" s="14" t="s">
        <v>0</v>
      </c>
      <c r="L27" s="26" t="s">
        <v>109</v>
      </c>
      <c r="M27" s="3"/>
      <c r="N27" s="22"/>
    </row>
    <row r="28" spans="1:14" ht="13.5" thickBot="1" x14ac:dyDescent="0.25">
      <c r="A28" s="2"/>
      <c r="B28" s="4" t="s">
        <v>130</v>
      </c>
      <c r="C28" s="13"/>
      <c r="D28" s="5" t="s">
        <v>87</v>
      </c>
      <c r="E28" s="14" t="s">
        <v>109</v>
      </c>
      <c r="F28" s="14" t="s">
        <v>109</v>
      </c>
      <c r="G28" s="14" t="s">
        <v>109</v>
      </c>
      <c r="H28" s="14" t="s">
        <v>109</v>
      </c>
      <c r="I28" s="14">
        <v>6.6749999999999998</v>
      </c>
      <c r="J28" s="14">
        <v>0.78</v>
      </c>
      <c r="K28" s="14" t="s">
        <v>0</v>
      </c>
      <c r="L28" s="26" t="s">
        <v>109</v>
      </c>
      <c r="M28" s="3"/>
      <c r="N28" s="22"/>
    </row>
    <row r="29" spans="1:14" ht="13.5" thickBot="1" x14ac:dyDescent="0.25">
      <c r="A29" s="2"/>
      <c r="B29" s="4" t="s">
        <v>26</v>
      </c>
      <c r="C29" s="13"/>
      <c r="D29" s="5" t="s">
        <v>87</v>
      </c>
      <c r="E29" s="14">
        <v>5.39</v>
      </c>
      <c r="F29" s="14" t="s">
        <v>109</v>
      </c>
      <c r="G29" s="14" t="s">
        <v>109</v>
      </c>
      <c r="H29" s="14" t="s">
        <v>109</v>
      </c>
      <c r="I29" s="14">
        <v>0.17</v>
      </c>
      <c r="J29" s="14">
        <v>4.1000000000000002E-2</v>
      </c>
      <c r="K29" s="14" t="s">
        <v>0</v>
      </c>
      <c r="L29" s="26" t="s">
        <v>109</v>
      </c>
      <c r="N29" s="22"/>
    </row>
    <row r="30" spans="1:14" ht="13.5" thickBot="1" x14ac:dyDescent="0.25">
      <c r="A30" s="2"/>
      <c r="B30" s="4" t="s">
        <v>27</v>
      </c>
      <c r="C30" s="13"/>
      <c r="D30" s="5" t="s">
        <v>112</v>
      </c>
      <c r="E30" s="14">
        <v>6.43</v>
      </c>
      <c r="F30" s="14">
        <v>0.25</v>
      </c>
      <c r="G30" s="14">
        <v>2.8</v>
      </c>
      <c r="H30" s="14">
        <v>0.96</v>
      </c>
      <c r="I30" s="14">
        <v>0.32400000000000001</v>
      </c>
      <c r="J30" s="14">
        <v>5.3999999999999999E-2</v>
      </c>
      <c r="K30" s="14" t="s">
        <v>0</v>
      </c>
      <c r="L30" s="29">
        <f t="shared" si="0"/>
        <v>50.011111111111106</v>
      </c>
      <c r="N30" s="22"/>
    </row>
    <row r="31" spans="1:14" ht="13.5" thickBot="1" x14ac:dyDescent="0.25">
      <c r="A31" s="2"/>
      <c r="B31" s="4" t="s">
        <v>28</v>
      </c>
      <c r="C31" s="13"/>
      <c r="D31" s="5" t="s">
        <v>112</v>
      </c>
      <c r="E31" s="14">
        <v>14.5</v>
      </c>
      <c r="F31" s="14">
        <v>0.63</v>
      </c>
      <c r="G31" s="14">
        <v>3.6</v>
      </c>
      <c r="H31" s="14">
        <v>1.2</v>
      </c>
      <c r="I31" s="14">
        <v>0.63300000000000001</v>
      </c>
      <c r="J31" s="14">
        <v>0.11600000000000001</v>
      </c>
      <c r="K31" s="14" t="s">
        <v>0</v>
      </c>
      <c r="L31" s="29">
        <f t="shared" si="0"/>
        <v>46.031746031746032</v>
      </c>
      <c r="N31" s="22"/>
    </row>
    <row r="32" spans="1:14" ht="13.5" thickBot="1" x14ac:dyDescent="0.25">
      <c r="A32" s="2"/>
      <c r="B32" s="4" t="s">
        <v>29</v>
      </c>
      <c r="C32" s="13"/>
      <c r="D32" s="5" t="s">
        <v>87</v>
      </c>
      <c r="E32" s="14">
        <v>6.84</v>
      </c>
      <c r="F32" s="14" t="s">
        <v>109</v>
      </c>
      <c r="G32" s="14" t="s">
        <v>109</v>
      </c>
      <c r="H32" s="14" t="s">
        <v>109</v>
      </c>
      <c r="I32" s="14">
        <v>0.34599999999999997</v>
      </c>
      <c r="J32" s="14" t="s">
        <v>109</v>
      </c>
      <c r="K32" s="14" t="s">
        <v>0</v>
      </c>
      <c r="L32" s="26" t="s">
        <v>109</v>
      </c>
      <c r="N32" s="22"/>
    </row>
    <row r="33" spans="1:14" ht="13.5" thickBot="1" x14ac:dyDescent="0.25">
      <c r="A33" s="2"/>
      <c r="B33" s="4" t="s">
        <v>113</v>
      </c>
      <c r="C33" s="13"/>
      <c r="D33" s="5" t="s">
        <v>112</v>
      </c>
      <c r="E33" s="14">
        <v>18.3</v>
      </c>
      <c r="F33" s="14">
        <v>0.85</v>
      </c>
      <c r="G33" s="14">
        <v>4.2</v>
      </c>
      <c r="H33" s="14">
        <v>1.91</v>
      </c>
      <c r="I33" s="14">
        <v>1.891</v>
      </c>
      <c r="J33" s="14">
        <v>0.26400000000000001</v>
      </c>
      <c r="K33" s="14" t="s">
        <v>0</v>
      </c>
      <c r="L33" s="29">
        <f t="shared" si="0"/>
        <v>31.561441330458894</v>
      </c>
      <c r="N33" s="22"/>
    </row>
    <row r="34" spans="1:14" ht="13.5" thickBot="1" x14ac:dyDescent="0.25">
      <c r="A34" s="2"/>
      <c r="B34" s="4" t="s">
        <v>30</v>
      </c>
      <c r="C34" s="13"/>
      <c r="D34" s="5" t="s">
        <v>87</v>
      </c>
      <c r="E34" s="14">
        <v>9.5399999999999991</v>
      </c>
      <c r="F34" s="14" t="s">
        <v>109</v>
      </c>
      <c r="G34" s="14" t="s">
        <v>109</v>
      </c>
      <c r="H34" s="14" t="s">
        <v>109</v>
      </c>
      <c r="I34" s="14">
        <v>0.53700000000000003</v>
      </c>
      <c r="J34" s="14">
        <v>0.108</v>
      </c>
      <c r="K34" s="14" t="s">
        <v>0</v>
      </c>
      <c r="L34" s="26" t="s">
        <v>109</v>
      </c>
      <c r="N34" s="22"/>
    </row>
    <row r="35" spans="1:14" ht="13.5" thickBot="1" x14ac:dyDescent="0.25">
      <c r="A35" s="2"/>
      <c r="B35" s="4" t="s">
        <v>31</v>
      </c>
      <c r="C35" s="13"/>
      <c r="D35" s="5" t="s">
        <v>112</v>
      </c>
      <c r="E35" s="14">
        <v>10.1</v>
      </c>
      <c r="F35" s="14">
        <v>0.36</v>
      </c>
      <c r="G35" s="14">
        <v>3</v>
      </c>
      <c r="H35" s="14">
        <v>1.04</v>
      </c>
      <c r="I35" s="14">
        <v>0.48299999999999998</v>
      </c>
      <c r="J35" s="14">
        <v>8.7999999999999995E-2</v>
      </c>
      <c r="K35" s="14" t="s">
        <v>0</v>
      </c>
      <c r="L35" s="29">
        <f t="shared" si="0"/>
        <v>53.952991452991462</v>
      </c>
      <c r="M35" s="3"/>
      <c r="N35" s="22"/>
    </row>
    <row r="36" spans="1:14" ht="13.5" thickBot="1" x14ac:dyDescent="0.25">
      <c r="A36" s="2"/>
      <c r="B36" s="4" t="s">
        <v>92</v>
      </c>
      <c r="C36" s="13"/>
      <c r="D36" s="5" t="s">
        <v>112</v>
      </c>
      <c r="E36" s="14">
        <v>4.22</v>
      </c>
      <c r="F36" s="14">
        <v>0.15</v>
      </c>
      <c r="G36" s="14">
        <v>2</v>
      </c>
      <c r="H36" s="14">
        <v>0.52</v>
      </c>
      <c r="I36" s="14">
        <v>7.2999999999999995E-2</v>
      </c>
      <c r="J36" s="14">
        <v>1.7000000000000001E-2</v>
      </c>
      <c r="K36" s="14" t="s">
        <v>0</v>
      </c>
      <c r="L36" s="29">
        <f t="shared" si="0"/>
        <v>72.136752136752122</v>
      </c>
      <c r="N36" s="22"/>
    </row>
    <row r="37" spans="1:14" ht="13.5" thickBot="1" x14ac:dyDescent="0.25">
      <c r="A37" s="2"/>
      <c r="B37" s="4" t="s">
        <v>93</v>
      </c>
      <c r="C37" s="13"/>
      <c r="D37" s="5" t="s">
        <v>112</v>
      </c>
      <c r="E37" s="14">
        <v>3.62</v>
      </c>
      <c r="F37" s="14">
        <v>0.14000000000000001</v>
      </c>
      <c r="G37" s="14">
        <v>2</v>
      </c>
      <c r="H37" s="14">
        <v>0.56000000000000005</v>
      </c>
      <c r="I37" s="14">
        <v>0.10199999999999999</v>
      </c>
      <c r="J37" s="14">
        <v>2.1000000000000001E-2</v>
      </c>
      <c r="K37" s="14" t="s">
        <v>0</v>
      </c>
      <c r="L37" s="29">
        <f t="shared" si="0"/>
        <v>61.564625850340128</v>
      </c>
      <c r="M37" s="3"/>
      <c r="N37" s="22"/>
    </row>
    <row r="38" spans="1:14" ht="13.5" thickBot="1" x14ac:dyDescent="0.25">
      <c r="A38" s="2"/>
      <c r="B38" s="4" t="s">
        <v>114</v>
      </c>
      <c r="C38" s="13"/>
      <c r="D38" s="5" t="s">
        <v>112</v>
      </c>
      <c r="E38" s="14">
        <v>23.9</v>
      </c>
      <c r="F38" s="14">
        <v>0.81</v>
      </c>
      <c r="G38" s="14">
        <v>3.2</v>
      </c>
      <c r="H38" s="14">
        <v>1.6</v>
      </c>
      <c r="I38" s="14">
        <v>1.764</v>
      </c>
      <c r="J38" s="14">
        <v>0.34599999999999997</v>
      </c>
      <c r="K38" s="14" t="s">
        <v>0</v>
      </c>
      <c r="L38" s="29">
        <f t="shared" si="0"/>
        <v>39.341563786008223</v>
      </c>
      <c r="N38" s="22"/>
    </row>
    <row r="39" spans="1:14" ht="13.5" thickBot="1" x14ac:dyDescent="0.25">
      <c r="A39" s="2"/>
      <c r="B39" s="4" t="s">
        <v>115</v>
      </c>
      <c r="C39" s="13"/>
      <c r="D39" s="5" t="s">
        <v>87</v>
      </c>
      <c r="E39" s="14">
        <v>56.3</v>
      </c>
      <c r="F39" s="14" t="s">
        <v>109</v>
      </c>
      <c r="G39" s="14" t="s">
        <v>109</v>
      </c>
      <c r="H39" s="14" t="s">
        <v>109</v>
      </c>
      <c r="I39" s="14">
        <v>4.1890000000000001</v>
      </c>
      <c r="J39" s="14">
        <v>0.435</v>
      </c>
      <c r="K39" s="14" t="s">
        <v>0</v>
      </c>
      <c r="L39" s="26" t="s">
        <v>109</v>
      </c>
      <c r="M39" s="3"/>
      <c r="N39" s="22"/>
    </row>
    <row r="40" spans="1:14" ht="13.5" thickBot="1" x14ac:dyDescent="0.25">
      <c r="A40" s="2"/>
      <c r="B40" s="4" t="s">
        <v>32</v>
      </c>
      <c r="C40" s="13"/>
      <c r="D40" s="5" t="s">
        <v>112</v>
      </c>
      <c r="E40" s="14">
        <v>86.1</v>
      </c>
      <c r="F40" s="14">
        <v>2.4700000000000002</v>
      </c>
      <c r="G40" s="14">
        <v>9.35</v>
      </c>
      <c r="H40" s="14">
        <v>3.05</v>
      </c>
      <c r="I40" s="14">
        <v>12.89</v>
      </c>
      <c r="J40" s="14">
        <v>1.2170000000000001</v>
      </c>
      <c r="K40" s="14" t="s">
        <v>0</v>
      </c>
      <c r="L40" s="29">
        <f t="shared" si="0"/>
        <v>71.240459281874294</v>
      </c>
      <c r="N40" s="22"/>
    </row>
    <row r="41" spans="1:14" ht="13.5" thickBot="1" x14ac:dyDescent="0.25">
      <c r="A41" s="2"/>
      <c r="B41" s="4" t="s">
        <v>33</v>
      </c>
      <c r="C41" s="13"/>
      <c r="D41" s="5" t="s">
        <v>112</v>
      </c>
      <c r="E41" s="14">
        <v>63.3</v>
      </c>
      <c r="F41" s="14">
        <v>1.96</v>
      </c>
      <c r="G41" s="14">
        <v>8.16</v>
      </c>
      <c r="H41" s="14">
        <v>2.56</v>
      </c>
      <c r="I41" s="14">
        <v>9.3040000000000003</v>
      </c>
      <c r="J41" s="14">
        <v>0.995</v>
      </c>
      <c r="K41" s="14" t="s">
        <v>0</v>
      </c>
      <c r="L41" s="29">
        <f t="shared" si="0"/>
        <v>68.62882653061223</v>
      </c>
      <c r="M41" s="3"/>
      <c r="N41" s="22"/>
    </row>
    <row r="42" spans="1:14" ht="13.5" thickBot="1" x14ac:dyDescent="0.25">
      <c r="A42" s="2"/>
      <c r="B42" s="4" t="s">
        <v>127</v>
      </c>
      <c r="C42" s="13"/>
      <c r="D42" s="5" t="s">
        <v>87</v>
      </c>
      <c r="E42" s="14" t="s">
        <v>109</v>
      </c>
      <c r="F42" s="14" t="s">
        <v>109</v>
      </c>
      <c r="G42" s="14" t="s">
        <v>109</v>
      </c>
      <c r="H42" s="14" t="s">
        <v>109</v>
      </c>
      <c r="I42" s="14">
        <v>4.452</v>
      </c>
      <c r="J42" s="14">
        <v>0.57299999999999995</v>
      </c>
      <c r="K42" s="14" t="s">
        <v>0</v>
      </c>
      <c r="L42" s="26" t="s">
        <v>109</v>
      </c>
      <c r="M42" s="3"/>
      <c r="N42" s="22"/>
    </row>
    <row r="43" spans="1:14" ht="13.5" thickBot="1" x14ac:dyDescent="0.25">
      <c r="A43" s="2"/>
      <c r="B43" s="4" t="s">
        <v>126</v>
      </c>
      <c r="C43" s="13"/>
      <c r="D43" s="5" t="s">
        <v>87</v>
      </c>
      <c r="E43" s="14" t="s">
        <v>109</v>
      </c>
      <c r="F43" s="14" t="s">
        <v>109</v>
      </c>
      <c r="G43" s="14" t="s">
        <v>109</v>
      </c>
      <c r="H43" s="14" t="s">
        <v>109</v>
      </c>
      <c r="I43" s="14">
        <v>9.6989999999999998</v>
      </c>
      <c r="J43" s="14">
        <v>1.7869999999999999</v>
      </c>
      <c r="K43" s="14" t="s">
        <v>0</v>
      </c>
      <c r="L43" s="26" t="s">
        <v>109</v>
      </c>
      <c r="M43" s="3"/>
      <c r="N43" s="22"/>
    </row>
    <row r="44" spans="1:14" ht="13.5" thickBot="1" x14ac:dyDescent="0.25">
      <c r="A44" s="2"/>
      <c r="B44" s="4" t="s">
        <v>125</v>
      </c>
      <c r="C44" s="13"/>
      <c r="D44" s="5" t="s">
        <v>87</v>
      </c>
      <c r="E44" s="14" t="s">
        <v>109</v>
      </c>
      <c r="F44" s="14" t="s">
        <v>109</v>
      </c>
      <c r="G44" s="14" t="s">
        <v>109</v>
      </c>
      <c r="H44" s="14" t="s">
        <v>109</v>
      </c>
      <c r="I44" s="14">
        <v>5.2880000000000003</v>
      </c>
      <c r="J44" s="14">
        <v>0.55500000000000005</v>
      </c>
      <c r="K44" s="14" t="s">
        <v>0</v>
      </c>
      <c r="L44" s="26" t="s">
        <v>109</v>
      </c>
      <c r="M44" s="3"/>
      <c r="N44" s="22"/>
    </row>
    <row r="45" spans="1:14" ht="13.5" thickBot="1" x14ac:dyDescent="0.25">
      <c r="A45" s="2"/>
      <c r="B45" s="4" t="s">
        <v>34</v>
      </c>
      <c r="C45" s="13"/>
      <c r="D45" s="5" t="s">
        <v>112</v>
      </c>
      <c r="E45" s="14">
        <v>9.5</v>
      </c>
      <c r="F45" s="14">
        <v>0.42</v>
      </c>
      <c r="G45" s="14">
        <v>2.6</v>
      </c>
      <c r="H45" s="14">
        <v>1.1200000000000001</v>
      </c>
      <c r="I45" s="14">
        <v>0.55700000000000005</v>
      </c>
      <c r="J45" s="14">
        <v>9.2999999999999999E-2</v>
      </c>
      <c r="K45" s="14" t="s">
        <v>0</v>
      </c>
      <c r="L45" s="29">
        <f t="shared" si="0"/>
        <v>35.005668934240362</v>
      </c>
      <c r="N45" s="22"/>
    </row>
    <row r="46" spans="1:14" ht="13.5" thickBot="1" x14ac:dyDescent="0.25">
      <c r="A46" s="2"/>
      <c r="B46" s="4" t="s">
        <v>35</v>
      </c>
      <c r="C46" s="13"/>
      <c r="D46" s="5" t="s">
        <v>112</v>
      </c>
      <c r="E46" s="14">
        <v>20</v>
      </c>
      <c r="F46" s="14">
        <v>0.74</v>
      </c>
      <c r="G46" s="14">
        <v>3.95</v>
      </c>
      <c r="H46" s="14">
        <v>3.05</v>
      </c>
      <c r="I46" s="14">
        <v>1.617</v>
      </c>
      <c r="J46" s="14">
        <v>0.20200000000000001</v>
      </c>
      <c r="K46" s="14" t="s">
        <v>0</v>
      </c>
      <c r="L46" s="29">
        <f t="shared" si="0"/>
        <v>23.334810220056124</v>
      </c>
      <c r="M46" s="3"/>
      <c r="N46" s="22"/>
    </row>
    <row r="47" spans="1:14" ht="13.5" thickBot="1" x14ac:dyDescent="0.25">
      <c r="A47" s="2"/>
      <c r="B47" s="4" t="s">
        <v>36</v>
      </c>
      <c r="C47" s="13"/>
      <c r="D47" s="5" t="s">
        <v>87</v>
      </c>
      <c r="E47" s="14">
        <v>20</v>
      </c>
      <c r="F47" s="14" t="s">
        <v>109</v>
      </c>
      <c r="G47" s="14" t="s">
        <v>109</v>
      </c>
      <c r="H47" s="14" t="s">
        <v>109</v>
      </c>
      <c r="I47" s="14">
        <v>1.349</v>
      </c>
      <c r="J47" s="14" t="s">
        <v>109</v>
      </c>
      <c r="K47" s="14" t="s">
        <v>0</v>
      </c>
      <c r="L47" s="26" t="s">
        <v>109</v>
      </c>
      <c r="N47" s="22"/>
    </row>
    <row r="48" spans="1:14" ht="13.5" thickBot="1" x14ac:dyDescent="0.25">
      <c r="A48" s="2"/>
      <c r="B48" s="4" t="s">
        <v>121</v>
      </c>
      <c r="C48" s="13"/>
      <c r="D48" s="5" t="s">
        <v>87</v>
      </c>
      <c r="E48" s="14" t="s">
        <v>109</v>
      </c>
      <c r="F48" s="14" t="s">
        <v>109</v>
      </c>
      <c r="G48" s="14" t="s">
        <v>109</v>
      </c>
      <c r="H48" s="14" t="s">
        <v>109</v>
      </c>
      <c r="I48" s="14">
        <v>6.266</v>
      </c>
      <c r="J48" s="14">
        <v>1.093</v>
      </c>
      <c r="K48" s="14" t="s">
        <v>0</v>
      </c>
      <c r="L48" s="26" t="s">
        <v>109</v>
      </c>
      <c r="N48" s="22"/>
    </row>
    <row r="49" spans="1:17" ht="13.5" thickBot="1" x14ac:dyDescent="0.25">
      <c r="A49" s="2"/>
      <c r="B49" s="4" t="s">
        <v>122</v>
      </c>
      <c r="C49" s="13"/>
      <c r="D49" s="5" t="s">
        <v>87</v>
      </c>
      <c r="E49" s="14" t="s">
        <v>109</v>
      </c>
      <c r="F49" s="14" t="s">
        <v>109</v>
      </c>
      <c r="G49" s="14" t="s">
        <v>109</v>
      </c>
      <c r="H49" s="14" t="s">
        <v>109</v>
      </c>
      <c r="I49" s="14">
        <v>5.0170000000000003</v>
      </c>
      <c r="J49" s="14">
        <v>0.72699999999999998</v>
      </c>
      <c r="K49" s="14" t="s">
        <v>0</v>
      </c>
      <c r="L49" s="26" t="s">
        <v>109</v>
      </c>
      <c r="N49" s="22"/>
    </row>
    <row r="50" spans="1:17" ht="13.5" thickBot="1" x14ac:dyDescent="0.25">
      <c r="A50" s="2"/>
      <c r="B50" s="4" t="s">
        <v>123</v>
      </c>
      <c r="C50" s="13"/>
      <c r="D50" s="5" t="s">
        <v>87</v>
      </c>
      <c r="E50" s="14" t="s">
        <v>109</v>
      </c>
      <c r="F50" s="14" t="s">
        <v>109</v>
      </c>
      <c r="G50" s="14" t="s">
        <v>109</v>
      </c>
      <c r="H50" s="14" t="s">
        <v>109</v>
      </c>
      <c r="I50" s="14">
        <v>5.399</v>
      </c>
      <c r="J50" s="14">
        <v>0.66</v>
      </c>
      <c r="K50" s="14" t="s">
        <v>0</v>
      </c>
      <c r="L50" s="26" t="s">
        <v>109</v>
      </c>
      <c r="N50" s="22"/>
    </row>
    <row r="51" spans="1:17" ht="13.5" thickBot="1" x14ac:dyDescent="0.25">
      <c r="A51" s="2"/>
      <c r="B51" s="4" t="s">
        <v>124</v>
      </c>
      <c r="C51" s="13"/>
      <c r="D51" s="5" t="s">
        <v>87</v>
      </c>
      <c r="E51" s="14" t="s">
        <v>109</v>
      </c>
      <c r="F51" s="14" t="s">
        <v>109</v>
      </c>
      <c r="G51" s="14" t="s">
        <v>109</v>
      </c>
      <c r="H51" s="14" t="s">
        <v>109</v>
      </c>
      <c r="I51" s="14">
        <v>4.5209999999999999</v>
      </c>
      <c r="J51" s="14">
        <v>0.95399999999999996</v>
      </c>
      <c r="K51" s="14" t="s">
        <v>0</v>
      </c>
      <c r="L51" s="26" t="s">
        <v>109</v>
      </c>
      <c r="N51" s="22"/>
    </row>
    <row r="52" spans="1:17" ht="13.5" thickBot="1" x14ac:dyDescent="0.25">
      <c r="A52" s="2"/>
      <c r="B52" s="4" t="s">
        <v>37</v>
      </c>
      <c r="C52" s="13"/>
      <c r="D52" s="5" t="s">
        <v>112</v>
      </c>
      <c r="E52" s="14">
        <v>41</v>
      </c>
      <c r="F52" s="14">
        <v>1.46</v>
      </c>
      <c r="G52" s="14">
        <v>7.45</v>
      </c>
      <c r="H52" s="14">
        <v>2.16</v>
      </c>
      <c r="I52" s="14">
        <v>4.3639999999999999</v>
      </c>
      <c r="J52" s="14">
        <v>0.55500000000000005</v>
      </c>
      <c r="K52" s="14" t="s">
        <v>0</v>
      </c>
      <c r="L52" s="29">
        <f t="shared" si="0"/>
        <v>64.571706409605952</v>
      </c>
      <c r="M52" s="3"/>
      <c r="N52" s="22"/>
    </row>
    <row r="53" spans="1:17" ht="13.5" thickBot="1" x14ac:dyDescent="0.25">
      <c r="A53" s="2"/>
      <c r="B53" s="4" t="s">
        <v>120</v>
      </c>
      <c r="C53" s="13"/>
      <c r="D53" s="5" t="s">
        <v>87</v>
      </c>
      <c r="E53" s="14" t="s">
        <v>109</v>
      </c>
      <c r="F53" s="14" t="s">
        <v>109</v>
      </c>
      <c r="G53" s="14" t="s">
        <v>109</v>
      </c>
      <c r="H53" s="14" t="s">
        <v>109</v>
      </c>
      <c r="I53" s="14">
        <v>11.11</v>
      </c>
      <c r="J53" s="14">
        <v>1.008</v>
      </c>
      <c r="K53" s="14" t="s">
        <v>0</v>
      </c>
      <c r="L53" s="26" t="s">
        <v>109</v>
      </c>
      <c r="M53" s="3"/>
      <c r="N53" s="22"/>
    </row>
    <row r="54" spans="1:17" ht="13.5" thickBot="1" x14ac:dyDescent="0.25">
      <c r="A54" s="2"/>
      <c r="B54" s="4" t="s">
        <v>38</v>
      </c>
      <c r="C54" s="13"/>
      <c r="D54" s="5" t="s">
        <v>112</v>
      </c>
      <c r="E54" s="14">
        <v>109</v>
      </c>
      <c r="F54" s="14">
        <v>3.76</v>
      </c>
      <c r="G54" s="14">
        <v>11</v>
      </c>
      <c r="H54" s="14">
        <v>4.95</v>
      </c>
      <c r="I54" s="14">
        <v>32.67</v>
      </c>
      <c r="J54" s="14">
        <v>1.7529999999999999</v>
      </c>
      <c r="K54" s="14" t="s">
        <v>0</v>
      </c>
      <c r="L54" s="29">
        <f t="shared" si="0"/>
        <v>42.947202521670611</v>
      </c>
      <c r="M54" s="3"/>
      <c r="N54" s="22"/>
    </row>
    <row r="55" spans="1:17" ht="13.5" thickBot="1" x14ac:dyDescent="0.25">
      <c r="A55" s="2"/>
      <c r="B55" s="4" t="s">
        <v>42</v>
      </c>
      <c r="C55" s="13"/>
      <c r="D55" s="5" t="s">
        <v>112</v>
      </c>
      <c r="E55" s="14">
        <v>454</v>
      </c>
      <c r="F55" s="14">
        <v>13.6</v>
      </c>
      <c r="G55" s="14">
        <v>16.3</v>
      </c>
      <c r="H55" s="14">
        <v>8.5</v>
      </c>
      <c r="I55" s="14">
        <v>285.2</v>
      </c>
      <c r="J55" s="14">
        <v>27.23</v>
      </c>
      <c r="K55" s="14" t="s">
        <v>0</v>
      </c>
      <c r="L55" s="29">
        <f t="shared" si="0"/>
        <v>42.677047289504046</v>
      </c>
      <c r="N55" s="22"/>
    </row>
    <row r="56" spans="1:17" ht="13.5" thickBot="1" x14ac:dyDescent="0.25">
      <c r="A56" s="2"/>
      <c r="B56" s="4" t="s">
        <v>43</v>
      </c>
      <c r="C56" s="13"/>
      <c r="D56" s="5" t="s">
        <v>112</v>
      </c>
      <c r="E56" s="14">
        <v>57.3</v>
      </c>
      <c r="F56" s="14">
        <v>3.43</v>
      </c>
      <c r="G56" s="14">
        <v>9.5500000000000007</v>
      </c>
      <c r="H56" s="14">
        <v>3.69</v>
      </c>
      <c r="I56" s="14">
        <v>32.54</v>
      </c>
      <c r="J56" s="14">
        <v>5.2519999999999998</v>
      </c>
      <c r="K56" s="14" t="s">
        <v>0</v>
      </c>
      <c r="L56" s="29">
        <f>(((E56*2)/3)/F56)*(G56/H56)</f>
        <v>28.823468992707419</v>
      </c>
      <c r="N56" s="22"/>
    </row>
    <row r="57" spans="1:17" ht="13.5" thickBot="1" x14ac:dyDescent="0.25">
      <c r="A57" s="2"/>
      <c r="B57" s="4" t="s">
        <v>44</v>
      </c>
      <c r="C57" s="13" t="s">
        <v>45</v>
      </c>
      <c r="D57" s="5" t="s">
        <v>90</v>
      </c>
      <c r="E57" s="14">
        <v>40.173000000000002</v>
      </c>
      <c r="F57" s="14" t="s">
        <v>109</v>
      </c>
      <c r="G57" s="14" t="s">
        <v>109</v>
      </c>
      <c r="H57" s="14" t="s">
        <v>109</v>
      </c>
      <c r="I57" s="14">
        <v>19.030999999999999</v>
      </c>
      <c r="J57" s="14">
        <v>4.9589999999999996</v>
      </c>
      <c r="K57" s="14" t="s">
        <v>0</v>
      </c>
      <c r="L57" s="26" t="s">
        <v>109</v>
      </c>
      <c r="M57" s="3"/>
      <c r="N57" s="22"/>
    </row>
    <row r="58" spans="1:17" s="15" customFormat="1" ht="13.5" thickBot="1" x14ac:dyDescent="0.25">
      <c r="B58" s="16"/>
      <c r="C58" s="17"/>
      <c r="D58" s="19"/>
      <c r="E58" s="18"/>
      <c r="F58" s="18"/>
      <c r="G58" s="18"/>
      <c r="H58" s="18"/>
      <c r="I58" s="18"/>
      <c r="J58" s="18"/>
      <c r="K58" s="20"/>
      <c r="L58" s="27"/>
      <c r="M58" s="2"/>
      <c r="N58" s="2"/>
      <c r="O58" s="2"/>
    </row>
    <row r="59" spans="1:17" s="15" customFormat="1" ht="13.5" thickBot="1" x14ac:dyDescent="0.25">
      <c r="B59" s="4" t="s">
        <v>133</v>
      </c>
      <c r="C59" s="13"/>
      <c r="D59" s="5" t="s">
        <v>87</v>
      </c>
      <c r="E59" s="14" t="s">
        <v>109</v>
      </c>
      <c r="F59" s="14" t="s">
        <v>109</v>
      </c>
      <c r="G59" s="14" t="s">
        <v>109</v>
      </c>
      <c r="H59" s="14" t="s">
        <v>109</v>
      </c>
      <c r="I59" s="14">
        <v>8.2230000000000008</v>
      </c>
      <c r="J59" s="14">
        <v>1.8380000000000001</v>
      </c>
      <c r="K59" s="14" t="s">
        <v>2</v>
      </c>
      <c r="L59" s="26" t="s">
        <v>109</v>
      </c>
      <c r="M59" s="2"/>
      <c r="N59" s="2"/>
      <c r="O59" s="2"/>
      <c r="P59" s="2"/>
      <c r="Q59" s="2"/>
    </row>
    <row r="60" spans="1:17" s="15" customFormat="1" ht="13.5" thickBot="1" x14ac:dyDescent="0.25">
      <c r="B60" s="4" t="s">
        <v>132</v>
      </c>
      <c r="C60" s="13"/>
      <c r="D60" s="5" t="s">
        <v>87</v>
      </c>
      <c r="E60" s="14" t="s">
        <v>109</v>
      </c>
      <c r="F60" s="14" t="s">
        <v>109</v>
      </c>
      <c r="G60" s="14" t="s">
        <v>109</v>
      </c>
      <c r="H60" s="14" t="s">
        <v>109</v>
      </c>
      <c r="I60" s="14">
        <v>38.76</v>
      </c>
      <c r="J60" s="14">
        <v>4.4080000000000004</v>
      </c>
      <c r="K60" s="14" t="s">
        <v>2</v>
      </c>
      <c r="L60" s="26" t="s">
        <v>109</v>
      </c>
      <c r="M60" s="2"/>
      <c r="N60" s="2"/>
      <c r="O60" s="2"/>
      <c r="P60" s="2"/>
      <c r="Q60" s="2"/>
    </row>
    <row r="61" spans="1:17" ht="13.5" thickBot="1" x14ac:dyDescent="0.25">
      <c r="A61" s="2"/>
      <c r="B61" s="4" t="s">
        <v>47</v>
      </c>
      <c r="C61" s="13"/>
      <c r="D61" s="5" t="s">
        <v>112</v>
      </c>
      <c r="E61" s="14">
        <v>51.1</v>
      </c>
      <c r="F61" s="14">
        <v>2.66</v>
      </c>
      <c r="G61" s="14">
        <v>8.9700000000000006</v>
      </c>
      <c r="H61" s="14">
        <v>3.31</v>
      </c>
      <c r="I61" s="14">
        <v>26.03</v>
      </c>
      <c r="J61" s="14">
        <v>2.3450000000000002</v>
      </c>
      <c r="K61" s="14" t="s">
        <v>2</v>
      </c>
      <c r="L61" s="29">
        <f t="shared" si="0"/>
        <v>34.706630624900619</v>
      </c>
    </row>
    <row r="62" spans="1:17" ht="13.5" thickBot="1" x14ac:dyDescent="0.25">
      <c r="A62" s="2"/>
      <c r="B62" s="4" t="s">
        <v>98</v>
      </c>
      <c r="C62" s="13" t="s">
        <v>96</v>
      </c>
      <c r="D62" s="5" t="s">
        <v>54</v>
      </c>
      <c r="E62" s="14">
        <v>42.46</v>
      </c>
      <c r="F62" s="14">
        <v>1.45</v>
      </c>
      <c r="G62" s="14" t="s">
        <v>109</v>
      </c>
      <c r="H62" s="14" t="s">
        <v>109</v>
      </c>
      <c r="I62" s="14" t="s">
        <v>109</v>
      </c>
      <c r="J62" s="14">
        <v>1.6</v>
      </c>
      <c r="K62" s="14" t="s">
        <v>2</v>
      </c>
      <c r="L62" s="26" t="s">
        <v>109</v>
      </c>
    </row>
    <row r="63" spans="1:17" ht="13.5" thickBot="1" x14ac:dyDescent="0.25">
      <c r="A63" s="2"/>
      <c r="B63" s="4" t="s">
        <v>53</v>
      </c>
      <c r="C63" s="2" t="s">
        <v>111</v>
      </c>
      <c r="D63" s="5" t="s">
        <v>54</v>
      </c>
      <c r="E63" s="14">
        <v>59.54</v>
      </c>
      <c r="F63" s="14">
        <v>3.68</v>
      </c>
      <c r="G63" s="14">
        <v>6.88</v>
      </c>
      <c r="H63" s="14">
        <v>2.54</v>
      </c>
      <c r="I63" s="14">
        <v>16.98</v>
      </c>
      <c r="J63" s="14">
        <v>3.1</v>
      </c>
      <c r="K63" s="14" t="s">
        <v>2</v>
      </c>
      <c r="L63" s="29">
        <f t="shared" si="0"/>
        <v>29.216250142645212</v>
      </c>
    </row>
    <row r="64" spans="1:17" ht="13.5" thickBot="1" x14ac:dyDescent="0.25">
      <c r="A64" s="2"/>
      <c r="B64" s="4" t="s">
        <v>49</v>
      </c>
      <c r="C64" s="13" t="s">
        <v>50</v>
      </c>
      <c r="D64" s="5" t="s">
        <v>90</v>
      </c>
      <c r="E64" s="14">
        <v>64.323999999999998</v>
      </c>
      <c r="F64" s="14" t="s">
        <v>109</v>
      </c>
      <c r="G64" s="14" t="s">
        <v>109</v>
      </c>
      <c r="H64" s="14" t="s">
        <v>109</v>
      </c>
      <c r="I64" s="14">
        <v>17.666</v>
      </c>
      <c r="J64" s="14">
        <v>3.895</v>
      </c>
      <c r="K64" s="14" t="s">
        <v>2</v>
      </c>
      <c r="L64" s="26" t="s">
        <v>109</v>
      </c>
    </row>
    <row r="65" spans="1:19" ht="13.5" thickBot="1" x14ac:dyDescent="0.25">
      <c r="A65" s="2"/>
      <c r="B65" s="4" t="s">
        <v>51</v>
      </c>
      <c r="C65" s="13" t="s">
        <v>52</v>
      </c>
      <c r="D65" s="5" t="s">
        <v>90</v>
      </c>
      <c r="E65" s="14">
        <v>101.12</v>
      </c>
      <c r="F65" s="14" t="s">
        <v>109</v>
      </c>
      <c r="G65" s="14" t="s">
        <v>109</v>
      </c>
      <c r="H65" s="14" t="s">
        <v>109</v>
      </c>
      <c r="I65" s="14">
        <v>64.888000000000005</v>
      </c>
      <c r="J65" s="14">
        <v>6.2119999999999997</v>
      </c>
      <c r="K65" s="14" t="s">
        <v>2</v>
      </c>
      <c r="L65" s="26" t="s">
        <v>109</v>
      </c>
    </row>
    <row r="66" spans="1:19" ht="13.5" thickBot="1" x14ac:dyDescent="0.25">
      <c r="A66" s="2"/>
      <c r="B66" s="4" t="s">
        <v>48</v>
      </c>
      <c r="C66" s="13"/>
      <c r="D66" s="5" t="s">
        <v>112</v>
      </c>
      <c r="E66" s="14">
        <v>44.2</v>
      </c>
      <c r="F66" s="14">
        <v>1.59</v>
      </c>
      <c r="G66" s="14">
        <v>6.8</v>
      </c>
      <c r="H66" s="14">
        <v>2.08</v>
      </c>
      <c r="I66" s="14">
        <v>5.5750000000000002</v>
      </c>
      <c r="J66" s="14">
        <v>0.91600000000000004</v>
      </c>
      <c r="K66" s="14" t="s">
        <v>2</v>
      </c>
      <c r="L66" s="29">
        <f t="shared" si="0"/>
        <v>60.587002096436052</v>
      </c>
    </row>
    <row r="67" spans="1:19" ht="13.5" thickBot="1" x14ac:dyDescent="0.25">
      <c r="A67" s="2"/>
      <c r="B67" s="4" t="s">
        <v>134</v>
      </c>
      <c r="C67" s="13"/>
      <c r="D67" s="5" t="s">
        <v>87</v>
      </c>
      <c r="E67" s="14" t="s">
        <v>109</v>
      </c>
      <c r="F67" s="14" t="s">
        <v>109</v>
      </c>
      <c r="G67" s="14" t="s">
        <v>109</v>
      </c>
      <c r="H67" s="14" t="s">
        <v>109</v>
      </c>
      <c r="I67" s="14">
        <v>4.9349999999999996</v>
      </c>
      <c r="J67" s="14">
        <v>0.83299999999999996</v>
      </c>
      <c r="K67" s="14" t="s">
        <v>2</v>
      </c>
      <c r="L67" s="26" t="s">
        <v>109</v>
      </c>
      <c r="M67" s="15"/>
      <c r="N67" s="15"/>
      <c r="O67" s="15"/>
    </row>
    <row r="68" spans="1:19" ht="13.5" thickBot="1" x14ac:dyDescent="0.25">
      <c r="A68" s="2"/>
      <c r="B68" s="4" t="s">
        <v>46</v>
      </c>
      <c r="C68" s="13"/>
      <c r="D68" s="5" t="s">
        <v>112</v>
      </c>
      <c r="E68" s="14">
        <v>62.1</v>
      </c>
      <c r="F68" s="14">
        <v>1.81</v>
      </c>
      <c r="G68" s="14">
        <v>6.08</v>
      </c>
      <c r="H68" s="14">
        <v>1.84</v>
      </c>
      <c r="I68" s="14">
        <v>5.1769999999999996</v>
      </c>
      <c r="J68" s="14">
        <v>1.2230000000000001</v>
      </c>
      <c r="K68" s="14" t="s">
        <v>2</v>
      </c>
      <c r="L68" s="29">
        <f t="shared" si="0"/>
        <v>75.58011049723757</v>
      </c>
    </row>
    <row r="69" spans="1:19" s="15" customFormat="1" ht="13.5" thickBot="1" x14ac:dyDescent="0.25">
      <c r="B69" s="16"/>
      <c r="C69" s="17"/>
      <c r="D69" s="19"/>
      <c r="E69" s="18"/>
      <c r="F69" s="18"/>
      <c r="G69" s="18"/>
      <c r="H69" s="18"/>
      <c r="I69" s="18"/>
      <c r="J69" s="18"/>
      <c r="K69" s="20"/>
      <c r="L69" s="27"/>
      <c r="M69" s="2"/>
      <c r="N69" s="2"/>
      <c r="O69" s="2"/>
      <c r="P69" s="2"/>
      <c r="Q69" s="2"/>
    </row>
    <row r="70" spans="1:19" s="15" customFormat="1" ht="13.5" thickBot="1" x14ac:dyDescent="0.25">
      <c r="B70" s="23" t="s">
        <v>118</v>
      </c>
      <c r="C70" s="24"/>
      <c r="D70" s="5" t="s">
        <v>87</v>
      </c>
      <c r="E70" s="14" t="s">
        <v>109</v>
      </c>
      <c r="F70" s="14" t="s">
        <v>109</v>
      </c>
      <c r="G70" s="14" t="s">
        <v>109</v>
      </c>
      <c r="H70" s="14" t="s">
        <v>109</v>
      </c>
      <c r="I70" s="14">
        <v>116</v>
      </c>
      <c r="J70" s="14">
        <v>21.54</v>
      </c>
      <c r="K70" s="14" t="s">
        <v>1</v>
      </c>
      <c r="L70" s="26" t="s">
        <v>109</v>
      </c>
      <c r="M70" s="2"/>
      <c r="N70" s="2"/>
      <c r="O70" s="2"/>
      <c r="P70" s="2"/>
      <c r="Q70" s="2"/>
    </row>
    <row r="71" spans="1:19" s="15" customFormat="1" ht="13.5" thickBot="1" x14ac:dyDescent="0.25">
      <c r="B71" s="4" t="s">
        <v>39</v>
      </c>
      <c r="C71" s="13"/>
      <c r="D71" s="5" t="s">
        <v>112</v>
      </c>
      <c r="E71" s="14">
        <v>76.099999999999994</v>
      </c>
      <c r="F71" s="14">
        <v>4.25</v>
      </c>
      <c r="G71" s="14">
        <v>9.6199999999999992</v>
      </c>
      <c r="H71" s="14">
        <v>5.98</v>
      </c>
      <c r="I71" s="14">
        <v>214.9</v>
      </c>
      <c r="J71" s="14">
        <v>15.83</v>
      </c>
      <c r="K71" s="14" t="s">
        <v>1</v>
      </c>
      <c r="L71" s="29">
        <f t="shared" si="0"/>
        <v>19.203410059676038</v>
      </c>
      <c r="M71" s="2"/>
      <c r="N71" s="2"/>
      <c r="O71" s="2"/>
      <c r="P71" s="2"/>
      <c r="Q71" s="2"/>
    </row>
    <row r="72" spans="1:19" ht="13.5" thickBot="1" x14ac:dyDescent="0.25">
      <c r="A72" s="2"/>
      <c r="B72" s="23" t="s">
        <v>119</v>
      </c>
      <c r="C72" s="24"/>
      <c r="D72" s="5" t="s">
        <v>87</v>
      </c>
      <c r="E72" s="14" t="s">
        <v>109</v>
      </c>
      <c r="F72" s="14" t="s">
        <v>109</v>
      </c>
      <c r="G72" s="14" t="s">
        <v>109</v>
      </c>
      <c r="H72" s="14" t="s">
        <v>109</v>
      </c>
      <c r="I72" s="14">
        <v>132.80000000000001</v>
      </c>
      <c r="J72" s="14">
        <v>14.89</v>
      </c>
      <c r="K72" s="14" t="s">
        <v>1</v>
      </c>
      <c r="L72" s="26" t="s">
        <v>109</v>
      </c>
    </row>
    <row r="73" spans="1:19" ht="13.5" thickBot="1" x14ac:dyDescent="0.25">
      <c r="A73" s="2"/>
      <c r="B73" s="4" t="s">
        <v>40</v>
      </c>
      <c r="C73" s="13"/>
      <c r="D73" s="5" t="s">
        <v>112</v>
      </c>
      <c r="E73" s="14">
        <v>71</v>
      </c>
      <c r="F73" s="14">
        <v>4.3</v>
      </c>
      <c r="G73" s="14">
        <v>8.7100000000000009</v>
      </c>
      <c r="H73" s="14">
        <v>4.29</v>
      </c>
      <c r="I73" s="14">
        <v>111.7</v>
      </c>
      <c r="J73" s="14">
        <v>11.15</v>
      </c>
      <c r="K73" s="14" t="s">
        <v>1</v>
      </c>
      <c r="L73" s="29">
        <f t="shared" si="0"/>
        <v>22.34907211651398</v>
      </c>
    </row>
    <row r="74" spans="1:19" ht="13.5" thickBot="1" x14ac:dyDescent="0.25">
      <c r="A74" s="2"/>
      <c r="B74" s="4" t="s">
        <v>41</v>
      </c>
      <c r="C74" s="13"/>
      <c r="D74" s="5" t="s">
        <v>112</v>
      </c>
      <c r="E74" s="14">
        <v>82.9</v>
      </c>
      <c r="F74" s="14">
        <v>4.9400000000000004</v>
      </c>
      <c r="G74" s="14">
        <v>10.3</v>
      </c>
      <c r="H74" s="14">
        <v>5.6</v>
      </c>
      <c r="I74" s="14">
        <v>123.2</v>
      </c>
      <c r="J74" s="14">
        <v>10.69</v>
      </c>
      <c r="K74" s="14" t="s">
        <v>1</v>
      </c>
      <c r="L74" s="29">
        <f t="shared" si="0"/>
        <v>20.577164064006173</v>
      </c>
    </row>
    <row r="75" spans="1:19" s="15" customFormat="1" ht="13.5" thickBot="1" x14ac:dyDescent="0.25">
      <c r="B75" s="21"/>
      <c r="C75" s="17"/>
      <c r="D75" s="19"/>
      <c r="E75" s="19"/>
      <c r="F75" s="19"/>
      <c r="G75" s="19"/>
      <c r="H75" s="19"/>
      <c r="I75" s="18"/>
      <c r="J75" s="18"/>
      <c r="K75" s="20"/>
      <c r="L75" s="25"/>
    </row>
    <row r="76" spans="1:19" ht="13.5" thickBot="1" x14ac:dyDescent="0.25">
      <c r="A76" s="2"/>
      <c r="B76" s="4" t="s">
        <v>68</v>
      </c>
      <c r="C76" s="13"/>
      <c r="D76" s="5" t="s">
        <v>94</v>
      </c>
      <c r="E76" s="14">
        <v>525</v>
      </c>
      <c r="F76" s="14">
        <v>4.5199999999999996</v>
      </c>
      <c r="G76" s="14" t="s">
        <v>109</v>
      </c>
      <c r="H76" s="14" t="s">
        <v>109</v>
      </c>
      <c r="I76" s="14">
        <v>50.5</v>
      </c>
      <c r="J76" s="14">
        <v>14.9</v>
      </c>
      <c r="K76" s="14" t="s">
        <v>3</v>
      </c>
      <c r="L76" s="26" t="s">
        <v>109</v>
      </c>
      <c r="M76" s="15"/>
      <c r="N76" s="15"/>
      <c r="O76" s="15"/>
      <c r="P76" s="15"/>
      <c r="Q76" s="15"/>
    </row>
    <row r="77" spans="1:19" ht="13.5" thickBot="1" x14ac:dyDescent="0.25">
      <c r="A77" s="2"/>
      <c r="B77" s="4" t="s">
        <v>83</v>
      </c>
      <c r="C77" s="24" t="s">
        <v>137</v>
      </c>
      <c r="D77" s="5" t="s">
        <v>54</v>
      </c>
      <c r="E77" s="14" t="s">
        <v>143</v>
      </c>
      <c r="F77" s="14">
        <v>2.69</v>
      </c>
      <c r="G77" s="14">
        <v>3.18</v>
      </c>
      <c r="H77" s="14">
        <v>2.88</v>
      </c>
      <c r="I77" s="14">
        <v>21.71</v>
      </c>
      <c r="J77" s="14">
        <v>6.9</v>
      </c>
      <c r="K77" s="14" t="s">
        <v>3</v>
      </c>
      <c r="L77" s="29">
        <f>(((26.71*2)/3)/F77)*(G77/H77)</f>
        <v>7.3091181330028929</v>
      </c>
      <c r="M77" s="15"/>
      <c r="N77" s="15"/>
      <c r="O77" s="15"/>
      <c r="P77" s="15"/>
      <c r="Q77" s="15"/>
    </row>
    <row r="78" spans="1:19" ht="13.5" thickBot="1" x14ac:dyDescent="0.25">
      <c r="A78" s="2"/>
      <c r="B78" s="4" t="s">
        <v>60</v>
      </c>
      <c r="C78" s="13"/>
      <c r="D78" s="5" t="s">
        <v>94</v>
      </c>
      <c r="E78" s="14">
        <v>348</v>
      </c>
      <c r="F78" s="14">
        <v>3.39</v>
      </c>
      <c r="G78" s="14" t="s">
        <v>109</v>
      </c>
      <c r="H78" s="14" t="s">
        <v>109</v>
      </c>
      <c r="I78" s="14">
        <v>21.5</v>
      </c>
      <c r="J78" s="14">
        <v>8.27</v>
      </c>
      <c r="K78" s="14" t="s">
        <v>3</v>
      </c>
      <c r="L78" s="26" t="s">
        <v>109</v>
      </c>
      <c r="R78" s="15"/>
      <c r="S78" s="15"/>
    </row>
    <row r="79" spans="1:19" ht="13.5" thickBot="1" x14ac:dyDescent="0.25">
      <c r="A79" s="2"/>
      <c r="B79" s="4" t="s">
        <v>65</v>
      </c>
      <c r="C79" s="13"/>
      <c r="D79" s="5" t="s">
        <v>94</v>
      </c>
      <c r="E79" s="14">
        <v>625</v>
      </c>
      <c r="F79" s="14">
        <v>4.63</v>
      </c>
      <c r="G79" s="14" t="s">
        <v>109</v>
      </c>
      <c r="H79" s="14" t="s">
        <v>109</v>
      </c>
      <c r="I79" s="14">
        <v>55.2</v>
      </c>
      <c r="J79" s="14">
        <v>18.7</v>
      </c>
      <c r="K79" s="14" t="s">
        <v>3</v>
      </c>
      <c r="L79" s="26" t="s">
        <v>109</v>
      </c>
    </row>
    <row r="80" spans="1:19" ht="13.5" thickBot="1" x14ac:dyDescent="0.25">
      <c r="A80" s="2"/>
      <c r="B80" s="4" t="s">
        <v>62</v>
      </c>
      <c r="C80" s="13"/>
      <c r="D80" s="5" t="s">
        <v>94</v>
      </c>
      <c r="E80" s="14">
        <v>546</v>
      </c>
      <c r="F80" s="14">
        <v>4.71</v>
      </c>
      <c r="G80" s="14" t="s">
        <v>109</v>
      </c>
      <c r="H80" s="14" t="s">
        <v>109</v>
      </c>
      <c r="I80" s="14">
        <v>52.1</v>
      </c>
      <c r="J80" s="14">
        <v>16.7</v>
      </c>
      <c r="K80" s="14" t="s">
        <v>3</v>
      </c>
      <c r="L80" s="26" t="s">
        <v>109</v>
      </c>
    </row>
    <row r="81" spans="1:16" ht="13.5" thickBot="1" x14ac:dyDescent="0.25">
      <c r="A81" s="2"/>
      <c r="B81" s="4" t="s">
        <v>70</v>
      </c>
      <c r="C81" s="13"/>
      <c r="D81" s="5" t="s">
        <v>94</v>
      </c>
      <c r="E81" s="14">
        <v>1286</v>
      </c>
      <c r="F81" s="14">
        <v>8.76</v>
      </c>
      <c r="G81" s="14" t="s">
        <v>109</v>
      </c>
      <c r="H81" s="14" t="s">
        <v>109</v>
      </c>
      <c r="I81" s="14">
        <v>122</v>
      </c>
      <c r="J81" s="14">
        <v>70.5</v>
      </c>
      <c r="K81" s="14" t="s">
        <v>3</v>
      </c>
      <c r="L81" s="26" t="s">
        <v>109</v>
      </c>
    </row>
    <row r="82" spans="1:16" ht="13.5" thickBot="1" x14ac:dyDescent="0.25">
      <c r="A82" s="2"/>
      <c r="B82" s="4" t="s">
        <v>55</v>
      </c>
      <c r="C82" s="13"/>
      <c r="D82" s="5" t="s">
        <v>94</v>
      </c>
      <c r="E82" s="14">
        <v>522</v>
      </c>
      <c r="F82" s="14">
        <v>4.32</v>
      </c>
      <c r="G82" s="14" t="s">
        <v>109</v>
      </c>
      <c r="H82" s="14" t="s">
        <v>109</v>
      </c>
      <c r="I82" s="14">
        <v>34.799999999999997</v>
      </c>
      <c r="J82" s="14">
        <v>8.69</v>
      </c>
      <c r="K82" s="14" t="s">
        <v>3</v>
      </c>
      <c r="L82" s="26" t="s">
        <v>109</v>
      </c>
    </row>
    <row r="83" spans="1:16" ht="13.5" thickBot="1" x14ac:dyDescent="0.25">
      <c r="A83" s="2"/>
      <c r="B83" s="4" t="s">
        <v>61</v>
      </c>
      <c r="C83" s="13"/>
      <c r="D83" s="5" t="s">
        <v>94</v>
      </c>
      <c r="E83" s="14">
        <v>336</v>
      </c>
      <c r="F83" s="14">
        <v>3.22</v>
      </c>
      <c r="G83" s="14" t="s">
        <v>109</v>
      </c>
      <c r="H83" s="14" t="s">
        <v>109</v>
      </c>
      <c r="I83" s="14">
        <v>22.1</v>
      </c>
      <c r="J83" s="14">
        <v>7.47</v>
      </c>
      <c r="K83" s="14" t="s">
        <v>3</v>
      </c>
      <c r="L83" s="26" t="s">
        <v>109</v>
      </c>
    </row>
    <row r="84" spans="1:16" ht="13.5" thickBot="1" x14ac:dyDescent="0.25">
      <c r="A84" s="2"/>
      <c r="B84" s="4" t="s">
        <v>63</v>
      </c>
      <c r="C84" s="13"/>
      <c r="D84" s="5" t="s">
        <v>94</v>
      </c>
      <c r="E84" s="14">
        <v>446</v>
      </c>
      <c r="F84" s="14">
        <v>4.21</v>
      </c>
      <c r="G84" s="14" t="s">
        <v>109</v>
      </c>
      <c r="H84" s="14" t="s">
        <v>109</v>
      </c>
      <c r="I84" s="14">
        <v>38.9</v>
      </c>
      <c r="J84" s="14">
        <v>10.6</v>
      </c>
      <c r="K84" s="14" t="s">
        <v>3</v>
      </c>
      <c r="L84" s="26" t="s">
        <v>109</v>
      </c>
    </row>
    <row r="85" spans="1:16" ht="13.5" thickBot="1" x14ac:dyDescent="0.25">
      <c r="A85" s="2"/>
      <c r="B85" s="4" t="s">
        <v>71</v>
      </c>
      <c r="C85" s="13"/>
      <c r="D85" s="5" t="s">
        <v>94</v>
      </c>
      <c r="E85" s="14">
        <v>750</v>
      </c>
      <c r="F85" s="14">
        <v>5.65</v>
      </c>
      <c r="G85" s="14" t="s">
        <v>109</v>
      </c>
      <c r="H85" s="14" t="s">
        <v>109</v>
      </c>
      <c r="I85" s="14">
        <v>64</v>
      </c>
      <c r="J85" s="14">
        <v>31.6</v>
      </c>
      <c r="K85" s="14" t="s">
        <v>3</v>
      </c>
      <c r="L85" s="26" t="s">
        <v>109</v>
      </c>
    </row>
    <row r="86" spans="1:16" ht="13.5" thickBot="1" x14ac:dyDescent="0.25">
      <c r="A86" s="2"/>
      <c r="B86" s="4" t="s">
        <v>69</v>
      </c>
      <c r="C86" s="13"/>
      <c r="D86" s="5" t="s">
        <v>94</v>
      </c>
      <c r="E86" s="14">
        <v>662</v>
      </c>
      <c r="F86" s="14">
        <v>4.49</v>
      </c>
      <c r="G86" s="14" t="s">
        <v>109</v>
      </c>
      <c r="H86" s="14" t="s">
        <v>109</v>
      </c>
      <c r="I86" s="14">
        <v>62.1</v>
      </c>
      <c r="J86" s="14">
        <v>18.8</v>
      </c>
      <c r="K86" s="14" t="s">
        <v>3</v>
      </c>
      <c r="L86" s="26" t="s">
        <v>109</v>
      </c>
    </row>
    <row r="87" spans="1:16" ht="13.5" thickBot="1" x14ac:dyDescent="0.25">
      <c r="A87" s="2"/>
      <c r="B87" s="4" t="s">
        <v>66</v>
      </c>
      <c r="C87" s="13"/>
      <c r="D87" s="5" t="s">
        <v>94</v>
      </c>
      <c r="E87" s="14">
        <v>1828</v>
      </c>
      <c r="F87" s="14">
        <v>9.32</v>
      </c>
      <c r="G87" s="14" t="s">
        <v>109</v>
      </c>
      <c r="H87" s="14" t="s">
        <v>109</v>
      </c>
      <c r="I87" s="14">
        <v>213</v>
      </c>
      <c r="J87" s="14">
        <v>59.9</v>
      </c>
      <c r="K87" s="14" t="s">
        <v>3</v>
      </c>
      <c r="L87" s="26" t="s">
        <v>109</v>
      </c>
    </row>
    <row r="88" spans="1:16" ht="13.5" thickBot="1" x14ac:dyDescent="0.25">
      <c r="A88" s="2"/>
      <c r="B88" s="4" t="s">
        <v>67</v>
      </c>
      <c r="C88" s="13"/>
      <c r="D88" s="5" t="s">
        <v>94</v>
      </c>
      <c r="E88" s="14">
        <v>333</v>
      </c>
      <c r="F88" s="14">
        <v>3.27</v>
      </c>
      <c r="G88" s="14" t="s">
        <v>109</v>
      </c>
      <c r="H88" s="14" t="s">
        <v>109</v>
      </c>
      <c r="I88" s="14">
        <v>14.9</v>
      </c>
      <c r="J88" s="14">
        <v>7.67</v>
      </c>
      <c r="K88" s="14" t="s">
        <v>3</v>
      </c>
      <c r="L88" s="26" t="s">
        <v>109</v>
      </c>
    </row>
    <row r="89" spans="1:16" ht="13.5" thickBot="1" x14ac:dyDescent="0.25">
      <c r="A89" s="2"/>
      <c r="B89" s="4" t="s">
        <v>72</v>
      </c>
      <c r="C89" s="13"/>
      <c r="D89" s="5" t="s">
        <v>94</v>
      </c>
      <c r="E89" s="14">
        <v>1605</v>
      </c>
      <c r="F89" s="14">
        <v>9.23</v>
      </c>
      <c r="G89" s="14" t="s">
        <v>109</v>
      </c>
      <c r="H89" s="14" t="s">
        <v>109</v>
      </c>
      <c r="I89" s="14">
        <v>324</v>
      </c>
      <c r="J89" s="14">
        <v>83.4</v>
      </c>
      <c r="K89" s="14" t="s">
        <v>3</v>
      </c>
      <c r="L89" s="26" t="s">
        <v>109</v>
      </c>
    </row>
    <row r="90" spans="1:16" ht="13.5" thickBot="1" x14ac:dyDescent="0.25">
      <c r="A90" s="2"/>
      <c r="B90" s="4" t="s">
        <v>56</v>
      </c>
      <c r="C90" s="13"/>
      <c r="D90" s="5" t="s">
        <v>94</v>
      </c>
      <c r="E90" s="14">
        <v>930</v>
      </c>
      <c r="F90" s="14">
        <v>4.24</v>
      </c>
      <c r="G90" s="14" t="s">
        <v>109</v>
      </c>
      <c r="H90" s="14" t="s">
        <v>109</v>
      </c>
      <c r="I90" s="14">
        <v>54.2</v>
      </c>
      <c r="J90" s="14">
        <v>12.2</v>
      </c>
      <c r="K90" s="14" t="s">
        <v>3</v>
      </c>
      <c r="L90" s="26" t="s">
        <v>109</v>
      </c>
    </row>
    <row r="91" spans="1:16" ht="13.5" thickBot="1" x14ac:dyDescent="0.25">
      <c r="A91" s="2"/>
      <c r="B91" s="4" t="s">
        <v>64</v>
      </c>
      <c r="C91" s="13"/>
      <c r="D91" s="5" t="s">
        <v>94</v>
      </c>
      <c r="E91" s="14">
        <v>741</v>
      </c>
      <c r="F91" s="14">
        <v>5.26</v>
      </c>
      <c r="G91" s="14" t="s">
        <v>109</v>
      </c>
      <c r="H91" s="14" t="s">
        <v>109</v>
      </c>
      <c r="I91" s="14">
        <v>89.6</v>
      </c>
      <c r="J91" s="14">
        <v>22.7</v>
      </c>
      <c r="K91" s="14" t="s">
        <v>3</v>
      </c>
      <c r="L91" s="26" t="s">
        <v>109</v>
      </c>
    </row>
    <row r="92" spans="1:16" ht="13.5" thickBot="1" x14ac:dyDescent="0.25">
      <c r="A92" s="2"/>
      <c r="B92" s="4" t="s">
        <v>59</v>
      </c>
      <c r="C92" s="13"/>
      <c r="D92" s="5" t="s">
        <v>94</v>
      </c>
      <c r="E92" s="14">
        <v>318</v>
      </c>
      <c r="F92" s="14">
        <v>2.67</v>
      </c>
      <c r="G92" s="14" t="s">
        <v>109</v>
      </c>
      <c r="H92" s="14" t="s">
        <v>109</v>
      </c>
      <c r="I92" s="14">
        <v>19.100000000000001</v>
      </c>
      <c r="J92" s="14">
        <v>5.89</v>
      </c>
      <c r="K92" s="14" t="s">
        <v>3</v>
      </c>
      <c r="L92" s="26" t="s">
        <v>109</v>
      </c>
    </row>
    <row r="93" spans="1:16" ht="13.5" thickBot="1" x14ac:dyDescent="0.25">
      <c r="A93" s="2"/>
      <c r="B93" s="4" t="s">
        <v>57</v>
      </c>
      <c r="C93" s="13"/>
      <c r="D93" s="5" t="s">
        <v>94</v>
      </c>
      <c r="E93" s="14">
        <v>505</v>
      </c>
      <c r="F93" s="14">
        <v>4.04</v>
      </c>
      <c r="G93" s="14" t="s">
        <v>109</v>
      </c>
      <c r="H93" s="14" t="s">
        <v>109</v>
      </c>
      <c r="I93" s="14">
        <v>32.700000000000003</v>
      </c>
      <c r="J93" s="14">
        <v>10.5</v>
      </c>
      <c r="K93" s="14" t="s">
        <v>3</v>
      </c>
      <c r="L93" s="26" t="s">
        <v>109</v>
      </c>
    </row>
    <row r="94" spans="1:16" ht="13.5" thickBot="1" x14ac:dyDescent="0.25">
      <c r="A94" s="2"/>
      <c r="B94" s="4" t="s">
        <v>58</v>
      </c>
      <c r="C94" s="13"/>
      <c r="D94" s="5" t="s">
        <v>94</v>
      </c>
      <c r="E94" s="14">
        <v>539</v>
      </c>
      <c r="F94" s="14">
        <v>3.92</v>
      </c>
      <c r="G94" s="14" t="s">
        <v>109</v>
      </c>
      <c r="H94" s="14" t="s">
        <v>109</v>
      </c>
      <c r="I94" s="14">
        <v>48.8</v>
      </c>
      <c r="J94" s="14">
        <v>10.3</v>
      </c>
      <c r="K94" s="14" t="s">
        <v>3</v>
      </c>
      <c r="L94" s="26" t="s">
        <v>109</v>
      </c>
    </row>
    <row r="95" spans="1:16" s="15" customFormat="1" ht="13.5" thickBot="1" x14ac:dyDescent="0.25">
      <c r="B95" s="21"/>
      <c r="C95" s="17"/>
      <c r="D95" s="19"/>
      <c r="E95" s="19"/>
      <c r="F95" s="19"/>
      <c r="G95" s="19"/>
      <c r="H95" s="19"/>
      <c r="I95" s="18"/>
      <c r="J95" s="18"/>
      <c r="K95" s="20"/>
      <c r="L95" s="20"/>
    </row>
    <row r="96" spans="1:16" ht="13.5" thickBot="1" x14ac:dyDescent="0.25">
      <c r="A96" s="2"/>
      <c r="B96" s="4" t="s">
        <v>78</v>
      </c>
      <c r="C96" s="13"/>
      <c r="D96" s="5" t="s">
        <v>94</v>
      </c>
      <c r="E96" s="14">
        <v>6071</v>
      </c>
      <c r="F96" s="14">
        <v>13</v>
      </c>
      <c r="G96" s="14" t="s">
        <v>109</v>
      </c>
      <c r="H96" s="14" t="s">
        <v>109</v>
      </c>
      <c r="I96" s="14">
        <v>407</v>
      </c>
      <c r="J96" s="14">
        <v>107</v>
      </c>
      <c r="K96" s="14" t="s">
        <v>4</v>
      </c>
      <c r="L96" s="26" t="s">
        <v>109</v>
      </c>
      <c r="M96" s="15"/>
      <c r="N96" s="15"/>
      <c r="O96" s="15"/>
      <c r="P96" s="15"/>
    </row>
    <row r="97" spans="1:12" ht="13.5" thickBot="1" x14ac:dyDescent="0.25">
      <c r="A97" s="2"/>
      <c r="B97" s="4" t="s">
        <v>73</v>
      </c>
      <c r="C97" s="13"/>
      <c r="D97" s="5" t="s">
        <v>94</v>
      </c>
      <c r="E97" s="14">
        <v>5132</v>
      </c>
      <c r="F97" s="14">
        <v>24.2</v>
      </c>
      <c r="G97" s="14" t="s">
        <v>109</v>
      </c>
      <c r="H97" s="14" t="s">
        <v>109</v>
      </c>
      <c r="I97" s="14">
        <v>850</v>
      </c>
      <c r="J97" s="14">
        <v>245</v>
      </c>
      <c r="K97" s="14" t="s">
        <v>4</v>
      </c>
      <c r="L97" s="26" t="s">
        <v>109</v>
      </c>
    </row>
    <row r="98" spans="1:12" ht="13.5" thickBot="1" x14ac:dyDescent="0.25">
      <c r="A98" s="2"/>
      <c r="B98" s="4" t="s">
        <v>75</v>
      </c>
      <c r="C98" s="13"/>
      <c r="D98" s="5" t="s">
        <v>94</v>
      </c>
      <c r="E98" s="14">
        <v>5979</v>
      </c>
      <c r="F98" s="14">
        <v>33.5</v>
      </c>
      <c r="G98" s="14" t="s">
        <v>109</v>
      </c>
      <c r="H98" s="14" t="s">
        <v>109</v>
      </c>
      <c r="I98" s="14">
        <v>894</v>
      </c>
      <c r="J98" s="14">
        <v>403</v>
      </c>
      <c r="K98" s="14" t="s">
        <v>4</v>
      </c>
      <c r="L98" s="26" t="s">
        <v>109</v>
      </c>
    </row>
    <row r="99" spans="1:12" ht="13.5" thickBot="1" x14ac:dyDescent="0.25">
      <c r="A99" s="2"/>
      <c r="B99" s="4" t="s">
        <v>74</v>
      </c>
      <c r="C99" s="13"/>
      <c r="D99" s="5" t="s">
        <v>94</v>
      </c>
      <c r="E99" s="14">
        <v>6508</v>
      </c>
      <c r="F99" s="14">
        <v>27.5</v>
      </c>
      <c r="G99" s="14" t="s">
        <v>109</v>
      </c>
      <c r="H99" s="14" t="s">
        <v>109</v>
      </c>
      <c r="I99" s="14">
        <v>1230</v>
      </c>
      <c r="J99" s="14">
        <v>416</v>
      </c>
      <c r="K99" s="14" t="s">
        <v>4</v>
      </c>
      <c r="L99" s="26" t="s">
        <v>109</v>
      </c>
    </row>
    <row r="100" spans="1:12" ht="13.5" thickBot="1" x14ac:dyDescent="0.25">
      <c r="A100" s="2"/>
      <c r="B100" s="4" t="s">
        <v>77</v>
      </c>
      <c r="C100" s="13"/>
      <c r="D100" s="5" t="s">
        <v>94</v>
      </c>
      <c r="E100" s="14">
        <v>5887</v>
      </c>
      <c r="F100" s="14">
        <v>12.9</v>
      </c>
      <c r="G100" s="14" t="s">
        <v>109</v>
      </c>
      <c r="H100" s="14" t="s">
        <v>109</v>
      </c>
      <c r="I100" s="14">
        <v>516</v>
      </c>
      <c r="J100" s="14">
        <v>147</v>
      </c>
      <c r="K100" s="14" t="s">
        <v>4</v>
      </c>
      <c r="L100" s="26" t="s">
        <v>109</v>
      </c>
    </row>
    <row r="101" spans="1:12" ht="13.5" thickBot="1" x14ac:dyDescent="0.25">
      <c r="A101" s="2"/>
      <c r="B101" s="4" t="s">
        <v>76</v>
      </c>
      <c r="C101" s="13"/>
      <c r="D101" s="5" t="s">
        <v>94</v>
      </c>
      <c r="E101" s="14">
        <v>5383</v>
      </c>
      <c r="F101" s="14">
        <v>22.4</v>
      </c>
      <c r="G101" s="14" t="s">
        <v>109</v>
      </c>
      <c r="H101" s="14" t="s">
        <v>109</v>
      </c>
      <c r="I101" s="14">
        <v>549</v>
      </c>
      <c r="J101" s="14">
        <v>189</v>
      </c>
      <c r="K101" s="14" t="s">
        <v>4</v>
      </c>
      <c r="L101" s="26" t="s">
        <v>109</v>
      </c>
    </row>
    <row r="102" spans="1:12" x14ac:dyDescent="0.2">
      <c r="A102" s="2"/>
      <c r="D102" s="2"/>
      <c r="E102" s="2"/>
      <c r="F102" s="2"/>
      <c r="G102" s="2"/>
      <c r="H102" s="2"/>
    </row>
    <row r="103" spans="1:12" x14ac:dyDescent="0.2">
      <c r="A103" s="2"/>
      <c r="D103" s="2"/>
      <c r="E103" s="2"/>
      <c r="F103" s="2"/>
      <c r="G103" s="2"/>
      <c r="H103" s="2"/>
    </row>
    <row r="104" spans="1:12" x14ac:dyDescent="0.2">
      <c r="A104" s="2"/>
      <c r="D104" s="2"/>
      <c r="E104" s="2"/>
      <c r="F104" s="2"/>
      <c r="G104" s="2"/>
      <c r="H104" s="2"/>
    </row>
    <row r="105" spans="1:12" x14ac:dyDescent="0.2">
      <c r="A105" s="2"/>
      <c r="D105" s="2"/>
      <c r="E105" s="2"/>
      <c r="F105" s="2"/>
      <c r="G105" s="2"/>
      <c r="H105" s="2"/>
    </row>
    <row r="106" spans="1:12" x14ac:dyDescent="0.2">
      <c r="A106" s="2"/>
      <c r="D106" s="2"/>
      <c r="E106" s="2"/>
      <c r="F106" s="2"/>
      <c r="G106" s="2"/>
      <c r="H106" s="2"/>
    </row>
    <row r="107" spans="1:12" x14ac:dyDescent="0.2">
      <c r="A107" s="2"/>
      <c r="D107" s="2"/>
      <c r="E107" s="2"/>
      <c r="F107" s="2"/>
      <c r="G107" s="2"/>
      <c r="H107" s="2"/>
    </row>
    <row r="108" spans="1:12" x14ac:dyDescent="0.2">
      <c r="A108" s="2"/>
      <c r="D108" s="2"/>
      <c r="E108" s="2"/>
      <c r="F108" s="2"/>
      <c r="G108" s="2"/>
      <c r="H108" s="2"/>
    </row>
    <row r="109" spans="1:12" x14ac:dyDescent="0.2">
      <c r="A109" s="2"/>
      <c r="D109" s="2"/>
      <c r="E109" s="2"/>
      <c r="F109" s="2"/>
      <c r="G109" s="2"/>
      <c r="H109" s="2"/>
    </row>
    <row r="110" spans="1:12" x14ac:dyDescent="0.2">
      <c r="A110" s="2"/>
      <c r="D110" s="2"/>
      <c r="E110" s="2"/>
      <c r="F110" s="2"/>
      <c r="G110" s="2"/>
      <c r="H110" s="2"/>
    </row>
    <row r="111" spans="1:12" x14ac:dyDescent="0.2">
      <c r="A111" s="2"/>
      <c r="D111" s="2"/>
      <c r="E111" s="2"/>
      <c r="F111" s="2"/>
      <c r="G111" s="2"/>
      <c r="H111" s="2"/>
    </row>
    <row r="112" spans="1:12" x14ac:dyDescent="0.2">
      <c r="A112" s="2"/>
      <c r="D112" s="2"/>
      <c r="E112" s="2"/>
      <c r="F112" s="2"/>
      <c r="G112" s="2"/>
      <c r="H112" s="2"/>
    </row>
    <row r="113" spans="1:8" x14ac:dyDescent="0.2">
      <c r="A113" s="2"/>
      <c r="D113" s="2"/>
      <c r="E113" s="2"/>
      <c r="F113" s="2"/>
      <c r="G113" s="2"/>
      <c r="H113" s="2"/>
    </row>
    <row r="114" spans="1:8" x14ac:dyDescent="0.2">
      <c r="A114" s="2"/>
      <c r="D114" s="2"/>
      <c r="E114" s="2"/>
      <c r="F114" s="2"/>
      <c r="G114" s="2"/>
      <c r="H114" s="2"/>
    </row>
    <row r="115" spans="1:8" x14ac:dyDescent="0.2">
      <c r="A115" s="2"/>
      <c r="D115" s="2"/>
      <c r="E115" s="2"/>
      <c r="F115" s="2"/>
      <c r="G115" s="2"/>
      <c r="H115" s="2"/>
    </row>
    <row r="116" spans="1:8" x14ac:dyDescent="0.2">
      <c r="A116" s="2"/>
      <c r="D116" s="2"/>
      <c r="E116" s="2"/>
      <c r="F116" s="2"/>
      <c r="G116" s="2"/>
      <c r="H116" s="2"/>
    </row>
    <row r="117" spans="1:8" x14ac:dyDescent="0.2">
      <c r="A117" s="2"/>
      <c r="D117" s="2"/>
      <c r="E117" s="2"/>
      <c r="F117" s="2"/>
      <c r="G117" s="2"/>
      <c r="H117" s="2"/>
    </row>
    <row r="118" spans="1:8" x14ac:dyDescent="0.2">
      <c r="A118" s="2"/>
      <c r="D118" s="2"/>
      <c r="E118" s="2"/>
      <c r="F118" s="2"/>
      <c r="G118" s="2"/>
      <c r="H118" s="2"/>
    </row>
    <row r="119" spans="1:8" x14ac:dyDescent="0.2">
      <c r="A119" s="2"/>
      <c r="D119" s="2"/>
      <c r="E119" s="2"/>
      <c r="F119" s="2"/>
      <c r="G119" s="2"/>
      <c r="H119" s="2"/>
    </row>
    <row r="120" spans="1:8" x14ac:dyDescent="0.2">
      <c r="A120" s="2"/>
      <c r="D120" s="2"/>
      <c r="E120" s="2"/>
      <c r="F120" s="2"/>
      <c r="G120" s="2"/>
      <c r="H120" s="2"/>
    </row>
    <row r="121" spans="1:8" x14ac:dyDescent="0.2">
      <c r="A121" s="2"/>
      <c r="D121" s="2"/>
      <c r="E121" s="2"/>
      <c r="F121" s="2"/>
      <c r="G121" s="2"/>
      <c r="H121" s="2"/>
    </row>
    <row r="122" spans="1:8" x14ac:dyDescent="0.2">
      <c r="A122" s="2"/>
      <c r="D122" s="2"/>
      <c r="E122" s="2"/>
      <c r="F122" s="2"/>
      <c r="G122" s="2"/>
      <c r="H122" s="2"/>
    </row>
    <row r="123" spans="1:8" x14ac:dyDescent="0.2">
      <c r="A123" s="2"/>
      <c r="D123" s="2"/>
      <c r="E123" s="2"/>
      <c r="F123" s="2"/>
      <c r="G123" s="2"/>
      <c r="H123" s="2"/>
    </row>
    <row r="124" spans="1:8" x14ac:dyDescent="0.2">
      <c r="D124" s="2"/>
      <c r="E124" s="2"/>
      <c r="F124" s="2"/>
      <c r="G124" s="2"/>
      <c r="H124" s="2"/>
    </row>
    <row r="125" spans="1:8" x14ac:dyDescent="0.2">
      <c r="D125" s="2"/>
      <c r="E125" s="2"/>
      <c r="F125" s="2"/>
      <c r="G125" s="2"/>
      <c r="H125" s="2"/>
    </row>
    <row r="126" spans="1:8" x14ac:dyDescent="0.2">
      <c r="D126" s="2"/>
      <c r="E126" s="2"/>
      <c r="F126" s="2"/>
      <c r="G126" s="2"/>
      <c r="H126" s="2"/>
    </row>
    <row r="127" spans="1:8" x14ac:dyDescent="0.2">
      <c r="D127" s="2"/>
      <c r="E127" s="2"/>
      <c r="F127" s="2"/>
      <c r="G127" s="2"/>
      <c r="H127" s="2"/>
    </row>
    <row r="128" spans="1:8" x14ac:dyDescent="0.2">
      <c r="D128" s="2"/>
      <c r="E128" s="2"/>
      <c r="F128" s="2"/>
      <c r="G128" s="2"/>
      <c r="H128" s="2"/>
    </row>
    <row r="184" spans="4:8" x14ac:dyDescent="0.2">
      <c r="D184" s="2"/>
      <c r="E184" s="2"/>
      <c r="F184" s="2"/>
      <c r="G184" s="2"/>
      <c r="H184" s="2"/>
    </row>
  </sheetData>
  <sortState ref="B75:H80">
    <sortCondition ref="B6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Mickaël Mourlam</dc:creator>
  <cp:lastModifiedBy>M.J. Mourlam</cp:lastModifiedBy>
  <dcterms:created xsi:type="dcterms:W3CDTF">2019-02-22T17:09:18Z</dcterms:created>
  <dcterms:modified xsi:type="dcterms:W3CDTF">2019-08-07T23:41:02Z</dcterms:modified>
</cp:coreProperties>
</file>