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annam\Dropbox\Dokumenter\Medicin\Forskning\2014-15 Forskningsår\Artikel\Submission\J Pain Res\Supporting Information\"/>
    </mc:Choice>
  </mc:AlternateContent>
  <xr:revisionPtr revIDLastSave="0" documentId="13_ncr:1_{8C8FE99E-868B-4EE4-8C16-6B616EDFE221}" xr6:coauthVersionLast="36" xr6:coauthVersionMax="36" xr10:uidLastSave="{00000000-0000-0000-0000-000000000000}"/>
  <bookViews>
    <workbookView xWindow="240" yWindow="192" windowWidth="20112" windowHeight="7872" xr2:uid="{00000000-000D-0000-FFFF-FFFF00000000}"/>
  </bookViews>
  <sheets>
    <sheet name="Original" sheetId="1" r:id="rId1"/>
    <sheet name="FP1" sheetId="12" r:id="rId2"/>
    <sheet name="FP2" sheetId="13" r:id="rId3"/>
    <sheet name="FP3" sheetId="14" r:id="rId4"/>
    <sheet name="FP4" sheetId="15" r:id="rId5"/>
    <sheet name="FP5" sheetId="16" r:id="rId6"/>
    <sheet name="FP6" sheetId="17" r:id="rId7"/>
    <sheet name="FP7" sheetId="18" r:id="rId8"/>
    <sheet name="FP8" sheetId="19" r:id="rId9"/>
    <sheet name="FP9" sheetId="20" r:id="rId10"/>
    <sheet name="FP10" sheetId="21" r:id="rId11"/>
    <sheet name="FP11" sheetId="22" r:id="rId12"/>
    <sheet name="FP12" sheetId="23" r:id="rId13"/>
    <sheet name="FP13" sheetId="24" r:id="rId14"/>
    <sheet name="FP14" sheetId="25" r:id="rId15"/>
    <sheet name="FP15" sheetId="26" r:id="rId16"/>
    <sheet name="FP16" sheetId="27" r:id="rId17"/>
    <sheet name="FP17" sheetId="28" r:id="rId18"/>
    <sheet name="FP18" sheetId="29" r:id="rId19"/>
    <sheet name="FP19" sheetId="30" r:id="rId20"/>
    <sheet name="FP20" sheetId="31" r:id="rId21"/>
    <sheet name="FP21" sheetId="32" r:id="rId22"/>
    <sheet name="FP22" sheetId="33" r:id="rId23"/>
    <sheet name="FP23" sheetId="34" r:id="rId24"/>
    <sheet name="FP24" sheetId="35" r:id="rId25"/>
    <sheet name="FP25" sheetId="36" r:id="rId26"/>
    <sheet name="FP26" sheetId="37" r:id="rId27"/>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81" i="37" l="1"/>
  <c r="Q74" i="37"/>
  <c r="Q67" i="37"/>
  <c r="Q60" i="37"/>
  <c r="Q50" i="37"/>
  <c r="Q43" i="37"/>
  <c r="Q36" i="37"/>
  <c r="Q29" i="37"/>
  <c r="Q81" i="36"/>
  <c r="Q74" i="36"/>
  <c r="Q67" i="36"/>
  <c r="Q60" i="36"/>
  <c r="Q50" i="36"/>
  <c r="Q43" i="36"/>
  <c r="Q36" i="36"/>
  <c r="Q29" i="36"/>
  <c r="Q81" i="35"/>
  <c r="Q74" i="35"/>
  <c r="Q67" i="35"/>
  <c r="Q60" i="35"/>
  <c r="Q50" i="35"/>
  <c r="Q43" i="35"/>
  <c r="Q36" i="35"/>
  <c r="Q29" i="35"/>
  <c r="Q81" i="34"/>
  <c r="Q74" i="34"/>
  <c r="Q67" i="34"/>
  <c r="Q60" i="34"/>
  <c r="Q50" i="34"/>
  <c r="Q43" i="34"/>
  <c r="Q36" i="34"/>
  <c r="Q29" i="34"/>
  <c r="Q81" i="33"/>
  <c r="Q74" i="33"/>
  <c r="Q67" i="33"/>
  <c r="Q60" i="33"/>
  <c r="Q50" i="33"/>
  <c r="Q43" i="33"/>
  <c r="Q36" i="33"/>
  <c r="Q29" i="33"/>
  <c r="Q81" i="32"/>
  <c r="Q74" i="32"/>
  <c r="Q67" i="32"/>
  <c r="Q60" i="32"/>
  <c r="Q50" i="32"/>
  <c r="Q43" i="32"/>
  <c r="Q36" i="32"/>
  <c r="Q29" i="32"/>
  <c r="Q81" i="31"/>
  <c r="Q74" i="31"/>
  <c r="Q67" i="31"/>
  <c r="Q60" i="31"/>
  <c r="Q50" i="31"/>
  <c r="Q43" i="31"/>
  <c r="Q36" i="31"/>
  <c r="Q29" i="31"/>
  <c r="Q81" i="30"/>
  <c r="Q74" i="30"/>
  <c r="Q67" i="30"/>
  <c r="Q60" i="30"/>
  <c r="Q50" i="30"/>
  <c r="Q43" i="30"/>
  <c r="Q36" i="30"/>
  <c r="Q29" i="30"/>
  <c r="Q81" i="29"/>
  <c r="Q74" i="29"/>
  <c r="Q67" i="29"/>
  <c r="Q60" i="29"/>
  <c r="Q50" i="29"/>
  <c r="Q43" i="29"/>
  <c r="Q36" i="29"/>
  <c r="Q29" i="29"/>
  <c r="Q81" i="28"/>
  <c r="Q74" i="28"/>
  <c r="Q67" i="28"/>
  <c r="Q60" i="28"/>
  <c r="Q50" i="28"/>
  <c r="Q43" i="28"/>
  <c r="Q36" i="28"/>
  <c r="Q29" i="28"/>
  <c r="Q81" i="27"/>
  <c r="Q74" i="27"/>
  <c r="Q67" i="27"/>
  <c r="Q60" i="27"/>
  <c r="Q50" i="27"/>
  <c r="Q43" i="27"/>
  <c r="Q36" i="27"/>
  <c r="Q29" i="27"/>
  <c r="Q81" i="26"/>
  <c r="Q74" i="26"/>
  <c r="Q67" i="26"/>
  <c r="Q60" i="26"/>
  <c r="Q50" i="26"/>
  <c r="Q43" i="26"/>
  <c r="Q36" i="26"/>
  <c r="Q29" i="26"/>
  <c r="Q81" i="25"/>
  <c r="Q74" i="25"/>
  <c r="Q67" i="25"/>
  <c r="Q60" i="25"/>
  <c r="Q50" i="25"/>
  <c r="Q43" i="25"/>
  <c r="Q36" i="25"/>
  <c r="Q29" i="25"/>
  <c r="Q81" i="24"/>
  <c r="Q74" i="24"/>
  <c r="Q67" i="24"/>
  <c r="Q60" i="24"/>
  <c r="Q50" i="24"/>
  <c r="Q43" i="24"/>
  <c r="Q36" i="24"/>
  <c r="Q29" i="24"/>
  <c r="Q81" i="23"/>
  <c r="Q74" i="23"/>
  <c r="Q67" i="23"/>
  <c r="Q60" i="23"/>
  <c r="Q50" i="23"/>
  <c r="Q43" i="23"/>
  <c r="Q36" i="23"/>
  <c r="Q29" i="23"/>
  <c r="Q81" i="22"/>
  <c r="Q74" i="22"/>
  <c r="Q67" i="22"/>
  <c r="Q60" i="22"/>
  <c r="Q50" i="22"/>
  <c r="Q43" i="22"/>
  <c r="Q36" i="22"/>
  <c r="Q29" i="22"/>
  <c r="Q81" i="21"/>
  <c r="Q74" i="21"/>
  <c r="Q67" i="21"/>
  <c r="Q60" i="21"/>
  <c r="Q50" i="21"/>
  <c r="Q43" i="21"/>
  <c r="Q36" i="21"/>
  <c r="Q29" i="21"/>
  <c r="Q81" i="20"/>
  <c r="Q74" i="20"/>
  <c r="Q67" i="20"/>
  <c r="Q60" i="20"/>
  <c r="Q50" i="20"/>
  <c r="Q43" i="20"/>
  <c r="Q36" i="20"/>
  <c r="Q29" i="20"/>
  <c r="Q81" i="19"/>
  <c r="Q74" i="19"/>
  <c r="Q67" i="19"/>
  <c r="Q60" i="19"/>
  <c r="Q50" i="19"/>
  <c r="Q43" i="19"/>
  <c r="Q36" i="19"/>
  <c r="Q29" i="19"/>
  <c r="Q81" i="18"/>
  <c r="Q74" i="18"/>
  <c r="Q67" i="18"/>
  <c r="Q60" i="18"/>
  <c r="Q50" i="18"/>
  <c r="Q43" i="18"/>
  <c r="Q36" i="18"/>
  <c r="Q29" i="18"/>
  <c r="Q81" i="17"/>
  <c r="Q74" i="17"/>
  <c r="Q67" i="17"/>
  <c r="Q60" i="17"/>
  <c r="Q50" i="17"/>
  <c r="Q43" i="17"/>
  <c r="Q36" i="17"/>
  <c r="Q29" i="17"/>
  <c r="Q81" i="16"/>
  <c r="Q74" i="16"/>
  <c r="Q67" i="16"/>
  <c r="Q60" i="16"/>
  <c r="Q50" i="16"/>
  <c r="Q43" i="16"/>
  <c r="Q36" i="16"/>
  <c r="Q29" i="16"/>
  <c r="Q81" i="15"/>
  <c r="Q74" i="15"/>
  <c r="Q67" i="15"/>
  <c r="Q60" i="15"/>
  <c r="Q50" i="15"/>
  <c r="Q43" i="15"/>
  <c r="Q36" i="15"/>
  <c r="Q29" i="15"/>
  <c r="Q81" i="14"/>
  <c r="Q74" i="14"/>
  <c r="Q67" i="14"/>
  <c r="Q60" i="14"/>
  <c r="Q50" i="14"/>
  <c r="Q43" i="14"/>
  <c r="Q36" i="14"/>
  <c r="Q29" i="14"/>
  <c r="Q81" i="13" l="1"/>
  <c r="Q74" i="13"/>
  <c r="Q67" i="13"/>
  <c r="Q60" i="13"/>
  <c r="Q50" i="13"/>
  <c r="Q43" i="13"/>
  <c r="Q36" i="13"/>
  <c r="Q29" i="13"/>
  <c r="Q81" i="12" l="1"/>
  <c r="Q74" i="12"/>
  <c r="Q67" i="12"/>
  <c r="Q60" i="12"/>
  <c r="Q50" i="12"/>
  <c r="Q43" i="12"/>
  <c r="Q36" i="12"/>
  <c r="Q29" i="12"/>
  <c r="T73" i="1" l="1"/>
  <c r="T72" i="1"/>
  <c r="T71" i="1"/>
  <c r="T70" i="1"/>
  <c r="T42" i="1"/>
  <c r="T41" i="1"/>
  <c r="T40" i="1"/>
  <c r="T39" i="1"/>
  <c r="T73" i="37"/>
  <c r="T72" i="37"/>
  <c r="T71" i="37"/>
  <c r="T70" i="37"/>
  <c r="T42" i="37"/>
  <c r="T41" i="37"/>
  <c r="T40" i="37"/>
  <c r="T39" i="37"/>
  <c r="T73" i="36"/>
  <c r="T72" i="36"/>
  <c r="T71" i="36"/>
  <c r="T70" i="36"/>
  <c r="T42" i="36"/>
  <c r="T41" i="36"/>
  <c r="T40" i="36"/>
  <c r="T39" i="36"/>
  <c r="T73" i="35"/>
  <c r="T72" i="35"/>
  <c r="T71" i="35"/>
  <c r="T70" i="35"/>
  <c r="T42" i="35"/>
  <c r="T41" i="35"/>
  <c r="T40" i="35"/>
  <c r="T39" i="35"/>
  <c r="T73" i="34"/>
  <c r="T72" i="34"/>
  <c r="T71" i="34"/>
  <c r="T70" i="34"/>
  <c r="T42" i="34"/>
  <c r="T41" i="34"/>
  <c r="T40" i="34"/>
  <c r="T39" i="34"/>
  <c r="T73" i="33"/>
  <c r="T72" i="33"/>
  <c r="T71" i="33"/>
  <c r="T70" i="33"/>
  <c r="T42" i="33"/>
  <c r="T41" i="33"/>
  <c r="T40" i="33"/>
  <c r="T39" i="33"/>
  <c r="T73" i="32"/>
  <c r="T72" i="32"/>
  <c r="T71" i="32"/>
  <c r="T70" i="32"/>
  <c r="T42" i="32"/>
  <c r="T41" i="32"/>
  <c r="T40" i="32"/>
  <c r="T39" i="32"/>
  <c r="T73" i="31"/>
  <c r="T72" i="31"/>
  <c r="T71" i="31"/>
  <c r="T70" i="31"/>
  <c r="T42" i="31"/>
  <c r="T41" i="31"/>
  <c r="T40" i="31"/>
  <c r="T39" i="31"/>
  <c r="T73" i="30"/>
  <c r="T72" i="30"/>
  <c r="T71" i="30"/>
  <c r="T70" i="30"/>
  <c r="T42" i="30"/>
  <c r="T41" i="30"/>
  <c r="T40" i="30"/>
  <c r="T39" i="30"/>
  <c r="T73" i="29"/>
  <c r="T72" i="29"/>
  <c r="T71" i="29"/>
  <c r="T70" i="29"/>
  <c r="T42" i="29"/>
  <c r="T41" i="29"/>
  <c r="T40" i="29"/>
  <c r="T39" i="29"/>
  <c r="T73" i="28"/>
  <c r="T72" i="28"/>
  <c r="T71" i="28"/>
  <c r="T70" i="28"/>
  <c r="T42" i="28"/>
  <c r="T41" i="28"/>
  <c r="T40" i="28"/>
  <c r="T39" i="28"/>
  <c r="T73" i="27"/>
  <c r="T72" i="27"/>
  <c r="T71" i="27"/>
  <c r="T70" i="27"/>
  <c r="T42" i="27"/>
  <c r="T41" i="27"/>
  <c r="T40" i="27"/>
  <c r="T39" i="27"/>
  <c r="T73" i="26"/>
  <c r="T72" i="26"/>
  <c r="T71" i="26"/>
  <c r="T70" i="26"/>
  <c r="T42" i="26"/>
  <c r="T41" i="26"/>
  <c r="T40" i="26"/>
  <c r="T39" i="26"/>
  <c r="T73" i="25"/>
  <c r="T72" i="25"/>
  <c r="T71" i="25"/>
  <c r="T70" i="25"/>
  <c r="T42" i="25"/>
  <c r="T41" i="25"/>
  <c r="T40" i="25"/>
  <c r="T39" i="25"/>
  <c r="T73" i="24"/>
  <c r="T72" i="24"/>
  <c r="T71" i="24"/>
  <c r="T70" i="24"/>
  <c r="T42" i="24"/>
  <c r="T41" i="24"/>
  <c r="T40" i="24"/>
  <c r="T39" i="24"/>
  <c r="T73" i="23"/>
  <c r="T72" i="23"/>
  <c r="T71" i="23"/>
  <c r="T70" i="23"/>
  <c r="T42" i="23"/>
  <c r="T41" i="23"/>
  <c r="T40" i="23"/>
  <c r="T39" i="23"/>
  <c r="T73" i="22"/>
  <c r="T72" i="22"/>
  <c r="T71" i="22"/>
  <c r="T70" i="22"/>
  <c r="T42" i="22"/>
  <c r="T41" i="22"/>
  <c r="T40" i="22"/>
  <c r="T39" i="22"/>
  <c r="T73" i="21"/>
  <c r="T72" i="21"/>
  <c r="T71" i="21"/>
  <c r="T70" i="21"/>
  <c r="T42" i="21"/>
  <c r="T41" i="21"/>
  <c r="T40" i="21"/>
  <c r="T39" i="21"/>
  <c r="T73" i="20"/>
  <c r="T72" i="20"/>
  <c r="T71" i="20"/>
  <c r="T70" i="20"/>
  <c r="T42" i="20"/>
  <c r="T41" i="20"/>
  <c r="T40" i="20"/>
  <c r="T39" i="20"/>
  <c r="T73" i="19"/>
  <c r="T72" i="19"/>
  <c r="T71" i="19"/>
  <c r="T70" i="19"/>
  <c r="T42" i="19"/>
  <c r="T41" i="19"/>
  <c r="T40" i="19"/>
  <c r="T39" i="19"/>
  <c r="T73" i="18"/>
  <c r="T72" i="18"/>
  <c r="T71" i="18"/>
  <c r="T70" i="18"/>
  <c r="T42" i="18"/>
  <c r="T41" i="18"/>
  <c r="T40" i="18"/>
  <c r="T39" i="18"/>
  <c r="T73" i="17"/>
  <c r="T72" i="17"/>
  <c r="T71" i="17"/>
  <c r="T70" i="17"/>
  <c r="T42" i="17"/>
  <c r="T41" i="17"/>
  <c r="T40" i="17"/>
  <c r="T39" i="17"/>
  <c r="T73" i="16"/>
  <c r="T72" i="16"/>
  <c r="T71" i="16"/>
  <c r="T70" i="16"/>
  <c r="T42" i="16"/>
  <c r="T41" i="16"/>
  <c r="T40" i="16"/>
  <c r="T39" i="16"/>
  <c r="T73" i="15"/>
  <c r="T72" i="15"/>
  <c r="T71" i="15"/>
  <c r="T70" i="15"/>
  <c r="T42" i="15"/>
  <c r="T41" i="15"/>
  <c r="T40" i="15"/>
  <c r="T39" i="15"/>
  <c r="T73" i="14"/>
  <c r="T72" i="14"/>
  <c r="T71" i="14"/>
  <c r="T70" i="14"/>
  <c r="T42" i="14"/>
  <c r="T41" i="14"/>
  <c r="T40" i="14"/>
  <c r="T39" i="14"/>
  <c r="T73" i="13"/>
  <c r="T72" i="13"/>
  <c r="T71" i="13"/>
  <c r="T70" i="13"/>
  <c r="T39" i="13"/>
  <c r="T42" i="13"/>
  <c r="T41" i="13"/>
  <c r="T40" i="13"/>
  <c r="T70" i="12"/>
  <c r="T73" i="12"/>
  <c r="T72" i="12"/>
  <c r="T71" i="12"/>
  <c r="T40" i="12"/>
  <c r="T41" i="12"/>
  <c r="T42" i="12"/>
  <c r="T39" i="12"/>
  <c r="N73" i="37" l="1"/>
  <c r="N72" i="37"/>
  <c r="N71" i="37"/>
  <c r="H71" i="37"/>
  <c r="G71" i="37"/>
  <c r="F71" i="37"/>
  <c r="E71" i="37"/>
  <c r="N68" i="37"/>
  <c r="N67" i="37"/>
  <c r="H67" i="37"/>
  <c r="G67" i="37"/>
  <c r="F67" i="37"/>
  <c r="E67" i="37"/>
  <c r="N66" i="37"/>
  <c r="N63" i="37"/>
  <c r="H63" i="37"/>
  <c r="G63" i="37"/>
  <c r="F63" i="37"/>
  <c r="E63" i="37"/>
  <c r="N62" i="37"/>
  <c r="N61" i="37"/>
  <c r="H59" i="37"/>
  <c r="G59" i="37"/>
  <c r="F59" i="37"/>
  <c r="E59" i="37"/>
  <c r="N58" i="37"/>
  <c r="N57" i="37"/>
  <c r="N56" i="37"/>
  <c r="N42" i="37"/>
  <c r="N41" i="37"/>
  <c r="N40" i="37"/>
  <c r="H40" i="37"/>
  <c r="G40" i="37"/>
  <c r="F40" i="37"/>
  <c r="E40" i="37"/>
  <c r="N37" i="37"/>
  <c r="N36" i="37"/>
  <c r="H36" i="37"/>
  <c r="G36" i="37"/>
  <c r="F36" i="37"/>
  <c r="E36" i="37"/>
  <c r="N35" i="37"/>
  <c r="N32" i="37"/>
  <c r="H32" i="37"/>
  <c r="G32" i="37"/>
  <c r="F32" i="37"/>
  <c r="E32" i="37"/>
  <c r="N31" i="37"/>
  <c r="N30" i="37"/>
  <c r="H28" i="37"/>
  <c r="G28" i="37"/>
  <c r="F28" i="37"/>
  <c r="E28" i="37"/>
  <c r="N27" i="37"/>
  <c r="N26" i="37"/>
  <c r="N25" i="37"/>
  <c r="E14" i="37"/>
  <c r="E13" i="37"/>
  <c r="E12" i="37"/>
  <c r="N73" i="36"/>
  <c r="N72" i="36"/>
  <c r="N71" i="36"/>
  <c r="H71" i="36"/>
  <c r="G71" i="36"/>
  <c r="F71" i="36"/>
  <c r="E71" i="36"/>
  <c r="N68" i="36"/>
  <c r="N67" i="36"/>
  <c r="H67" i="36"/>
  <c r="G67" i="36"/>
  <c r="F67" i="36"/>
  <c r="E67" i="36"/>
  <c r="N66" i="36"/>
  <c r="N63" i="36"/>
  <c r="H63" i="36"/>
  <c r="G63" i="36"/>
  <c r="F63" i="36"/>
  <c r="E63" i="36"/>
  <c r="N62" i="36"/>
  <c r="N61" i="36"/>
  <c r="H59" i="36"/>
  <c r="G59" i="36"/>
  <c r="F59" i="36"/>
  <c r="E59" i="36"/>
  <c r="N58" i="36"/>
  <c r="N57" i="36"/>
  <c r="N56" i="36"/>
  <c r="N42" i="36"/>
  <c r="N41" i="36"/>
  <c r="N40" i="36"/>
  <c r="H40" i="36"/>
  <c r="G40" i="36"/>
  <c r="F40" i="36"/>
  <c r="E40" i="36"/>
  <c r="N37" i="36"/>
  <c r="N36" i="36"/>
  <c r="H36" i="36"/>
  <c r="G36" i="36"/>
  <c r="F36" i="36"/>
  <c r="E36" i="36"/>
  <c r="N35" i="36"/>
  <c r="N32" i="36"/>
  <c r="H32" i="36"/>
  <c r="G32" i="36"/>
  <c r="F32" i="36"/>
  <c r="E32" i="36"/>
  <c r="N31" i="36"/>
  <c r="N30" i="36"/>
  <c r="H28" i="36"/>
  <c r="G28" i="36"/>
  <c r="F28" i="36"/>
  <c r="E28" i="36"/>
  <c r="N27" i="36"/>
  <c r="N26" i="36"/>
  <c r="N25" i="36"/>
  <c r="E14" i="36"/>
  <c r="E13" i="36"/>
  <c r="E12" i="36"/>
  <c r="N73" i="35"/>
  <c r="N72" i="35"/>
  <c r="N71" i="35"/>
  <c r="H71" i="35"/>
  <c r="G71" i="35"/>
  <c r="F71" i="35"/>
  <c r="E71" i="35"/>
  <c r="N68" i="35"/>
  <c r="N67" i="35"/>
  <c r="H67" i="35"/>
  <c r="G67" i="35"/>
  <c r="F67" i="35"/>
  <c r="E67" i="35"/>
  <c r="N66" i="35"/>
  <c r="N63" i="35"/>
  <c r="H63" i="35"/>
  <c r="G63" i="35"/>
  <c r="F63" i="35"/>
  <c r="E63" i="35"/>
  <c r="N62" i="35"/>
  <c r="N61" i="35"/>
  <c r="H59" i="35"/>
  <c r="G59" i="35"/>
  <c r="F59" i="35"/>
  <c r="E59" i="35"/>
  <c r="N58" i="35"/>
  <c r="N57" i="35"/>
  <c r="N56" i="35"/>
  <c r="N42" i="35"/>
  <c r="N41" i="35"/>
  <c r="N40" i="35"/>
  <c r="H40" i="35"/>
  <c r="G40" i="35"/>
  <c r="F40" i="35"/>
  <c r="E40" i="35"/>
  <c r="N37" i="35"/>
  <c r="N36" i="35"/>
  <c r="H36" i="35"/>
  <c r="G36" i="35"/>
  <c r="F36" i="35"/>
  <c r="E36" i="35"/>
  <c r="N35" i="35"/>
  <c r="N32" i="35"/>
  <c r="H32" i="35"/>
  <c r="G32" i="35"/>
  <c r="F32" i="35"/>
  <c r="E32" i="35"/>
  <c r="N31" i="35"/>
  <c r="N30" i="35"/>
  <c r="H28" i="35"/>
  <c r="G28" i="35"/>
  <c r="F28" i="35"/>
  <c r="E28" i="35"/>
  <c r="N27" i="35"/>
  <c r="N26" i="35"/>
  <c r="N25" i="35"/>
  <c r="E14" i="35"/>
  <c r="E13" i="35"/>
  <c r="E12" i="35"/>
  <c r="N73" i="34"/>
  <c r="N72" i="34"/>
  <c r="N71" i="34"/>
  <c r="H71" i="34"/>
  <c r="G71" i="34"/>
  <c r="F71" i="34"/>
  <c r="E71" i="34"/>
  <c r="N68" i="34"/>
  <c r="N67" i="34"/>
  <c r="H67" i="34"/>
  <c r="G67" i="34"/>
  <c r="F67" i="34"/>
  <c r="E67" i="34"/>
  <c r="N66" i="34"/>
  <c r="N63" i="34"/>
  <c r="H63" i="34"/>
  <c r="G63" i="34"/>
  <c r="F63" i="34"/>
  <c r="E63" i="34"/>
  <c r="N62" i="34"/>
  <c r="N61" i="34"/>
  <c r="H59" i="34"/>
  <c r="G59" i="34"/>
  <c r="F59" i="34"/>
  <c r="E59" i="34"/>
  <c r="N58" i="34"/>
  <c r="N57" i="34"/>
  <c r="N56" i="34"/>
  <c r="N42" i="34"/>
  <c r="N41" i="34"/>
  <c r="N40" i="34"/>
  <c r="H40" i="34"/>
  <c r="G40" i="34"/>
  <c r="F40" i="34"/>
  <c r="E40" i="34"/>
  <c r="N37" i="34"/>
  <c r="N36" i="34"/>
  <c r="H36" i="34"/>
  <c r="G36" i="34"/>
  <c r="F36" i="34"/>
  <c r="E36" i="34"/>
  <c r="N35" i="34"/>
  <c r="N32" i="34"/>
  <c r="H32" i="34"/>
  <c r="G32" i="34"/>
  <c r="F32" i="34"/>
  <c r="E32" i="34"/>
  <c r="N31" i="34"/>
  <c r="N30" i="34"/>
  <c r="H28" i="34"/>
  <c r="G28" i="34"/>
  <c r="F28" i="34"/>
  <c r="E28" i="34"/>
  <c r="N27" i="34"/>
  <c r="N26" i="34"/>
  <c r="N25" i="34"/>
  <c r="E14" i="34"/>
  <c r="E13" i="34"/>
  <c r="E12" i="34"/>
  <c r="N73" i="33"/>
  <c r="N72" i="33"/>
  <c r="N71" i="33"/>
  <c r="H71" i="33"/>
  <c r="G71" i="33"/>
  <c r="F71" i="33"/>
  <c r="E71" i="33"/>
  <c r="N68" i="33"/>
  <c r="N67" i="33"/>
  <c r="H67" i="33"/>
  <c r="G67" i="33"/>
  <c r="F67" i="33"/>
  <c r="E67" i="33"/>
  <c r="N66" i="33"/>
  <c r="N63" i="33"/>
  <c r="H63" i="33"/>
  <c r="G63" i="33"/>
  <c r="F63" i="33"/>
  <c r="E63" i="33"/>
  <c r="N62" i="33"/>
  <c r="N61" i="33"/>
  <c r="H59" i="33"/>
  <c r="G59" i="33"/>
  <c r="F59" i="33"/>
  <c r="E59" i="33"/>
  <c r="N58" i="33"/>
  <c r="N57" i="33"/>
  <c r="N56" i="33"/>
  <c r="N42" i="33"/>
  <c r="N41" i="33"/>
  <c r="N40" i="33"/>
  <c r="H40" i="33"/>
  <c r="G40" i="33"/>
  <c r="F40" i="33"/>
  <c r="E40" i="33"/>
  <c r="N37" i="33"/>
  <c r="N36" i="33"/>
  <c r="H36" i="33"/>
  <c r="G36" i="33"/>
  <c r="F36" i="33"/>
  <c r="E36" i="33"/>
  <c r="N35" i="33"/>
  <c r="N32" i="33"/>
  <c r="H32" i="33"/>
  <c r="G32" i="33"/>
  <c r="F32" i="33"/>
  <c r="E32" i="33"/>
  <c r="N31" i="33"/>
  <c r="N30" i="33"/>
  <c r="H28" i="33"/>
  <c r="G28" i="33"/>
  <c r="F28" i="33"/>
  <c r="E28" i="33"/>
  <c r="N27" i="33"/>
  <c r="N26" i="33"/>
  <c r="N25" i="33"/>
  <c r="E14" i="33"/>
  <c r="E13" i="33"/>
  <c r="E12" i="33"/>
  <c r="N73" i="32"/>
  <c r="N72" i="32"/>
  <c r="N71" i="32"/>
  <c r="H71" i="32"/>
  <c r="G71" i="32"/>
  <c r="F71" i="32"/>
  <c r="E71" i="32"/>
  <c r="N68" i="32"/>
  <c r="N67" i="32"/>
  <c r="H67" i="32"/>
  <c r="G67" i="32"/>
  <c r="F67" i="32"/>
  <c r="E67" i="32"/>
  <c r="N66" i="32"/>
  <c r="N63" i="32"/>
  <c r="H63" i="32"/>
  <c r="G63" i="32"/>
  <c r="F63" i="32"/>
  <c r="E63" i="32"/>
  <c r="N62" i="32"/>
  <c r="N61" i="32"/>
  <c r="H59" i="32"/>
  <c r="G59" i="32"/>
  <c r="F59" i="32"/>
  <c r="E59" i="32"/>
  <c r="N58" i="32"/>
  <c r="N57" i="32"/>
  <c r="N56" i="32"/>
  <c r="N42" i="32"/>
  <c r="N41" i="32"/>
  <c r="N40" i="32"/>
  <c r="H40" i="32"/>
  <c r="G40" i="32"/>
  <c r="F40" i="32"/>
  <c r="E40" i="32"/>
  <c r="N37" i="32"/>
  <c r="N36" i="32"/>
  <c r="H36" i="32"/>
  <c r="G36" i="32"/>
  <c r="F36" i="32"/>
  <c r="E36" i="32"/>
  <c r="N35" i="32"/>
  <c r="N32" i="32"/>
  <c r="H32" i="32"/>
  <c r="G32" i="32"/>
  <c r="F32" i="32"/>
  <c r="E32" i="32"/>
  <c r="N31" i="32"/>
  <c r="N30" i="32"/>
  <c r="H28" i="32"/>
  <c r="G28" i="32"/>
  <c r="F28" i="32"/>
  <c r="E28" i="32"/>
  <c r="N27" i="32"/>
  <c r="N26" i="32"/>
  <c r="N25" i="32"/>
  <c r="E14" i="32"/>
  <c r="E13" i="32"/>
  <c r="E12" i="32"/>
  <c r="N73" i="31"/>
  <c r="N72" i="31"/>
  <c r="N71" i="31"/>
  <c r="H71" i="31"/>
  <c r="G71" i="31"/>
  <c r="F71" i="31"/>
  <c r="E71" i="31"/>
  <c r="N68" i="31"/>
  <c r="N67" i="31"/>
  <c r="H67" i="31"/>
  <c r="G67" i="31"/>
  <c r="F67" i="31"/>
  <c r="E67" i="31"/>
  <c r="N66" i="31"/>
  <c r="N63" i="31"/>
  <c r="H63" i="31"/>
  <c r="G63" i="31"/>
  <c r="F63" i="31"/>
  <c r="E63" i="31"/>
  <c r="N62" i="31"/>
  <c r="N61" i="31"/>
  <c r="H59" i="31"/>
  <c r="G59" i="31"/>
  <c r="F59" i="31"/>
  <c r="E59" i="31"/>
  <c r="N58" i="31"/>
  <c r="N57" i="31"/>
  <c r="N56" i="31"/>
  <c r="N42" i="31"/>
  <c r="N41" i="31"/>
  <c r="N40" i="31"/>
  <c r="H40" i="31"/>
  <c r="G40" i="31"/>
  <c r="F40" i="31"/>
  <c r="E40" i="31"/>
  <c r="N37" i="31"/>
  <c r="N36" i="31"/>
  <c r="H36" i="31"/>
  <c r="G36" i="31"/>
  <c r="F36" i="31"/>
  <c r="E36" i="31"/>
  <c r="N35" i="31"/>
  <c r="N32" i="31"/>
  <c r="H32" i="31"/>
  <c r="G32" i="31"/>
  <c r="F32" i="31"/>
  <c r="E32" i="31"/>
  <c r="N31" i="31"/>
  <c r="N30" i="31"/>
  <c r="H28" i="31"/>
  <c r="G28" i="31"/>
  <c r="F28" i="31"/>
  <c r="E28" i="31"/>
  <c r="N27" i="31"/>
  <c r="N26" i="31"/>
  <c r="N25" i="31"/>
  <c r="E14" i="31"/>
  <c r="E13" i="31"/>
  <c r="E12" i="31"/>
  <c r="N73" i="30"/>
  <c r="N72" i="30"/>
  <c r="N71" i="30"/>
  <c r="H71" i="30"/>
  <c r="G71" i="30"/>
  <c r="F71" i="30"/>
  <c r="E71" i="30"/>
  <c r="N68" i="30"/>
  <c r="N67" i="30"/>
  <c r="H67" i="30"/>
  <c r="G67" i="30"/>
  <c r="F67" i="30"/>
  <c r="E67" i="30"/>
  <c r="N66" i="30"/>
  <c r="N63" i="30"/>
  <c r="H63" i="30"/>
  <c r="G63" i="30"/>
  <c r="F63" i="30"/>
  <c r="E63" i="30"/>
  <c r="N62" i="30"/>
  <c r="N61" i="30"/>
  <c r="H59" i="30"/>
  <c r="G59" i="30"/>
  <c r="F59" i="30"/>
  <c r="E59" i="30"/>
  <c r="N58" i="30"/>
  <c r="N57" i="30"/>
  <c r="N56" i="30"/>
  <c r="N42" i="30"/>
  <c r="N41" i="30"/>
  <c r="N40" i="30"/>
  <c r="H40" i="30"/>
  <c r="G40" i="30"/>
  <c r="F40" i="30"/>
  <c r="E40" i="30"/>
  <c r="N37" i="30"/>
  <c r="N36" i="30"/>
  <c r="H36" i="30"/>
  <c r="G36" i="30"/>
  <c r="F36" i="30"/>
  <c r="E36" i="30"/>
  <c r="N35" i="30"/>
  <c r="N32" i="30"/>
  <c r="H32" i="30"/>
  <c r="G32" i="30"/>
  <c r="F32" i="30"/>
  <c r="E32" i="30"/>
  <c r="N31" i="30"/>
  <c r="N30" i="30"/>
  <c r="H28" i="30"/>
  <c r="G28" i="30"/>
  <c r="F28" i="30"/>
  <c r="E28" i="30"/>
  <c r="N27" i="30"/>
  <c r="N26" i="30"/>
  <c r="N25" i="30"/>
  <c r="E14" i="30"/>
  <c r="E13" i="30"/>
  <c r="E12" i="30"/>
  <c r="N73" i="29"/>
  <c r="N72" i="29"/>
  <c r="N71" i="29"/>
  <c r="H71" i="29"/>
  <c r="G71" i="29"/>
  <c r="F71" i="29"/>
  <c r="E71" i="29"/>
  <c r="N68" i="29"/>
  <c r="N67" i="29"/>
  <c r="H67" i="29"/>
  <c r="G67" i="29"/>
  <c r="F67" i="29"/>
  <c r="E67" i="29"/>
  <c r="N66" i="29"/>
  <c r="N63" i="29"/>
  <c r="H63" i="29"/>
  <c r="G63" i="29"/>
  <c r="F63" i="29"/>
  <c r="E63" i="29"/>
  <c r="N62" i="29"/>
  <c r="N61" i="29"/>
  <c r="H59" i="29"/>
  <c r="G59" i="29"/>
  <c r="F59" i="29"/>
  <c r="E59" i="29"/>
  <c r="N58" i="29"/>
  <c r="N57" i="29"/>
  <c r="N56" i="29"/>
  <c r="N42" i="29"/>
  <c r="N41" i="29"/>
  <c r="N40" i="29"/>
  <c r="H40" i="29"/>
  <c r="G40" i="29"/>
  <c r="F40" i="29"/>
  <c r="E40" i="29"/>
  <c r="N37" i="29"/>
  <c r="N36" i="29"/>
  <c r="H36" i="29"/>
  <c r="G36" i="29"/>
  <c r="F36" i="29"/>
  <c r="E36" i="29"/>
  <c r="N35" i="29"/>
  <c r="N32" i="29"/>
  <c r="H32" i="29"/>
  <c r="G32" i="29"/>
  <c r="F32" i="29"/>
  <c r="E32" i="29"/>
  <c r="N31" i="29"/>
  <c r="N30" i="29"/>
  <c r="H28" i="29"/>
  <c r="G28" i="29"/>
  <c r="F28" i="29"/>
  <c r="E28" i="29"/>
  <c r="N27" i="29"/>
  <c r="N26" i="29"/>
  <c r="N25" i="29"/>
  <c r="E14" i="29"/>
  <c r="E13" i="29"/>
  <c r="E12" i="29"/>
  <c r="N73" i="28"/>
  <c r="N72" i="28"/>
  <c r="N71" i="28"/>
  <c r="H71" i="28"/>
  <c r="G71" i="28"/>
  <c r="F71" i="28"/>
  <c r="E71" i="28"/>
  <c r="N68" i="28"/>
  <c r="N67" i="28"/>
  <c r="H67" i="28"/>
  <c r="G67" i="28"/>
  <c r="F67" i="28"/>
  <c r="E67" i="28"/>
  <c r="N66" i="28"/>
  <c r="N63" i="28"/>
  <c r="H63" i="28"/>
  <c r="G63" i="28"/>
  <c r="F63" i="28"/>
  <c r="E63" i="28"/>
  <c r="N62" i="28"/>
  <c r="N61" i="28"/>
  <c r="H59" i="28"/>
  <c r="G59" i="28"/>
  <c r="F59" i="28"/>
  <c r="E59" i="28"/>
  <c r="N58" i="28"/>
  <c r="N57" i="28"/>
  <c r="N56" i="28"/>
  <c r="N42" i="28"/>
  <c r="N41" i="28"/>
  <c r="N40" i="28"/>
  <c r="H40" i="28"/>
  <c r="G40" i="28"/>
  <c r="F40" i="28"/>
  <c r="E40" i="28"/>
  <c r="N37" i="28"/>
  <c r="N36" i="28"/>
  <c r="H36" i="28"/>
  <c r="G36" i="28"/>
  <c r="F36" i="28"/>
  <c r="E36" i="28"/>
  <c r="N35" i="28"/>
  <c r="N32" i="28"/>
  <c r="H32" i="28"/>
  <c r="G32" i="28"/>
  <c r="F32" i="28"/>
  <c r="E32" i="28"/>
  <c r="N31" i="28"/>
  <c r="N30" i="28"/>
  <c r="H28" i="28"/>
  <c r="G28" i="28"/>
  <c r="F28" i="28"/>
  <c r="E28" i="28"/>
  <c r="N27" i="28"/>
  <c r="N26" i="28"/>
  <c r="N25" i="28"/>
  <c r="E14" i="28"/>
  <c r="E13" i="28"/>
  <c r="E12" i="28"/>
  <c r="N73" i="27"/>
  <c r="N72" i="27"/>
  <c r="N71" i="27"/>
  <c r="H71" i="27"/>
  <c r="G71" i="27"/>
  <c r="F71" i="27"/>
  <c r="E71" i="27"/>
  <c r="N68" i="27"/>
  <c r="N67" i="27"/>
  <c r="H67" i="27"/>
  <c r="G67" i="27"/>
  <c r="F67" i="27"/>
  <c r="E67" i="27"/>
  <c r="N66" i="27"/>
  <c r="N63" i="27"/>
  <c r="H63" i="27"/>
  <c r="G63" i="27"/>
  <c r="F63" i="27"/>
  <c r="E63" i="27"/>
  <c r="N62" i="27"/>
  <c r="N61" i="27"/>
  <c r="H59" i="27"/>
  <c r="G59" i="27"/>
  <c r="F59" i="27"/>
  <c r="E59" i="27"/>
  <c r="N58" i="27"/>
  <c r="N57" i="27"/>
  <c r="N56" i="27"/>
  <c r="N42" i="27"/>
  <c r="N41" i="27"/>
  <c r="N40" i="27"/>
  <c r="H40" i="27"/>
  <c r="G40" i="27"/>
  <c r="F40" i="27"/>
  <c r="E40" i="27"/>
  <c r="N37" i="27"/>
  <c r="N36" i="27"/>
  <c r="H36" i="27"/>
  <c r="G36" i="27"/>
  <c r="F36" i="27"/>
  <c r="E36" i="27"/>
  <c r="N35" i="27"/>
  <c r="N32" i="27"/>
  <c r="H32" i="27"/>
  <c r="G32" i="27"/>
  <c r="F32" i="27"/>
  <c r="E32" i="27"/>
  <c r="N31" i="27"/>
  <c r="N30" i="27"/>
  <c r="H28" i="27"/>
  <c r="G28" i="27"/>
  <c r="F28" i="27"/>
  <c r="E28" i="27"/>
  <c r="N27" i="27"/>
  <c r="N26" i="27"/>
  <c r="N25" i="27"/>
  <c r="E14" i="27"/>
  <c r="E13" i="27"/>
  <c r="E12" i="27"/>
  <c r="N73" i="26"/>
  <c r="N72" i="26"/>
  <c r="N71" i="26"/>
  <c r="H71" i="26"/>
  <c r="G71" i="26"/>
  <c r="F71" i="26"/>
  <c r="E71" i="26"/>
  <c r="N68" i="26"/>
  <c r="N67" i="26"/>
  <c r="H67" i="26"/>
  <c r="G67" i="26"/>
  <c r="F67" i="26"/>
  <c r="E67" i="26"/>
  <c r="N66" i="26"/>
  <c r="N63" i="26"/>
  <c r="H63" i="26"/>
  <c r="G63" i="26"/>
  <c r="F63" i="26"/>
  <c r="E63" i="26"/>
  <c r="N62" i="26"/>
  <c r="N61" i="26"/>
  <c r="H59" i="26"/>
  <c r="G59" i="26"/>
  <c r="F59" i="26"/>
  <c r="E59" i="26"/>
  <c r="N58" i="26"/>
  <c r="N57" i="26"/>
  <c r="N56" i="26"/>
  <c r="N42" i="26"/>
  <c r="N41" i="26"/>
  <c r="N40" i="26"/>
  <c r="H40" i="26"/>
  <c r="G40" i="26"/>
  <c r="F40" i="26"/>
  <c r="E40" i="26"/>
  <c r="N37" i="26"/>
  <c r="N36" i="26"/>
  <c r="H36" i="26"/>
  <c r="G36" i="26"/>
  <c r="F36" i="26"/>
  <c r="E36" i="26"/>
  <c r="N35" i="26"/>
  <c r="N32" i="26"/>
  <c r="H32" i="26"/>
  <c r="G32" i="26"/>
  <c r="F32" i="26"/>
  <c r="E32" i="26"/>
  <c r="N31" i="26"/>
  <c r="N30" i="26"/>
  <c r="H28" i="26"/>
  <c r="G28" i="26"/>
  <c r="F28" i="26"/>
  <c r="E28" i="26"/>
  <c r="N27" i="26"/>
  <c r="N26" i="26"/>
  <c r="N25" i="26"/>
  <c r="E14" i="26"/>
  <c r="E13" i="26"/>
  <c r="E12" i="26"/>
  <c r="N73" i="25"/>
  <c r="N72" i="25"/>
  <c r="N71" i="25"/>
  <c r="H71" i="25"/>
  <c r="G71" i="25"/>
  <c r="F71" i="25"/>
  <c r="E71" i="25"/>
  <c r="N68" i="25"/>
  <c r="N67" i="25"/>
  <c r="H67" i="25"/>
  <c r="G67" i="25"/>
  <c r="F67" i="25"/>
  <c r="E67" i="25"/>
  <c r="N66" i="25"/>
  <c r="N63" i="25"/>
  <c r="H63" i="25"/>
  <c r="G63" i="25"/>
  <c r="F63" i="25"/>
  <c r="E63" i="25"/>
  <c r="N62" i="25"/>
  <c r="N61" i="25"/>
  <c r="H59" i="25"/>
  <c r="G59" i="25"/>
  <c r="F59" i="25"/>
  <c r="E59" i="25"/>
  <c r="N58" i="25"/>
  <c r="N57" i="25"/>
  <c r="N56" i="25"/>
  <c r="N42" i="25"/>
  <c r="N41" i="25"/>
  <c r="N40" i="25"/>
  <c r="H40" i="25"/>
  <c r="G40" i="25"/>
  <c r="F40" i="25"/>
  <c r="E40" i="25"/>
  <c r="N37" i="25"/>
  <c r="N36" i="25"/>
  <c r="H36" i="25"/>
  <c r="G36" i="25"/>
  <c r="F36" i="25"/>
  <c r="E36" i="25"/>
  <c r="N35" i="25"/>
  <c r="N32" i="25"/>
  <c r="H32" i="25"/>
  <c r="G32" i="25"/>
  <c r="F32" i="25"/>
  <c r="E32" i="25"/>
  <c r="N31" i="25"/>
  <c r="N30" i="25"/>
  <c r="H28" i="25"/>
  <c r="G28" i="25"/>
  <c r="F28" i="25"/>
  <c r="E28" i="25"/>
  <c r="N27" i="25"/>
  <c r="N26" i="25"/>
  <c r="N25" i="25"/>
  <c r="E14" i="25"/>
  <c r="E13" i="25"/>
  <c r="E12" i="25"/>
  <c r="N73" i="24"/>
  <c r="N72" i="24"/>
  <c r="N71" i="24"/>
  <c r="H71" i="24"/>
  <c r="G71" i="24"/>
  <c r="F71" i="24"/>
  <c r="E71" i="24"/>
  <c r="N68" i="24"/>
  <c r="N67" i="24"/>
  <c r="H67" i="24"/>
  <c r="G67" i="24"/>
  <c r="F67" i="24"/>
  <c r="E67" i="24"/>
  <c r="N66" i="24"/>
  <c r="N63" i="24"/>
  <c r="H63" i="24"/>
  <c r="G63" i="24"/>
  <c r="F63" i="24"/>
  <c r="E63" i="24"/>
  <c r="N62" i="24"/>
  <c r="N61" i="24"/>
  <c r="H59" i="24"/>
  <c r="G59" i="24"/>
  <c r="F59" i="24"/>
  <c r="E59" i="24"/>
  <c r="N58" i="24"/>
  <c r="N57" i="24"/>
  <c r="N56" i="24"/>
  <c r="N42" i="24"/>
  <c r="N41" i="24"/>
  <c r="N40" i="24"/>
  <c r="H40" i="24"/>
  <c r="G40" i="24"/>
  <c r="F40" i="24"/>
  <c r="E40" i="24"/>
  <c r="N37" i="24"/>
  <c r="N36" i="24"/>
  <c r="H36" i="24"/>
  <c r="G36" i="24"/>
  <c r="F36" i="24"/>
  <c r="E36" i="24"/>
  <c r="N35" i="24"/>
  <c r="N32" i="24"/>
  <c r="H32" i="24"/>
  <c r="G32" i="24"/>
  <c r="F32" i="24"/>
  <c r="E32" i="24"/>
  <c r="N31" i="24"/>
  <c r="N30" i="24"/>
  <c r="H28" i="24"/>
  <c r="G28" i="24"/>
  <c r="F28" i="24"/>
  <c r="E28" i="24"/>
  <c r="N27" i="24"/>
  <c r="N26" i="24"/>
  <c r="N25" i="24"/>
  <c r="E14" i="24"/>
  <c r="E13" i="24"/>
  <c r="E12" i="24"/>
  <c r="N73" i="23"/>
  <c r="N72" i="23"/>
  <c r="N71" i="23"/>
  <c r="H71" i="23"/>
  <c r="G71" i="23"/>
  <c r="F71" i="23"/>
  <c r="E71" i="23"/>
  <c r="N68" i="23"/>
  <c r="N67" i="23"/>
  <c r="H67" i="23"/>
  <c r="G67" i="23"/>
  <c r="F67" i="23"/>
  <c r="E67" i="23"/>
  <c r="N66" i="23"/>
  <c r="N63" i="23"/>
  <c r="H63" i="23"/>
  <c r="G63" i="23"/>
  <c r="F63" i="23"/>
  <c r="E63" i="23"/>
  <c r="N62" i="23"/>
  <c r="N61" i="23"/>
  <c r="H59" i="23"/>
  <c r="G59" i="23"/>
  <c r="F59" i="23"/>
  <c r="E59" i="23"/>
  <c r="N58" i="23"/>
  <c r="N57" i="23"/>
  <c r="N56" i="23"/>
  <c r="N42" i="23"/>
  <c r="N41" i="23"/>
  <c r="N40" i="23"/>
  <c r="H40" i="23"/>
  <c r="G40" i="23"/>
  <c r="F40" i="23"/>
  <c r="E40" i="23"/>
  <c r="N37" i="23"/>
  <c r="N36" i="23"/>
  <c r="H36" i="23"/>
  <c r="G36" i="23"/>
  <c r="F36" i="23"/>
  <c r="E36" i="23"/>
  <c r="N35" i="23"/>
  <c r="N32" i="23"/>
  <c r="H32" i="23"/>
  <c r="G32" i="23"/>
  <c r="F32" i="23"/>
  <c r="E32" i="23"/>
  <c r="N31" i="23"/>
  <c r="N30" i="23"/>
  <c r="H28" i="23"/>
  <c r="G28" i="23"/>
  <c r="F28" i="23"/>
  <c r="E28" i="23"/>
  <c r="N27" i="23"/>
  <c r="N26" i="23"/>
  <c r="N25" i="23"/>
  <c r="E14" i="23"/>
  <c r="E13" i="23"/>
  <c r="E12" i="23"/>
  <c r="N73" i="22"/>
  <c r="N72" i="22"/>
  <c r="N71" i="22"/>
  <c r="H71" i="22"/>
  <c r="G71" i="22"/>
  <c r="F71" i="22"/>
  <c r="E71" i="22"/>
  <c r="N68" i="22"/>
  <c r="N67" i="22"/>
  <c r="H67" i="22"/>
  <c r="G67" i="22"/>
  <c r="F67" i="22"/>
  <c r="E67" i="22"/>
  <c r="N66" i="22"/>
  <c r="N63" i="22"/>
  <c r="H63" i="22"/>
  <c r="G63" i="22"/>
  <c r="F63" i="22"/>
  <c r="E63" i="22"/>
  <c r="N62" i="22"/>
  <c r="N61" i="22"/>
  <c r="H59" i="22"/>
  <c r="G59" i="22"/>
  <c r="F59" i="22"/>
  <c r="E59" i="22"/>
  <c r="N58" i="22"/>
  <c r="N57" i="22"/>
  <c r="N56" i="22"/>
  <c r="N42" i="22"/>
  <c r="N41" i="22"/>
  <c r="N40" i="22"/>
  <c r="H40" i="22"/>
  <c r="G40" i="22"/>
  <c r="F40" i="22"/>
  <c r="E40" i="22"/>
  <c r="N37" i="22"/>
  <c r="N36" i="22"/>
  <c r="H36" i="22"/>
  <c r="G36" i="22"/>
  <c r="F36" i="22"/>
  <c r="E36" i="22"/>
  <c r="N35" i="22"/>
  <c r="N32" i="22"/>
  <c r="H32" i="22"/>
  <c r="G32" i="22"/>
  <c r="F32" i="22"/>
  <c r="E32" i="22"/>
  <c r="N31" i="22"/>
  <c r="N30" i="22"/>
  <c r="H28" i="22"/>
  <c r="G28" i="22"/>
  <c r="F28" i="22"/>
  <c r="E28" i="22"/>
  <c r="N27" i="22"/>
  <c r="N26" i="22"/>
  <c r="N25" i="22"/>
  <c r="E14" i="22"/>
  <c r="E13" i="22"/>
  <c r="E12" i="22"/>
  <c r="N73" i="21"/>
  <c r="N72" i="21"/>
  <c r="N71" i="21"/>
  <c r="H71" i="21"/>
  <c r="G71" i="21"/>
  <c r="F71" i="21"/>
  <c r="E71" i="21"/>
  <c r="N68" i="21"/>
  <c r="N67" i="21"/>
  <c r="H67" i="21"/>
  <c r="G67" i="21"/>
  <c r="F67" i="21"/>
  <c r="E67" i="21"/>
  <c r="N66" i="21"/>
  <c r="N63" i="21"/>
  <c r="H63" i="21"/>
  <c r="G63" i="21"/>
  <c r="F63" i="21"/>
  <c r="E63" i="21"/>
  <c r="N62" i="21"/>
  <c r="N61" i="21"/>
  <c r="H59" i="21"/>
  <c r="G59" i="21"/>
  <c r="F59" i="21"/>
  <c r="E59" i="21"/>
  <c r="N58" i="21"/>
  <c r="N57" i="21"/>
  <c r="N56" i="21"/>
  <c r="N42" i="21"/>
  <c r="N41" i="21"/>
  <c r="N40" i="21"/>
  <c r="H40" i="21"/>
  <c r="G40" i="21"/>
  <c r="F40" i="21"/>
  <c r="E40" i="21"/>
  <c r="N37" i="21"/>
  <c r="N36" i="21"/>
  <c r="H36" i="21"/>
  <c r="G36" i="21"/>
  <c r="F36" i="21"/>
  <c r="E36" i="21"/>
  <c r="N35" i="21"/>
  <c r="N32" i="21"/>
  <c r="H32" i="21"/>
  <c r="G32" i="21"/>
  <c r="F32" i="21"/>
  <c r="E32" i="21"/>
  <c r="N31" i="21"/>
  <c r="N30" i="21"/>
  <c r="H28" i="21"/>
  <c r="G28" i="21"/>
  <c r="F28" i="21"/>
  <c r="E28" i="21"/>
  <c r="N27" i="21"/>
  <c r="N26" i="21"/>
  <c r="N25" i="21"/>
  <c r="E14" i="21"/>
  <c r="E13" i="21"/>
  <c r="E12" i="21"/>
  <c r="N73" i="20"/>
  <c r="N72" i="20"/>
  <c r="N71" i="20"/>
  <c r="H71" i="20"/>
  <c r="G71" i="20"/>
  <c r="F71" i="20"/>
  <c r="E71" i="20"/>
  <c r="N68" i="20"/>
  <c r="N67" i="20"/>
  <c r="H67" i="20"/>
  <c r="G67" i="20"/>
  <c r="F67" i="20"/>
  <c r="E67" i="20"/>
  <c r="N66" i="20"/>
  <c r="N63" i="20"/>
  <c r="H63" i="20"/>
  <c r="G63" i="20"/>
  <c r="F63" i="20"/>
  <c r="E63" i="20"/>
  <c r="N62" i="20"/>
  <c r="N61" i="20"/>
  <c r="H59" i="20"/>
  <c r="G59" i="20"/>
  <c r="F59" i="20"/>
  <c r="E59" i="20"/>
  <c r="N58" i="20"/>
  <c r="N57" i="20"/>
  <c r="N56" i="20"/>
  <c r="N42" i="20"/>
  <c r="N41" i="20"/>
  <c r="N40" i="20"/>
  <c r="H40" i="20"/>
  <c r="G40" i="20"/>
  <c r="F40" i="20"/>
  <c r="E40" i="20"/>
  <c r="N37" i="20"/>
  <c r="N36" i="20"/>
  <c r="H36" i="20"/>
  <c r="G36" i="20"/>
  <c r="F36" i="20"/>
  <c r="E36" i="20"/>
  <c r="N35" i="20"/>
  <c r="N32" i="20"/>
  <c r="H32" i="20"/>
  <c r="G32" i="20"/>
  <c r="F32" i="20"/>
  <c r="E32" i="20"/>
  <c r="N31" i="20"/>
  <c r="N30" i="20"/>
  <c r="H28" i="20"/>
  <c r="G28" i="20"/>
  <c r="F28" i="20"/>
  <c r="E28" i="20"/>
  <c r="N27" i="20"/>
  <c r="N26" i="20"/>
  <c r="N25" i="20"/>
  <c r="E14" i="20"/>
  <c r="E13" i="20"/>
  <c r="E12" i="20"/>
  <c r="N73" i="19"/>
  <c r="N72" i="19"/>
  <c r="N71" i="19"/>
  <c r="H71" i="19"/>
  <c r="G71" i="19"/>
  <c r="F71" i="19"/>
  <c r="E71" i="19"/>
  <c r="N68" i="19"/>
  <c r="N67" i="19"/>
  <c r="H67" i="19"/>
  <c r="G67" i="19"/>
  <c r="F67" i="19"/>
  <c r="E67" i="19"/>
  <c r="N66" i="19"/>
  <c r="N63" i="19"/>
  <c r="H63" i="19"/>
  <c r="G63" i="19"/>
  <c r="F63" i="19"/>
  <c r="E63" i="19"/>
  <c r="N62" i="19"/>
  <c r="N61" i="19"/>
  <c r="H59" i="19"/>
  <c r="G59" i="19"/>
  <c r="F59" i="19"/>
  <c r="E59" i="19"/>
  <c r="N58" i="19"/>
  <c r="N57" i="19"/>
  <c r="N56" i="19"/>
  <c r="N42" i="19"/>
  <c r="N41" i="19"/>
  <c r="N40" i="19"/>
  <c r="H40" i="19"/>
  <c r="G40" i="19"/>
  <c r="F40" i="19"/>
  <c r="E40" i="19"/>
  <c r="N37" i="19"/>
  <c r="N36" i="19"/>
  <c r="H36" i="19"/>
  <c r="G36" i="19"/>
  <c r="F36" i="19"/>
  <c r="E36" i="19"/>
  <c r="N35" i="19"/>
  <c r="N32" i="19"/>
  <c r="H32" i="19"/>
  <c r="G32" i="19"/>
  <c r="F32" i="19"/>
  <c r="E32" i="19"/>
  <c r="N31" i="19"/>
  <c r="N30" i="19"/>
  <c r="H28" i="19"/>
  <c r="G28" i="19"/>
  <c r="F28" i="19"/>
  <c r="E28" i="19"/>
  <c r="N27" i="19"/>
  <c r="N26" i="19"/>
  <c r="N25" i="19"/>
  <c r="E14" i="19"/>
  <c r="E13" i="19"/>
  <c r="E12" i="19"/>
  <c r="N73" i="18"/>
  <c r="N72" i="18"/>
  <c r="N71" i="18"/>
  <c r="H71" i="18"/>
  <c r="G71" i="18"/>
  <c r="F71" i="18"/>
  <c r="E71" i="18"/>
  <c r="N68" i="18"/>
  <c r="N67" i="18"/>
  <c r="H67" i="18"/>
  <c r="G67" i="18"/>
  <c r="F67" i="18"/>
  <c r="E67" i="18"/>
  <c r="N66" i="18"/>
  <c r="N63" i="18"/>
  <c r="H63" i="18"/>
  <c r="G63" i="18"/>
  <c r="F63" i="18"/>
  <c r="E63" i="18"/>
  <c r="N62" i="18"/>
  <c r="N61" i="18"/>
  <c r="H59" i="18"/>
  <c r="G59" i="18"/>
  <c r="F59" i="18"/>
  <c r="E59" i="18"/>
  <c r="N58" i="18"/>
  <c r="N57" i="18"/>
  <c r="N56" i="18"/>
  <c r="N42" i="18"/>
  <c r="N41" i="18"/>
  <c r="N40" i="18"/>
  <c r="H40" i="18"/>
  <c r="G40" i="18"/>
  <c r="F40" i="18"/>
  <c r="E40" i="18"/>
  <c r="N37" i="18"/>
  <c r="N36" i="18"/>
  <c r="H36" i="18"/>
  <c r="G36" i="18"/>
  <c r="F36" i="18"/>
  <c r="E36" i="18"/>
  <c r="N35" i="18"/>
  <c r="N32" i="18"/>
  <c r="H32" i="18"/>
  <c r="G32" i="18"/>
  <c r="F32" i="18"/>
  <c r="E32" i="18"/>
  <c r="N31" i="18"/>
  <c r="N30" i="18"/>
  <c r="H28" i="18"/>
  <c r="G28" i="18"/>
  <c r="F28" i="18"/>
  <c r="E28" i="18"/>
  <c r="N27" i="18"/>
  <c r="N26" i="18"/>
  <c r="N25" i="18"/>
  <c r="E14" i="18"/>
  <c r="E13" i="18"/>
  <c r="E12" i="18"/>
  <c r="N73" i="17"/>
  <c r="N72" i="17"/>
  <c r="N71" i="17"/>
  <c r="H71" i="17"/>
  <c r="G71" i="17"/>
  <c r="F71" i="17"/>
  <c r="E71" i="17"/>
  <c r="N68" i="17"/>
  <c r="N67" i="17"/>
  <c r="H67" i="17"/>
  <c r="G67" i="17"/>
  <c r="F67" i="17"/>
  <c r="E67" i="17"/>
  <c r="N66" i="17"/>
  <c r="N63" i="17"/>
  <c r="H63" i="17"/>
  <c r="G63" i="17"/>
  <c r="F63" i="17"/>
  <c r="E63" i="17"/>
  <c r="N62" i="17"/>
  <c r="N61" i="17"/>
  <c r="H59" i="17"/>
  <c r="G59" i="17"/>
  <c r="F59" i="17"/>
  <c r="E59" i="17"/>
  <c r="N58" i="17"/>
  <c r="N57" i="17"/>
  <c r="N56" i="17"/>
  <c r="N42" i="17"/>
  <c r="N41" i="17"/>
  <c r="N40" i="17"/>
  <c r="H40" i="17"/>
  <c r="G40" i="17"/>
  <c r="F40" i="17"/>
  <c r="E40" i="17"/>
  <c r="N37" i="17"/>
  <c r="N36" i="17"/>
  <c r="H36" i="17"/>
  <c r="G36" i="17"/>
  <c r="F36" i="17"/>
  <c r="E36" i="17"/>
  <c r="N35" i="17"/>
  <c r="N32" i="17"/>
  <c r="H32" i="17"/>
  <c r="G32" i="17"/>
  <c r="F32" i="17"/>
  <c r="E32" i="17"/>
  <c r="N31" i="17"/>
  <c r="N30" i="17"/>
  <c r="H28" i="17"/>
  <c r="G28" i="17"/>
  <c r="F28" i="17"/>
  <c r="E28" i="17"/>
  <c r="N27" i="17"/>
  <c r="N26" i="17"/>
  <c r="N25" i="17"/>
  <c r="E14" i="17"/>
  <c r="E13" i="17"/>
  <c r="E12" i="17"/>
  <c r="N73" i="16"/>
  <c r="N72" i="16"/>
  <c r="N71" i="16"/>
  <c r="H71" i="16"/>
  <c r="G71" i="16"/>
  <c r="F71" i="16"/>
  <c r="E71" i="16"/>
  <c r="N68" i="16"/>
  <c r="N67" i="16"/>
  <c r="H67" i="16"/>
  <c r="G67" i="16"/>
  <c r="F67" i="16"/>
  <c r="E67" i="16"/>
  <c r="N66" i="16"/>
  <c r="N63" i="16"/>
  <c r="H63" i="16"/>
  <c r="G63" i="16"/>
  <c r="F63" i="16"/>
  <c r="E63" i="16"/>
  <c r="N62" i="16"/>
  <c r="N61" i="16"/>
  <c r="H59" i="16"/>
  <c r="G59" i="16"/>
  <c r="F59" i="16"/>
  <c r="E59" i="16"/>
  <c r="N58" i="16"/>
  <c r="N57" i="16"/>
  <c r="N56" i="16"/>
  <c r="N42" i="16"/>
  <c r="N41" i="16"/>
  <c r="N40" i="16"/>
  <c r="H40" i="16"/>
  <c r="G40" i="16"/>
  <c r="F40" i="16"/>
  <c r="E40" i="16"/>
  <c r="N37" i="16"/>
  <c r="N36" i="16"/>
  <c r="H36" i="16"/>
  <c r="G36" i="16"/>
  <c r="F36" i="16"/>
  <c r="E36" i="16"/>
  <c r="N35" i="16"/>
  <c r="N32" i="16"/>
  <c r="H32" i="16"/>
  <c r="G32" i="16"/>
  <c r="F32" i="16"/>
  <c r="E32" i="16"/>
  <c r="N31" i="16"/>
  <c r="N30" i="16"/>
  <c r="H28" i="16"/>
  <c r="G28" i="16"/>
  <c r="F28" i="16"/>
  <c r="E28" i="16"/>
  <c r="N27" i="16"/>
  <c r="N26" i="16"/>
  <c r="N25" i="16"/>
  <c r="E14" i="16"/>
  <c r="E13" i="16"/>
  <c r="E12" i="16"/>
  <c r="N73" i="15"/>
  <c r="N72" i="15"/>
  <c r="N71" i="15"/>
  <c r="H71" i="15"/>
  <c r="G71" i="15"/>
  <c r="F71" i="15"/>
  <c r="E71" i="15"/>
  <c r="N68" i="15"/>
  <c r="N67" i="15"/>
  <c r="H67" i="15"/>
  <c r="G67" i="15"/>
  <c r="F67" i="15"/>
  <c r="E67" i="15"/>
  <c r="N66" i="15"/>
  <c r="N63" i="15"/>
  <c r="H63" i="15"/>
  <c r="G63" i="15"/>
  <c r="F63" i="15"/>
  <c r="E63" i="15"/>
  <c r="N62" i="15"/>
  <c r="N61" i="15"/>
  <c r="H59" i="15"/>
  <c r="G59" i="15"/>
  <c r="F59" i="15"/>
  <c r="E59" i="15"/>
  <c r="N58" i="15"/>
  <c r="N57" i="15"/>
  <c r="N56" i="15"/>
  <c r="N42" i="15"/>
  <c r="N41" i="15"/>
  <c r="N40" i="15"/>
  <c r="H40" i="15"/>
  <c r="G40" i="15"/>
  <c r="F40" i="15"/>
  <c r="E40" i="15"/>
  <c r="N37" i="15"/>
  <c r="N36" i="15"/>
  <c r="H36" i="15"/>
  <c r="G36" i="15"/>
  <c r="F36" i="15"/>
  <c r="E36" i="15"/>
  <c r="N35" i="15"/>
  <c r="N32" i="15"/>
  <c r="H32" i="15"/>
  <c r="G32" i="15"/>
  <c r="F32" i="15"/>
  <c r="E32" i="15"/>
  <c r="N31" i="15"/>
  <c r="N30" i="15"/>
  <c r="H28" i="15"/>
  <c r="G28" i="15"/>
  <c r="F28" i="15"/>
  <c r="E28" i="15"/>
  <c r="N27" i="15"/>
  <c r="N26" i="15"/>
  <c r="N25" i="15"/>
  <c r="E14" i="15"/>
  <c r="E13" i="15"/>
  <c r="E12" i="15"/>
  <c r="N73" i="14"/>
  <c r="N72" i="14"/>
  <c r="N71" i="14"/>
  <c r="H71" i="14"/>
  <c r="G71" i="14"/>
  <c r="F71" i="14"/>
  <c r="E71" i="14"/>
  <c r="N68" i="14"/>
  <c r="N67" i="14"/>
  <c r="H67" i="14"/>
  <c r="G67" i="14"/>
  <c r="F67" i="14"/>
  <c r="E67" i="14"/>
  <c r="N66" i="14"/>
  <c r="N63" i="14"/>
  <c r="H63" i="14"/>
  <c r="G63" i="14"/>
  <c r="F63" i="14"/>
  <c r="E63" i="14"/>
  <c r="N62" i="14"/>
  <c r="N61" i="14"/>
  <c r="H59" i="14"/>
  <c r="G59" i="14"/>
  <c r="F59" i="14"/>
  <c r="E59" i="14"/>
  <c r="N58" i="14"/>
  <c r="N57" i="14"/>
  <c r="N56" i="14"/>
  <c r="N42" i="14"/>
  <c r="N41" i="14"/>
  <c r="N40" i="14"/>
  <c r="H40" i="14"/>
  <c r="G40" i="14"/>
  <c r="F40" i="14"/>
  <c r="E40" i="14"/>
  <c r="N37" i="14"/>
  <c r="N36" i="14"/>
  <c r="H36" i="14"/>
  <c r="G36" i="14"/>
  <c r="F36" i="14"/>
  <c r="E36" i="14"/>
  <c r="N35" i="14"/>
  <c r="N32" i="14"/>
  <c r="H32" i="14"/>
  <c r="G32" i="14"/>
  <c r="F32" i="14"/>
  <c r="E32" i="14"/>
  <c r="N31" i="14"/>
  <c r="N30" i="14"/>
  <c r="H28" i="14"/>
  <c r="G28" i="14"/>
  <c r="F28" i="14"/>
  <c r="E28" i="14"/>
  <c r="N27" i="14"/>
  <c r="N26" i="14"/>
  <c r="N25" i="14"/>
  <c r="E14" i="14"/>
  <c r="E13" i="14"/>
  <c r="E12" i="14"/>
  <c r="N73" i="13"/>
  <c r="N72" i="13"/>
  <c r="N71" i="13"/>
  <c r="H71" i="13"/>
  <c r="G71" i="13"/>
  <c r="F71" i="13"/>
  <c r="E71" i="13"/>
  <c r="N68" i="13"/>
  <c r="N67" i="13"/>
  <c r="H67" i="13"/>
  <c r="G67" i="13"/>
  <c r="F67" i="13"/>
  <c r="E67" i="13"/>
  <c r="N66" i="13"/>
  <c r="N63" i="13"/>
  <c r="H63" i="13"/>
  <c r="G63" i="13"/>
  <c r="F63" i="13"/>
  <c r="E63" i="13"/>
  <c r="N62" i="13"/>
  <c r="N61" i="13"/>
  <c r="H59" i="13"/>
  <c r="G59" i="13"/>
  <c r="F59" i="13"/>
  <c r="E59" i="13"/>
  <c r="N58" i="13"/>
  <c r="N57" i="13"/>
  <c r="N56" i="13"/>
  <c r="N42" i="13"/>
  <c r="N41" i="13"/>
  <c r="N40" i="13"/>
  <c r="H40" i="13"/>
  <c r="G40" i="13"/>
  <c r="F40" i="13"/>
  <c r="E40" i="13"/>
  <c r="N37" i="13"/>
  <c r="N36" i="13"/>
  <c r="H36" i="13"/>
  <c r="G36" i="13"/>
  <c r="F36" i="13"/>
  <c r="E36" i="13"/>
  <c r="N35" i="13"/>
  <c r="N32" i="13"/>
  <c r="H32" i="13"/>
  <c r="G32" i="13"/>
  <c r="F32" i="13"/>
  <c r="E32" i="13"/>
  <c r="N31" i="13"/>
  <c r="N30" i="13"/>
  <c r="H28" i="13"/>
  <c r="G28" i="13"/>
  <c r="F28" i="13"/>
  <c r="E28" i="13"/>
  <c r="N27" i="13"/>
  <c r="N26" i="13"/>
  <c r="N25" i="13"/>
  <c r="E14" i="13"/>
  <c r="E13" i="13"/>
  <c r="E12" i="13"/>
  <c r="N73" i="12" l="1"/>
  <c r="N72" i="12"/>
  <c r="N71" i="12"/>
  <c r="H71" i="12"/>
  <c r="G71" i="12"/>
  <c r="F71" i="12"/>
  <c r="E71" i="12"/>
  <c r="N68" i="12"/>
  <c r="N67" i="12"/>
  <c r="H67" i="12"/>
  <c r="G67" i="12"/>
  <c r="F67" i="12"/>
  <c r="E67" i="12"/>
  <c r="N66" i="12"/>
  <c r="N63" i="12"/>
  <c r="H63" i="12"/>
  <c r="G63" i="12"/>
  <c r="F63" i="12"/>
  <c r="E63" i="12"/>
  <c r="N62" i="12"/>
  <c r="N61" i="12"/>
  <c r="H59" i="12"/>
  <c r="G59" i="12"/>
  <c r="F59" i="12"/>
  <c r="E59" i="12"/>
  <c r="N58" i="12"/>
  <c r="N57" i="12"/>
  <c r="N56" i="12"/>
  <c r="N42" i="12"/>
  <c r="N41" i="12"/>
  <c r="N40" i="12"/>
  <c r="H40" i="12"/>
  <c r="G40" i="12"/>
  <c r="F40" i="12"/>
  <c r="E40" i="12"/>
  <c r="N37" i="12"/>
  <c r="N36" i="12"/>
  <c r="H36" i="12"/>
  <c r="G36" i="12"/>
  <c r="F36" i="12"/>
  <c r="E36" i="12"/>
  <c r="N35" i="12"/>
  <c r="N32" i="12"/>
  <c r="H32" i="12"/>
  <c r="G32" i="12"/>
  <c r="F32" i="12"/>
  <c r="E32" i="12"/>
  <c r="N31" i="12"/>
  <c r="N30" i="12"/>
  <c r="H28" i="12"/>
  <c r="G28" i="12"/>
  <c r="F28" i="12"/>
  <c r="E28" i="12"/>
  <c r="N27" i="12"/>
  <c r="N26" i="12"/>
  <c r="N25" i="12"/>
  <c r="E14" i="12"/>
  <c r="E13" i="12"/>
  <c r="E12" i="12"/>
  <c r="Q81" i="1"/>
  <c r="Q74" i="1"/>
  <c r="N73" i="1"/>
  <c r="N72" i="1"/>
  <c r="N71" i="1"/>
  <c r="H71" i="1"/>
  <c r="G71" i="1"/>
  <c r="F71" i="1"/>
  <c r="E71" i="1"/>
  <c r="N68" i="1"/>
  <c r="Q67" i="1"/>
  <c r="N67" i="1"/>
  <c r="H67" i="1"/>
  <c r="G67" i="1"/>
  <c r="F67" i="1"/>
  <c r="E67" i="1"/>
  <c r="N66" i="1"/>
  <c r="N63" i="1"/>
  <c r="H63" i="1"/>
  <c r="G63" i="1"/>
  <c r="F63" i="1"/>
  <c r="E63" i="1"/>
  <c r="N62" i="1"/>
  <c r="N61" i="1"/>
  <c r="Q60" i="1"/>
  <c r="H59" i="1"/>
  <c r="G59" i="1"/>
  <c r="F59" i="1"/>
  <c r="E59" i="1"/>
  <c r="N58" i="1"/>
  <c r="N57" i="1"/>
  <c r="N56" i="1"/>
  <c r="Q50" i="1"/>
  <c r="Q43" i="1"/>
  <c r="Q36" i="1"/>
  <c r="Q29" i="1"/>
  <c r="N42" i="1"/>
  <c r="N41" i="1"/>
  <c r="N40" i="1"/>
  <c r="N37" i="1"/>
  <c r="N36" i="1"/>
  <c r="N35" i="1"/>
  <c r="N32" i="1"/>
  <c r="N31" i="1"/>
  <c r="N30" i="1"/>
  <c r="E14" i="1"/>
  <c r="E13" i="1"/>
  <c r="E12" i="1"/>
  <c r="N27" i="1"/>
  <c r="N26" i="1"/>
  <c r="N25" i="1"/>
  <c r="H40" i="1"/>
  <c r="G40" i="1"/>
  <c r="F40" i="1"/>
  <c r="E40" i="1"/>
  <c r="H36" i="1"/>
  <c r="G36" i="1"/>
  <c r="F36" i="1"/>
  <c r="E36" i="1"/>
  <c r="H32" i="1"/>
  <c r="G32" i="1"/>
  <c r="F32" i="1"/>
  <c r="E32" i="1"/>
  <c r="H28" i="1"/>
  <c r="G28" i="1"/>
  <c r="F28" i="1"/>
  <c r="E28" i="1"/>
</calcChain>
</file>

<file path=xl/sharedStrings.xml><?xml version="1.0" encoding="utf-8"?>
<sst xmlns="http://schemas.openxmlformats.org/spreadsheetml/2006/main" count="9116" uniqueCount="202">
  <si>
    <t>Anamnese</t>
  </si>
  <si>
    <t>sPO2</t>
  </si>
  <si>
    <t>1'</t>
  </si>
  <si>
    <t>2'</t>
  </si>
  <si>
    <t>3'</t>
  </si>
  <si>
    <t>VAS</t>
  </si>
  <si>
    <t>Tid (s)</t>
  </si>
  <si>
    <t>Kommentarer</t>
  </si>
  <si>
    <t>SHA</t>
  </si>
  <si>
    <t>Baseline</t>
  </si>
  <si>
    <t>130 min</t>
  </si>
  <si>
    <t>190 min</t>
  </si>
  <si>
    <t>250 min</t>
  </si>
  <si>
    <t>PinPrick</t>
  </si>
  <si>
    <t>Baseline 1'</t>
  </si>
  <si>
    <t>Baseline 2'</t>
  </si>
  <si>
    <t>Baseline 3'</t>
  </si>
  <si>
    <t>End of study</t>
  </si>
  <si>
    <t>Dropout</t>
  </si>
  <si>
    <t>Withdrawal</t>
  </si>
  <si>
    <t>Non-compliance</t>
  </si>
  <si>
    <t>145/90</t>
  </si>
  <si>
    <t>X</t>
  </si>
  <si>
    <t>116/73</t>
  </si>
  <si>
    <t>x</t>
  </si>
  <si>
    <t>125/73</t>
  </si>
  <si>
    <t>160/68</t>
  </si>
  <si>
    <t>135/90</t>
  </si>
  <si>
    <t>114/54</t>
  </si>
  <si>
    <t>160/88</t>
  </si>
  <si>
    <t>129/71</t>
  </si>
  <si>
    <t>123/70</t>
  </si>
  <si>
    <t>122/71</t>
  </si>
  <si>
    <t>142/68</t>
  </si>
  <si>
    <t>120/66</t>
  </si>
  <si>
    <t>120/77</t>
  </si>
  <si>
    <t>128/50</t>
  </si>
  <si>
    <t>120/67</t>
  </si>
  <si>
    <t>139/90</t>
  </si>
  <si>
    <t>123/83</t>
  </si>
  <si>
    <t>152/86</t>
  </si>
  <si>
    <t>153/77</t>
  </si>
  <si>
    <t>94/63</t>
  </si>
  <si>
    <t>134/63</t>
  </si>
  <si>
    <t>132/64</t>
  </si>
  <si>
    <t>122/72</t>
  </si>
  <si>
    <t>120/83</t>
  </si>
  <si>
    <t>SHA/Base*12,5</t>
  </si>
  <si>
    <t>Session 3</t>
  </si>
  <si>
    <t>Anthropometrics</t>
  </si>
  <si>
    <t>Subject no.</t>
  </si>
  <si>
    <t>Rand. No.</t>
  </si>
  <si>
    <t>Birth date</t>
  </si>
  <si>
    <t>Height</t>
  </si>
  <si>
    <t>Weight</t>
  </si>
  <si>
    <t>Disease/diseases</t>
  </si>
  <si>
    <t>Start date</t>
  </si>
  <si>
    <t>End date</t>
  </si>
  <si>
    <t>Vitals</t>
  </si>
  <si>
    <t>Blod pressure</t>
  </si>
  <si>
    <t>Pulse</t>
  </si>
  <si>
    <t>Randomization</t>
  </si>
  <si>
    <t>Session 2, l. calf</t>
  </si>
  <si>
    <t>Session 2, r. calf</t>
  </si>
  <si>
    <t>Session 1</t>
  </si>
  <si>
    <t>Thermal thresholds</t>
  </si>
  <si>
    <t>Heat detection</t>
  </si>
  <si>
    <t>Cool detection</t>
  </si>
  <si>
    <t>Heat pain detection</t>
  </si>
  <si>
    <t>Mean</t>
  </si>
  <si>
    <t>Heat injury test</t>
  </si>
  <si>
    <t>Time (s)</t>
  </si>
  <si>
    <t>Session 2</t>
  </si>
  <si>
    <t>Heat injury</t>
  </si>
  <si>
    <t>0 s</t>
  </si>
  <si>
    <t>15 s</t>
  </si>
  <si>
    <t>30 s</t>
  </si>
  <si>
    <t>45 s</t>
  </si>
  <si>
    <t>60 s</t>
  </si>
  <si>
    <t>120 s</t>
  </si>
  <si>
    <t>180 s</t>
  </si>
  <si>
    <t>240 s</t>
  </si>
  <si>
    <t>300 s</t>
  </si>
  <si>
    <t>360 s</t>
  </si>
  <si>
    <t>419 s</t>
  </si>
  <si>
    <t>Postburn 425 s</t>
  </si>
  <si>
    <t>Edema</t>
  </si>
  <si>
    <t>Baseline, Mean</t>
  </si>
  <si>
    <t>PI1 130 1'</t>
  </si>
  <si>
    <t>PI1 130 2'</t>
  </si>
  <si>
    <t>PI1 130 3'</t>
  </si>
  <si>
    <t>PI1, Mean</t>
  </si>
  <si>
    <t>PI2 190 1'</t>
  </si>
  <si>
    <t>PI2 190 2'</t>
  </si>
  <si>
    <t>PI2 190 3'</t>
  </si>
  <si>
    <t>PI2, Mean</t>
  </si>
  <si>
    <t>PI3 250 1'</t>
  </si>
  <si>
    <t>PI3 250 2'</t>
  </si>
  <si>
    <t>PI3 250 3'</t>
  </si>
  <si>
    <t>PI3, Mean</t>
  </si>
  <si>
    <t>Edema, Control</t>
  </si>
  <si>
    <t>Erythema, Control</t>
  </si>
  <si>
    <t>Erythema</t>
  </si>
  <si>
    <t>Test of PinPrick</t>
  </si>
  <si>
    <t>Yes</t>
  </si>
  <si>
    <t>No</t>
  </si>
  <si>
    <t>Test hyperalgesia</t>
  </si>
  <si>
    <t>Comments</t>
  </si>
  <si>
    <t>Begin at 8 Nm, up</t>
  </si>
  <si>
    <t>Begin 1 level above, down</t>
  </si>
  <si>
    <t>Begin 1 level below, up</t>
  </si>
  <si>
    <t>Begin at level above, down</t>
  </si>
  <si>
    <t>Area</t>
  </si>
  <si>
    <t>1 to 8</t>
  </si>
  <si>
    <t>Adverse events</t>
  </si>
  <si>
    <t>Event</t>
  </si>
  <si>
    <t>Intensity</t>
  </si>
  <si>
    <t>Association</t>
  </si>
  <si>
    <t>Severity</t>
  </si>
  <si>
    <t>Action</t>
  </si>
  <si>
    <t>Date</t>
  </si>
  <si>
    <t>Completed accoding to protocol</t>
  </si>
  <si>
    <t>Death</t>
  </si>
  <si>
    <t>Reason</t>
  </si>
  <si>
    <t>Side effect/event</t>
  </si>
  <si>
    <t>Other disease</t>
  </si>
  <si>
    <t>Exclusion criteria met</t>
  </si>
  <si>
    <t>Administrative issues</t>
  </si>
  <si>
    <t>Other</t>
  </si>
  <si>
    <t>Main cause</t>
  </si>
  <si>
    <t>Protocol violation</t>
  </si>
  <si>
    <t>Follow-up questionnaire SHA</t>
  </si>
  <si>
    <t xml:space="preserve">Did you experience a difference before and after the heat injury? </t>
  </si>
  <si>
    <t>Before</t>
  </si>
  <si>
    <t>After</t>
  </si>
  <si>
    <t>Which kind of difference?</t>
  </si>
  <si>
    <t>Did you feel an increasingly stinging or uncomfortable sensation either before or after the heat injury?</t>
  </si>
  <si>
    <t>Increased before</t>
  </si>
  <si>
    <t>Increased after</t>
  </si>
  <si>
    <t>No difference</t>
  </si>
  <si>
    <t>Heat pain detection 2' is at maximum</t>
  </si>
  <si>
    <t>Did not shave hair on legs</t>
  </si>
  <si>
    <t>No show</t>
  </si>
  <si>
    <t>Stinging sensation</t>
  </si>
  <si>
    <t>Subject was, before the planned meeting, assigned a subject no. and randomization of calf.</t>
  </si>
  <si>
    <t>OBS Asthma as a child</t>
  </si>
  <si>
    <t>End year 2002</t>
  </si>
  <si>
    <t>Heat pain detection baseline 3' is at maximum</t>
  </si>
  <si>
    <t>Heat pain detection  100 min 3' is at maximum</t>
  </si>
  <si>
    <t>Heat pain detection 100 min 3' is at maximum</t>
  </si>
  <si>
    <t>Heat pain detection 160 min 3' is at maximum</t>
  </si>
  <si>
    <t>Heat pain detection 220 min 3' is at maximum</t>
  </si>
  <si>
    <t>Hair not trimmed</t>
  </si>
  <si>
    <t>No sensation of SHA</t>
  </si>
  <si>
    <t>No show at session 2</t>
  </si>
  <si>
    <t>Named MK2 in SENSElab</t>
  </si>
  <si>
    <t>Has trimmed area by the knee at session 2</t>
  </si>
  <si>
    <t>Hair on calf trimmed in the beginning of session 3</t>
  </si>
  <si>
    <t>Baseline meassurements begin at 09.35 a.m. (usually begin at 09.10 a.m.)</t>
  </si>
  <si>
    <t>Uncomfortable</t>
  </si>
  <si>
    <t>Calf not trimmed</t>
  </si>
  <si>
    <t>Stinging</t>
  </si>
  <si>
    <t>Troubled with acid reflux (intake of lanzoprazor)</t>
  </si>
  <si>
    <t>Heat pain detection 3' is at maximum</t>
  </si>
  <si>
    <t>Unsure if sensation of SHA</t>
  </si>
  <si>
    <t>Knee operation</t>
  </si>
  <si>
    <t>Excluded shortly after session 1, since subject recently underwent a knee operation which could affect sensory assessments.</t>
  </si>
  <si>
    <t>Heat detection 100 min 3' was tested twice. First assessment was 3' = 0,2.</t>
  </si>
  <si>
    <t>Heat detection was tested x 2 at baseline. Second was after heat pain detection.</t>
  </si>
  <si>
    <t>Extra measurement of heat detection at 100 min.</t>
  </si>
  <si>
    <t>Subject exclaimed "woops" in the beginning of PI2 assessment. Did not recognize voice - AMD.</t>
  </si>
  <si>
    <t>Anna did not recognize the voice.</t>
  </si>
  <si>
    <t>Asthma and allergic rhinitis as a child</t>
  </si>
  <si>
    <t>Leg not trimmed</t>
  </si>
  <si>
    <t>Seasonal pollen allergy</t>
  </si>
  <si>
    <t>Error when randomizing calf</t>
  </si>
  <si>
    <t>Heat pain detection 1', 2' and 3' is at maximum</t>
  </si>
  <si>
    <t>VAS 60 s assessed at 70 s</t>
  </si>
  <si>
    <t>Did not trim leg. Leg trimmed at the beginning of session 2.</t>
  </si>
  <si>
    <t>Hair trimmed at arrival</t>
  </si>
  <si>
    <t>Childhood asthma</t>
  </si>
  <si>
    <t>Leg trimmed at the begining of session 3</t>
  </si>
  <si>
    <t>VAS 180 s assessed at 200 s</t>
  </si>
  <si>
    <t>Difficulty distinguishing SHA</t>
  </si>
  <si>
    <t>Not trimmed short enough</t>
  </si>
  <si>
    <t>Start of baseline assessments at 9.25 a.m. (15-20 min delay).</t>
  </si>
  <si>
    <t>Remaining assessments made at usual/fixed timepoints</t>
  </si>
  <si>
    <t>Hair not trimmed.</t>
  </si>
  <si>
    <t>Baseline erythema assessment not made</t>
  </si>
  <si>
    <t>Is included in another project involving medicine for Alzheimer's Disease (healthy control). It is decided that he can be included in our project, since the drug is expected to be excreted after 12-24 hours.</t>
  </si>
  <si>
    <t>Subject decides to withdraw due to time restraints.</t>
  </si>
  <si>
    <t>Subject did not meet for session 1. No response when attempted contact.</t>
  </si>
  <si>
    <t>Heat pain detection baseline 2' and 3' is at maximum</t>
  </si>
  <si>
    <t>Named F04.1 in Senslab</t>
  </si>
  <si>
    <t>Heat pain detection 2' and 3' is at maximum</t>
  </si>
  <si>
    <t>Heat pain detection 160 min was tested twice. First assessment was 1' = 1,5, 2' = 12,7 and 3' = 1,4</t>
  </si>
  <si>
    <t>Cool detection  220 min was tested twice. First assessment was 1' = 22,1 (max), 2' = 21,9 (max) and 3' = 21,9 (max)</t>
  </si>
  <si>
    <t>Heat detection baseline was tested twice. First assessment was 1' = 11,0, 2' = 14,9 and 3' = 13,0</t>
  </si>
  <si>
    <t>Heat pain detection baseline 2' and 3' is at maximum.</t>
  </si>
  <si>
    <t>Sensory tests named MK in Senselab</t>
  </si>
  <si>
    <t>Subject accidentally replied "okay" following one of the instructions by Anna.</t>
  </si>
  <si>
    <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</si>
</sst>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0" fillId="0" borderId="2" xfId="0" applyBorder="1" applyAlignment="1">
      <alignment horizontal="left"/>
    </xf>
    <xf numFmtId="0" fontId="0" fillId="2" borderId="11" xfId="0" applyFill="1" applyBorder="1" applyAlignment="1" applyProtection="1">
      <alignment horizontal="left"/>
      <protection locked="0"/>
    </xf>
    <xf numFmtId="0" fontId="0" fillId="0" borderId="11" xfId="0" applyBorder="1" applyAlignment="1">
      <alignment horizontal="left"/>
    </xf>
    <xf numFmtId="0" fontId="0" fillId="2" borderId="3" xfId="0" applyFill="1" applyBorder="1" applyAlignment="1" applyProtection="1">
      <alignment horizontal="left"/>
      <protection locked="0"/>
    </xf>
    <xf numFmtId="0" fontId="0" fillId="0" borderId="6" xfId="0" applyBorder="1" applyAlignment="1">
      <alignment horizontal="left"/>
    </xf>
    <xf numFmtId="0" fontId="0" fillId="2" borderId="1" xfId="0" applyFill="1" applyBorder="1" applyAlignment="1" applyProtection="1">
      <alignment horizontal="left"/>
      <protection locked="0"/>
    </xf>
    <xf numFmtId="0" fontId="0" fillId="0" borderId="1" xfId="0" applyBorder="1" applyAlignment="1">
      <alignment horizontal="left"/>
    </xf>
    <xf numFmtId="0" fontId="0" fillId="0" borderId="4" xfId="0" applyBorder="1" applyAlignment="1">
      <alignment horizontal="left"/>
    </xf>
    <xf numFmtId="0" fontId="0" fillId="2" borderId="8" xfId="0" applyFill="1" applyBorder="1" applyAlignment="1" applyProtection="1">
      <alignment horizontal="left"/>
      <protection locked="0"/>
    </xf>
    <xf numFmtId="0" fontId="0" fillId="0" borderId="5" xfId="0" applyBorder="1" applyAlignment="1">
      <alignment horizontal="left"/>
    </xf>
    <xf numFmtId="0" fontId="0" fillId="2" borderId="5"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0" borderId="8" xfId="0" applyBorder="1" applyAlignment="1">
      <alignment horizontal="left"/>
    </xf>
    <xf numFmtId="0" fontId="1" fillId="0" borderId="0" xfId="0" applyFont="1" applyAlignment="1">
      <alignment horizontal="left"/>
    </xf>
    <xf numFmtId="0" fontId="0" fillId="0" borderId="0" xfId="0" applyAlignment="1">
      <alignment horizontal="left"/>
    </xf>
    <xf numFmtId="0" fontId="0" fillId="0" borderId="0" xfId="0" applyBorder="1" applyAlignment="1">
      <alignment horizontal="left"/>
    </xf>
    <xf numFmtId="0" fontId="2" fillId="0" borderId="0" xfId="0" applyFont="1" applyAlignment="1">
      <alignment horizontal="left"/>
    </xf>
    <xf numFmtId="0" fontId="0" fillId="0" borderId="3" xfId="0" applyBorder="1" applyAlignment="1">
      <alignment horizontal="left"/>
    </xf>
    <xf numFmtId="0" fontId="0" fillId="0" borderId="11" xfId="0" applyFill="1" applyBorder="1" applyAlignment="1">
      <alignment horizontal="left"/>
    </xf>
    <xf numFmtId="0" fontId="0" fillId="0" borderId="0" xfId="0" applyFill="1" applyBorder="1" applyAlignment="1">
      <alignment horizontal="left"/>
    </xf>
    <xf numFmtId="0" fontId="0" fillId="3" borderId="11" xfId="0" applyFill="1" applyBorder="1" applyAlignment="1">
      <alignment horizontal="left"/>
    </xf>
    <xf numFmtId="0" fontId="0" fillId="3" borderId="1" xfId="0" applyFill="1" applyBorder="1" applyAlignment="1">
      <alignment horizontal="left"/>
    </xf>
    <xf numFmtId="0" fontId="0" fillId="2" borderId="12" xfId="0" applyFill="1" applyBorder="1" applyAlignment="1" applyProtection="1">
      <alignment horizontal="left"/>
      <protection locked="0"/>
    </xf>
    <xf numFmtId="0" fontId="0" fillId="3" borderId="8" xfId="0" applyFill="1" applyBorder="1" applyAlignment="1">
      <alignment horizontal="left"/>
    </xf>
    <xf numFmtId="0" fontId="3" fillId="0" borderId="1" xfId="0" applyFont="1" applyBorder="1" applyAlignment="1">
      <alignment horizontal="left"/>
    </xf>
    <xf numFmtId="0" fontId="3" fillId="0" borderId="11" xfId="0" applyFont="1" applyBorder="1" applyAlignment="1">
      <alignment horizontal="left"/>
    </xf>
    <xf numFmtId="16" fontId="0" fillId="0" borderId="3" xfId="0" applyNumberFormat="1" applyBorder="1" applyAlignment="1">
      <alignment horizontal="left"/>
    </xf>
    <xf numFmtId="0" fontId="0" fillId="0" borderId="11" xfId="0" applyFont="1" applyBorder="1" applyAlignment="1">
      <alignment horizontal="left"/>
    </xf>
    <xf numFmtId="0" fontId="0" fillId="0" borderId="6" xfId="0" applyFill="1" applyBorder="1" applyAlignment="1">
      <alignment horizontal="left"/>
    </xf>
    <xf numFmtId="0" fontId="0" fillId="3" borderId="6" xfId="0" applyFill="1" applyBorder="1" applyAlignment="1">
      <alignment horizontal="left"/>
    </xf>
    <xf numFmtId="0" fontId="0" fillId="3" borderId="7" xfId="0" applyFill="1" applyBorder="1" applyAlignment="1">
      <alignment horizontal="left"/>
    </xf>
    <xf numFmtId="0" fontId="0" fillId="0" borderId="1" xfId="0" applyFill="1" applyBorder="1" applyAlignment="1">
      <alignment horizontal="left"/>
    </xf>
    <xf numFmtId="0" fontId="0" fillId="0" borderId="2"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0" borderId="4" xfId="0" applyFill="1" applyBorder="1" applyAlignment="1">
      <alignment horizontal="left"/>
    </xf>
    <xf numFmtId="0" fontId="0" fillId="3" borderId="4" xfId="0" applyFill="1" applyBorder="1" applyAlignment="1">
      <alignment horizontal="left"/>
    </xf>
    <xf numFmtId="0" fontId="0" fillId="3" borderId="5" xfId="0" applyFill="1" applyBorder="1" applyAlignment="1">
      <alignment horizontal="left"/>
    </xf>
    <xf numFmtId="0" fontId="3" fillId="0" borderId="0" xfId="0" applyFont="1" applyBorder="1" applyAlignment="1">
      <alignment horizontal="left"/>
    </xf>
    <xf numFmtId="16" fontId="0" fillId="0" borderId="0" xfId="0" applyNumberFormat="1" applyBorder="1" applyAlignment="1">
      <alignment horizontal="left"/>
    </xf>
    <xf numFmtId="0" fontId="0" fillId="0" borderId="9" xfId="0" applyBorder="1" applyAlignment="1">
      <alignment horizontal="left"/>
    </xf>
    <xf numFmtId="0" fontId="0" fillId="2" borderId="13"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0" borderId="7" xfId="0" applyBorder="1" applyAlignment="1">
      <alignment horizontal="left"/>
    </xf>
    <xf numFmtId="14" fontId="0" fillId="2" borderId="8" xfId="0" applyNumberFormat="1" applyFill="1" applyBorder="1" applyAlignment="1" applyProtection="1">
      <alignment horizontal="left"/>
      <protection locked="0"/>
    </xf>
    <xf numFmtId="0" fontId="0" fillId="0" borderId="11" xfId="0" applyBorder="1" applyAlignment="1">
      <alignment horizontal="left" wrapText="1"/>
    </xf>
    <xf numFmtId="0" fontId="0" fillId="0" borderId="3" xfId="0" applyBorder="1" applyAlignment="1">
      <alignment horizontal="left" wrapText="1"/>
    </xf>
    <xf numFmtId="0" fontId="0" fillId="0" borderId="1" xfId="0" applyBorder="1" applyAlignment="1">
      <alignment horizontal="left" wrapText="1"/>
    </xf>
    <xf numFmtId="0" fontId="0" fillId="0" borderId="8" xfId="0" applyBorder="1" applyAlignment="1">
      <alignment horizontal="left" wrapText="1"/>
    </xf>
    <xf numFmtId="0" fontId="0" fillId="0" borderId="0" xfId="0" applyAlignment="1">
      <alignment horizontal="left" wrapText="1"/>
    </xf>
    <xf numFmtId="0" fontId="0" fillId="2" borderId="3" xfId="0" applyFill="1" applyBorder="1" applyAlignment="1" applyProtection="1">
      <alignment horizontal="left" wrapText="1"/>
      <protection locked="0"/>
    </xf>
    <xf numFmtId="0" fontId="0" fillId="2" borderId="7" xfId="0" applyFill="1" applyBorder="1" applyAlignment="1" applyProtection="1">
      <alignment horizontal="left" wrapText="1"/>
      <protection locked="0"/>
    </xf>
    <xf numFmtId="0" fontId="0" fillId="2" borderId="5" xfId="0" applyFill="1" applyBorder="1" applyAlignment="1" applyProtection="1">
      <alignment horizontal="left" wrapText="1"/>
      <protection locked="0"/>
    </xf>
    <xf numFmtId="0" fontId="1" fillId="0" borderId="0" xfId="0" applyFont="1" applyAlignment="1">
      <alignment horizontal="left" wrapText="1"/>
    </xf>
    <xf numFmtId="14" fontId="0" fillId="2" borderId="6" xfId="0" applyNumberFormat="1" applyFill="1" applyBorder="1" applyAlignment="1" applyProtection="1">
      <alignment horizontal="left"/>
      <protection locked="0"/>
    </xf>
    <xf numFmtId="0" fontId="0" fillId="2" borderId="3" xfId="0" applyNumberFormat="1" applyFill="1" applyBorder="1" applyAlignment="1" applyProtection="1">
      <alignment horizontal="left"/>
      <protection locked="0"/>
    </xf>
    <xf numFmtId="0" fontId="0" fillId="2" borderId="11" xfId="0" applyNumberForma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117"/>
  <sheetViews>
    <sheetView tabSelected="1" zoomScale="70" zoomScaleNormal="70" workbookViewId="0">
      <selection activeCell="C4" sqref="C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8.33203125" style="18"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7.88671875" style="18" customWidth="1"/>
    <col min="11" max="11" width="9.109375" style="18"/>
    <col min="12" max="12" width="15.44140625" style="18" bestFit="1" customWidth="1"/>
    <col min="13" max="13" width="17.109375" style="18" bestFit="1" customWidth="1"/>
    <col min="14" max="14" width="11.88671875" style="18" bestFit="1" customWidth="1"/>
    <col min="15" max="15" width="22.44140625" style="18" bestFit="1" customWidth="1"/>
    <col min="16" max="16" width="23.5546875" style="18"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c r="C3" s="3" t="s">
        <v>201</v>
      </c>
      <c r="D3" s="4"/>
      <c r="F3" s="7" t="s">
        <v>55</v>
      </c>
      <c r="G3" s="7" t="s">
        <v>56</v>
      </c>
      <c r="H3" s="7" t="s">
        <v>57</v>
      </c>
      <c r="J3" s="3" t="s">
        <v>59</v>
      </c>
      <c r="K3" s="4"/>
      <c r="M3" s="7" t="s">
        <v>62</v>
      </c>
      <c r="N3" s="14"/>
    </row>
    <row r="4" spans="1:16" x14ac:dyDescent="0.3">
      <c r="A4" s="5"/>
      <c r="B4" s="6"/>
      <c r="C4" s="7" t="s">
        <v>53</v>
      </c>
      <c r="D4" s="6"/>
      <c r="F4" s="12"/>
      <c r="G4" s="2"/>
      <c r="H4" s="4"/>
      <c r="J4" s="7" t="s">
        <v>60</v>
      </c>
      <c r="K4" s="14"/>
      <c r="M4" s="16" t="s">
        <v>63</v>
      </c>
      <c r="N4" s="11"/>
    </row>
    <row r="5" spans="1:16" x14ac:dyDescent="0.3">
      <c r="A5" s="8" t="s">
        <v>51</v>
      </c>
      <c r="B5" s="9"/>
      <c r="C5" s="10" t="s">
        <v>54</v>
      </c>
      <c r="D5" s="11"/>
      <c r="F5" s="13"/>
      <c r="G5" s="6"/>
      <c r="H5" s="14"/>
      <c r="J5" s="16" t="s">
        <v>1</v>
      </c>
      <c r="K5" s="11"/>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71</v>
      </c>
      <c r="H11" s="21" t="s">
        <v>5</v>
      </c>
      <c r="J11" s="7" t="s">
        <v>104</v>
      </c>
      <c r="K11" s="14"/>
      <c r="M11" s="7" t="s">
        <v>104</v>
      </c>
      <c r="N11" s="14"/>
      <c r="P11" s="6"/>
    </row>
    <row r="12" spans="1:16" x14ac:dyDescent="0.3">
      <c r="A12" s="1" t="s">
        <v>66</v>
      </c>
      <c r="B12" s="12"/>
      <c r="C12" s="6"/>
      <c r="D12" s="4"/>
      <c r="E12" s="24" t="e">
        <f>AVERAGE(B12:D12)</f>
        <v>#DIV/0!</v>
      </c>
      <c r="F12" s="19"/>
      <c r="G12" s="3">
        <v>15</v>
      </c>
      <c r="H12" s="4"/>
      <c r="J12" s="16" t="s">
        <v>105</v>
      </c>
      <c r="K12" s="11"/>
      <c r="M12" s="16" t="s">
        <v>105</v>
      </c>
      <c r="N12" s="11"/>
      <c r="P12" s="9"/>
    </row>
    <row r="13" spans="1:16" x14ac:dyDescent="0.3">
      <c r="A13" s="7" t="s">
        <v>67</v>
      </c>
      <c r="B13" s="13"/>
      <c r="C13" s="6"/>
      <c r="D13" s="14"/>
      <c r="E13" s="25" t="e">
        <f>AVERAGE(B13:D13)</f>
        <v>#DIV/0!</v>
      </c>
      <c r="F13" s="19"/>
      <c r="G13" s="3">
        <v>30</v>
      </c>
      <c r="H13" s="4"/>
      <c r="P13" s="26"/>
    </row>
    <row r="14" spans="1:16" x14ac:dyDescent="0.3">
      <c r="A14" s="8" t="s">
        <v>68</v>
      </c>
      <c r="B14" s="15"/>
      <c r="C14" s="9"/>
      <c r="D14" s="11"/>
      <c r="E14" s="27" t="e">
        <f>AVERAGE(B14:D14)</f>
        <v>#DIV/0!</v>
      </c>
      <c r="F14" s="19"/>
      <c r="G14" s="7">
        <v>45</v>
      </c>
      <c r="H14" s="14"/>
      <c r="P14" s="2"/>
    </row>
    <row r="15" spans="1:16" x14ac:dyDescent="0.3">
      <c r="G15" s="16">
        <v>60</v>
      </c>
      <c r="H15" s="11"/>
      <c r="P15" s="6"/>
    </row>
    <row r="16" spans="1:16" x14ac:dyDescent="0.3">
      <c r="G16" s="16">
        <v>120</v>
      </c>
      <c r="H16" s="11"/>
      <c r="P16" s="9"/>
    </row>
    <row r="17" spans="1:22" x14ac:dyDescent="0.3">
      <c r="G17" s="16">
        <v>180</v>
      </c>
      <c r="H17" s="11"/>
      <c r="P17" s="9"/>
    </row>
    <row r="18" spans="1:22" x14ac:dyDescent="0.3">
      <c r="G18" s="16">
        <v>240</v>
      </c>
      <c r="H18" s="11"/>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c r="D25" s="1" t="s">
        <v>14</v>
      </c>
      <c r="E25" s="12"/>
      <c r="F25" s="2"/>
      <c r="G25" s="4"/>
      <c r="H25" s="4"/>
      <c r="J25" s="1" t="s">
        <v>66</v>
      </c>
      <c r="K25" s="12"/>
      <c r="L25" s="6"/>
      <c r="M25" s="4"/>
      <c r="N25" s="24" t="e">
        <f>AVERAGE(K25:M25)</f>
        <v>#DIV/0!</v>
      </c>
      <c r="P25" s="3" t="s">
        <v>108</v>
      </c>
      <c r="Q25" s="4"/>
      <c r="S25" s="31" t="s">
        <v>9</v>
      </c>
      <c r="T25" s="4"/>
      <c r="V25" s="9"/>
    </row>
    <row r="26" spans="1:22" x14ac:dyDescent="0.3">
      <c r="A26" s="3" t="s">
        <v>74</v>
      </c>
      <c r="B26" s="4"/>
      <c r="D26" s="1" t="s">
        <v>15</v>
      </c>
      <c r="E26" s="12"/>
      <c r="F26" s="2"/>
      <c r="G26" s="4"/>
      <c r="H26" s="4"/>
      <c r="J26" s="7" t="s">
        <v>67</v>
      </c>
      <c r="K26" s="13"/>
      <c r="L26" s="6"/>
      <c r="M26" s="14"/>
      <c r="N26" s="25" t="e">
        <f>AVERAGE(K26:M26)</f>
        <v>#DIV/0!</v>
      </c>
      <c r="P26" s="7" t="s">
        <v>109</v>
      </c>
      <c r="Q26" s="14"/>
      <c r="S26" s="7" t="s">
        <v>10</v>
      </c>
      <c r="T26" s="14"/>
      <c r="V26" s="26"/>
    </row>
    <row r="27" spans="1:22" x14ac:dyDescent="0.3">
      <c r="A27" s="3" t="s">
        <v>75</v>
      </c>
      <c r="B27" s="4"/>
      <c r="D27" s="1" t="s">
        <v>16</v>
      </c>
      <c r="E27" s="12"/>
      <c r="F27" s="2"/>
      <c r="G27" s="4"/>
      <c r="H27" s="4"/>
      <c r="J27" s="8" t="s">
        <v>68</v>
      </c>
      <c r="K27" s="15"/>
      <c r="L27" s="9"/>
      <c r="M27" s="11"/>
      <c r="N27" s="27" t="e">
        <f>AVERAGE(K27:M27)</f>
        <v>#DIV/0!</v>
      </c>
      <c r="P27" s="16" t="s">
        <v>110</v>
      </c>
      <c r="Q27" s="11"/>
      <c r="S27" s="16" t="s">
        <v>11</v>
      </c>
      <c r="T27" s="11"/>
      <c r="V27" s="2"/>
    </row>
    <row r="28" spans="1:22" x14ac:dyDescent="0.3">
      <c r="A28" s="3" t="s">
        <v>76</v>
      </c>
      <c r="B28" s="4"/>
      <c r="D28" s="32" t="s">
        <v>87</v>
      </c>
      <c r="E28" s="33" t="e">
        <f>AVERAGE(E25:E27)</f>
        <v>#DIV/0!</v>
      </c>
      <c r="F28" s="25" t="e">
        <f>AVERAGE(F25:F27)</f>
        <v>#DIV/0!</v>
      </c>
      <c r="G28" s="34" t="e">
        <f>AVERAGE(G25:G27)</f>
        <v>#DIV/0!</v>
      </c>
      <c r="H28" s="34" t="e">
        <f>AVERAGE(H25:H27)</f>
        <v>#DIV/0!</v>
      </c>
      <c r="P28" s="16" t="s">
        <v>111</v>
      </c>
      <c r="Q28" s="11"/>
      <c r="S28" s="16" t="s">
        <v>12</v>
      </c>
      <c r="T28" s="11"/>
      <c r="V28" s="6"/>
    </row>
    <row r="29" spans="1:22" x14ac:dyDescent="0.3">
      <c r="A29" s="7" t="s">
        <v>77</v>
      </c>
      <c r="B29" s="14"/>
      <c r="D29" s="1" t="s">
        <v>88</v>
      </c>
      <c r="E29" s="12"/>
      <c r="F29" s="2"/>
      <c r="G29" s="4"/>
      <c r="H29" s="4"/>
      <c r="J29" s="28" t="s">
        <v>10</v>
      </c>
      <c r="K29" s="1" t="s">
        <v>2</v>
      </c>
      <c r="L29" s="3" t="s">
        <v>3</v>
      </c>
      <c r="M29" s="21" t="s">
        <v>4</v>
      </c>
      <c r="N29" s="22" t="s">
        <v>69</v>
      </c>
      <c r="P29" s="35" t="s">
        <v>69</v>
      </c>
      <c r="Q29" s="34" t="e">
        <f>AVERAGE(Q25:Q28)</f>
        <v>#DIV/0!</v>
      </c>
      <c r="V29" s="9"/>
    </row>
    <row r="30" spans="1:22" x14ac:dyDescent="0.3">
      <c r="A30" s="16" t="s">
        <v>78</v>
      </c>
      <c r="B30" s="11"/>
      <c r="D30" s="1" t="s">
        <v>89</v>
      </c>
      <c r="E30" s="12"/>
      <c r="F30" s="2"/>
      <c r="G30" s="4"/>
      <c r="H30" s="4"/>
      <c r="J30" s="1" t="s">
        <v>66</v>
      </c>
      <c r="K30" s="12"/>
      <c r="L30" s="6"/>
      <c r="M30" s="4"/>
      <c r="N30" s="25" t="e">
        <f>AVERAGE(K30:M30)</f>
        <v>#DIV/0!</v>
      </c>
      <c r="S30" s="17" t="s">
        <v>8</v>
      </c>
      <c r="V30" s="9"/>
    </row>
    <row r="31" spans="1:22" x14ac:dyDescent="0.3">
      <c r="A31" s="16" t="s">
        <v>79</v>
      </c>
      <c r="B31" s="11"/>
      <c r="D31" s="5" t="s">
        <v>90</v>
      </c>
      <c r="E31" s="13"/>
      <c r="F31" s="6"/>
      <c r="G31" s="14"/>
      <c r="H31" s="14"/>
      <c r="J31" s="7" t="s">
        <v>67</v>
      </c>
      <c r="K31" s="13"/>
      <c r="L31" s="6"/>
      <c r="M31" s="14"/>
      <c r="N31" s="27" t="e">
        <f>AVERAGE(K31:M31)</f>
        <v>#DIV/0!</v>
      </c>
      <c r="P31" s="29" t="s">
        <v>10</v>
      </c>
      <c r="Q31" s="30" t="s">
        <v>113</v>
      </c>
      <c r="S31" s="3"/>
      <c r="T31" s="21" t="s">
        <v>112</v>
      </c>
      <c r="V31" s="9"/>
    </row>
    <row r="32" spans="1:22" x14ac:dyDescent="0.3">
      <c r="A32" s="16" t="s">
        <v>80</v>
      </c>
      <c r="B32" s="11"/>
      <c r="D32" s="32" t="s">
        <v>91</v>
      </c>
      <c r="E32" s="33" t="e">
        <f>AVERAGE(E29:E31)</f>
        <v>#DIV/0!</v>
      </c>
      <c r="F32" s="25" t="e">
        <f>AVERAGE(F29:F31)</f>
        <v>#DIV/0!</v>
      </c>
      <c r="G32" s="34" t="e">
        <f>AVERAGE(G29:G31)</f>
        <v>#DIV/0!</v>
      </c>
      <c r="H32" s="34" t="e">
        <f>AVERAGE(H29:H31)</f>
        <v>#DIV/0!</v>
      </c>
      <c r="J32" s="8" t="s">
        <v>68</v>
      </c>
      <c r="K32" s="15"/>
      <c r="L32" s="9"/>
      <c r="M32" s="11"/>
      <c r="N32" s="27" t="e">
        <f>AVERAGE(K32:M32)</f>
        <v>#DIV/0!</v>
      </c>
      <c r="P32" s="3" t="s">
        <v>108</v>
      </c>
      <c r="Q32" s="4"/>
      <c r="S32" s="3" t="s">
        <v>9</v>
      </c>
      <c r="T32" s="4"/>
    </row>
    <row r="33" spans="1:20" x14ac:dyDescent="0.3">
      <c r="A33" s="16" t="s">
        <v>81</v>
      </c>
      <c r="B33" s="11"/>
      <c r="D33" s="8" t="s">
        <v>92</v>
      </c>
      <c r="E33" s="15"/>
      <c r="F33" s="9"/>
      <c r="G33" s="11"/>
      <c r="H33" s="11"/>
      <c r="P33" s="7" t="s">
        <v>109</v>
      </c>
      <c r="Q33" s="14"/>
      <c r="S33" s="7" t="s">
        <v>10</v>
      </c>
      <c r="T33" s="14"/>
    </row>
    <row r="34" spans="1:20" x14ac:dyDescent="0.3">
      <c r="A34" s="16" t="s">
        <v>82</v>
      </c>
      <c r="B34" s="11"/>
      <c r="D34" s="8" t="s">
        <v>93</v>
      </c>
      <c r="E34" s="15"/>
      <c r="F34" s="9"/>
      <c r="G34" s="11"/>
      <c r="H34" s="11"/>
      <c r="J34" s="28" t="s">
        <v>11</v>
      </c>
      <c r="K34" s="1" t="s">
        <v>2</v>
      </c>
      <c r="L34" s="3" t="s">
        <v>3</v>
      </c>
      <c r="M34" s="21" t="s">
        <v>4</v>
      </c>
      <c r="N34" s="22" t="s">
        <v>69</v>
      </c>
      <c r="P34" s="16" t="s">
        <v>110</v>
      </c>
      <c r="Q34" s="11"/>
      <c r="S34" s="16" t="s">
        <v>11</v>
      </c>
      <c r="T34" s="11"/>
    </row>
    <row r="35" spans="1:20" x14ac:dyDescent="0.3">
      <c r="A35" s="16" t="s">
        <v>83</v>
      </c>
      <c r="B35" s="11"/>
      <c r="D35" s="8" t="s">
        <v>94</v>
      </c>
      <c r="E35" s="15"/>
      <c r="F35" s="9"/>
      <c r="G35" s="11"/>
      <c r="H35" s="11"/>
      <c r="J35" s="1" t="s">
        <v>66</v>
      </c>
      <c r="K35" s="12"/>
      <c r="L35" s="6"/>
      <c r="M35" s="4"/>
      <c r="N35" s="25" t="e">
        <f>AVERAGE(K35:M35)</f>
        <v>#DIV/0!</v>
      </c>
      <c r="P35" s="16" t="s">
        <v>111</v>
      </c>
      <c r="Q35" s="11"/>
      <c r="S35" s="16" t="s">
        <v>12</v>
      </c>
      <c r="T35" s="11"/>
    </row>
    <row r="36" spans="1:20" x14ac:dyDescent="0.3">
      <c r="A36" s="16" t="s">
        <v>84</v>
      </c>
      <c r="B36" s="11"/>
      <c r="D36" s="36" t="s">
        <v>95</v>
      </c>
      <c r="E36" s="37" t="e">
        <f>AVERAGE(E33:E35)</f>
        <v>#DIV/0!</v>
      </c>
      <c r="F36" s="24" t="e">
        <f>AVERAGE(F33:F35)</f>
        <v>#DIV/0!</v>
      </c>
      <c r="G36" s="38" t="e">
        <f>AVERAGE(G33:G35)</f>
        <v>#DIV/0!</v>
      </c>
      <c r="H36" s="38" t="e">
        <f>AVERAGE(H33:H35)</f>
        <v>#DIV/0!</v>
      </c>
      <c r="J36" s="7" t="s">
        <v>67</v>
      </c>
      <c r="K36" s="13"/>
      <c r="L36" s="6"/>
      <c r="M36" s="14"/>
      <c r="N36" s="27" t="e">
        <f>AVERAGE(K36:M36)</f>
        <v>#DIV/0!</v>
      </c>
      <c r="P36" s="35" t="s">
        <v>69</v>
      </c>
      <c r="Q36" s="34" t="e">
        <f>AVERAGE(Q32:Q35)</f>
        <v>#DIV/0!</v>
      </c>
    </row>
    <row r="37" spans="1:20" x14ac:dyDescent="0.3">
      <c r="A37" s="16" t="s">
        <v>85</v>
      </c>
      <c r="B37" s="11"/>
      <c r="D37" s="5" t="s">
        <v>96</v>
      </c>
      <c r="E37" s="13"/>
      <c r="F37" s="6"/>
      <c r="G37" s="14"/>
      <c r="H37" s="14"/>
      <c r="J37" s="8" t="s">
        <v>68</v>
      </c>
      <c r="K37" s="15"/>
      <c r="L37" s="9"/>
      <c r="M37" s="11"/>
      <c r="N37" s="27" t="e">
        <f>AVERAGE(K37:M37)</f>
        <v>#DIV/0!</v>
      </c>
      <c r="S37" s="17" t="s">
        <v>47</v>
      </c>
    </row>
    <row r="38" spans="1:20" x14ac:dyDescent="0.3">
      <c r="D38" s="8" t="s">
        <v>97</v>
      </c>
      <c r="E38" s="15"/>
      <c r="F38" s="9"/>
      <c r="G38" s="11"/>
      <c r="H38" s="11"/>
      <c r="P38" s="29" t="s">
        <v>11</v>
      </c>
      <c r="Q38" s="30" t="s">
        <v>113</v>
      </c>
      <c r="S38" s="3"/>
      <c r="T38" s="21" t="s">
        <v>112</v>
      </c>
    </row>
    <row r="39" spans="1:20" x14ac:dyDescent="0.3">
      <c r="D39" s="8" t="s">
        <v>98</v>
      </c>
      <c r="E39" s="15"/>
      <c r="F39" s="9"/>
      <c r="G39" s="11"/>
      <c r="H39" s="11"/>
      <c r="J39" s="28" t="s">
        <v>12</v>
      </c>
      <c r="K39" s="1" t="s">
        <v>2</v>
      </c>
      <c r="L39" s="3" t="s">
        <v>3</v>
      </c>
      <c r="M39" s="21" t="s">
        <v>4</v>
      </c>
      <c r="N39" s="22" t="s">
        <v>69</v>
      </c>
      <c r="P39" s="3" t="s">
        <v>108</v>
      </c>
      <c r="Q39" s="4"/>
      <c r="S39" s="3" t="s">
        <v>9</v>
      </c>
      <c r="T39" s="38" t="e">
        <f>T32/T25*12.5</f>
        <v>#DIV/0!</v>
      </c>
    </row>
    <row r="40" spans="1:20" x14ac:dyDescent="0.3">
      <c r="D40" s="39" t="s">
        <v>99</v>
      </c>
      <c r="E40" s="40" t="e">
        <f>AVERAGE(E37:E39)</f>
        <v>#DIV/0!</v>
      </c>
      <c r="F40" s="27" t="e">
        <f>AVERAGE(F37:F39)</f>
        <v>#DIV/0!</v>
      </c>
      <c r="G40" s="41" t="e">
        <f>AVERAGE(G37:G39)</f>
        <v>#DIV/0!</v>
      </c>
      <c r="H40" s="41" t="e">
        <f>AVERAGE(H37:H39)</f>
        <v>#DIV/0!</v>
      </c>
      <c r="J40" s="1" t="s">
        <v>66</v>
      </c>
      <c r="K40" s="12"/>
      <c r="L40" s="6"/>
      <c r="M40" s="4"/>
      <c r="N40" s="25" t="e">
        <f>AVERAGE(K40:M40)</f>
        <v>#DIV/0!</v>
      </c>
      <c r="P40" s="7" t="s">
        <v>109</v>
      </c>
      <c r="Q40" s="14"/>
      <c r="S40" s="7" t="s">
        <v>10</v>
      </c>
      <c r="T40" s="38" t="e">
        <f>T33/T26*12.5</f>
        <v>#DIV/0!</v>
      </c>
    </row>
    <row r="41" spans="1:20" x14ac:dyDescent="0.3">
      <c r="J41" s="7" t="s">
        <v>67</v>
      </c>
      <c r="K41" s="13"/>
      <c r="L41" s="6"/>
      <c r="M41" s="14"/>
      <c r="N41" s="27" t="e">
        <f>AVERAGE(K41:M41)</f>
        <v>#DIV/0!</v>
      </c>
      <c r="P41" s="16" t="s">
        <v>110</v>
      </c>
      <c r="Q41" s="11"/>
      <c r="S41" s="16" t="s">
        <v>11</v>
      </c>
      <c r="T41" s="38" t="e">
        <f>T34/T27*12.5</f>
        <v>#DIV/0!</v>
      </c>
    </row>
    <row r="42" spans="1:20" x14ac:dyDescent="0.3">
      <c r="J42" s="8" t="s">
        <v>68</v>
      </c>
      <c r="K42" s="15"/>
      <c r="L42" s="9"/>
      <c r="M42" s="11"/>
      <c r="N42" s="27" t="e">
        <f>AVERAGE(K42:M42)</f>
        <v>#DIV/0!</v>
      </c>
      <c r="P42" s="16" t="s">
        <v>111</v>
      </c>
      <c r="Q42" s="11"/>
      <c r="S42" s="16" t="s">
        <v>12</v>
      </c>
      <c r="T42" s="38" t="e">
        <f>T35/T28*12.5</f>
        <v>#DIV/0!</v>
      </c>
    </row>
    <row r="43" spans="1:20" x14ac:dyDescent="0.3">
      <c r="P43" s="35" t="s">
        <v>69</v>
      </c>
      <c r="Q43" s="34" t="e">
        <f>AVERAGE(Q39:Q42)</f>
        <v>#DIV/0!</v>
      </c>
    </row>
    <row r="45" spans="1:20" x14ac:dyDescent="0.3">
      <c r="P45" s="29" t="s">
        <v>12</v>
      </c>
      <c r="Q45" s="30" t="s">
        <v>113</v>
      </c>
    </row>
    <row r="46" spans="1:20" x14ac:dyDescent="0.3">
      <c r="P46" s="3" t="s">
        <v>108</v>
      </c>
      <c r="Q46" s="4"/>
    </row>
    <row r="47" spans="1:20" x14ac:dyDescent="0.3">
      <c r="P47" s="7" t="s">
        <v>109</v>
      </c>
      <c r="Q47" s="14"/>
    </row>
    <row r="48" spans="1:20" ht="15" customHeight="1" x14ac:dyDescent="0.35">
      <c r="A48" s="20"/>
      <c r="P48" s="16" t="s">
        <v>110</v>
      </c>
      <c r="Q48" s="11"/>
    </row>
    <row r="49" spans="1:22" x14ac:dyDescent="0.3">
      <c r="P49" s="16" t="s">
        <v>111</v>
      </c>
      <c r="Q49" s="11"/>
    </row>
    <row r="50" spans="1:22" x14ac:dyDescent="0.3">
      <c r="A50" s="17"/>
      <c r="D50" s="17"/>
      <c r="J50" s="17"/>
      <c r="O50" s="17"/>
      <c r="P50" s="35" t="s">
        <v>69</v>
      </c>
      <c r="Q50" s="34" t="e">
        <f>AVERAGE(Q46:Q49)</f>
        <v>#DIV/0!</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c r="D56" s="1" t="s">
        <v>14</v>
      </c>
      <c r="E56" s="12"/>
      <c r="F56" s="2"/>
      <c r="G56" s="4"/>
      <c r="H56" s="4"/>
      <c r="J56" s="1" t="s">
        <v>66</v>
      </c>
      <c r="K56" s="12"/>
      <c r="L56" s="6"/>
      <c r="M56" s="4"/>
      <c r="N56" s="24" t="e">
        <f>AVERAGE(K56:M56)</f>
        <v>#DIV/0!</v>
      </c>
      <c r="P56" s="3" t="s">
        <v>108</v>
      </c>
      <c r="Q56" s="4"/>
      <c r="S56" s="31" t="s">
        <v>9</v>
      </c>
      <c r="T56" s="4"/>
      <c r="V56" s="9"/>
    </row>
    <row r="57" spans="1:22" x14ac:dyDescent="0.3">
      <c r="A57" s="3" t="s">
        <v>74</v>
      </c>
      <c r="B57" s="4"/>
      <c r="D57" s="1" t="s">
        <v>15</v>
      </c>
      <c r="E57" s="12"/>
      <c r="F57" s="2"/>
      <c r="G57" s="4"/>
      <c r="H57" s="4"/>
      <c r="J57" s="7" t="s">
        <v>67</v>
      </c>
      <c r="K57" s="13"/>
      <c r="L57" s="6"/>
      <c r="M57" s="14"/>
      <c r="N57" s="25" t="e">
        <f>AVERAGE(K57:M57)</f>
        <v>#DIV/0!</v>
      </c>
      <c r="P57" s="7" t="s">
        <v>109</v>
      </c>
      <c r="Q57" s="14"/>
      <c r="S57" s="7" t="s">
        <v>10</v>
      </c>
      <c r="T57" s="14"/>
      <c r="V57" s="26"/>
    </row>
    <row r="58" spans="1:22" x14ac:dyDescent="0.3">
      <c r="A58" s="3" t="s">
        <v>75</v>
      </c>
      <c r="B58" s="4"/>
      <c r="D58" s="1" t="s">
        <v>16</v>
      </c>
      <c r="E58" s="12"/>
      <c r="F58" s="2"/>
      <c r="G58" s="4"/>
      <c r="H58" s="4"/>
      <c r="J58" s="8" t="s">
        <v>68</v>
      </c>
      <c r="K58" s="15"/>
      <c r="L58" s="9"/>
      <c r="M58" s="11"/>
      <c r="N58" s="27" t="e">
        <f>AVERAGE(K58:M58)</f>
        <v>#DIV/0!</v>
      </c>
      <c r="P58" s="16" t="s">
        <v>110</v>
      </c>
      <c r="Q58" s="11"/>
      <c r="S58" s="16" t="s">
        <v>11</v>
      </c>
      <c r="T58" s="11"/>
      <c r="V58" s="2"/>
    </row>
    <row r="59" spans="1:22" x14ac:dyDescent="0.3">
      <c r="A59" s="3" t="s">
        <v>76</v>
      </c>
      <c r="B59" s="4"/>
      <c r="D59" s="32" t="s">
        <v>87</v>
      </c>
      <c r="E59" s="33" t="e">
        <f>AVERAGE(E56:E58)</f>
        <v>#DIV/0!</v>
      </c>
      <c r="F59" s="25" t="e">
        <f>AVERAGE(F56:F58)</f>
        <v>#DIV/0!</v>
      </c>
      <c r="G59" s="34" t="e">
        <f>AVERAGE(G56:G58)</f>
        <v>#DIV/0!</v>
      </c>
      <c r="H59" s="34" t="e">
        <f>AVERAGE(H56:H58)</f>
        <v>#DIV/0!</v>
      </c>
      <c r="P59" s="16" t="s">
        <v>111</v>
      </c>
      <c r="Q59" s="11"/>
      <c r="S59" s="16" t="s">
        <v>12</v>
      </c>
      <c r="T59" s="11"/>
      <c r="V59" s="6"/>
    </row>
    <row r="60" spans="1:22" x14ac:dyDescent="0.3">
      <c r="A60" s="7" t="s">
        <v>77</v>
      </c>
      <c r="B60" s="14"/>
      <c r="D60" s="1" t="s">
        <v>88</v>
      </c>
      <c r="E60" s="12"/>
      <c r="F60" s="2"/>
      <c r="G60" s="4"/>
      <c r="H60" s="4"/>
      <c r="J60" s="28" t="s">
        <v>10</v>
      </c>
      <c r="K60" s="1" t="s">
        <v>2</v>
      </c>
      <c r="L60" s="3" t="s">
        <v>3</v>
      </c>
      <c r="M60" s="21" t="s">
        <v>4</v>
      </c>
      <c r="N60" s="22" t="s">
        <v>69</v>
      </c>
      <c r="P60" s="35" t="s">
        <v>69</v>
      </c>
      <c r="Q60" s="34" t="e">
        <f>AVERAGE(Q56:Q59)</f>
        <v>#DIV/0!</v>
      </c>
      <c r="V60" s="9"/>
    </row>
    <row r="61" spans="1:22" x14ac:dyDescent="0.3">
      <c r="A61" s="16" t="s">
        <v>78</v>
      </c>
      <c r="B61" s="11"/>
      <c r="D61" s="1" t="s">
        <v>89</v>
      </c>
      <c r="E61" s="12"/>
      <c r="F61" s="2"/>
      <c r="G61" s="4"/>
      <c r="H61" s="4"/>
      <c r="J61" s="1" t="s">
        <v>66</v>
      </c>
      <c r="K61" s="12"/>
      <c r="L61" s="6"/>
      <c r="M61" s="4"/>
      <c r="N61" s="25" t="e">
        <f>AVERAGE(K61:M61)</f>
        <v>#DIV/0!</v>
      </c>
      <c r="S61" s="17" t="s">
        <v>8</v>
      </c>
      <c r="V61" s="9"/>
    </row>
    <row r="62" spans="1:22" x14ac:dyDescent="0.3">
      <c r="A62" s="16" t="s">
        <v>79</v>
      </c>
      <c r="B62" s="11"/>
      <c r="D62" s="5" t="s">
        <v>90</v>
      </c>
      <c r="E62" s="13"/>
      <c r="F62" s="6"/>
      <c r="G62" s="14"/>
      <c r="H62" s="14"/>
      <c r="J62" s="7" t="s">
        <v>67</v>
      </c>
      <c r="K62" s="13"/>
      <c r="L62" s="6"/>
      <c r="M62" s="14"/>
      <c r="N62" s="27" t="e">
        <f>AVERAGE(K62:M62)</f>
        <v>#DIV/0!</v>
      </c>
      <c r="P62" s="29" t="s">
        <v>10</v>
      </c>
      <c r="Q62" s="30" t="s">
        <v>113</v>
      </c>
      <c r="S62" s="3"/>
      <c r="T62" s="21" t="s">
        <v>112</v>
      </c>
      <c r="V62" s="9"/>
    </row>
    <row r="63" spans="1:22" x14ac:dyDescent="0.3">
      <c r="A63" s="16" t="s">
        <v>80</v>
      </c>
      <c r="B63" s="11"/>
      <c r="D63" s="32" t="s">
        <v>91</v>
      </c>
      <c r="E63" s="33" t="e">
        <f>AVERAGE(E60:E62)</f>
        <v>#DIV/0!</v>
      </c>
      <c r="F63" s="25" t="e">
        <f>AVERAGE(F60:F62)</f>
        <v>#DIV/0!</v>
      </c>
      <c r="G63" s="34" t="e">
        <f>AVERAGE(G60:G62)</f>
        <v>#DIV/0!</v>
      </c>
      <c r="H63" s="34" t="e">
        <f>AVERAGE(H60:H62)</f>
        <v>#DIV/0!</v>
      </c>
      <c r="J63" s="8" t="s">
        <v>68</v>
      </c>
      <c r="K63" s="15"/>
      <c r="L63" s="9"/>
      <c r="M63" s="11"/>
      <c r="N63" s="27" t="e">
        <f>AVERAGE(K63:M63)</f>
        <v>#DIV/0!</v>
      </c>
      <c r="P63" s="3" t="s">
        <v>108</v>
      </c>
      <c r="Q63" s="4"/>
      <c r="S63" s="3" t="s">
        <v>9</v>
      </c>
      <c r="T63" s="4"/>
    </row>
    <row r="64" spans="1:22" x14ac:dyDescent="0.3">
      <c r="A64" s="16" t="s">
        <v>81</v>
      </c>
      <c r="B64" s="11"/>
      <c r="D64" s="8" t="s">
        <v>92</v>
      </c>
      <c r="E64" s="15"/>
      <c r="F64" s="9"/>
      <c r="G64" s="11"/>
      <c r="H64" s="11"/>
      <c r="P64" s="7" t="s">
        <v>109</v>
      </c>
      <c r="Q64" s="14"/>
      <c r="S64" s="7" t="s">
        <v>10</v>
      </c>
      <c r="T64" s="14"/>
    </row>
    <row r="65" spans="1:20" x14ac:dyDescent="0.3">
      <c r="A65" s="16" t="s">
        <v>82</v>
      </c>
      <c r="B65" s="11"/>
      <c r="D65" s="8" t="s">
        <v>93</v>
      </c>
      <c r="E65" s="15"/>
      <c r="F65" s="9"/>
      <c r="G65" s="11"/>
      <c r="H65" s="11"/>
      <c r="J65" s="28" t="s">
        <v>11</v>
      </c>
      <c r="K65" s="1" t="s">
        <v>2</v>
      </c>
      <c r="L65" s="3" t="s">
        <v>3</v>
      </c>
      <c r="M65" s="21" t="s">
        <v>4</v>
      </c>
      <c r="N65" s="22" t="s">
        <v>69</v>
      </c>
      <c r="P65" s="16" t="s">
        <v>110</v>
      </c>
      <c r="Q65" s="11"/>
      <c r="S65" s="16" t="s">
        <v>11</v>
      </c>
      <c r="T65" s="11"/>
    </row>
    <row r="66" spans="1:20" x14ac:dyDescent="0.3">
      <c r="A66" s="16" t="s">
        <v>83</v>
      </c>
      <c r="B66" s="11"/>
      <c r="D66" s="8" t="s">
        <v>94</v>
      </c>
      <c r="E66" s="15"/>
      <c r="F66" s="9"/>
      <c r="G66" s="11"/>
      <c r="H66" s="11"/>
      <c r="J66" s="1" t="s">
        <v>66</v>
      </c>
      <c r="K66" s="12"/>
      <c r="L66" s="6"/>
      <c r="M66" s="4"/>
      <c r="N66" s="25" t="e">
        <f>AVERAGE(K66:M66)</f>
        <v>#DIV/0!</v>
      </c>
      <c r="P66" s="16" t="s">
        <v>111</v>
      </c>
      <c r="Q66" s="11"/>
      <c r="S66" s="16" t="s">
        <v>12</v>
      </c>
      <c r="T66" s="11"/>
    </row>
    <row r="67" spans="1:20" x14ac:dyDescent="0.3">
      <c r="A67" s="16" t="s">
        <v>84</v>
      </c>
      <c r="B67" s="11"/>
      <c r="D67" s="36" t="s">
        <v>95</v>
      </c>
      <c r="E67" s="37" t="e">
        <f>AVERAGE(E64:E66)</f>
        <v>#DIV/0!</v>
      </c>
      <c r="F67" s="24" t="e">
        <f>AVERAGE(F64:F66)</f>
        <v>#DIV/0!</v>
      </c>
      <c r="G67" s="38" t="e">
        <f>AVERAGE(G64:G66)</f>
        <v>#DIV/0!</v>
      </c>
      <c r="H67" s="38" t="e">
        <f>AVERAGE(H64:H66)</f>
        <v>#DIV/0!</v>
      </c>
      <c r="J67" s="7" t="s">
        <v>67</v>
      </c>
      <c r="K67" s="13"/>
      <c r="L67" s="6"/>
      <c r="M67" s="14"/>
      <c r="N67" s="27" t="e">
        <f>AVERAGE(K67:M67)</f>
        <v>#DIV/0!</v>
      </c>
      <c r="P67" s="35" t="s">
        <v>69</v>
      </c>
      <c r="Q67" s="34" t="e">
        <f>AVERAGE(Q63:Q66)</f>
        <v>#DIV/0!</v>
      </c>
    </row>
    <row r="68" spans="1:20" x14ac:dyDescent="0.3">
      <c r="A68" s="16" t="s">
        <v>85</v>
      </c>
      <c r="B68" s="11"/>
      <c r="D68" s="5" t="s">
        <v>96</v>
      </c>
      <c r="E68" s="13"/>
      <c r="F68" s="6"/>
      <c r="G68" s="14"/>
      <c r="H68" s="14"/>
      <c r="J68" s="8" t="s">
        <v>68</v>
      </c>
      <c r="K68" s="15"/>
      <c r="L68" s="9"/>
      <c r="M68" s="11"/>
      <c r="N68" s="27" t="e">
        <f>AVERAGE(K68:M68)</f>
        <v>#DIV/0!</v>
      </c>
      <c r="S68" s="17" t="s">
        <v>47</v>
      </c>
    </row>
    <row r="69" spans="1:20" x14ac:dyDescent="0.3">
      <c r="D69" s="8" t="s">
        <v>97</v>
      </c>
      <c r="E69" s="15"/>
      <c r="F69" s="9"/>
      <c r="G69" s="11"/>
      <c r="H69" s="11"/>
      <c r="P69" s="29" t="s">
        <v>11</v>
      </c>
      <c r="Q69" s="30" t="s">
        <v>113</v>
      </c>
      <c r="S69" s="3"/>
      <c r="T69" s="21" t="s">
        <v>112</v>
      </c>
    </row>
    <row r="70" spans="1:20" x14ac:dyDescent="0.3">
      <c r="D70" s="8" t="s">
        <v>98</v>
      </c>
      <c r="E70" s="15"/>
      <c r="F70" s="9"/>
      <c r="G70" s="11"/>
      <c r="H70" s="11"/>
      <c r="J70" s="28" t="s">
        <v>12</v>
      </c>
      <c r="K70" s="1" t="s">
        <v>2</v>
      </c>
      <c r="L70" s="3" t="s">
        <v>3</v>
      </c>
      <c r="M70" s="21" t="s">
        <v>4</v>
      </c>
      <c r="N70" s="22" t="s">
        <v>69</v>
      </c>
      <c r="P70" s="3" t="s">
        <v>108</v>
      </c>
      <c r="Q70" s="4"/>
      <c r="S70" s="3" t="s">
        <v>9</v>
      </c>
      <c r="T70" s="38" t="e">
        <f>T63/T56*12.5</f>
        <v>#DIV/0!</v>
      </c>
    </row>
    <row r="71" spans="1:20" x14ac:dyDescent="0.3">
      <c r="D71" s="39" t="s">
        <v>99</v>
      </c>
      <c r="E71" s="40" t="e">
        <f>AVERAGE(E68:E70)</f>
        <v>#DIV/0!</v>
      </c>
      <c r="F71" s="27" t="e">
        <f>AVERAGE(F68:F70)</f>
        <v>#DIV/0!</v>
      </c>
      <c r="G71" s="41" t="e">
        <f>AVERAGE(G68:G70)</f>
        <v>#DIV/0!</v>
      </c>
      <c r="H71" s="41" t="e">
        <f>AVERAGE(H68:H70)</f>
        <v>#DIV/0!</v>
      </c>
      <c r="J71" s="1" t="s">
        <v>66</v>
      </c>
      <c r="K71" s="12"/>
      <c r="L71" s="6"/>
      <c r="M71" s="4"/>
      <c r="N71" s="25" t="e">
        <f>AVERAGE(K71:M71)</f>
        <v>#DIV/0!</v>
      </c>
      <c r="P71" s="7" t="s">
        <v>109</v>
      </c>
      <c r="Q71" s="14"/>
      <c r="S71" s="7" t="s">
        <v>10</v>
      </c>
      <c r="T71" s="38" t="e">
        <f>T64/T57*12.5</f>
        <v>#DIV/0!</v>
      </c>
    </row>
    <row r="72" spans="1:20" x14ac:dyDescent="0.3">
      <c r="J72" s="7" t="s">
        <v>67</v>
      </c>
      <c r="K72" s="13"/>
      <c r="L72" s="6"/>
      <c r="M72" s="14"/>
      <c r="N72" s="27" t="e">
        <f>AVERAGE(K72:M72)</f>
        <v>#DIV/0!</v>
      </c>
      <c r="P72" s="16" t="s">
        <v>110</v>
      </c>
      <c r="Q72" s="11"/>
      <c r="S72" s="16" t="s">
        <v>11</v>
      </c>
      <c r="T72" s="38" t="e">
        <f>T65/T58*12.5</f>
        <v>#DIV/0!</v>
      </c>
    </row>
    <row r="73" spans="1:20" x14ac:dyDescent="0.3">
      <c r="J73" s="8" t="s">
        <v>68</v>
      </c>
      <c r="K73" s="15"/>
      <c r="L73" s="9"/>
      <c r="M73" s="11"/>
      <c r="N73" s="27" t="e">
        <f>AVERAGE(K73:M73)</f>
        <v>#DIV/0!</v>
      </c>
      <c r="P73" s="16" t="s">
        <v>111</v>
      </c>
      <c r="Q73" s="11"/>
      <c r="S73" s="16" t="s">
        <v>12</v>
      </c>
      <c r="T73" s="38" t="e">
        <f>T66/T59*12.5</f>
        <v>#DIV/0!</v>
      </c>
    </row>
    <row r="74" spans="1:20" x14ac:dyDescent="0.3">
      <c r="P74" s="35" t="s">
        <v>69</v>
      </c>
      <c r="Q74" s="34" t="e">
        <f>AVERAGE(Q70:Q73)</f>
        <v>#DIV/0!</v>
      </c>
    </row>
    <row r="76" spans="1:20" x14ac:dyDescent="0.3">
      <c r="P76" s="29" t="s">
        <v>12</v>
      </c>
      <c r="Q76" s="30" t="s">
        <v>113</v>
      </c>
    </row>
    <row r="77" spans="1:20" x14ac:dyDescent="0.3">
      <c r="P77" s="3" t="s">
        <v>108</v>
      </c>
      <c r="Q77" s="4"/>
    </row>
    <row r="78" spans="1:20" x14ac:dyDescent="0.3">
      <c r="P78" s="7" t="s">
        <v>109</v>
      </c>
      <c r="Q78" s="14"/>
    </row>
    <row r="79" spans="1:20" ht="18" x14ac:dyDescent="0.35">
      <c r="A79" s="20"/>
      <c r="P79" s="16" t="s">
        <v>110</v>
      </c>
      <c r="Q79" s="11"/>
    </row>
    <row r="80" spans="1:20" x14ac:dyDescent="0.3">
      <c r="P80" s="16" t="s">
        <v>111</v>
      </c>
      <c r="Q80" s="11"/>
    </row>
    <row r="81" spans="1:21" x14ac:dyDescent="0.3">
      <c r="A81" s="17"/>
      <c r="D81" s="17"/>
      <c r="J81" s="17"/>
      <c r="O81" s="17"/>
      <c r="P81" s="35" t="s">
        <v>69</v>
      </c>
      <c r="Q81" s="34" t="e">
        <f>AVERAGE(Q77:Q80)</f>
        <v>#DIV/0!</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9"/>
      <c r="C93" s="7" t="s">
        <v>104</v>
      </c>
      <c r="D93" s="14"/>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V117"/>
  <sheetViews>
    <sheetView zoomScale="70" zoomScaleNormal="70" workbookViewId="0">
      <selection activeCell="D3" sqref="D3"/>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9</v>
      </c>
      <c r="C3" s="3" t="s">
        <v>201</v>
      </c>
      <c r="D3" s="59">
        <v>37</v>
      </c>
      <c r="F3" s="7" t="s">
        <v>55</v>
      </c>
      <c r="G3" s="7" t="s">
        <v>56</v>
      </c>
      <c r="H3" s="7" t="s">
        <v>57</v>
      </c>
      <c r="J3" s="3" t="s">
        <v>59</v>
      </c>
      <c r="K3" s="4" t="s">
        <v>30</v>
      </c>
      <c r="M3" s="7" t="s">
        <v>62</v>
      </c>
      <c r="N3" s="14" t="s">
        <v>24</v>
      </c>
    </row>
    <row r="4" spans="1:16" x14ac:dyDescent="0.3">
      <c r="A4" s="5"/>
      <c r="B4" s="6"/>
      <c r="C4" s="7" t="s">
        <v>53</v>
      </c>
      <c r="D4" s="6">
        <v>183</v>
      </c>
      <c r="F4" s="12"/>
      <c r="G4" s="2"/>
      <c r="H4" s="4"/>
      <c r="J4" s="7" t="s">
        <v>60</v>
      </c>
      <c r="K4" s="14">
        <v>53</v>
      </c>
      <c r="M4" s="16" t="s">
        <v>63</v>
      </c>
      <c r="N4" s="11"/>
    </row>
    <row r="5" spans="1:16" x14ac:dyDescent="0.3">
      <c r="A5" s="8" t="s">
        <v>51</v>
      </c>
      <c r="B5" s="9">
        <v>4</v>
      </c>
      <c r="C5" s="10" t="s">
        <v>54</v>
      </c>
      <c r="D5" s="11">
        <v>91</v>
      </c>
      <c r="F5" s="13"/>
      <c r="G5" s="6"/>
      <c r="H5" s="14"/>
      <c r="J5" s="16" t="s">
        <v>1</v>
      </c>
      <c r="K5" s="11">
        <v>100</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row>
    <row r="12" spans="1:16" x14ac:dyDescent="0.3">
      <c r="A12" s="1" t="s">
        <v>66</v>
      </c>
      <c r="B12" s="12">
        <v>6.3</v>
      </c>
      <c r="C12" s="6">
        <v>6.1</v>
      </c>
      <c r="D12" s="4">
        <v>6.7</v>
      </c>
      <c r="E12" s="24">
        <f>AVERAGE(B12:D12)</f>
        <v>6.3666666666666663</v>
      </c>
      <c r="F12" s="19"/>
      <c r="G12" s="3">
        <v>15</v>
      </c>
      <c r="H12" s="4">
        <v>55</v>
      </c>
      <c r="J12" s="16" t="s">
        <v>105</v>
      </c>
      <c r="K12" s="11"/>
      <c r="M12" s="16" t="s">
        <v>105</v>
      </c>
      <c r="N12" s="11"/>
      <c r="P12" s="9"/>
    </row>
    <row r="13" spans="1:16" x14ac:dyDescent="0.3">
      <c r="A13" s="7" t="s">
        <v>67</v>
      </c>
      <c r="B13" s="13">
        <v>3.4</v>
      </c>
      <c r="C13" s="6">
        <v>3.8</v>
      </c>
      <c r="D13" s="14">
        <v>4.3</v>
      </c>
      <c r="E13" s="25">
        <f>AVERAGE(B13:D13)</f>
        <v>3.8333333333333335</v>
      </c>
      <c r="F13" s="19"/>
      <c r="G13" s="3">
        <v>30</v>
      </c>
      <c r="H13" s="4">
        <v>60</v>
      </c>
      <c r="P13" s="26"/>
    </row>
    <row r="14" spans="1:16" x14ac:dyDescent="0.3">
      <c r="A14" s="8" t="s">
        <v>68</v>
      </c>
      <c r="B14" s="15">
        <v>14.4</v>
      </c>
      <c r="C14" s="9">
        <v>16</v>
      </c>
      <c r="D14" s="11">
        <v>16.600000000000001</v>
      </c>
      <c r="E14" s="27">
        <f>AVERAGE(B14:D14)</f>
        <v>15.666666666666666</v>
      </c>
      <c r="F14" s="19"/>
      <c r="G14" s="7">
        <v>45</v>
      </c>
      <c r="H14" s="14">
        <v>58</v>
      </c>
      <c r="P14" s="2"/>
    </row>
    <row r="15" spans="1:16" x14ac:dyDescent="0.3">
      <c r="G15" s="16">
        <v>60</v>
      </c>
      <c r="H15" s="11">
        <v>31</v>
      </c>
      <c r="P15" s="6"/>
    </row>
    <row r="16" spans="1:16" x14ac:dyDescent="0.3">
      <c r="G16" s="16">
        <v>120</v>
      </c>
      <c r="H16" s="11">
        <v>48</v>
      </c>
      <c r="P16" s="9"/>
    </row>
    <row r="17" spans="1:22" x14ac:dyDescent="0.3">
      <c r="G17" s="16">
        <v>180</v>
      </c>
      <c r="H17" s="11">
        <v>18</v>
      </c>
      <c r="P17" s="9"/>
    </row>
    <row r="18" spans="1:22" x14ac:dyDescent="0.3">
      <c r="G18" s="16">
        <v>240</v>
      </c>
      <c r="H18" s="11">
        <v>42</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v>1</v>
      </c>
      <c r="D25" s="1" t="s">
        <v>14</v>
      </c>
      <c r="E25" s="12">
        <v>922</v>
      </c>
      <c r="F25" s="2">
        <v>4.9000000000000004</v>
      </c>
      <c r="G25" s="4">
        <v>1382</v>
      </c>
      <c r="H25" s="4">
        <v>6.3</v>
      </c>
      <c r="J25" s="1" t="s">
        <v>66</v>
      </c>
      <c r="K25" s="12">
        <v>2.7</v>
      </c>
      <c r="L25" s="6">
        <v>3.5</v>
      </c>
      <c r="M25" s="4">
        <v>4.5</v>
      </c>
      <c r="N25" s="24">
        <f>AVERAGE(K25:M25)</f>
        <v>3.5666666666666664</v>
      </c>
      <c r="P25" s="3" t="s">
        <v>108</v>
      </c>
      <c r="Q25" s="4">
        <v>4</v>
      </c>
      <c r="S25" s="31" t="s">
        <v>9</v>
      </c>
      <c r="T25" s="4">
        <v>0.624</v>
      </c>
      <c r="V25" s="9"/>
    </row>
    <row r="26" spans="1:22" x14ac:dyDescent="0.3">
      <c r="A26" s="3" t="s">
        <v>74</v>
      </c>
      <c r="B26" s="4">
        <v>14</v>
      </c>
      <c r="D26" s="1" t="s">
        <v>15</v>
      </c>
      <c r="E26" s="12">
        <v>1027</v>
      </c>
      <c r="F26" s="2">
        <v>4.9000000000000004</v>
      </c>
      <c r="G26" s="4">
        <v>1369</v>
      </c>
      <c r="H26" s="4">
        <v>6.3</v>
      </c>
      <c r="J26" s="7" t="s">
        <v>67</v>
      </c>
      <c r="K26" s="13">
        <v>3.5</v>
      </c>
      <c r="L26" s="6">
        <v>4.2</v>
      </c>
      <c r="M26" s="14">
        <v>4.5</v>
      </c>
      <c r="N26" s="25">
        <f>AVERAGE(K26:M26)</f>
        <v>4.0666666666666664</v>
      </c>
      <c r="P26" s="7" t="s">
        <v>109</v>
      </c>
      <c r="Q26" s="14">
        <v>5</v>
      </c>
      <c r="S26" s="7" t="s">
        <v>10</v>
      </c>
      <c r="T26" s="14">
        <v>0.624</v>
      </c>
      <c r="V26" s="26"/>
    </row>
    <row r="27" spans="1:22" x14ac:dyDescent="0.3">
      <c r="A27" s="3" t="s">
        <v>75</v>
      </c>
      <c r="B27" s="4">
        <v>18</v>
      </c>
      <c r="D27" s="1" t="s">
        <v>16</v>
      </c>
      <c r="E27" s="12">
        <v>1027</v>
      </c>
      <c r="F27" s="2">
        <v>5</v>
      </c>
      <c r="G27" s="4">
        <v>1356</v>
      </c>
      <c r="H27" s="4">
        <v>6.4</v>
      </c>
      <c r="J27" s="8" t="s">
        <v>68</v>
      </c>
      <c r="K27" s="15">
        <v>12.4</v>
      </c>
      <c r="L27" s="9">
        <v>15.2</v>
      </c>
      <c r="M27" s="11">
        <v>15.5</v>
      </c>
      <c r="N27" s="27">
        <f>AVERAGE(K27:M27)</f>
        <v>14.366666666666667</v>
      </c>
      <c r="P27" s="16" t="s">
        <v>110</v>
      </c>
      <c r="Q27" s="11">
        <v>4</v>
      </c>
      <c r="S27" s="16" t="s">
        <v>11</v>
      </c>
      <c r="T27" s="11">
        <v>0.624</v>
      </c>
      <c r="V27" s="2"/>
    </row>
    <row r="28" spans="1:22" x14ac:dyDescent="0.3">
      <c r="A28" s="3" t="s">
        <v>76</v>
      </c>
      <c r="B28" s="4">
        <v>12</v>
      </c>
      <c r="D28" s="32" t="s">
        <v>87</v>
      </c>
      <c r="E28" s="33">
        <f>AVERAGE(E25:E27)</f>
        <v>992</v>
      </c>
      <c r="F28" s="25">
        <f>AVERAGE(F25:F27)</f>
        <v>4.9333333333333336</v>
      </c>
      <c r="G28" s="34">
        <f>AVERAGE(G25:G27)</f>
        <v>1369</v>
      </c>
      <c r="H28" s="34">
        <f>AVERAGE(H25:H27)</f>
        <v>6.333333333333333</v>
      </c>
      <c r="P28" s="16" t="s">
        <v>111</v>
      </c>
      <c r="Q28" s="11">
        <v>5</v>
      </c>
      <c r="S28" s="16" t="s">
        <v>12</v>
      </c>
      <c r="T28" s="11">
        <v>0.624</v>
      </c>
      <c r="V28" s="6"/>
    </row>
    <row r="29" spans="1:22" x14ac:dyDescent="0.3">
      <c r="A29" s="7" t="s">
        <v>77</v>
      </c>
      <c r="B29" s="14">
        <v>11</v>
      </c>
      <c r="D29" s="1" t="s">
        <v>88</v>
      </c>
      <c r="E29" s="12">
        <v>1198</v>
      </c>
      <c r="F29" s="2">
        <v>4.9000000000000004</v>
      </c>
      <c r="G29" s="4">
        <v>1290</v>
      </c>
      <c r="H29" s="4">
        <v>9.1</v>
      </c>
      <c r="J29" s="28" t="s">
        <v>10</v>
      </c>
      <c r="K29" s="1" t="s">
        <v>2</v>
      </c>
      <c r="L29" s="3" t="s">
        <v>3</v>
      </c>
      <c r="M29" s="21" t="s">
        <v>4</v>
      </c>
      <c r="N29" s="22" t="s">
        <v>69</v>
      </c>
      <c r="P29" s="35" t="s">
        <v>69</v>
      </c>
      <c r="Q29" s="34">
        <f>MEDIAN(Q25:Q28)</f>
        <v>4.5</v>
      </c>
      <c r="V29" s="9"/>
    </row>
    <row r="30" spans="1:22" x14ac:dyDescent="0.3">
      <c r="A30" s="16" t="s">
        <v>78</v>
      </c>
      <c r="B30" s="11">
        <v>20</v>
      </c>
      <c r="D30" s="1" t="s">
        <v>89</v>
      </c>
      <c r="E30" s="12">
        <v>1198</v>
      </c>
      <c r="F30" s="2">
        <v>4.9000000000000004</v>
      </c>
      <c r="G30" s="4">
        <v>1277</v>
      </c>
      <c r="H30" s="4">
        <v>9.3000000000000007</v>
      </c>
      <c r="J30" s="1" t="s">
        <v>66</v>
      </c>
      <c r="K30" s="12">
        <v>4.0999999999999996</v>
      </c>
      <c r="L30" s="6">
        <v>4.5999999999999996</v>
      </c>
      <c r="M30" s="4">
        <v>4.5</v>
      </c>
      <c r="N30" s="25">
        <f>AVERAGE(K30:M30)</f>
        <v>4.3999999999999995</v>
      </c>
      <c r="S30" s="17" t="s">
        <v>8</v>
      </c>
      <c r="V30" s="9"/>
    </row>
    <row r="31" spans="1:22" x14ac:dyDescent="0.3">
      <c r="A31" s="16" t="s">
        <v>79</v>
      </c>
      <c r="B31" s="11">
        <v>5</v>
      </c>
      <c r="D31" s="5" t="s">
        <v>90</v>
      </c>
      <c r="E31" s="13">
        <v>1211</v>
      </c>
      <c r="F31" s="6">
        <v>5</v>
      </c>
      <c r="G31" s="14">
        <v>1277</v>
      </c>
      <c r="H31" s="14">
        <v>9.1999999999999993</v>
      </c>
      <c r="J31" s="7" t="s">
        <v>67</v>
      </c>
      <c r="K31" s="13">
        <v>2.7</v>
      </c>
      <c r="L31" s="6">
        <v>3</v>
      </c>
      <c r="M31" s="14">
        <v>3.9</v>
      </c>
      <c r="N31" s="27">
        <f>AVERAGE(K31:M31)</f>
        <v>3.1999999999999997</v>
      </c>
      <c r="P31" s="29" t="s">
        <v>10</v>
      </c>
      <c r="Q31" s="30" t="s">
        <v>113</v>
      </c>
      <c r="S31" s="3"/>
      <c r="T31" s="21" t="s">
        <v>112</v>
      </c>
      <c r="V31" s="9"/>
    </row>
    <row r="32" spans="1:22" x14ac:dyDescent="0.3">
      <c r="A32" s="16" t="s">
        <v>80</v>
      </c>
      <c r="B32" s="11">
        <v>19</v>
      </c>
      <c r="D32" s="32" t="s">
        <v>91</v>
      </c>
      <c r="E32" s="33">
        <f>AVERAGE(E29:E31)</f>
        <v>1202.3333333333333</v>
      </c>
      <c r="F32" s="25">
        <f>AVERAGE(F29:F31)</f>
        <v>4.9333333333333336</v>
      </c>
      <c r="G32" s="34">
        <f>AVERAGE(G29:G31)</f>
        <v>1281.3333333333333</v>
      </c>
      <c r="H32" s="34">
        <f>AVERAGE(H29:H31)</f>
        <v>9.1999999999999993</v>
      </c>
      <c r="J32" s="8" t="s">
        <v>68</v>
      </c>
      <c r="K32" s="15">
        <v>10.3</v>
      </c>
      <c r="L32" s="9">
        <v>11.9</v>
      </c>
      <c r="M32" s="11">
        <v>12.8</v>
      </c>
      <c r="N32" s="27">
        <f>AVERAGE(K32:M32)</f>
        <v>11.666666666666666</v>
      </c>
      <c r="P32" s="3" t="s">
        <v>108</v>
      </c>
      <c r="Q32" s="4">
        <v>5</v>
      </c>
      <c r="S32" s="3" t="s">
        <v>9</v>
      </c>
      <c r="T32" s="4">
        <v>2.875</v>
      </c>
    </row>
    <row r="33" spans="1:20" x14ac:dyDescent="0.3">
      <c r="A33" s="16" t="s">
        <v>81</v>
      </c>
      <c r="B33" s="11">
        <v>16</v>
      </c>
      <c r="D33" s="8" t="s">
        <v>92</v>
      </c>
      <c r="E33" s="15">
        <v>1185</v>
      </c>
      <c r="F33" s="9">
        <v>4.3</v>
      </c>
      <c r="G33" s="11">
        <v>1356</v>
      </c>
      <c r="H33" s="11">
        <v>9.5</v>
      </c>
      <c r="P33" s="7" t="s">
        <v>109</v>
      </c>
      <c r="Q33" s="14">
        <v>6</v>
      </c>
      <c r="S33" s="7" t="s">
        <v>10</v>
      </c>
      <c r="T33" s="14">
        <v>4.0430000000000001</v>
      </c>
    </row>
    <row r="34" spans="1:20" x14ac:dyDescent="0.3">
      <c r="A34" s="16" t="s">
        <v>82</v>
      </c>
      <c r="B34" s="11">
        <v>16</v>
      </c>
      <c r="D34" s="8" t="s">
        <v>93</v>
      </c>
      <c r="E34" s="15">
        <v>1040</v>
      </c>
      <c r="F34" s="9">
        <v>4.3</v>
      </c>
      <c r="G34" s="11">
        <v>1382</v>
      </c>
      <c r="H34" s="11">
        <v>9.6</v>
      </c>
      <c r="J34" s="28" t="s">
        <v>11</v>
      </c>
      <c r="K34" s="1" t="s">
        <v>2</v>
      </c>
      <c r="L34" s="3" t="s">
        <v>3</v>
      </c>
      <c r="M34" s="21" t="s">
        <v>4</v>
      </c>
      <c r="N34" s="22" t="s">
        <v>69</v>
      </c>
      <c r="P34" s="16" t="s">
        <v>110</v>
      </c>
      <c r="Q34" s="11">
        <v>5</v>
      </c>
      <c r="S34" s="16" t="s">
        <v>11</v>
      </c>
      <c r="T34" s="11">
        <v>8.484</v>
      </c>
    </row>
    <row r="35" spans="1:20" x14ac:dyDescent="0.3">
      <c r="A35" s="16" t="s">
        <v>83</v>
      </c>
      <c r="B35" s="11">
        <v>10</v>
      </c>
      <c r="D35" s="8" t="s">
        <v>94</v>
      </c>
      <c r="E35" s="15">
        <v>1185</v>
      </c>
      <c r="F35" s="9">
        <v>4.4000000000000004</v>
      </c>
      <c r="G35" s="11">
        <v>1382</v>
      </c>
      <c r="H35" s="11">
        <v>9.6999999999999993</v>
      </c>
      <c r="J35" s="1" t="s">
        <v>66</v>
      </c>
      <c r="K35" s="12">
        <v>3.5</v>
      </c>
      <c r="L35" s="6">
        <v>5.3</v>
      </c>
      <c r="M35" s="4">
        <v>4.4000000000000004</v>
      </c>
      <c r="N35" s="25">
        <f>AVERAGE(K35:M35)</f>
        <v>4.4000000000000004</v>
      </c>
      <c r="P35" s="16" t="s">
        <v>111</v>
      </c>
      <c r="Q35" s="11">
        <v>5</v>
      </c>
      <c r="S35" s="16" t="s">
        <v>12</v>
      </c>
      <c r="T35" s="11">
        <v>9.6080000000000005</v>
      </c>
    </row>
    <row r="36" spans="1:20" x14ac:dyDescent="0.3">
      <c r="A36" s="16" t="s">
        <v>84</v>
      </c>
      <c r="B36" s="11">
        <v>12</v>
      </c>
      <c r="D36" s="36" t="s">
        <v>95</v>
      </c>
      <c r="E36" s="37">
        <f>AVERAGE(E33:E35)</f>
        <v>1136.6666666666667</v>
      </c>
      <c r="F36" s="24">
        <f>AVERAGE(F33:F35)</f>
        <v>4.333333333333333</v>
      </c>
      <c r="G36" s="38">
        <f>AVERAGE(G33:G35)</f>
        <v>1373.3333333333333</v>
      </c>
      <c r="H36" s="38">
        <f>AVERAGE(H33:H35)</f>
        <v>9.6</v>
      </c>
      <c r="J36" s="7" t="s">
        <v>67</v>
      </c>
      <c r="K36" s="13">
        <v>2.6</v>
      </c>
      <c r="L36" s="6">
        <v>3</v>
      </c>
      <c r="M36" s="14">
        <v>2.8</v>
      </c>
      <c r="N36" s="27">
        <f>AVERAGE(K36:M36)</f>
        <v>2.7999999999999994</v>
      </c>
      <c r="P36" s="35" t="s">
        <v>69</v>
      </c>
      <c r="Q36" s="34">
        <f>MEDIAN(Q32:Q35)</f>
        <v>5</v>
      </c>
    </row>
    <row r="37" spans="1:20" x14ac:dyDescent="0.3">
      <c r="A37" s="16" t="s">
        <v>85</v>
      </c>
      <c r="B37" s="11">
        <v>0</v>
      </c>
      <c r="D37" s="5" t="s">
        <v>96</v>
      </c>
      <c r="E37" s="13">
        <v>1514</v>
      </c>
      <c r="F37" s="6">
        <v>5</v>
      </c>
      <c r="G37" s="14">
        <v>1304</v>
      </c>
      <c r="H37" s="14">
        <v>9.3000000000000007</v>
      </c>
      <c r="J37" s="8" t="s">
        <v>68</v>
      </c>
      <c r="K37" s="15">
        <v>9.6999999999999993</v>
      </c>
      <c r="L37" s="9">
        <v>11.1</v>
      </c>
      <c r="M37" s="11">
        <v>12.3</v>
      </c>
      <c r="N37" s="27">
        <f>AVERAGE(K37:M37)</f>
        <v>11.033333333333331</v>
      </c>
      <c r="S37" s="17" t="s">
        <v>47</v>
      </c>
    </row>
    <row r="38" spans="1:20" x14ac:dyDescent="0.3">
      <c r="D38" s="8" t="s">
        <v>97</v>
      </c>
      <c r="E38" s="15">
        <v>1527</v>
      </c>
      <c r="F38" s="9">
        <v>4.9000000000000004</v>
      </c>
      <c r="G38" s="11">
        <v>1304</v>
      </c>
      <c r="H38" s="11">
        <v>9.4</v>
      </c>
      <c r="P38" s="29" t="s">
        <v>11</v>
      </c>
      <c r="Q38" s="30" t="s">
        <v>113</v>
      </c>
      <c r="S38" s="3"/>
      <c r="T38" s="21" t="s">
        <v>112</v>
      </c>
    </row>
    <row r="39" spans="1:20" x14ac:dyDescent="0.3">
      <c r="D39" s="8" t="s">
        <v>98</v>
      </c>
      <c r="E39" s="15">
        <v>1527</v>
      </c>
      <c r="F39" s="9">
        <v>5</v>
      </c>
      <c r="G39" s="11">
        <v>1567</v>
      </c>
      <c r="H39" s="11">
        <v>9.4</v>
      </c>
      <c r="J39" s="28" t="s">
        <v>12</v>
      </c>
      <c r="K39" s="1" t="s">
        <v>2</v>
      </c>
      <c r="L39" s="3" t="s">
        <v>3</v>
      </c>
      <c r="M39" s="21" t="s">
        <v>4</v>
      </c>
      <c r="N39" s="22" t="s">
        <v>69</v>
      </c>
      <c r="P39" s="3" t="s">
        <v>108</v>
      </c>
      <c r="Q39" s="4">
        <v>5</v>
      </c>
      <c r="S39" s="3" t="s">
        <v>9</v>
      </c>
      <c r="T39" s="38">
        <f>T32/T25*12.5</f>
        <v>57.592147435897431</v>
      </c>
    </row>
    <row r="40" spans="1:20" x14ac:dyDescent="0.3">
      <c r="D40" s="39" t="s">
        <v>99</v>
      </c>
      <c r="E40" s="40">
        <f>AVERAGE(E37:E39)</f>
        <v>1522.6666666666667</v>
      </c>
      <c r="F40" s="27">
        <f>AVERAGE(F37:F39)</f>
        <v>4.9666666666666668</v>
      </c>
      <c r="G40" s="41">
        <f>AVERAGE(G37:G39)</f>
        <v>1391.6666666666667</v>
      </c>
      <c r="H40" s="41">
        <f>AVERAGE(H37:H39)</f>
        <v>9.3666666666666671</v>
      </c>
      <c r="J40" s="1" t="s">
        <v>66</v>
      </c>
      <c r="K40" s="12">
        <v>3.3</v>
      </c>
      <c r="L40" s="6">
        <v>3.5</v>
      </c>
      <c r="M40" s="4">
        <v>4.0999999999999996</v>
      </c>
      <c r="N40" s="25">
        <f>AVERAGE(K40:M40)</f>
        <v>3.6333333333333329</v>
      </c>
      <c r="P40" s="7" t="s">
        <v>109</v>
      </c>
      <c r="Q40" s="14">
        <v>6</v>
      </c>
      <c r="S40" s="7" t="s">
        <v>10</v>
      </c>
      <c r="T40" s="38">
        <f>T33/T26*12.5</f>
        <v>80.989583333333343</v>
      </c>
    </row>
    <row r="41" spans="1:20" x14ac:dyDescent="0.3">
      <c r="J41" s="7" t="s">
        <v>67</v>
      </c>
      <c r="K41" s="13">
        <v>2</v>
      </c>
      <c r="L41" s="6">
        <v>2.6</v>
      </c>
      <c r="M41" s="14">
        <v>4.2</v>
      </c>
      <c r="N41" s="27">
        <f>AVERAGE(K41:M41)</f>
        <v>2.9333333333333336</v>
      </c>
      <c r="P41" s="16" t="s">
        <v>110</v>
      </c>
      <c r="Q41" s="11">
        <v>6</v>
      </c>
      <c r="S41" s="16" t="s">
        <v>11</v>
      </c>
      <c r="T41" s="38">
        <f>T34/T27*12.5</f>
        <v>169.95192307692309</v>
      </c>
    </row>
    <row r="42" spans="1:20" x14ac:dyDescent="0.3">
      <c r="J42" s="8" t="s">
        <v>68</v>
      </c>
      <c r="K42" s="15">
        <v>7.9</v>
      </c>
      <c r="L42" s="9">
        <v>8.3000000000000007</v>
      </c>
      <c r="M42" s="11">
        <v>10.8</v>
      </c>
      <c r="N42" s="27">
        <f>AVERAGE(K42:M42)</f>
        <v>9.0000000000000018</v>
      </c>
      <c r="P42" s="16" t="s">
        <v>111</v>
      </c>
      <c r="Q42" s="11">
        <v>6</v>
      </c>
      <c r="S42" s="16" t="s">
        <v>12</v>
      </c>
      <c r="T42" s="38">
        <f>T35/T28*12.5</f>
        <v>192.46794871794873</v>
      </c>
    </row>
    <row r="43" spans="1:20" x14ac:dyDescent="0.3">
      <c r="P43" s="35" t="s">
        <v>69</v>
      </c>
      <c r="Q43" s="34">
        <f>MEDIAN(Q39:Q42)</f>
        <v>6</v>
      </c>
    </row>
    <row r="45" spans="1:20" x14ac:dyDescent="0.3">
      <c r="P45" s="29" t="s">
        <v>12</v>
      </c>
      <c r="Q45" s="30" t="s">
        <v>113</v>
      </c>
    </row>
    <row r="46" spans="1:20" x14ac:dyDescent="0.3">
      <c r="P46" s="3" t="s">
        <v>108</v>
      </c>
      <c r="Q46" s="4">
        <v>6</v>
      </c>
    </row>
    <row r="47" spans="1:20" x14ac:dyDescent="0.3">
      <c r="P47" s="7" t="s">
        <v>109</v>
      </c>
      <c r="Q47" s="14">
        <v>5</v>
      </c>
    </row>
    <row r="48" spans="1:20" ht="15" customHeight="1" x14ac:dyDescent="0.35">
      <c r="A48" s="20"/>
      <c r="P48" s="16" t="s">
        <v>110</v>
      </c>
      <c r="Q48" s="11">
        <v>7</v>
      </c>
    </row>
    <row r="49" spans="1:22" x14ac:dyDescent="0.3">
      <c r="P49" s="16" t="s">
        <v>111</v>
      </c>
      <c r="Q49" s="11">
        <v>5</v>
      </c>
    </row>
    <row r="50" spans="1:22" x14ac:dyDescent="0.3">
      <c r="A50" s="17"/>
      <c r="D50" s="17"/>
      <c r="J50" s="17"/>
      <c r="O50" s="17"/>
      <c r="P50" s="35" t="s">
        <v>69</v>
      </c>
      <c r="Q50" s="34">
        <f>MEDIAN(Q46:Q49)</f>
        <v>5.5</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v>0</v>
      </c>
      <c r="D56" s="1" t="s">
        <v>14</v>
      </c>
      <c r="E56" s="12">
        <v>1132</v>
      </c>
      <c r="F56" s="2">
        <v>4.5999999999999996</v>
      </c>
      <c r="G56" s="4">
        <v>1132</v>
      </c>
      <c r="H56" s="4">
        <v>6.1</v>
      </c>
      <c r="J56" s="1" t="s">
        <v>66</v>
      </c>
      <c r="K56" s="12">
        <v>3.4</v>
      </c>
      <c r="L56" s="6">
        <v>3.5</v>
      </c>
      <c r="M56" s="4">
        <v>4.3</v>
      </c>
      <c r="N56" s="24">
        <f>AVERAGE(K56:M56)</f>
        <v>3.7333333333333329</v>
      </c>
      <c r="P56" s="3" t="s">
        <v>108</v>
      </c>
      <c r="Q56" s="4">
        <v>4</v>
      </c>
      <c r="S56" s="31" t="s">
        <v>9</v>
      </c>
      <c r="T56" s="4">
        <v>0.621</v>
      </c>
      <c r="V56" s="9"/>
    </row>
    <row r="57" spans="1:22" x14ac:dyDescent="0.3">
      <c r="A57" s="3" t="s">
        <v>74</v>
      </c>
      <c r="B57" s="4">
        <v>17</v>
      </c>
      <c r="D57" s="1" t="s">
        <v>15</v>
      </c>
      <c r="E57" s="12">
        <v>1132</v>
      </c>
      <c r="F57" s="2">
        <v>4.5999999999999996</v>
      </c>
      <c r="G57" s="4">
        <v>1132</v>
      </c>
      <c r="H57" s="4">
        <v>6.2</v>
      </c>
      <c r="J57" s="7" t="s">
        <v>67</v>
      </c>
      <c r="K57" s="13">
        <v>4.3</v>
      </c>
      <c r="L57" s="6">
        <v>5.3</v>
      </c>
      <c r="M57" s="14">
        <v>6.6</v>
      </c>
      <c r="N57" s="25">
        <f>AVERAGE(K57:M57)</f>
        <v>5.3999999999999995</v>
      </c>
      <c r="P57" s="7" t="s">
        <v>109</v>
      </c>
      <c r="Q57" s="14">
        <v>5</v>
      </c>
      <c r="S57" s="7" t="s">
        <v>10</v>
      </c>
      <c r="T57" s="14">
        <v>0.621</v>
      </c>
      <c r="V57" s="26"/>
    </row>
    <row r="58" spans="1:22" x14ac:dyDescent="0.3">
      <c r="A58" s="3" t="s">
        <v>75</v>
      </c>
      <c r="B58" s="4">
        <v>23</v>
      </c>
      <c r="D58" s="1" t="s">
        <v>16</v>
      </c>
      <c r="E58" s="12">
        <v>1132</v>
      </c>
      <c r="F58" s="2">
        <v>4.5</v>
      </c>
      <c r="G58" s="4">
        <v>1132</v>
      </c>
      <c r="H58" s="4">
        <v>6.1</v>
      </c>
      <c r="J58" s="8" t="s">
        <v>68</v>
      </c>
      <c r="K58" s="15">
        <v>8.8000000000000007</v>
      </c>
      <c r="L58" s="9">
        <v>10.7</v>
      </c>
      <c r="M58" s="11">
        <v>12.9</v>
      </c>
      <c r="N58" s="27">
        <f>AVERAGE(K58:M58)</f>
        <v>10.799999999999999</v>
      </c>
      <c r="P58" s="16" t="s">
        <v>110</v>
      </c>
      <c r="Q58" s="11">
        <v>4</v>
      </c>
      <c r="S58" s="16" t="s">
        <v>11</v>
      </c>
      <c r="T58" s="11">
        <v>0.621</v>
      </c>
      <c r="V58" s="2"/>
    </row>
    <row r="59" spans="1:22" x14ac:dyDescent="0.3">
      <c r="A59" s="3" t="s">
        <v>76</v>
      </c>
      <c r="B59" s="4">
        <v>20</v>
      </c>
      <c r="D59" s="32" t="s">
        <v>87</v>
      </c>
      <c r="E59" s="33">
        <f>AVERAGE(E56:E58)</f>
        <v>1132</v>
      </c>
      <c r="F59" s="25">
        <f>AVERAGE(F56:F58)</f>
        <v>4.5666666666666664</v>
      </c>
      <c r="G59" s="34">
        <f>AVERAGE(G56:G58)</f>
        <v>1132</v>
      </c>
      <c r="H59" s="34">
        <f>AVERAGE(H56:H58)</f>
        <v>6.1333333333333329</v>
      </c>
      <c r="P59" s="16" t="s">
        <v>111</v>
      </c>
      <c r="Q59" s="11">
        <v>5</v>
      </c>
      <c r="S59" s="16" t="s">
        <v>12</v>
      </c>
      <c r="T59" s="11">
        <v>0.621</v>
      </c>
      <c r="V59" s="6"/>
    </row>
    <row r="60" spans="1:22" x14ac:dyDescent="0.3">
      <c r="A60" s="7" t="s">
        <v>77</v>
      </c>
      <c r="B60" s="14">
        <v>24</v>
      </c>
      <c r="D60" s="1" t="s">
        <v>88</v>
      </c>
      <c r="E60" s="12">
        <v>1159</v>
      </c>
      <c r="F60" s="2">
        <v>4.3</v>
      </c>
      <c r="G60" s="4">
        <v>1304</v>
      </c>
      <c r="H60" s="4">
        <v>9.3000000000000007</v>
      </c>
      <c r="J60" s="28" t="s">
        <v>10</v>
      </c>
      <c r="K60" s="1" t="s">
        <v>2</v>
      </c>
      <c r="L60" s="3" t="s">
        <v>3</v>
      </c>
      <c r="M60" s="21" t="s">
        <v>4</v>
      </c>
      <c r="N60" s="22" t="s">
        <v>69</v>
      </c>
      <c r="P60" s="35" t="s">
        <v>69</v>
      </c>
      <c r="Q60" s="34">
        <f>MEDIAN(Q56:Q59)</f>
        <v>4.5</v>
      </c>
      <c r="V60" s="9"/>
    </row>
    <row r="61" spans="1:22" x14ac:dyDescent="0.3">
      <c r="A61" s="16" t="s">
        <v>78</v>
      </c>
      <c r="B61" s="11">
        <v>24</v>
      </c>
      <c r="D61" s="1" t="s">
        <v>89</v>
      </c>
      <c r="E61" s="12">
        <v>1185</v>
      </c>
      <c r="F61" s="2">
        <v>4.4000000000000004</v>
      </c>
      <c r="G61" s="4">
        <v>1330</v>
      </c>
      <c r="H61" s="4">
        <v>9.4</v>
      </c>
      <c r="J61" s="1" t="s">
        <v>66</v>
      </c>
      <c r="K61" s="12">
        <v>4.3</v>
      </c>
      <c r="L61" s="6">
        <v>4.4000000000000004</v>
      </c>
      <c r="M61" s="4">
        <v>5.5</v>
      </c>
      <c r="N61" s="25">
        <f>AVERAGE(K61:M61)</f>
        <v>4.7333333333333334</v>
      </c>
      <c r="S61" s="17" t="s">
        <v>8</v>
      </c>
      <c r="V61" s="9"/>
    </row>
    <row r="62" spans="1:22" x14ac:dyDescent="0.3">
      <c r="A62" s="16" t="s">
        <v>79</v>
      </c>
      <c r="B62" s="11">
        <v>21</v>
      </c>
      <c r="D62" s="5" t="s">
        <v>90</v>
      </c>
      <c r="E62" s="13">
        <v>1172</v>
      </c>
      <c r="F62" s="6">
        <v>4.4000000000000004</v>
      </c>
      <c r="G62" s="14">
        <v>1304</v>
      </c>
      <c r="H62" s="14">
        <v>9.4</v>
      </c>
      <c r="J62" s="7" t="s">
        <v>67</v>
      </c>
      <c r="K62" s="13">
        <v>4.5999999999999996</v>
      </c>
      <c r="L62" s="6">
        <v>7.5</v>
      </c>
      <c r="M62" s="14">
        <v>5.4</v>
      </c>
      <c r="N62" s="27">
        <f>AVERAGE(K62:M62)</f>
        <v>5.833333333333333</v>
      </c>
      <c r="P62" s="29" t="s">
        <v>10</v>
      </c>
      <c r="Q62" s="30" t="s">
        <v>113</v>
      </c>
      <c r="S62" s="3"/>
      <c r="T62" s="21" t="s">
        <v>112</v>
      </c>
      <c r="V62" s="9"/>
    </row>
    <row r="63" spans="1:22" x14ac:dyDescent="0.3">
      <c r="A63" s="16" t="s">
        <v>80</v>
      </c>
      <c r="B63" s="11">
        <v>25</v>
      </c>
      <c r="D63" s="32" t="s">
        <v>91</v>
      </c>
      <c r="E63" s="33">
        <f>AVERAGE(E60:E62)</f>
        <v>1172</v>
      </c>
      <c r="F63" s="25">
        <f>AVERAGE(F60:F62)</f>
        <v>4.3666666666666663</v>
      </c>
      <c r="G63" s="34">
        <f>AVERAGE(G60:G62)</f>
        <v>1312.6666666666667</v>
      </c>
      <c r="H63" s="34">
        <f>AVERAGE(H60:H62)</f>
        <v>9.3666666666666671</v>
      </c>
      <c r="J63" s="8" t="s">
        <v>68</v>
      </c>
      <c r="K63" s="15">
        <v>7.6</v>
      </c>
      <c r="L63" s="9">
        <v>9.6999999999999993</v>
      </c>
      <c r="M63" s="11">
        <v>10.8</v>
      </c>
      <c r="N63" s="27">
        <f>AVERAGE(K63:M63)</f>
        <v>9.3666666666666654</v>
      </c>
      <c r="P63" s="3" t="s">
        <v>108</v>
      </c>
      <c r="Q63" s="4">
        <v>5</v>
      </c>
      <c r="S63" s="3" t="s">
        <v>9</v>
      </c>
      <c r="T63" s="4">
        <v>1.3140000000000001</v>
      </c>
    </row>
    <row r="64" spans="1:22" x14ac:dyDescent="0.3">
      <c r="A64" s="16" t="s">
        <v>81</v>
      </c>
      <c r="B64" s="11">
        <v>9</v>
      </c>
      <c r="D64" s="8" t="s">
        <v>92</v>
      </c>
      <c r="E64" s="15">
        <v>1159</v>
      </c>
      <c r="F64" s="9">
        <v>3.5</v>
      </c>
      <c r="G64" s="11">
        <v>1277</v>
      </c>
      <c r="H64" s="11">
        <v>9.1999999999999993</v>
      </c>
      <c r="P64" s="7" t="s">
        <v>109</v>
      </c>
      <c r="Q64" s="14">
        <v>5</v>
      </c>
      <c r="S64" s="7" t="s">
        <v>10</v>
      </c>
      <c r="T64" s="14">
        <v>1.006</v>
      </c>
    </row>
    <row r="65" spans="1:20" x14ac:dyDescent="0.3">
      <c r="A65" s="16" t="s">
        <v>82</v>
      </c>
      <c r="B65" s="11">
        <v>8</v>
      </c>
      <c r="D65" s="8" t="s">
        <v>93</v>
      </c>
      <c r="E65" s="15">
        <v>1172</v>
      </c>
      <c r="F65" s="9">
        <v>3.5</v>
      </c>
      <c r="G65" s="11">
        <v>1251</v>
      </c>
      <c r="H65" s="11">
        <v>9.1999999999999993</v>
      </c>
      <c r="J65" s="28" t="s">
        <v>11</v>
      </c>
      <c r="K65" s="1" t="s">
        <v>2</v>
      </c>
      <c r="L65" s="3" t="s">
        <v>3</v>
      </c>
      <c r="M65" s="21" t="s">
        <v>4</v>
      </c>
      <c r="N65" s="22" t="s">
        <v>69</v>
      </c>
      <c r="P65" s="16" t="s">
        <v>110</v>
      </c>
      <c r="Q65" s="11">
        <v>5</v>
      </c>
      <c r="S65" s="16" t="s">
        <v>11</v>
      </c>
      <c r="T65" s="11">
        <v>1.1499999999999999</v>
      </c>
    </row>
    <row r="66" spans="1:20" x14ac:dyDescent="0.3">
      <c r="A66" s="16" t="s">
        <v>83</v>
      </c>
      <c r="B66" s="11">
        <v>12</v>
      </c>
      <c r="D66" s="8" t="s">
        <v>94</v>
      </c>
      <c r="E66" s="15">
        <v>1172</v>
      </c>
      <c r="F66" s="9">
        <v>3.9</v>
      </c>
      <c r="G66" s="11">
        <v>1277</v>
      </c>
      <c r="H66" s="11">
        <v>9.1</v>
      </c>
      <c r="J66" s="1" t="s">
        <v>66</v>
      </c>
      <c r="K66" s="12">
        <v>3.7</v>
      </c>
      <c r="L66" s="6">
        <v>4.7</v>
      </c>
      <c r="M66" s="4">
        <v>4.8</v>
      </c>
      <c r="N66" s="25">
        <f>AVERAGE(K66:M66)</f>
        <v>4.3999999999999995</v>
      </c>
      <c r="P66" s="16" t="s">
        <v>111</v>
      </c>
      <c r="Q66" s="11">
        <v>5</v>
      </c>
      <c r="S66" s="16" t="s">
        <v>12</v>
      </c>
      <c r="T66" s="11">
        <v>1.0189999999999999</v>
      </c>
    </row>
    <row r="67" spans="1:20" x14ac:dyDescent="0.3">
      <c r="A67" s="16" t="s">
        <v>84</v>
      </c>
      <c r="B67" s="11">
        <v>11</v>
      </c>
      <c r="D67" s="36" t="s">
        <v>95</v>
      </c>
      <c r="E67" s="37">
        <f>AVERAGE(E64:E66)</f>
        <v>1167.6666666666667</v>
      </c>
      <c r="F67" s="24">
        <f>AVERAGE(F64:F66)</f>
        <v>3.6333333333333333</v>
      </c>
      <c r="G67" s="38">
        <f>AVERAGE(G64:G66)</f>
        <v>1268.3333333333333</v>
      </c>
      <c r="H67" s="38">
        <f>AVERAGE(H64:H66)</f>
        <v>9.1666666666666661</v>
      </c>
      <c r="J67" s="7" t="s">
        <v>67</v>
      </c>
      <c r="K67" s="13">
        <v>5</v>
      </c>
      <c r="L67" s="6">
        <v>7.1</v>
      </c>
      <c r="M67" s="14">
        <v>9.5</v>
      </c>
      <c r="N67" s="27">
        <f>AVERAGE(K67:M67)</f>
        <v>7.2</v>
      </c>
      <c r="P67" s="35" t="s">
        <v>69</v>
      </c>
      <c r="Q67" s="34">
        <f>MEDIAN(Q63:Q66)</f>
        <v>5</v>
      </c>
    </row>
    <row r="68" spans="1:20" x14ac:dyDescent="0.3">
      <c r="A68" s="16" t="s">
        <v>85</v>
      </c>
      <c r="B68" s="11">
        <v>0</v>
      </c>
      <c r="D68" s="5" t="s">
        <v>96</v>
      </c>
      <c r="E68" s="13">
        <v>1132</v>
      </c>
      <c r="F68" s="6">
        <v>3.9</v>
      </c>
      <c r="G68" s="14">
        <v>1343</v>
      </c>
      <c r="H68" s="14">
        <v>9.4</v>
      </c>
      <c r="J68" s="8" t="s">
        <v>68</v>
      </c>
      <c r="K68" s="15">
        <v>9</v>
      </c>
      <c r="L68" s="9">
        <v>10.5</v>
      </c>
      <c r="M68" s="11">
        <v>11.4</v>
      </c>
      <c r="N68" s="27">
        <f>AVERAGE(K68:M68)</f>
        <v>10.299999999999999</v>
      </c>
      <c r="S68" s="17" t="s">
        <v>47</v>
      </c>
    </row>
    <row r="69" spans="1:20" x14ac:dyDescent="0.3">
      <c r="D69" s="8" t="s">
        <v>97</v>
      </c>
      <c r="E69" s="15">
        <v>1093</v>
      </c>
      <c r="F69" s="9">
        <v>3.9</v>
      </c>
      <c r="G69" s="11">
        <v>1330</v>
      </c>
      <c r="H69" s="11">
        <v>9.5</v>
      </c>
      <c r="P69" s="29" t="s">
        <v>11</v>
      </c>
      <c r="Q69" s="30" t="s">
        <v>113</v>
      </c>
      <c r="S69" s="3"/>
      <c r="T69" s="21" t="s">
        <v>112</v>
      </c>
    </row>
    <row r="70" spans="1:20" x14ac:dyDescent="0.3">
      <c r="D70" s="8" t="s">
        <v>98</v>
      </c>
      <c r="E70" s="15">
        <v>1053</v>
      </c>
      <c r="F70" s="9">
        <v>4</v>
      </c>
      <c r="G70" s="11">
        <v>1317</v>
      </c>
      <c r="H70" s="11">
        <v>9.5</v>
      </c>
      <c r="J70" s="28" t="s">
        <v>12</v>
      </c>
      <c r="K70" s="1" t="s">
        <v>2</v>
      </c>
      <c r="L70" s="3" t="s">
        <v>3</v>
      </c>
      <c r="M70" s="21" t="s">
        <v>4</v>
      </c>
      <c r="N70" s="22" t="s">
        <v>69</v>
      </c>
      <c r="P70" s="3" t="s">
        <v>108</v>
      </c>
      <c r="Q70" s="4">
        <v>5</v>
      </c>
      <c r="S70" s="3" t="s">
        <v>9</v>
      </c>
      <c r="T70" s="38">
        <f>T63/T56*12.5</f>
        <v>26.44927536231884</v>
      </c>
    </row>
    <row r="71" spans="1:20" x14ac:dyDescent="0.3">
      <c r="D71" s="39" t="s">
        <v>99</v>
      </c>
      <c r="E71" s="40">
        <f>AVERAGE(E68:E70)</f>
        <v>1092.6666666666667</v>
      </c>
      <c r="F71" s="27">
        <f>AVERAGE(F68:F70)</f>
        <v>3.9333333333333336</v>
      </c>
      <c r="G71" s="41">
        <f>AVERAGE(G68:G70)</f>
        <v>1330</v>
      </c>
      <c r="H71" s="41">
        <f>AVERAGE(H68:H70)</f>
        <v>9.4666666666666668</v>
      </c>
      <c r="J71" s="1" t="s">
        <v>66</v>
      </c>
      <c r="K71" s="12">
        <v>4.5</v>
      </c>
      <c r="L71" s="6">
        <v>6.6</v>
      </c>
      <c r="M71" s="4">
        <v>6.5</v>
      </c>
      <c r="N71" s="25">
        <f>AVERAGE(K71:M71)</f>
        <v>5.8666666666666671</v>
      </c>
      <c r="P71" s="7" t="s">
        <v>109</v>
      </c>
      <c r="Q71" s="14">
        <v>6</v>
      </c>
      <c r="S71" s="7" t="s">
        <v>10</v>
      </c>
      <c r="T71" s="38">
        <f>T64/T57*12.5</f>
        <v>20.249597423510469</v>
      </c>
    </row>
    <row r="72" spans="1:20" x14ac:dyDescent="0.3">
      <c r="J72" s="7" t="s">
        <v>67</v>
      </c>
      <c r="K72" s="13">
        <v>5.4</v>
      </c>
      <c r="L72" s="6">
        <v>5.7</v>
      </c>
      <c r="M72" s="14">
        <v>6.6</v>
      </c>
      <c r="N72" s="27">
        <f>AVERAGE(K72:M72)</f>
        <v>5.9000000000000012</v>
      </c>
      <c r="P72" s="16" t="s">
        <v>110</v>
      </c>
      <c r="Q72" s="11">
        <v>5</v>
      </c>
      <c r="S72" s="16" t="s">
        <v>11</v>
      </c>
      <c r="T72" s="38">
        <f>T65/T58*12.5</f>
        <v>23.148148148148145</v>
      </c>
    </row>
    <row r="73" spans="1:20" x14ac:dyDescent="0.3">
      <c r="J73" s="8" t="s">
        <v>68</v>
      </c>
      <c r="K73" s="15">
        <v>8.3000000000000007</v>
      </c>
      <c r="L73" s="9">
        <v>9.3000000000000007</v>
      </c>
      <c r="M73" s="11">
        <v>10.7</v>
      </c>
      <c r="N73" s="27">
        <f>AVERAGE(K73:M73)</f>
        <v>9.4333333333333336</v>
      </c>
      <c r="P73" s="16" t="s">
        <v>111</v>
      </c>
      <c r="Q73" s="11">
        <v>6</v>
      </c>
      <c r="S73" s="16" t="s">
        <v>12</v>
      </c>
      <c r="T73" s="38">
        <f>T66/T59*12.5</f>
        <v>20.511272141706925</v>
      </c>
    </row>
    <row r="74" spans="1:20" x14ac:dyDescent="0.3">
      <c r="P74" s="35" t="s">
        <v>69</v>
      </c>
      <c r="Q74" s="34">
        <f>MEDIAN(Q70:Q73)</f>
        <v>5.5</v>
      </c>
    </row>
    <row r="76" spans="1:20" x14ac:dyDescent="0.3">
      <c r="P76" s="29" t="s">
        <v>12</v>
      </c>
      <c r="Q76" s="30" t="s">
        <v>113</v>
      </c>
    </row>
    <row r="77" spans="1:20" x14ac:dyDescent="0.3">
      <c r="P77" s="3" t="s">
        <v>108</v>
      </c>
      <c r="Q77" s="4">
        <v>4</v>
      </c>
    </row>
    <row r="78" spans="1:20" x14ac:dyDescent="0.3">
      <c r="P78" s="7" t="s">
        <v>109</v>
      </c>
      <c r="Q78" s="14">
        <v>5</v>
      </c>
    </row>
    <row r="79" spans="1:20" ht="18" x14ac:dyDescent="0.35">
      <c r="A79" s="20"/>
      <c r="P79" s="16" t="s">
        <v>110</v>
      </c>
      <c r="Q79" s="11">
        <v>5</v>
      </c>
    </row>
    <row r="80" spans="1:20" x14ac:dyDescent="0.3">
      <c r="P80" s="16" t="s">
        <v>111</v>
      </c>
      <c r="Q80" s="11">
        <v>5</v>
      </c>
    </row>
    <row r="81" spans="1:21" x14ac:dyDescent="0.3">
      <c r="A81" s="17"/>
      <c r="D81" s="17"/>
      <c r="J81" s="17"/>
      <c r="O81" s="17"/>
      <c r="P81" s="35" t="s">
        <v>69</v>
      </c>
      <c r="Q81" s="34">
        <f>MEDIAN(Q77:Q80)</f>
        <v>5</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42111</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V117"/>
  <sheetViews>
    <sheetView zoomScale="70" zoomScaleNormal="70" workbookViewId="0">
      <selection activeCell="D3" sqref="D3"/>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10</v>
      </c>
      <c r="C3" s="3" t="s">
        <v>201</v>
      </c>
      <c r="D3" s="59">
        <v>41</v>
      </c>
      <c r="F3" s="7" t="s">
        <v>55</v>
      </c>
      <c r="G3" s="7" t="s">
        <v>56</v>
      </c>
      <c r="H3" s="7" t="s">
        <v>57</v>
      </c>
      <c r="J3" s="3" t="s">
        <v>59</v>
      </c>
      <c r="K3" s="4" t="s">
        <v>31</v>
      </c>
      <c r="M3" s="7" t="s">
        <v>62</v>
      </c>
      <c r="N3" s="14"/>
    </row>
    <row r="4" spans="1:16" x14ac:dyDescent="0.3">
      <c r="A4" s="5"/>
      <c r="B4" s="6"/>
      <c r="C4" s="7" t="s">
        <v>53</v>
      </c>
      <c r="D4" s="6">
        <v>176</v>
      </c>
      <c r="F4" s="12"/>
      <c r="G4" s="2"/>
      <c r="H4" s="4"/>
      <c r="J4" s="7" t="s">
        <v>60</v>
      </c>
      <c r="K4" s="14">
        <v>64</v>
      </c>
      <c r="M4" s="16" t="s">
        <v>63</v>
      </c>
      <c r="N4" s="11" t="s">
        <v>24</v>
      </c>
    </row>
    <row r="5" spans="1:16" x14ac:dyDescent="0.3">
      <c r="A5" s="8" t="s">
        <v>51</v>
      </c>
      <c r="B5" s="9">
        <v>1</v>
      </c>
      <c r="C5" s="10" t="s">
        <v>54</v>
      </c>
      <c r="D5" s="11">
        <v>89</v>
      </c>
      <c r="F5" s="13"/>
      <c r="G5" s="6"/>
      <c r="H5" s="14"/>
      <c r="J5" s="16" t="s">
        <v>1</v>
      </c>
      <c r="K5" s="11">
        <v>97</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t="s">
        <v>160</v>
      </c>
    </row>
    <row r="12" spans="1:16" x14ac:dyDescent="0.3">
      <c r="A12" s="1" t="s">
        <v>66</v>
      </c>
      <c r="B12" s="12">
        <v>4.5999999999999996</v>
      </c>
      <c r="C12" s="6">
        <v>5.0999999999999996</v>
      </c>
      <c r="D12" s="4">
        <v>6.3</v>
      </c>
      <c r="E12" s="24">
        <f>AVERAGE(B12:D12)</f>
        <v>5.333333333333333</v>
      </c>
      <c r="F12" s="19"/>
      <c r="G12" s="3">
        <v>15</v>
      </c>
      <c r="H12" s="4">
        <v>40</v>
      </c>
      <c r="J12" s="16" t="s">
        <v>105</v>
      </c>
      <c r="K12" s="11"/>
      <c r="M12" s="16" t="s">
        <v>105</v>
      </c>
      <c r="N12" s="11"/>
      <c r="P12" s="9"/>
    </row>
    <row r="13" spans="1:16" x14ac:dyDescent="0.3">
      <c r="A13" s="7" t="s">
        <v>67</v>
      </c>
      <c r="B13" s="13">
        <v>2.2999999999999998</v>
      </c>
      <c r="C13" s="6">
        <v>2.5</v>
      </c>
      <c r="D13" s="14">
        <v>2.5</v>
      </c>
      <c r="E13" s="25">
        <f>AVERAGE(B13:D13)</f>
        <v>2.4333333333333331</v>
      </c>
      <c r="F13" s="19"/>
      <c r="G13" s="3">
        <v>30</v>
      </c>
      <c r="H13" s="4">
        <v>55</v>
      </c>
      <c r="P13" s="26"/>
    </row>
    <row r="14" spans="1:16" x14ac:dyDescent="0.3">
      <c r="A14" s="8" t="s">
        <v>68</v>
      </c>
      <c r="B14" s="15">
        <v>16.3</v>
      </c>
      <c r="C14" s="9">
        <v>17.3</v>
      </c>
      <c r="D14" s="11">
        <v>10</v>
      </c>
      <c r="E14" s="27">
        <f>AVERAGE(B14:D14)</f>
        <v>14.533333333333333</v>
      </c>
      <c r="F14" s="19"/>
      <c r="G14" s="7">
        <v>45</v>
      </c>
      <c r="H14" s="14">
        <v>58</v>
      </c>
      <c r="P14" s="2"/>
    </row>
    <row r="15" spans="1:16" x14ac:dyDescent="0.3">
      <c r="G15" s="16">
        <v>60</v>
      </c>
      <c r="H15" s="11">
        <v>66</v>
      </c>
      <c r="P15" s="6"/>
    </row>
    <row r="16" spans="1:16" x14ac:dyDescent="0.3">
      <c r="G16" s="16">
        <v>120</v>
      </c>
      <c r="H16" s="11">
        <v>58</v>
      </c>
      <c r="P16" s="9"/>
    </row>
    <row r="17" spans="1:22" x14ac:dyDescent="0.3">
      <c r="G17" s="16">
        <v>180</v>
      </c>
      <c r="H17" s="11">
        <v>64</v>
      </c>
      <c r="P17" s="9"/>
    </row>
    <row r="18" spans="1:22" x14ac:dyDescent="0.3">
      <c r="G18" s="16">
        <v>240</v>
      </c>
      <c r="H18" s="11">
        <v>61</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v>0</v>
      </c>
      <c r="D25" s="1" t="s">
        <v>14</v>
      </c>
      <c r="E25" s="12">
        <v>1053</v>
      </c>
      <c r="F25" s="2">
        <v>4.8</v>
      </c>
      <c r="G25" s="4">
        <v>1330</v>
      </c>
      <c r="H25" s="4">
        <v>6.1</v>
      </c>
      <c r="J25" s="1" t="s">
        <v>66</v>
      </c>
      <c r="K25" s="12">
        <v>3.8</v>
      </c>
      <c r="L25" s="6">
        <v>4.9000000000000004</v>
      </c>
      <c r="M25" s="4">
        <v>4.4000000000000004</v>
      </c>
      <c r="N25" s="24">
        <f>AVERAGE(K25:M25)</f>
        <v>4.3666666666666663</v>
      </c>
      <c r="P25" s="3" t="s">
        <v>108</v>
      </c>
      <c r="Q25" s="4">
        <v>7</v>
      </c>
      <c r="S25" s="31" t="s">
        <v>9</v>
      </c>
      <c r="T25" s="4">
        <v>0.628</v>
      </c>
      <c r="V25" s="9"/>
    </row>
    <row r="26" spans="1:22" x14ac:dyDescent="0.3">
      <c r="A26" s="3" t="s">
        <v>74</v>
      </c>
      <c r="B26" s="4">
        <v>42</v>
      </c>
      <c r="D26" s="1" t="s">
        <v>15</v>
      </c>
      <c r="E26" s="12">
        <v>1080</v>
      </c>
      <c r="F26" s="2">
        <v>4.9000000000000004</v>
      </c>
      <c r="G26" s="4">
        <v>1330</v>
      </c>
      <c r="H26" s="4">
        <v>5.9</v>
      </c>
      <c r="J26" s="7" t="s">
        <v>67</v>
      </c>
      <c r="K26" s="13">
        <v>1.8</v>
      </c>
      <c r="L26" s="6">
        <v>2.7</v>
      </c>
      <c r="M26" s="14">
        <v>3.3</v>
      </c>
      <c r="N26" s="25">
        <f>AVERAGE(K26:M26)</f>
        <v>2.6</v>
      </c>
      <c r="P26" s="7" t="s">
        <v>109</v>
      </c>
      <c r="Q26" s="14">
        <v>7</v>
      </c>
      <c r="S26" s="7" t="s">
        <v>10</v>
      </c>
      <c r="T26" s="14">
        <v>0.628</v>
      </c>
      <c r="V26" s="26"/>
    </row>
    <row r="27" spans="1:22" x14ac:dyDescent="0.3">
      <c r="A27" s="3" t="s">
        <v>75</v>
      </c>
      <c r="B27" s="4">
        <v>30</v>
      </c>
      <c r="D27" s="1" t="s">
        <v>16</v>
      </c>
      <c r="E27" s="12">
        <v>1027</v>
      </c>
      <c r="F27" s="2">
        <v>4.9000000000000004</v>
      </c>
      <c r="G27" s="4">
        <v>1343</v>
      </c>
      <c r="H27" s="4">
        <v>5.8</v>
      </c>
      <c r="J27" s="8" t="s">
        <v>68</v>
      </c>
      <c r="K27" s="15">
        <v>11.4</v>
      </c>
      <c r="L27" s="9">
        <v>12.8</v>
      </c>
      <c r="M27" s="11">
        <v>14.3</v>
      </c>
      <c r="N27" s="27">
        <f>AVERAGE(K27:M27)</f>
        <v>12.833333333333334</v>
      </c>
      <c r="P27" s="16" t="s">
        <v>110</v>
      </c>
      <c r="Q27" s="11">
        <v>7</v>
      </c>
      <c r="S27" s="16" t="s">
        <v>11</v>
      </c>
      <c r="T27" s="11">
        <v>0.628</v>
      </c>
      <c r="V27" s="2"/>
    </row>
    <row r="28" spans="1:22" x14ac:dyDescent="0.3">
      <c r="A28" s="3" t="s">
        <v>76</v>
      </c>
      <c r="B28" s="4">
        <v>29</v>
      </c>
      <c r="D28" s="32" t="s">
        <v>87</v>
      </c>
      <c r="E28" s="33">
        <f>AVERAGE(E25:E27)</f>
        <v>1053.3333333333333</v>
      </c>
      <c r="F28" s="25">
        <f>AVERAGE(F25:F27)</f>
        <v>4.8666666666666663</v>
      </c>
      <c r="G28" s="34">
        <f>AVERAGE(G25:G27)</f>
        <v>1334.3333333333333</v>
      </c>
      <c r="H28" s="34">
        <f>AVERAGE(H25:H27)</f>
        <v>5.9333333333333336</v>
      </c>
      <c r="P28" s="16" t="s">
        <v>111</v>
      </c>
      <c r="Q28" s="11">
        <v>8</v>
      </c>
      <c r="S28" s="16" t="s">
        <v>12</v>
      </c>
      <c r="T28" s="11">
        <v>0.628</v>
      </c>
      <c r="V28" s="6"/>
    </row>
    <row r="29" spans="1:22" x14ac:dyDescent="0.3">
      <c r="A29" s="7" t="s">
        <v>77</v>
      </c>
      <c r="B29" s="14">
        <v>37</v>
      </c>
      <c r="D29" s="1" t="s">
        <v>88</v>
      </c>
      <c r="E29" s="12">
        <v>1132</v>
      </c>
      <c r="F29" s="2">
        <v>5.9</v>
      </c>
      <c r="G29" s="4">
        <v>1304</v>
      </c>
      <c r="H29" s="4">
        <v>9.1</v>
      </c>
      <c r="J29" s="28" t="s">
        <v>10</v>
      </c>
      <c r="K29" s="1" t="s">
        <v>2</v>
      </c>
      <c r="L29" s="3" t="s">
        <v>3</v>
      </c>
      <c r="M29" s="21" t="s">
        <v>4</v>
      </c>
      <c r="N29" s="22" t="s">
        <v>69</v>
      </c>
      <c r="P29" s="35" t="s">
        <v>69</v>
      </c>
      <c r="Q29" s="34">
        <f>MEDIAN(Q25:Q28)</f>
        <v>7</v>
      </c>
      <c r="V29" s="9"/>
    </row>
    <row r="30" spans="1:22" x14ac:dyDescent="0.3">
      <c r="A30" s="16" t="s">
        <v>78</v>
      </c>
      <c r="B30" s="11">
        <v>34</v>
      </c>
      <c r="D30" s="1" t="s">
        <v>89</v>
      </c>
      <c r="E30" s="12">
        <v>1146</v>
      </c>
      <c r="F30" s="2">
        <v>6</v>
      </c>
      <c r="G30" s="4">
        <v>1304</v>
      </c>
      <c r="H30" s="4">
        <v>9</v>
      </c>
      <c r="J30" s="1" t="s">
        <v>66</v>
      </c>
      <c r="K30" s="12">
        <v>4.0999999999999996</v>
      </c>
      <c r="L30" s="6">
        <v>5.2</v>
      </c>
      <c r="M30" s="4">
        <v>5.8</v>
      </c>
      <c r="N30" s="25">
        <f>AVERAGE(K30:M30)</f>
        <v>5.0333333333333341</v>
      </c>
      <c r="S30" s="17" t="s">
        <v>8</v>
      </c>
      <c r="V30" s="9"/>
    </row>
    <row r="31" spans="1:22" x14ac:dyDescent="0.3">
      <c r="A31" s="16" t="s">
        <v>79</v>
      </c>
      <c r="B31" s="11">
        <v>37</v>
      </c>
      <c r="D31" s="5" t="s">
        <v>90</v>
      </c>
      <c r="E31" s="13">
        <v>1093</v>
      </c>
      <c r="F31" s="6">
        <v>6.1</v>
      </c>
      <c r="G31" s="14">
        <v>1317</v>
      </c>
      <c r="H31" s="14">
        <v>9.1</v>
      </c>
      <c r="J31" s="7" t="s">
        <v>67</v>
      </c>
      <c r="K31" s="13">
        <v>3.6</v>
      </c>
      <c r="L31" s="6">
        <v>4.9000000000000004</v>
      </c>
      <c r="M31" s="14">
        <v>5.8</v>
      </c>
      <c r="N31" s="27">
        <f>AVERAGE(K31:M31)</f>
        <v>4.7666666666666666</v>
      </c>
      <c r="P31" s="29" t="s">
        <v>10</v>
      </c>
      <c r="Q31" s="30" t="s">
        <v>113</v>
      </c>
      <c r="S31" s="3"/>
      <c r="T31" s="21" t="s">
        <v>112</v>
      </c>
      <c r="V31" s="9"/>
    </row>
    <row r="32" spans="1:22" x14ac:dyDescent="0.3">
      <c r="A32" s="16" t="s">
        <v>80</v>
      </c>
      <c r="B32" s="11">
        <v>55</v>
      </c>
      <c r="D32" s="32" t="s">
        <v>91</v>
      </c>
      <c r="E32" s="33">
        <f>AVERAGE(E29:E31)</f>
        <v>1123.6666666666667</v>
      </c>
      <c r="F32" s="25">
        <f>AVERAGE(F29:F31)</f>
        <v>6</v>
      </c>
      <c r="G32" s="34">
        <f>AVERAGE(G29:G31)</f>
        <v>1308.3333333333333</v>
      </c>
      <c r="H32" s="34">
        <f>AVERAGE(H29:H31)</f>
        <v>9.0666666666666682</v>
      </c>
      <c r="J32" s="8" t="s">
        <v>68</v>
      </c>
      <c r="K32" s="15">
        <v>11.1</v>
      </c>
      <c r="L32" s="9">
        <v>11.4</v>
      </c>
      <c r="M32" s="11">
        <v>13.1</v>
      </c>
      <c r="N32" s="27">
        <f>AVERAGE(K32:M32)</f>
        <v>11.866666666666667</v>
      </c>
      <c r="P32" s="3" t="s">
        <v>108</v>
      </c>
      <c r="Q32" s="4">
        <v>6</v>
      </c>
      <c r="S32" s="3" t="s">
        <v>9</v>
      </c>
      <c r="T32" s="4">
        <v>1.746</v>
      </c>
    </row>
    <row r="33" spans="1:20" x14ac:dyDescent="0.3">
      <c r="A33" s="16" t="s">
        <v>81</v>
      </c>
      <c r="B33" s="11">
        <v>55</v>
      </c>
      <c r="D33" s="8" t="s">
        <v>92</v>
      </c>
      <c r="E33" s="15">
        <v>1053</v>
      </c>
      <c r="F33" s="9">
        <v>5.8</v>
      </c>
      <c r="G33" s="11">
        <v>1330</v>
      </c>
      <c r="H33" s="11">
        <v>11.1</v>
      </c>
      <c r="P33" s="7" t="s">
        <v>109</v>
      </c>
      <c r="Q33" s="14">
        <v>6</v>
      </c>
      <c r="S33" s="7" t="s">
        <v>10</v>
      </c>
      <c r="T33" s="14">
        <v>7.7720000000000002</v>
      </c>
    </row>
    <row r="34" spans="1:20" x14ac:dyDescent="0.3">
      <c r="A34" s="16" t="s">
        <v>82</v>
      </c>
      <c r="B34" s="11">
        <v>54</v>
      </c>
      <c r="D34" s="8" t="s">
        <v>93</v>
      </c>
      <c r="E34" s="15">
        <v>1224</v>
      </c>
      <c r="F34" s="9">
        <v>6.3</v>
      </c>
      <c r="G34" s="11">
        <v>1343</v>
      </c>
      <c r="H34" s="11">
        <v>11.1</v>
      </c>
      <c r="J34" s="28" t="s">
        <v>11</v>
      </c>
      <c r="K34" s="1" t="s">
        <v>2</v>
      </c>
      <c r="L34" s="3" t="s">
        <v>3</v>
      </c>
      <c r="M34" s="21" t="s">
        <v>4</v>
      </c>
      <c r="N34" s="22" t="s">
        <v>69</v>
      </c>
      <c r="P34" s="16" t="s">
        <v>110</v>
      </c>
      <c r="Q34" s="11">
        <v>7</v>
      </c>
      <c r="S34" s="16" t="s">
        <v>11</v>
      </c>
      <c r="T34" s="11">
        <v>12.154999999999999</v>
      </c>
    </row>
    <row r="35" spans="1:20" x14ac:dyDescent="0.3">
      <c r="A35" s="16" t="s">
        <v>83</v>
      </c>
      <c r="B35" s="11">
        <v>61</v>
      </c>
      <c r="D35" s="8" t="s">
        <v>94</v>
      </c>
      <c r="E35" s="15">
        <v>1080</v>
      </c>
      <c r="F35" s="9">
        <v>6.5</v>
      </c>
      <c r="G35" s="11">
        <v>1343</v>
      </c>
      <c r="H35" s="11">
        <v>11.1</v>
      </c>
      <c r="J35" s="1" t="s">
        <v>66</v>
      </c>
      <c r="K35" s="12">
        <v>5.5</v>
      </c>
      <c r="L35" s="6">
        <v>6.8</v>
      </c>
      <c r="M35" s="4">
        <v>8.3000000000000007</v>
      </c>
      <c r="N35" s="25">
        <f>AVERAGE(K35:M35)</f>
        <v>6.8666666666666671</v>
      </c>
      <c r="P35" s="16" t="s">
        <v>111</v>
      </c>
      <c r="Q35" s="11">
        <v>6</v>
      </c>
      <c r="S35" s="16" t="s">
        <v>12</v>
      </c>
      <c r="T35" s="11">
        <v>10.010999999999999</v>
      </c>
    </row>
    <row r="36" spans="1:20" x14ac:dyDescent="0.3">
      <c r="A36" s="16" t="s">
        <v>84</v>
      </c>
      <c r="B36" s="11">
        <v>59</v>
      </c>
      <c r="D36" s="36" t="s">
        <v>95</v>
      </c>
      <c r="E36" s="37">
        <f>AVERAGE(E33:E35)</f>
        <v>1119</v>
      </c>
      <c r="F36" s="24">
        <f>AVERAGE(F33:F35)</f>
        <v>6.2</v>
      </c>
      <c r="G36" s="38">
        <f>AVERAGE(G33:G35)</f>
        <v>1338.6666666666667</v>
      </c>
      <c r="H36" s="38">
        <f>AVERAGE(H33:H35)</f>
        <v>11.1</v>
      </c>
      <c r="J36" s="7" t="s">
        <v>67</v>
      </c>
      <c r="K36" s="13">
        <v>5.5</v>
      </c>
      <c r="L36" s="6">
        <v>7.1</v>
      </c>
      <c r="M36" s="14">
        <v>6.6</v>
      </c>
      <c r="N36" s="27">
        <f>AVERAGE(K36:M36)</f>
        <v>6.3999999999999995</v>
      </c>
      <c r="P36" s="35" t="s">
        <v>69</v>
      </c>
      <c r="Q36" s="34">
        <f>MEDIAN(Q32:Q35)</f>
        <v>6</v>
      </c>
    </row>
    <row r="37" spans="1:20" x14ac:dyDescent="0.3">
      <c r="A37" s="16" t="s">
        <v>85</v>
      </c>
      <c r="B37" s="11">
        <v>58</v>
      </c>
      <c r="D37" s="5" t="s">
        <v>96</v>
      </c>
      <c r="E37" s="13">
        <v>1382</v>
      </c>
      <c r="F37" s="6">
        <v>4.5</v>
      </c>
      <c r="G37" s="14">
        <v>1330</v>
      </c>
      <c r="H37" s="14">
        <v>8.8000000000000007</v>
      </c>
      <c r="J37" s="8" t="s">
        <v>68</v>
      </c>
      <c r="K37" s="15">
        <v>11.2</v>
      </c>
      <c r="L37" s="9">
        <v>10.4</v>
      </c>
      <c r="M37" s="11">
        <v>12.5</v>
      </c>
      <c r="N37" s="27">
        <f>AVERAGE(K37:M37)</f>
        <v>11.366666666666667</v>
      </c>
      <c r="S37" s="17" t="s">
        <v>47</v>
      </c>
    </row>
    <row r="38" spans="1:20" x14ac:dyDescent="0.3">
      <c r="D38" s="8" t="s">
        <v>97</v>
      </c>
      <c r="E38" s="15">
        <v>1369</v>
      </c>
      <c r="F38" s="9">
        <v>4.5999999999999996</v>
      </c>
      <c r="G38" s="11">
        <v>1317</v>
      </c>
      <c r="H38" s="11">
        <v>8.6999999999999993</v>
      </c>
      <c r="P38" s="29" t="s">
        <v>11</v>
      </c>
      <c r="Q38" s="30" t="s">
        <v>113</v>
      </c>
      <c r="S38" s="3"/>
      <c r="T38" s="21" t="s">
        <v>112</v>
      </c>
    </row>
    <row r="39" spans="1:20" x14ac:dyDescent="0.3">
      <c r="D39" s="8" t="s">
        <v>98</v>
      </c>
      <c r="E39" s="15">
        <v>1330</v>
      </c>
      <c r="F39" s="9">
        <v>4.5999999999999996</v>
      </c>
      <c r="G39" s="11">
        <v>1369</v>
      </c>
      <c r="H39" s="11">
        <v>8.6999999999999993</v>
      </c>
      <c r="J39" s="28" t="s">
        <v>12</v>
      </c>
      <c r="K39" s="1" t="s">
        <v>2</v>
      </c>
      <c r="L39" s="3" t="s">
        <v>3</v>
      </c>
      <c r="M39" s="21" t="s">
        <v>4</v>
      </c>
      <c r="N39" s="22" t="s">
        <v>69</v>
      </c>
      <c r="P39" s="3" t="s">
        <v>108</v>
      </c>
      <c r="Q39" s="4">
        <v>6</v>
      </c>
      <c r="S39" s="3" t="s">
        <v>9</v>
      </c>
      <c r="T39" s="38">
        <f>T32/T25*12.5</f>
        <v>34.753184713375795</v>
      </c>
    </row>
    <row r="40" spans="1:20" x14ac:dyDescent="0.3">
      <c r="D40" s="39" t="s">
        <v>99</v>
      </c>
      <c r="E40" s="40">
        <f>AVERAGE(E37:E39)</f>
        <v>1360.3333333333333</v>
      </c>
      <c r="F40" s="27">
        <f>AVERAGE(F37:F39)</f>
        <v>4.5666666666666664</v>
      </c>
      <c r="G40" s="41">
        <f>AVERAGE(G37:G39)</f>
        <v>1338.6666666666667</v>
      </c>
      <c r="H40" s="41">
        <f>AVERAGE(H37:H39)</f>
        <v>8.7333333333333325</v>
      </c>
      <c r="J40" s="1" t="s">
        <v>66</v>
      </c>
      <c r="K40" s="12">
        <v>4.5999999999999996</v>
      </c>
      <c r="L40" s="6">
        <v>4.8</v>
      </c>
      <c r="M40" s="4">
        <v>6.4</v>
      </c>
      <c r="N40" s="25">
        <f>AVERAGE(K40:M40)</f>
        <v>5.2666666666666666</v>
      </c>
      <c r="P40" s="7" t="s">
        <v>109</v>
      </c>
      <c r="Q40" s="14">
        <v>6</v>
      </c>
      <c r="S40" s="7" t="s">
        <v>10</v>
      </c>
      <c r="T40" s="38">
        <f>T33/T26*12.5</f>
        <v>154.69745222929936</v>
      </c>
    </row>
    <row r="41" spans="1:20" x14ac:dyDescent="0.3">
      <c r="J41" s="7" t="s">
        <v>67</v>
      </c>
      <c r="K41" s="13">
        <v>2.9</v>
      </c>
      <c r="L41" s="6">
        <v>3</v>
      </c>
      <c r="M41" s="14">
        <v>5</v>
      </c>
      <c r="N41" s="27">
        <f>AVERAGE(K41:M41)</f>
        <v>3.6333333333333333</v>
      </c>
      <c r="P41" s="16" t="s">
        <v>110</v>
      </c>
      <c r="Q41" s="11">
        <v>6</v>
      </c>
      <c r="S41" s="16" t="s">
        <v>11</v>
      </c>
      <c r="T41" s="38">
        <f>T34/T27*12.5</f>
        <v>241.9386942675159</v>
      </c>
    </row>
    <row r="42" spans="1:20" x14ac:dyDescent="0.3">
      <c r="J42" s="8" t="s">
        <v>68</v>
      </c>
      <c r="K42" s="15">
        <v>9.8000000000000007</v>
      </c>
      <c r="L42" s="9">
        <v>11.7</v>
      </c>
      <c r="M42" s="11">
        <v>13.6</v>
      </c>
      <c r="N42" s="27">
        <f>AVERAGE(K42:M42)</f>
        <v>11.700000000000001</v>
      </c>
      <c r="P42" s="16" t="s">
        <v>111</v>
      </c>
      <c r="Q42" s="11">
        <v>7</v>
      </c>
      <c r="S42" s="16" t="s">
        <v>12</v>
      </c>
      <c r="T42" s="38">
        <f>T35/T28*12.5</f>
        <v>199.26353503184714</v>
      </c>
    </row>
    <row r="43" spans="1:20" x14ac:dyDescent="0.3">
      <c r="P43" s="35" t="s">
        <v>69</v>
      </c>
      <c r="Q43" s="34">
        <f>MEDIAN(Q39:Q42)</f>
        <v>6</v>
      </c>
    </row>
    <row r="45" spans="1:20" x14ac:dyDescent="0.3">
      <c r="P45" s="29" t="s">
        <v>12</v>
      </c>
      <c r="Q45" s="30" t="s">
        <v>113</v>
      </c>
    </row>
    <row r="46" spans="1:20" x14ac:dyDescent="0.3">
      <c r="P46" s="3" t="s">
        <v>108</v>
      </c>
      <c r="Q46" s="4">
        <v>6</v>
      </c>
    </row>
    <row r="47" spans="1:20" x14ac:dyDescent="0.3">
      <c r="P47" s="7" t="s">
        <v>109</v>
      </c>
      <c r="Q47" s="14">
        <v>6</v>
      </c>
    </row>
    <row r="48" spans="1:20" ht="15" customHeight="1" x14ac:dyDescent="0.35">
      <c r="A48" s="20"/>
      <c r="P48" s="16" t="s">
        <v>110</v>
      </c>
      <c r="Q48" s="11">
        <v>6</v>
      </c>
    </row>
    <row r="49" spans="1:22" x14ac:dyDescent="0.3">
      <c r="P49" s="16" t="s">
        <v>111</v>
      </c>
      <c r="Q49" s="11">
        <v>7</v>
      </c>
    </row>
    <row r="50" spans="1:22" x14ac:dyDescent="0.3">
      <c r="A50" s="17"/>
      <c r="D50" s="17"/>
      <c r="J50" s="17"/>
      <c r="O50" s="17"/>
      <c r="P50" s="35" t="s">
        <v>69</v>
      </c>
      <c r="Q50" s="34">
        <f>MEDIAN(Q46:Q49)</f>
        <v>6</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v>0</v>
      </c>
      <c r="D56" s="1" t="s">
        <v>14</v>
      </c>
      <c r="E56" s="12">
        <v>1264</v>
      </c>
      <c r="F56" s="2">
        <v>6.2</v>
      </c>
      <c r="G56" s="4">
        <v>1356</v>
      </c>
      <c r="H56" s="4">
        <v>5.7</v>
      </c>
      <c r="J56" s="1" t="s">
        <v>66</v>
      </c>
      <c r="K56" s="12">
        <v>3.5</v>
      </c>
      <c r="L56" s="6">
        <v>4.3</v>
      </c>
      <c r="M56" s="4">
        <v>4.3</v>
      </c>
      <c r="N56" s="24">
        <f>AVERAGE(K56:M56)</f>
        <v>4.0333333333333332</v>
      </c>
      <c r="P56" s="3" t="s">
        <v>108</v>
      </c>
      <c r="Q56" s="4">
        <v>8</v>
      </c>
      <c r="S56" s="31" t="s">
        <v>9</v>
      </c>
      <c r="T56" s="4">
        <v>0.61199999999999999</v>
      </c>
      <c r="V56" s="9"/>
    </row>
    <row r="57" spans="1:22" x14ac:dyDescent="0.3">
      <c r="A57" s="3" t="s">
        <v>74</v>
      </c>
      <c r="B57" s="4">
        <v>19</v>
      </c>
      <c r="D57" s="1" t="s">
        <v>15</v>
      </c>
      <c r="E57" s="12">
        <v>1264</v>
      </c>
      <c r="F57" s="2">
        <v>6.3</v>
      </c>
      <c r="G57" s="4">
        <v>1369</v>
      </c>
      <c r="H57" s="4">
        <v>5.6</v>
      </c>
      <c r="J57" s="7" t="s">
        <v>67</v>
      </c>
      <c r="K57" s="13">
        <v>1.7</v>
      </c>
      <c r="L57" s="6">
        <v>1.9</v>
      </c>
      <c r="M57" s="14">
        <v>2.4</v>
      </c>
      <c r="N57" s="25">
        <f>AVERAGE(K57:M57)</f>
        <v>2</v>
      </c>
      <c r="P57" s="7" t="s">
        <v>109</v>
      </c>
      <c r="Q57" s="14">
        <v>7</v>
      </c>
      <c r="S57" s="7" t="s">
        <v>10</v>
      </c>
      <c r="T57" s="14">
        <v>0.61199999999999999</v>
      </c>
      <c r="V57" s="26"/>
    </row>
    <row r="58" spans="1:22" x14ac:dyDescent="0.3">
      <c r="A58" s="3" t="s">
        <v>75</v>
      </c>
      <c r="B58" s="4">
        <v>40</v>
      </c>
      <c r="D58" s="1" t="s">
        <v>16</v>
      </c>
      <c r="E58" s="12">
        <v>1343</v>
      </c>
      <c r="F58" s="2">
        <v>6.3</v>
      </c>
      <c r="G58" s="4">
        <v>1356</v>
      </c>
      <c r="H58" s="4">
        <v>5.7</v>
      </c>
      <c r="J58" s="8" t="s">
        <v>68</v>
      </c>
      <c r="K58" s="15">
        <v>12.3</v>
      </c>
      <c r="L58" s="9">
        <v>13.6</v>
      </c>
      <c r="M58" s="11">
        <v>15.3</v>
      </c>
      <c r="N58" s="27">
        <f>AVERAGE(K58:M58)</f>
        <v>13.733333333333334</v>
      </c>
      <c r="P58" s="16" t="s">
        <v>110</v>
      </c>
      <c r="Q58" s="11">
        <v>7</v>
      </c>
      <c r="S58" s="16" t="s">
        <v>11</v>
      </c>
      <c r="T58" s="11">
        <v>0.61199999999999999</v>
      </c>
      <c r="V58" s="2"/>
    </row>
    <row r="59" spans="1:22" x14ac:dyDescent="0.3">
      <c r="A59" s="3" t="s">
        <v>76</v>
      </c>
      <c r="B59" s="4">
        <v>37</v>
      </c>
      <c r="D59" s="32" t="s">
        <v>87</v>
      </c>
      <c r="E59" s="33">
        <f>AVERAGE(E56:E58)</f>
        <v>1290.3333333333333</v>
      </c>
      <c r="F59" s="25">
        <f>AVERAGE(F56:F58)</f>
        <v>6.2666666666666666</v>
      </c>
      <c r="G59" s="34">
        <f>AVERAGE(G56:G58)</f>
        <v>1360.3333333333333</v>
      </c>
      <c r="H59" s="34">
        <f>AVERAGE(H56:H58)</f>
        <v>5.666666666666667</v>
      </c>
      <c r="P59" s="16" t="s">
        <v>111</v>
      </c>
      <c r="Q59" s="11">
        <v>7</v>
      </c>
      <c r="S59" s="16" t="s">
        <v>12</v>
      </c>
      <c r="T59" s="11">
        <v>0.61199999999999999</v>
      </c>
      <c r="V59" s="6"/>
    </row>
    <row r="60" spans="1:22" x14ac:dyDescent="0.3">
      <c r="A60" s="7" t="s">
        <v>77</v>
      </c>
      <c r="B60" s="14">
        <v>36</v>
      </c>
      <c r="D60" s="1" t="s">
        <v>88</v>
      </c>
      <c r="E60" s="12">
        <v>1211</v>
      </c>
      <c r="F60" s="2">
        <v>5.6</v>
      </c>
      <c r="G60" s="4">
        <v>1106</v>
      </c>
      <c r="H60" s="4">
        <v>7.4</v>
      </c>
      <c r="J60" s="28" t="s">
        <v>10</v>
      </c>
      <c r="K60" s="1" t="s">
        <v>2</v>
      </c>
      <c r="L60" s="3" t="s">
        <v>3</v>
      </c>
      <c r="M60" s="21" t="s">
        <v>4</v>
      </c>
      <c r="N60" s="22" t="s">
        <v>69</v>
      </c>
      <c r="P60" s="35" t="s">
        <v>69</v>
      </c>
      <c r="Q60" s="34">
        <f>MEDIAN(Q56:Q59)</f>
        <v>7</v>
      </c>
      <c r="V60" s="9"/>
    </row>
    <row r="61" spans="1:22" x14ac:dyDescent="0.3">
      <c r="A61" s="16" t="s">
        <v>78</v>
      </c>
      <c r="B61" s="11">
        <v>49</v>
      </c>
      <c r="D61" s="1" t="s">
        <v>89</v>
      </c>
      <c r="E61" s="12">
        <v>1198</v>
      </c>
      <c r="F61" s="2">
        <v>5.7</v>
      </c>
      <c r="G61" s="4">
        <v>1132</v>
      </c>
      <c r="H61" s="4">
        <v>7.5</v>
      </c>
      <c r="J61" s="1" t="s">
        <v>66</v>
      </c>
      <c r="K61" s="12">
        <v>4.7</v>
      </c>
      <c r="L61" s="6">
        <v>5.3</v>
      </c>
      <c r="M61" s="4">
        <v>2.5</v>
      </c>
      <c r="N61" s="25">
        <f>AVERAGE(K61:M61)</f>
        <v>4.166666666666667</v>
      </c>
      <c r="S61" s="17" t="s">
        <v>8</v>
      </c>
      <c r="V61" s="9"/>
    </row>
    <row r="62" spans="1:22" x14ac:dyDescent="0.3">
      <c r="A62" s="16" t="s">
        <v>79</v>
      </c>
      <c r="B62" s="11">
        <v>49</v>
      </c>
      <c r="D62" s="5" t="s">
        <v>90</v>
      </c>
      <c r="E62" s="13">
        <v>1211</v>
      </c>
      <c r="F62" s="6">
        <v>5.8</v>
      </c>
      <c r="G62" s="14">
        <v>1119</v>
      </c>
      <c r="H62" s="14">
        <v>7.4</v>
      </c>
      <c r="J62" s="7" t="s">
        <v>67</v>
      </c>
      <c r="K62" s="13">
        <v>2</v>
      </c>
      <c r="L62" s="6">
        <v>1.8</v>
      </c>
      <c r="M62" s="14">
        <v>1.5</v>
      </c>
      <c r="N62" s="27">
        <f>AVERAGE(K62:M62)</f>
        <v>1.7666666666666666</v>
      </c>
      <c r="P62" s="29" t="s">
        <v>10</v>
      </c>
      <c r="Q62" s="30" t="s">
        <v>113</v>
      </c>
      <c r="S62" s="3"/>
      <c r="T62" s="21" t="s">
        <v>112</v>
      </c>
      <c r="V62" s="9"/>
    </row>
    <row r="63" spans="1:22" x14ac:dyDescent="0.3">
      <c r="A63" s="16" t="s">
        <v>80</v>
      </c>
      <c r="B63" s="11">
        <v>54</v>
      </c>
      <c r="D63" s="32" t="s">
        <v>91</v>
      </c>
      <c r="E63" s="33">
        <f>AVERAGE(E60:E62)</f>
        <v>1206.6666666666667</v>
      </c>
      <c r="F63" s="25">
        <f>AVERAGE(F60:F62)</f>
        <v>5.7</v>
      </c>
      <c r="G63" s="34">
        <f>AVERAGE(G60:G62)</f>
        <v>1119</v>
      </c>
      <c r="H63" s="34">
        <f>AVERAGE(H60:H62)</f>
        <v>7.4333333333333336</v>
      </c>
      <c r="J63" s="8" t="s">
        <v>68</v>
      </c>
      <c r="K63" s="15">
        <v>9.4</v>
      </c>
      <c r="L63" s="9">
        <v>11.2</v>
      </c>
      <c r="M63" s="11">
        <v>12.4</v>
      </c>
      <c r="N63" s="27">
        <f>AVERAGE(K63:M63)</f>
        <v>11</v>
      </c>
      <c r="P63" s="3" t="s">
        <v>108</v>
      </c>
      <c r="Q63" s="4">
        <v>7</v>
      </c>
      <c r="S63" s="3" t="s">
        <v>9</v>
      </c>
      <c r="T63" s="4">
        <v>2.1850000000000001</v>
      </c>
    </row>
    <row r="64" spans="1:22" x14ac:dyDescent="0.3">
      <c r="A64" s="16" t="s">
        <v>81</v>
      </c>
      <c r="B64" s="11">
        <v>49</v>
      </c>
      <c r="D64" s="8" t="s">
        <v>92</v>
      </c>
      <c r="E64" s="15">
        <v>1093</v>
      </c>
      <c r="F64" s="9">
        <v>6.3</v>
      </c>
      <c r="G64" s="11">
        <v>1119</v>
      </c>
      <c r="H64" s="11">
        <v>9</v>
      </c>
      <c r="P64" s="7" t="s">
        <v>109</v>
      </c>
      <c r="Q64" s="14">
        <v>7</v>
      </c>
      <c r="S64" s="7" t="s">
        <v>10</v>
      </c>
      <c r="T64" s="14">
        <v>5.2089999999999996</v>
      </c>
    </row>
    <row r="65" spans="1:20" x14ac:dyDescent="0.3">
      <c r="A65" s="16" t="s">
        <v>82</v>
      </c>
      <c r="B65" s="11">
        <v>54</v>
      </c>
      <c r="D65" s="8" t="s">
        <v>93</v>
      </c>
      <c r="E65" s="15">
        <v>1119</v>
      </c>
      <c r="F65" s="9">
        <v>6.2</v>
      </c>
      <c r="G65" s="11">
        <v>1132</v>
      </c>
      <c r="H65" s="11">
        <v>8.9</v>
      </c>
      <c r="J65" s="28" t="s">
        <v>11</v>
      </c>
      <c r="K65" s="1" t="s">
        <v>2</v>
      </c>
      <c r="L65" s="3" t="s">
        <v>3</v>
      </c>
      <c r="M65" s="21" t="s">
        <v>4</v>
      </c>
      <c r="N65" s="22" t="s">
        <v>69</v>
      </c>
      <c r="P65" s="16" t="s">
        <v>110</v>
      </c>
      <c r="Q65" s="11">
        <v>7</v>
      </c>
      <c r="S65" s="16" t="s">
        <v>11</v>
      </c>
      <c r="T65" s="11">
        <v>3.9350000000000001</v>
      </c>
    </row>
    <row r="66" spans="1:20" x14ac:dyDescent="0.3">
      <c r="A66" s="16" t="s">
        <v>83</v>
      </c>
      <c r="B66" s="11">
        <v>55</v>
      </c>
      <c r="D66" s="8" t="s">
        <v>94</v>
      </c>
      <c r="E66" s="15">
        <v>1119</v>
      </c>
      <c r="F66" s="9">
        <v>6.1</v>
      </c>
      <c r="G66" s="11">
        <v>1159</v>
      </c>
      <c r="H66" s="11">
        <v>8.9</v>
      </c>
      <c r="J66" s="1" t="s">
        <v>66</v>
      </c>
      <c r="K66" s="12">
        <v>5.0999999999999996</v>
      </c>
      <c r="L66" s="6">
        <v>5.7</v>
      </c>
      <c r="M66" s="4">
        <v>6.5</v>
      </c>
      <c r="N66" s="25">
        <f>AVERAGE(K66:M66)</f>
        <v>5.7666666666666666</v>
      </c>
      <c r="P66" s="16" t="s">
        <v>111</v>
      </c>
      <c r="Q66" s="11">
        <v>6</v>
      </c>
      <c r="S66" s="16" t="s">
        <v>12</v>
      </c>
      <c r="T66" s="11">
        <v>2.8149999999999999</v>
      </c>
    </row>
    <row r="67" spans="1:20" x14ac:dyDescent="0.3">
      <c r="A67" s="16" t="s">
        <v>84</v>
      </c>
      <c r="B67" s="11">
        <v>52</v>
      </c>
      <c r="D67" s="36" t="s">
        <v>95</v>
      </c>
      <c r="E67" s="37">
        <f>AVERAGE(E64:E66)</f>
        <v>1110.3333333333333</v>
      </c>
      <c r="F67" s="24">
        <f>AVERAGE(F64:F66)</f>
        <v>6.2</v>
      </c>
      <c r="G67" s="38">
        <f>AVERAGE(G64:G66)</f>
        <v>1136.6666666666667</v>
      </c>
      <c r="H67" s="38">
        <f>AVERAGE(H64:H66)</f>
        <v>8.9333333333333318</v>
      </c>
      <c r="J67" s="7" t="s">
        <v>67</v>
      </c>
      <c r="K67" s="13">
        <v>1.8</v>
      </c>
      <c r="L67" s="6">
        <v>1.5</v>
      </c>
      <c r="M67" s="14">
        <v>1.7</v>
      </c>
      <c r="N67" s="27">
        <f>AVERAGE(K67:M67)</f>
        <v>1.6666666666666667</v>
      </c>
      <c r="P67" s="35" t="s">
        <v>69</v>
      </c>
      <c r="Q67" s="34">
        <f>MEDIAN(Q63:Q66)</f>
        <v>7</v>
      </c>
    </row>
    <row r="68" spans="1:20" x14ac:dyDescent="0.3">
      <c r="A68" s="16" t="s">
        <v>85</v>
      </c>
      <c r="B68" s="11">
        <v>0</v>
      </c>
      <c r="D68" s="5" t="s">
        <v>96</v>
      </c>
      <c r="E68" s="13">
        <v>1106</v>
      </c>
      <c r="F68" s="6">
        <v>4.4000000000000004</v>
      </c>
      <c r="G68" s="14">
        <v>1119</v>
      </c>
      <c r="H68" s="14">
        <v>10.199999999999999</v>
      </c>
      <c r="J68" s="8" t="s">
        <v>68</v>
      </c>
      <c r="K68" s="15">
        <v>11.4</v>
      </c>
      <c r="L68" s="9">
        <v>13.1</v>
      </c>
      <c r="M68" s="11">
        <v>13.4</v>
      </c>
      <c r="N68" s="27">
        <f>AVERAGE(K68:M68)</f>
        <v>12.633333333333333</v>
      </c>
      <c r="S68" s="17" t="s">
        <v>47</v>
      </c>
    </row>
    <row r="69" spans="1:20" x14ac:dyDescent="0.3">
      <c r="D69" s="8" t="s">
        <v>97</v>
      </c>
      <c r="E69" s="15">
        <v>1106</v>
      </c>
      <c r="F69" s="9">
        <v>4.4000000000000004</v>
      </c>
      <c r="G69" s="11">
        <v>1132</v>
      </c>
      <c r="H69" s="11">
        <v>10</v>
      </c>
      <c r="P69" s="29" t="s">
        <v>11</v>
      </c>
      <c r="Q69" s="30" t="s">
        <v>113</v>
      </c>
      <c r="S69" s="3"/>
      <c r="T69" s="21" t="s">
        <v>112</v>
      </c>
    </row>
    <row r="70" spans="1:20" x14ac:dyDescent="0.3">
      <c r="D70" s="8" t="s">
        <v>98</v>
      </c>
      <c r="E70" s="15">
        <v>1106</v>
      </c>
      <c r="F70" s="9">
        <v>4.4000000000000004</v>
      </c>
      <c r="G70" s="11">
        <v>1119</v>
      </c>
      <c r="H70" s="11">
        <v>10</v>
      </c>
      <c r="J70" s="28" t="s">
        <v>12</v>
      </c>
      <c r="K70" s="1" t="s">
        <v>2</v>
      </c>
      <c r="L70" s="3" t="s">
        <v>3</v>
      </c>
      <c r="M70" s="21" t="s">
        <v>4</v>
      </c>
      <c r="N70" s="22" t="s">
        <v>69</v>
      </c>
      <c r="P70" s="3" t="s">
        <v>108</v>
      </c>
      <c r="Q70" s="4">
        <v>7</v>
      </c>
      <c r="S70" s="3" t="s">
        <v>9</v>
      </c>
      <c r="T70" s="38">
        <f>T63/T56*12.5</f>
        <v>44.628267973856211</v>
      </c>
    </row>
    <row r="71" spans="1:20" x14ac:dyDescent="0.3">
      <c r="D71" s="39" t="s">
        <v>99</v>
      </c>
      <c r="E71" s="40">
        <f>AVERAGE(E68:E70)</f>
        <v>1106</v>
      </c>
      <c r="F71" s="27">
        <f>AVERAGE(F68:F70)</f>
        <v>4.4000000000000004</v>
      </c>
      <c r="G71" s="41">
        <f>AVERAGE(G68:G70)</f>
        <v>1123.3333333333333</v>
      </c>
      <c r="H71" s="41">
        <f>AVERAGE(H68:H70)</f>
        <v>10.066666666666666</v>
      </c>
      <c r="J71" s="1" t="s">
        <v>66</v>
      </c>
      <c r="K71" s="12">
        <v>5.3</v>
      </c>
      <c r="L71" s="6">
        <v>6.6</v>
      </c>
      <c r="M71" s="4">
        <v>5.9</v>
      </c>
      <c r="N71" s="25">
        <f>AVERAGE(K71:M71)</f>
        <v>5.9333333333333327</v>
      </c>
      <c r="P71" s="7" t="s">
        <v>109</v>
      </c>
      <c r="Q71" s="14">
        <v>7</v>
      </c>
      <c r="S71" s="7" t="s">
        <v>10</v>
      </c>
      <c r="T71" s="38">
        <f>T64/T57*12.5</f>
        <v>106.39297385620914</v>
      </c>
    </row>
    <row r="72" spans="1:20" x14ac:dyDescent="0.3">
      <c r="J72" s="7" t="s">
        <v>67</v>
      </c>
      <c r="K72" s="13">
        <v>1.4</v>
      </c>
      <c r="L72" s="6">
        <v>2.2000000000000002</v>
      </c>
      <c r="M72" s="14">
        <v>1.7</v>
      </c>
      <c r="N72" s="27">
        <f>AVERAGE(K72:M72)</f>
        <v>1.7666666666666666</v>
      </c>
      <c r="P72" s="16" t="s">
        <v>110</v>
      </c>
      <c r="Q72" s="11">
        <v>6</v>
      </c>
      <c r="S72" s="16" t="s">
        <v>11</v>
      </c>
      <c r="T72" s="38">
        <f>T65/T58*12.5</f>
        <v>80.371732026143789</v>
      </c>
    </row>
    <row r="73" spans="1:20" x14ac:dyDescent="0.3">
      <c r="J73" s="8" t="s">
        <v>68</v>
      </c>
      <c r="K73" s="15">
        <v>11.6</v>
      </c>
      <c r="L73" s="9">
        <v>14.2</v>
      </c>
      <c r="M73" s="11">
        <v>15.6</v>
      </c>
      <c r="N73" s="27">
        <f>AVERAGE(K73:M73)</f>
        <v>13.799999999999999</v>
      </c>
      <c r="P73" s="16" t="s">
        <v>111</v>
      </c>
      <c r="Q73" s="11">
        <v>7</v>
      </c>
      <c r="S73" s="16" t="s">
        <v>12</v>
      </c>
      <c r="T73" s="38">
        <f>T66/T59*12.5</f>
        <v>57.495915032679733</v>
      </c>
    </row>
    <row r="74" spans="1:20" x14ac:dyDescent="0.3">
      <c r="P74" s="35" t="s">
        <v>69</v>
      </c>
      <c r="Q74" s="34">
        <f>MEDIAN(Q70:Q73)</f>
        <v>7</v>
      </c>
    </row>
    <row r="76" spans="1:20" x14ac:dyDescent="0.3">
      <c r="P76" s="29" t="s">
        <v>12</v>
      </c>
      <c r="Q76" s="30" t="s">
        <v>113</v>
      </c>
    </row>
    <row r="77" spans="1:20" x14ac:dyDescent="0.3">
      <c r="P77" s="3" t="s">
        <v>108</v>
      </c>
      <c r="Q77" s="4">
        <v>6</v>
      </c>
    </row>
    <row r="78" spans="1:20" x14ac:dyDescent="0.3">
      <c r="P78" s="7" t="s">
        <v>109</v>
      </c>
      <c r="Q78" s="14">
        <v>6</v>
      </c>
    </row>
    <row r="79" spans="1:20" ht="18" x14ac:dyDescent="0.35">
      <c r="A79" s="20"/>
      <c r="P79" s="16" t="s">
        <v>110</v>
      </c>
      <c r="Q79" s="11">
        <v>7</v>
      </c>
    </row>
    <row r="80" spans="1:20" x14ac:dyDescent="0.3">
      <c r="P80" s="16" t="s">
        <v>111</v>
      </c>
      <c r="Q80" s="11">
        <v>7</v>
      </c>
    </row>
    <row r="81" spans="1:21" x14ac:dyDescent="0.3">
      <c r="A81" s="17"/>
      <c r="D81" s="17"/>
      <c r="J81" s="17"/>
      <c r="O81" s="17"/>
      <c r="P81" s="35" t="s">
        <v>69</v>
      </c>
      <c r="Q81" s="34">
        <f>MEDIAN(Q77:Q80)</f>
        <v>6.5</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42095</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11</v>
      </c>
      <c r="C3" s="3" t="s">
        <v>201</v>
      </c>
      <c r="D3" s="59">
        <v>25</v>
      </c>
      <c r="F3" s="7" t="s">
        <v>55</v>
      </c>
      <c r="G3" s="7" t="s">
        <v>56</v>
      </c>
      <c r="H3" s="7" t="s">
        <v>57</v>
      </c>
      <c r="J3" s="3" t="s">
        <v>59</v>
      </c>
      <c r="K3" s="4" t="s">
        <v>32</v>
      </c>
      <c r="M3" s="7" t="s">
        <v>62</v>
      </c>
      <c r="N3" s="14" t="s">
        <v>24</v>
      </c>
    </row>
    <row r="4" spans="1:16" x14ac:dyDescent="0.3">
      <c r="A4" s="5"/>
      <c r="B4" s="6"/>
      <c r="C4" s="7" t="s">
        <v>53</v>
      </c>
      <c r="D4" s="6">
        <v>193</v>
      </c>
      <c r="F4" s="12"/>
      <c r="G4" s="2"/>
      <c r="H4" s="4"/>
      <c r="J4" s="7" t="s">
        <v>60</v>
      </c>
      <c r="K4" s="14">
        <v>69</v>
      </c>
      <c r="M4" s="16" t="s">
        <v>63</v>
      </c>
      <c r="N4" s="11"/>
    </row>
    <row r="5" spans="1:16" x14ac:dyDescent="0.3">
      <c r="A5" s="8" t="s">
        <v>51</v>
      </c>
      <c r="B5" s="9">
        <v>2</v>
      </c>
      <c r="C5" s="10" t="s">
        <v>54</v>
      </c>
      <c r="D5" s="11">
        <v>92</v>
      </c>
      <c r="F5" s="13"/>
      <c r="G5" s="6"/>
      <c r="H5" s="14"/>
      <c r="J5" s="16" t="s">
        <v>1</v>
      </c>
      <c r="K5" s="11">
        <v>100</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row>
    <row r="12" spans="1:16" x14ac:dyDescent="0.3">
      <c r="A12" s="1" t="s">
        <v>66</v>
      </c>
      <c r="B12" s="12">
        <v>7.8</v>
      </c>
      <c r="C12" s="6">
        <v>7.4</v>
      </c>
      <c r="D12" s="4">
        <v>7.9</v>
      </c>
      <c r="E12" s="24">
        <f>AVERAGE(B12:D12)</f>
        <v>7.7</v>
      </c>
      <c r="F12" s="19"/>
      <c r="G12" s="3">
        <v>15</v>
      </c>
      <c r="H12" s="4">
        <v>30</v>
      </c>
      <c r="J12" s="16" t="s">
        <v>105</v>
      </c>
      <c r="K12" s="11"/>
      <c r="M12" s="16" t="s">
        <v>105</v>
      </c>
      <c r="N12" s="11"/>
      <c r="P12" s="9"/>
    </row>
    <row r="13" spans="1:16" x14ac:dyDescent="0.3">
      <c r="A13" s="7" t="s">
        <v>67</v>
      </c>
      <c r="B13" s="13">
        <v>2.1</v>
      </c>
      <c r="C13" s="6">
        <v>2.6</v>
      </c>
      <c r="D13" s="14">
        <v>3.1</v>
      </c>
      <c r="E13" s="25">
        <f>AVERAGE(B13:D13)</f>
        <v>2.6</v>
      </c>
      <c r="F13" s="19"/>
      <c r="G13" s="3">
        <v>30</v>
      </c>
      <c r="H13" s="4">
        <v>48</v>
      </c>
      <c r="P13" s="26"/>
    </row>
    <row r="14" spans="1:16" x14ac:dyDescent="0.3">
      <c r="A14" s="8" t="s">
        <v>68</v>
      </c>
      <c r="B14" s="15">
        <v>16</v>
      </c>
      <c r="C14" s="9">
        <v>17.3</v>
      </c>
      <c r="D14" s="11">
        <v>16</v>
      </c>
      <c r="E14" s="27">
        <f>AVERAGE(B14:D14)</f>
        <v>16.433333333333334</v>
      </c>
      <c r="F14" s="19"/>
      <c r="G14" s="7">
        <v>45</v>
      </c>
      <c r="H14" s="14">
        <v>40</v>
      </c>
      <c r="P14" s="2"/>
    </row>
    <row r="15" spans="1:16" x14ac:dyDescent="0.3">
      <c r="G15" s="16">
        <v>60</v>
      </c>
      <c r="H15" s="11">
        <v>22</v>
      </c>
      <c r="P15" s="6"/>
    </row>
    <row r="16" spans="1:16" x14ac:dyDescent="0.3">
      <c r="G16" s="16">
        <v>120</v>
      </c>
      <c r="H16" s="11">
        <v>12</v>
      </c>
      <c r="P16" s="9"/>
    </row>
    <row r="17" spans="1:22" x14ac:dyDescent="0.3">
      <c r="G17" s="16">
        <v>180</v>
      </c>
      <c r="H17" s="11">
        <v>13</v>
      </c>
      <c r="P17" s="9"/>
    </row>
    <row r="18" spans="1:22" x14ac:dyDescent="0.3">
      <c r="G18" s="16">
        <v>240</v>
      </c>
      <c r="H18" s="11">
        <v>19</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v>0</v>
      </c>
      <c r="D25" s="1" t="s">
        <v>14</v>
      </c>
      <c r="E25" s="12">
        <v>1343</v>
      </c>
      <c r="F25" s="2">
        <v>7.7</v>
      </c>
      <c r="G25" s="4">
        <v>1356</v>
      </c>
      <c r="H25" s="4">
        <v>7.9</v>
      </c>
      <c r="J25" s="1" t="s">
        <v>66</v>
      </c>
      <c r="K25" s="12">
        <v>7.4</v>
      </c>
      <c r="L25" s="6">
        <v>7.2</v>
      </c>
      <c r="M25" s="4">
        <v>8.1999999999999993</v>
      </c>
      <c r="N25" s="24">
        <f>AVERAGE(K25:M25)</f>
        <v>7.6000000000000005</v>
      </c>
      <c r="P25" s="3" t="s">
        <v>108</v>
      </c>
      <c r="Q25" s="4">
        <v>6</v>
      </c>
      <c r="S25" s="31" t="s">
        <v>9</v>
      </c>
      <c r="T25" s="4">
        <v>0.628</v>
      </c>
      <c r="V25" s="9"/>
    </row>
    <row r="26" spans="1:22" x14ac:dyDescent="0.3">
      <c r="A26" s="3" t="s">
        <v>74</v>
      </c>
      <c r="B26" s="4">
        <v>38</v>
      </c>
      <c r="D26" s="1" t="s">
        <v>15</v>
      </c>
      <c r="E26" s="12">
        <v>1369</v>
      </c>
      <c r="F26" s="2">
        <v>7.7</v>
      </c>
      <c r="G26" s="4">
        <v>1396</v>
      </c>
      <c r="H26" s="4">
        <v>7.8</v>
      </c>
      <c r="J26" s="7" t="s">
        <v>67</v>
      </c>
      <c r="K26" s="13">
        <v>2.7</v>
      </c>
      <c r="L26" s="6">
        <v>2.4</v>
      </c>
      <c r="M26" s="14">
        <v>2.2000000000000002</v>
      </c>
      <c r="N26" s="25">
        <f>AVERAGE(K26:M26)</f>
        <v>2.4333333333333331</v>
      </c>
      <c r="P26" s="7" t="s">
        <v>109</v>
      </c>
      <c r="Q26" s="14">
        <v>6</v>
      </c>
      <c r="S26" s="7" t="s">
        <v>10</v>
      </c>
      <c r="T26" s="14">
        <v>0.628</v>
      </c>
      <c r="V26" s="26"/>
    </row>
    <row r="27" spans="1:22" x14ac:dyDescent="0.3">
      <c r="A27" s="3" t="s">
        <v>75</v>
      </c>
      <c r="B27" s="4">
        <v>22</v>
      </c>
      <c r="D27" s="1" t="s">
        <v>16</v>
      </c>
      <c r="E27" s="12">
        <v>1475</v>
      </c>
      <c r="F27" s="2">
        <v>7.7</v>
      </c>
      <c r="G27" s="4">
        <v>1369</v>
      </c>
      <c r="H27" s="4">
        <v>7.8</v>
      </c>
      <c r="J27" s="8" t="s">
        <v>68</v>
      </c>
      <c r="K27" s="15">
        <v>11.7</v>
      </c>
      <c r="L27" s="9">
        <v>12.3</v>
      </c>
      <c r="M27" s="11">
        <v>13.1</v>
      </c>
      <c r="N27" s="27">
        <f>AVERAGE(K27:M27)</f>
        <v>12.366666666666667</v>
      </c>
      <c r="P27" s="16" t="s">
        <v>110</v>
      </c>
      <c r="Q27" s="11">
        <v>7</v>
      </c>
      <c r="S27" s="16" t="s">
        <v>11</v>
      </c>
      <c r="T27" s="11">
        <v>0.628</v>
      </c>
      <c r="V27" s="2"/>
    </row>
    <row r="28" spans="1:22" x14ac:dyDescent="0.3">
      <c r="A28" s="3" t="s">
        <v>76</v>
      </c>
      <c r="B28" s="4">
        <v>28</v>
      </c>
      <c r="D28" s="32" t="s">
        <v>87</v>
      </c>
      <c r="E28" s="33">
        <f>AVERAGE(E25:E27)</f>
        <v>1395.6666666666667</v>
      </c>
      <c r="F28" s="25">
        <f>AVERAGE(F25:F27)</f>
        <v>7.7</v>
      </c>
      <c r="G28" s="34">
        <f>AVERAGE(G25:G27)</f>
        <v>1373.6666666666667</v>
      </c>
      <c r="H28" s="34">
        <f>AVERAGE(H25:H27)</f>
        <v>7.833333333333333</v>
      </c>
      <c r="P28" s="16" t="s">
        <v>111</v>
      </c>
      <c r="Q28" s="11">
        <v>6</v>
      </c>
      <c r="S28" s="16" t="s">
        <v>12</v>
      </c>
      <c r="T28" s="11">
        <v>0.628</v>
      </c>
      <c r="V28" s="6"/>
    </row>
    <row r="29" spans="1:22" x14ac:dyDescent="0.3">
      <c r="A29" s="7" t="s">
        <v>77</v>
      </c>
      <c r="B29" s="14">
        <v>14</v>
      </c>
      <c r="D29" s="1" t="s">
        <v>88</v>
      </c>
      <c r="E29" s="12">
        <v>1369</v>
      </c>
      <c r="F29" s="2">
        <v>7</v>
      </c>
      <c r="G29" s="4">
        <v>1435</v>
      </c>
      <c r="H29" s="4">
        <v>12.2</v>
      </c>
      <c r="J29" s="28" t="s">
        <v>10</v>
      </c>
      <c r="K29" s="1" t="s">
        <v>2</v>
      </c>
      <c r="L29" s="3" t="s">
        <v>3</v>
      </c>
      <c r="M29" s="21" t="s">
        <v>4</v>
      </c>
      <c r="N29" s="22" t="s">
        <v>69</v>
      </c>
      <c r="P29" s="35" t="s">
        <v>69</v>
      </c>
      <c r="Q29" s="34">
        <f>MEDIAN(Q25:Q28)</f>
        <v>6</v>
      </c>
      <c r="V29" s="9"/>
    </row>
    <row r="30" spans="1:22" x14ac:dyDescent="0.3">
      <c r="A30" s="16" t="s">
        <v>78</v>
      </c>
      <c r="B30" s="11">
        <v>12</v>
      </c>
      <c r="D30" s="1" t="s">
        <v>89</v>
      </c>
      <c r="E30" s="12">
        <v>1369</v>
      </c>
      <c r="F30" s="2">
        <v>6.9</v>
      </c>
      <c r="G30" s="4">
        <v>1514</v>
      </c>
      <c r="H30" s="4">
        <v>12.3</v>
      </c>
      <c r="J30" s="1" t="s">
        <v>66</v>
      </c>
      <c r="K30" s="12">
        <v>9</v>
      </c>
      <c r="L30" s="6">
        <v>8.8000000000000007</v>
      </c>
      <c r="M30" s="4">
        <v>9.5</v>
      </c>
      <c r="N30" s="25">
        <f>AVERAGE(K30:M30)</f>
        <v>9.1</v>
      </c>
      <c r="S30" s="17" t="s">
        <v>8</v>
      </c>
      <c r="V30" s="9"/>
    </row>
    <row r="31" spans="1:22" x14ac:dyDescent="0.3">
      <c r="A31" s="16" t="s">
        <v>79</v>
      </c>
      <c r="B31" s="11">
        <v>19</v>
      </c>
      <c r="D31" s="5" t="s">
        <v>90</v>
      </c>
      <c r="E31" s="13">
        <v>1238</v>
      </c>
      <c r="F31" s="6">
        <v>6.9</v>
      </c>
      <c r="G31" s="14">
        <v>1514</v>
      </c>
      <c r="H31" s="14">
        <v>12.1</v>
      </c>
      <c r="J31" s="7" t="s">
        <v>67</v>
      </c>
      <c r="K31" s="13">
        <v>2.9</v>
      </c>
      <c r="L31" s="6">
        <v>2.8</v>
      </c>
      <c r="M31" s="14">
        <v>3.7</v>
      </c>
      <c r="N31" s="27">
        <f>AVERAGE(K31:M31)</f>
        <v>3.1333333333333329</v>
      </c>
      <c r="P31" s="29" t="s">
        <v>10</v>
      </c>
      <c r="Q31" s="30" t="s">
        <v>113</v>
      </c>
      <c r="S31" s="3"/>
      <c r="T31" s="21" t="s">
        <v>112</v>
      </c>
      <c r="V31" s="9"/>
    </row>
    <row r="32" spans="1:22" x14ac:dyDescent="0.3">
      <c r="A32" s="16" t="s">
        <v>80</v>
      </c>
      <c r="B32" s="11">
        <v>18</v>
      </c>
      <c r="D32" s="32" t="s">
        <v>91</v>
      </c>
      <c r="E32" s="33">
        <f>AVERAGE(E29:E31)</f>
        <v>1325.3333333333333</v>
      </c>
      <c r="F32" s="25">
        <f>AVERAGE(F29:F31)</f>
        <v>6.9333333333333336</v>
      </c>
      <c r="G32" s="34">
        <f>AVERAGE(G29:G31)</f>
        <v>1487.6666666666667</v>
      </c>
      <c r="H32" s="34">
        <f>AVERAGE(H29:H31)</f>
        <v>12.200000000000001</v>
      </c>
      <c r="J32" s="8" t="s">
        <v>68</v>
      </c>
      <c r="K32" s="15">
        <v>12.1</v>
      </c>
      <c r="L32" s="9">
        <v>11.9</v>
      </c>
      <c r="M32" s="11">
        <v>14.1</v>
      </c>
      <c r="N32" s="27">
        <f>AVERAGE(K32:M32)</f>
        <v>12.700000000000001</v>
      </c>
      <c r="P32" s="3" t="s">
        <v>108</v>
      </c>
      <c r="Q32" s="4">
        <v>5</v>
      </c>
      <c r="S32" s="3" t="s">
        <v>9</v>
      </c>
      <c r="T32" s="4">
        <v>3.714</v>
      </c>
    </row>
    <row r="33" spans="1:20" x14ac:dyDescent="0.3">
      <c r="A33" s="16" t="s">
        <v>81</v>
      </c>
      <c r="B33" s="11">
        <v>13</v>
      </c>
      <c r="D33" s="8" t="s">
        <v>92</v>
      </c>
      <c r="E33" s="15">
        <v>1633</v>
      </c>
      <c r="F33" s="9">
        <v>7.7</v>
      </c>
      <c r="G33" s="11">
        <v>1053</v>
      </c>
      <c r="H33" s="11">
        <v>12</v>
      </c>
      <c r="P33" s="7" t="s">
        <v>109</v>
      </c>
      <c r="Q33" s="14">
        <v>5</v>
      </c>
      <c r="S33" s="7" t="s">
        <v>10</v>
      </c>
      <c r="T33" s="14">
        <v>9.8550000000000004</v>
      </c>
    </row>
    <row r="34" spans="1:20" x14ac:dyDescent="0.3">
      <c r="A34" s="16" t="s">
        <v>82</v>
      </c>
      <c r="B34" s="11">
        <v>12</v>
      </c>
      <c r="D34" s="8" t="s">
        <v>93</v>
      </c>
      <c r="E34" s="15">
        <v>1646</v>
      </c>
      <c r="F34" s="9">
        <v>7.6</v>
      </c>
      <c r="G34" s="11">
        <v>1093</v>
      </c>
      <c r="H34" s="11">
        <v>12</v>
      </c>
      <c r="J34" s="28" t="s">
        <v>11</v>
      </c>
      <c r="K34" s="1" t="s">
        <v>2</v>
      </c>
      <c r="L34" s="3" t="s">
        <v>3</v>
      </c>
      <c r="M34" s="21" t="s">
        <v>4</v>
      </c>
      <c r="N34" s="22" t="s">
        <v>69</v>
      </c>
      <c r="P34" s="16" t="s">
        <v>110</v>
      </c>
      <c r="Q34" s="11">
        <v>4</v>
      </c>
      <c r="S34" s="16" t="s">
        <v>11</v>
      </c>
      <c r="T34" s="11">
        <v>9.9939999999999998</v>
      </c>
    </row>
    <row r="35" spans="1:20" x14ac:dyDescent="0.3">
      <c r="A35" s="16" t="s">
        <v>83</v>
      </c>
      <c r="B35" s="11">
        <v>15</v>
      </c>
      <c r="D35" s="8" t="s">
        <v>94</v>
      </c>
      <c r="E35" s="15">
        <v>1580</v>
      </c>
      <c r="F35" s="9">
        <v>7.5</v>
      </c>
      <c r="G35" s="11">
        <v>1172</v>
      </c>
      <c r="H35" s="11">
        <v>12.1</v>
      </c>
      <c r="J35" s="1" t="s">
        <v>66</v>
      </c>
      <c r="K35" s="12">
        <v>5</v>
      </c>
      <c r="L35" s="6">
        <v>7.6</v>
      </c>
      <c r="M35" s="4">
        <v>8.8000000000000007</v>
      </c>
      <c r="N35" s="25">
        <f>AVERAGE(K35:M35)</f>
        <v>7.1333333333333329</v>
      </c>
      <c r="P35" s="16" t="s">
        <v>111</v>
      </c>
      <c r="Q35" s="11">
        <v>5</v>
      </c>
      <c r="S35" s="16" t="s">
        <v>12</v>
      </c>
      <c r="T35" s="11">
        <v>11.958</v>
      </c>
    </row>
    <row r="36" spans="1:20" x14ac:dyDescent="0.3">
      <c r="A36" s="16" t="s">
        <v>84</v>
      </c>
      <c r="B36" s="11">
        <v>10</v>
      </c>
      <c r="D36" s="36" t="s">
        <v>95</v>
      </c>
      <c r="E36" s="37">
        <f>AVERAGE(E33:E35)</f>
        <v>1619.6666666666667</v>
      </c>
      <c r="F36" s="24">
        <f>AVERAGE(F33:F35)</f>
        <v>7.6000000000000005</v>
      </c>
      <c r="G36" s="38">
        <f>AVERAGE(G33:G35)</f>
        <v>1106</v>
      </c>
      <c r="H36" s="38">
        <f>AVERAGE(H33:H35)</f>
        <v>12.033333333333333</v>
      </c>
      <c r="J36" s="7" t="s">
        <v>67</v>
      </c>
      <c r="K36" s="13">
        <v>1.9</v>
      </c>
      <c r="L36" s="6">
        <v>2.7</v>
      </c>
      <c r="M36" s="14">
        <v>2.1</v>
      </c>
      <c r="N36" s="27">
        <f>AVERAGE(K36:M36)</f>
        <v>2.2333333333333329</v>
      </c>
      <c r="P36" s="35" t="s">
        <v>69</v>
      </c>
      <c r="Q36" s="34">
        <f>MEDIAN(Q32:Q35)</f>
        <v>5</v>
      </c>
    </row>
    <row r="37" spans="1:20" x14ac:dyDescent="0.3">
      <c r="A37" s="16" t="s">
        <v>85</v>
      </c>
      <c r="B37" s="11">
        <v>0</v>
      </c>
      <c r="D37" s="5" t="s">
        <v>96</v>
      </c>
      <c r="E37" s="13">
        <v>1633</v>
      </c>
      <c r="F37" s="6">
        <v>7.1</v>
      </c>
      <c r="G37" s="14">
        <v>1356</v>
      </c>
      <c r="H37" s="14">
        <v>12.7</v>
      </c>
      <c r="J37" s="8" t="s">
        <v>68</v>
      </c>
      <c r="K37" s="15">
        <v>9.6</v>
      </c>
      <c r="L37" s="9">
        <v>11.3</v>
      </c>
      <c r="M37" s="11">
        <v>12.8</v>
      </c>
      <c r="N37" s="27">
        <f>AVERAGE(K37:M37)</f>
        <v>11.233333333333334</v>
      </c>
      <c r="S37" s="17" t="s">
        <v>47</v>
      </c>
    </row>
    <row r="38" spans="1:20" x14ac:dyDescent="0.3">
      <c r="D38" s="8" t="s">
        <v>97</v>
      </c>
      <c r="E38" s="15">
        <v>1580</v>
      </c>
      <c r="F38" s="9">
        <v>7</v>
      </c>
      <c r="G38" s="11">
        <v>1382</v>
      </c>
      <c r="H38" s="11">
        <v>12.7</v>
      </c>
      <c r="P38" s="29" t="s">
        <v>11</v>
      </c>
      <c r="Q38" s="30" t="s">
        <v>113</v>
      </c>
      <c r="S38" s="3"/>
      <c r="T38" s="21" t="s">
        <v>112</v>
      </c>
    </row>
    <row r="39" spans="1:20" x14ac:dyDescent="0.3">
      <c r="D39" s="8" t="s">
        <v>98</v>
      </c>
      <c r="E39" s="15">
        <v>1646</v>
      </c>
      <c r="F39" s="9">
        <v>7</v>
      </c>
      <c r="G39" s="11">
        <v>1396</v>
      </c>
      <c r="H39" s="11">
        <v>12.8</v>
      </c>
      <c r="J39" s="28" t="s">
        <v>12</v>
      </c>
      <c r="K39" s="1" t="s">
        <v>2</v>
      </c>
      <c r="L39" s="3" t="s">
        <v>3</v>
      </c>
      <c r="M39" s="21" t="s">
        <v>4</v>
      </c>
      <c r="N39" s="22" t="s">
        <v>69</v>
      </c>
      <c r="P39" s="3" t="s">
        <v>108</v>
      </c>
      <c r="Q39" s="4">
        <v>5</v>
      </c>
      <c r="S39" s="3" t="s">
        <v>9</v>
      </c>
      <c r="T39" s="38">
        <f>T32/T25*12.5</f>
        <v>73.925159235668787</v>
      </c>
    </row>
    <row r="40" spans="1:20" x14ac:dyDescent="0.3">
      <c r="D40" s="39" t="s">
        <v>99</v>
      </c>
      <c r="E40" s="40">
        <f>AVERAGE(E37:E39)</f>
        <v>1619.6666666666667</v>
      </c>
      <c r="F40" s="27">
        <f>AVERAGE(F37:F39)</f>
        <v>7.0333333333333341</v>
      </c>
      <c r="G40" s="41">
        <f>AVERAGE(G37:G39)</f>
        <v>1378</v>
      </c>
      <c r="H40" s="41">
        <f>AVERAGE(H37:H39)</f>
        <v>12.733333333333334</v>
      </c>
      <c r="J40" s="1" t="s">
        <v>66</v>
      </c>
      <c r="K40" s="12">
        <v>7.7</v>
      </c>
      <c r="L40" s="6">
        <v>9.1999999999999993</v>
      </c>
      <c r="M40" s="4">
        <v>9.6999999999999993</v>
      </c>
      <c r="N40" s="25">
        <f>AVERAGE(K40:M40)</f>
        <v>8.8666666666666654</v>
      </c>
      <c r="P40" s="7" t="s">
        <v>109</v>
      </c>
      <c r="Q40" s="14">
        <v>5</v>
      </c>
      <c r="S40" s="7" t="s">
        <v>10</v>
      </c>
      <c r="T40" s="38">
        <f>T33/T26*12.5</f>
        <v>196.15843949044586</v>
      </c>
    </row>
    <row r="41" spans="1:20" x14ac:dyDescent="0.3">
      <c r="J41" s="7" t="s">
        <v>67</v>
      </c>
      <c r="K41" s="13">
        <v>2</v>
      </c>
      <c r="L41" s="6">
        <v>2.4</v>
      </c>
      <c r="M41" s="14">
        <v>3</v>
      </c>
      <c r="N41" s="27">
        <f>AVERAGE(K41:M41)</f>
        <v>2.4666666666666668</v>
      </c>
      <c r="P41" s="16" t="s">
        <v>110</v>
      </c>
      <c r="Q41" s="11">
        <v>5</v>
      </c>
      <c r="S41" s="16" t="s">
        <v>11</v>
      </c>
      <c r="T41" s="38">
        <f>T34/T27*12.5</f>
        <v>198.92515923566879</v>
      </c>
    </row>
    <row r="42" spans="1:20" x14ac:dyDescent="0.3">
      <c r="J42" s="8" t="s">
        <v>68</v>
      </c>
      <c r="K42" s="15">
        <v>10.7</v>
      </c>
      <c r="L42" s="9">
        <v>11.5</v>
      </c>
      <c r="M42" s="11">
        <v>12.6</v>
      </c>
      <c r="N42" s="27">
        <f>AVERAGE(K42:M42)</f>
        <v>11.6</v>
      </c>
      <c r="P42" s="16" t="s">
        <v>111</v>
      </c>
      <c r="Q42" s="11">
        <v>5</v>
      </c>
      <c r="S42" s="16" t="s">
        <v>12</v>
      </c>
      <c r="T42" s="38">
        <f>T35/T28*12.5</f>
        <v>238.01751592356689</v>
      </c>
    </row>
    <row r="43" spans="1:20" x14ac:dyDescent="0.3">
      <c r="P43" s="35" t="s">
        <v>69</v>
      </c>
      <c r="Q43" s="34">
        <f>MEDIAN(Q39:Q42)</f>
        <v>5</v>
      </c>
    </row>
    <row r="45" spans="1:20" x14ac:dyDescent="0.3">
      <c r="P45" s="29" t="s">
        <v>12</v>
      </c>
      <c r="Q45" s="30" t="s">
        <v>113</v>
      </c>
    </row>
    <row r="46" spans="1:20" x14ac:dyDescent="0.3">
      <c r="P46" s="3" t="s">
        <v>108</v>
      </c>
      <c r="Q46" s="4">
        <v>5</v>
      </c>
    </row>
    <row r="47" spans="1:20" x14ac:dyDescent="0.3">
      <c r="P47" s="7" t="s">
        <v>109</v>
      </c>
      <c r="Q47" s="14">
        <v>5</v>
      </c>
    </row>
    <row r="48" spans="1:20" ht="15" customHeight="1" x14ac:dyDescent="0.35">
      <c r="A48" s="20"/>
      <c r="P48" s="16" t="s">
        <v>110</v>
      </c>
      <c r="Q48" s="11">
        <v>5</v>
      </c>
    </row>
    <row r="49" spans="1:22" x14ac:dyDescent="0.3">
      <c r="P49" s="16" t="s">
        <v>111</v>
      </c>
      <c r="Q49" s="11">
        <v>4</v>
      </c>
    </row>
    <row r="50" spans="1:22" x14ac:dyDescent="0.3">
      <c r="A50" s="17"/>
      <c r="D50" s="17"/>
      <c r="J50" s="17"/>
      <c r="O50" s="17"/>
      <c r="P50" s="35" t="s">
        <v>69</v>
      </c>
      <c r="Q50" s="34">
        <f>MEDIAN(Q46:Q49)</f>
        <v>5</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v>0</v>
      </c>
      <c r="D56" s="1" t="s">
        <v>14</v>
      </c>
      <c r="E56" s="12">
        <v>1620</v>
      </c>
      <c r="F56" s="2">
        <v>7.1</v>
      </c>
      <c r="G56" s="4">
        <v>1211</v>
      </c>
      <c r="H56" s="4">
        <v>7.3</v>
      </c>
      <c r="J56" s="1" t="s">
        <v>66</v>
      </c>
      <c r="K56" s="12">
        <v>3.3</v>
      </c>
      <c r="L56" s="6">
        <v>3.9</v>
      </c>
      <c r="M56" s="4">
        <v>4.4000000000000004</v>
      </c>
      <c r="N56" s="24">
        <f>AVERAGE(K56:M56)</f>
        <v>3.8666666666666667</v>
      </c>
      <c r="P56" s="3" t="s">
        <v>108</v>
      </c>
      <c r="Q56" s="4">
        <v>8</v>
      </c>
      <c r="S56" s="31" t="s">
        <v>9</v>
      </c>
      <c r="T56" s="4">
        <v>0.60799999999999998</v>
      </c>
      <c r="V56" s="9"/>
    </row>
    <row r="57" spans="1:22" x14ac:dyDescent="0.3">
      <c r="A57" s="3" t="s">
        <v>74</v>
      </c>
      <c r="B57" s="4">
        <v>4</v>
      </c>
      <c r="D57" s="1" t="s">
        <v>15</v>
      </c>
      <c r="E57" s="12">
        <v>1659</v>
      </c>
      <c r="F57" s="2">
        <v>7</v>
      </c>
      <c r="G57" s="4">
        <v>1238</v>
      </c>
      <c r="H57" s="4">
        <v>7</v>
      </c>
      <c r="J57" s="7" t="s">
        <v>67</v>
      </c>
      <c r="K57" s="13">
        <v>0.7</v>
      </c>
      <c r="L57" s="6">
        <v>4.9000000000000004</v>
      </c>
      <c r="M57" s="14">
        <v>4.7</v>
      </c>
      <c r="N57" s="25">
        <f>AVERAGE(K57:M57)</f>
        <v>3.4333333333333336</v>
      </c>
      <c r="P57" s="7" t="s">
        <v>109</v>
      </c>
      <c r="Q57" s="14">
        <v>6</v>
      </c>
      <c r="S57" s="7" t="s">
        <v>10</v>
      </c>
      <c r="T57" s="14">
        <v>0.60799999999999998</v>
      </c>
      <c r="V57" s="26"/>
    </row>
    <row r="58" spans="1:22" x14ac:dyDescent="0.3">
      <c r="A58" s="3" t="s">
        <v>75</v>
      </c>
      <c r="B58" s="4">
        <v>18</v>
      </c>
      <c r="D58" s="1" t="s">
        <v>16</v>
      </c>
      <c r="E58" s="12">
        <v>1659</v>
      </c>
      <c r="F58" s="2">
        <v>6.9</v>
      </c>
      <c r="G58" s="4">
        <v>1251</v>
      </c>
      <c r="H58" s="4">
        <v>7</v>
      </c>
      <c r="J58" s="8" t="s">
        <v>68</v>
      </c>
      <c r="K58" s="15">
        <v>13.2</v>
      </c>
      <c r="L58" s="9">
        <v>13.2</v>
      </c>
      <c r="M58" s="11">
        <v>12.9</v>
      </c>
      <c r="N58" s="27">
        <f>AVERAGE(K58:M58)</f>
        <v>13.1</v>
      </c>
      <c r="P58" s="16" t="s">
        <v>110</v>
      </c>
      <c r="Q58" s="11">
        <v>5</v>
      </c>
      <c r="S58" s="16" t="s">
        <v>11</v>
      </c>
      <c r="T58" s="11">
        <v>0.60799999999999998</v>
      </c>
      <c r="V58" s="2"/>
    </row>
    <row r="59" spans="1:22" x14ac:dyDescent="0.3">
      <c r="A59" s="3" t="s">
        <v>76</v>
      </c>
      <c r="B59" s="4">
        <v>11</v>
      </c>
      <c r="D59" s="32" t="s">
        <v>87</v>
      </c>
      <c r="E59" s="33">
        <f>AVERAGE(E56:E58)</f>
        <v>1646</v>
      </c>
      <c r="F59" s="25">
        <f>AVERAGE(F56:F58)</f>
        <v>7</v>
      </c>
      <c r="G59" s="34">
        <f>AVERAGE(G56:G58)</f>
        <v>1233.3333333333333</v>
      </c>
      <c r="H59" s="34">
        <f>AVERAGE(H56:H58)</f>
        <v>7.1000000000000005</v>
      </c>
      <c r="P59" s="16" t="s">
        <v>111</v>
      </c>
      <c r="Q59" s="11">
        <v>6</v>
      </c>
      <c r="S59" s="16" t="s">
        <v>12</v>
      </c>
      <c r="T59" s="11">
        <v>0.60799999999999998</v>
      </c>
      <c r="V59" s="6"/>
    </row>
    <row r="60" spans="1:22" x14ac:dyDescent="0.3">
      <c r="A60" s="7" t="s">
        <v>77</v>
      </c>
      <c r="B60" s="14">
        <v>7</v>
      </c>
      <c r="D60" s="1" t="s">
        <v>88</v>
      </c>
      <c r="E60" s="12">
        <v>1659</v>
      </c>
      <c r="F60" s="2">
        <v>6.5</v>
      </c>
      <c r="G60" s="4">
        <v>1198</v>
      </c>
      <c r="H60" s="4">
        <v>10.8</v>
      </c>
      <c r="J60" s="28" t="s">
        <v>10</v>
      </c>
      <c r="K60" s="1" t="s">
        <v>2</v>
      </c>
      <c r="L60" s="3" t="s">
        <v>3</v>
      </c>
      <c r="M60" s="21" t="s">
        <v>4</v>
      </c>
      <c r="N60" s="22" t="s">
        <v>69</v>
      </c>
      <c r="P60" s="35" t="s">
        <v>69</v>
      </c>
      <c r="Q60" s="34">
        <f>MEDIAN(Q56:Q59)</f>
        <v>6</v>
      </c>
      <c r="V60" s="9"/>
    </row>
    <row r="61" spans="1:22" x14ac:dyDescent="0.3">
      <c r="A61" s="16" t="s">
        <v>78</v>
      </c>
      <c r="B61" s="11">
        <v>6</v>
      </c>
      <c r="D61" s="1" t="s">
        <v>89</v>
      </c>
      <c r="E61" s="12">
        <v>1659</v>
      </c>
      <c r="F61" s="2">
        <v>6.5</v>
      </c>
      <c r="G61" s="4">
        <v>1185</v>
      </c>
      <c r="H61" s="4">
        <v>10.7</v>
      </c>
      <c r="J61" s="1" t="s">
        <v>66</v>
      </c>
      <c r="K61" s="12">
        <v>3.4</v>
      </c>
      <c r="L61" s="6">
        <v>4.3</v>
      </c>
      <c r="M61" s="4">
        <v>3.7</v>
      </c>
      <c r="N61" s="25">
        <f>AVERAGE(K61:M61)</f>
        <v>3.7999999999999994</v>
      </c>
      <c r="S61" s="17" t="s">
        <v>8</v>
      </c>
      <c r="V61" s="9"/>
    </row>
    <row r="62" spans="1:22" x14ac:dyDescent="0.3">
      <c r="A62" s="16" t="s">
        <v>79</v>
      </c>
      <c r="B62" s="11">
        <v>17</v>
      </c>
      <c r="D62" s="5" t="s">
        <v>90</v>
      </c>
      <c r="E62" s="13">
        <v>1672</v>
      </c>
      <c r="F62" s="6">
        <v>6.5</v>
      </c>
      <c r="G62" s="14">
        <v>1198</v>
      </c>
      <c r="H62" s="14">
        <v>10.7</v>
      </c>
      <c r="J62" s="7" t="s">
        <v>67</v>
      </c>
      <c r="K62" s="13">
        <v>2.2000000000000002</v>
      </c>
      <c r="L62" s="6">
        <v>2.5</v>
      </c>
      <c r="M62" s="14">
        <v>3.3</v>
      </c>
      <c r="N62" s="27">
        <f>AVERAGE(K62:M62)</f>
        <v>2.6666666666666665</v>
      </c>
      <c r="P62" s="29" t="s">
        <v>10</v>
      </c>
      <c r="Q62" s="30" t="s">
        <v>113</v>
      </c>
      <c r="S62" s="3"/>
      <c r="T62" s="21" t="s">
        <v>112</v>
      </c>
      <c r="V62" s="9"/>
    </row>
    <row r="63" spans="1:22" x14ac:dyDescent="0.3">
      <c r="A63" s="16" t="s">
        <v>80</v>
      </c>
      <c r="B63" s="11">
        <v>8</v>
      </c>
      <c r="D63" s="32" t="s">
        <v>91</v>
      </c>
      <c r="E63" s="33">
        <f>AVERAGE(E60:E62)</f>
        <v>1663.3333333333333</v>
      </c>
      <c r="F63" s="25">
        <f>AVERAGE(F60:F62)</f>
        <v>6.5</v>
      </c>
      <c r="G63" s="34">
        <f>AVERAGE(G60:G62)</f>
        <v>1193.6666666666667</v>
      </c>
      <c r="H63" s="34">
        <f>AVERAGE(H60:H62)</f>
        <v>10.733333333333334</v>
      </c>
      <c r="J63" s="8" t="s">
        <v>68</v>
      </c>
      <c r="K63" s="15">
        <v>8.6999999999999993</v>
      </c>
      <c r="L63" s="9">
        <v>11.2</v>
      </c>
      <c r="M63" s="11">
        <v>10.9</v>
      </c>
      <c r="N63" s="27">
        <f>AVERAGE(K63:M63)</f>
        <v>10.266666666666666</v>
      </c>
      <c r="P63" s="3" t="s">
        <v>108</v>
      </c>
      <c r="Q63" s="4">
        <v>4</v>
      </c>
      <c r="S63" s="3" t="s">
        <v>9</v>
      </c>
      <c r="T63" s="4">
        <v>2.9550000000000001</v>
      </c>
    </row>
    <row r="64" spans="1:22" x14ac:dyDescent="0.3">
      <c r="A64" s="16" t="s">
        <v>81</v>
      </c>
      <c r="B64" s="11">
        <v>5</v>
      </c>
      <c r="D64" s="8" t="s">
        <v>92</v>
      </c>
      <c r="E64" s="15">
        <v>1633</v>
      </c>
      <c r="F64" s="9">
        <v>6.8</v>
      </c>
      <c r="G64" s="11">
        <v>1224</v>
      </c>
      <c r="H64" s="11">
        <v>9.9</v>
      </c>
      <c r="P64" s="7" t="s">
        <v>109</v>
      </c>
      <c r="Q64" s="14">
        <v>5</v>
      </c>
      <c r="S64" s="7" t="s">
        <v>10</v>
      </c>
      <c r="T64" s="14">
        <v>3.9430000000000001</v>
      </c>
    </row>
    <row r="65" spans="1:20" x14ac:dyDescent="0.3">
      <c r="A65" s="16" t="s">
        <v>82</v>
      </c>
      <c r="B65" s="11">
        <v>5</v>
      </c>
      <c r="D65" s="8" t="s">
        <v>93</v>
      </c>
      <c r="E65" s="15">
        <v>1580</v>
      </c>
      <c r="F65" s="9">
        <v>6.8</v>
      </c>
      <c r="G65" s="11">
        <v>1264</v>
      </c>
      <c r="H65" s="11">
        <v>9.8000000000000007</v>
      </c>
      <c r="J65" s="28" t="s">
        <v>11</v>
      </c>
      <c r="K65" s="1" t="s">
        <v>2</v>
      </c>
      <c r="L65" s="3" t="s">
        <v>3</v>
      </c>
      <c r="M65" s="21" t="s">
        <v>4</v>
      </c>
      <c r="N65" s="22" t="s">
        <v>69</v>
      </c>
      <c r="P65" s="16" t="s">
        <v>110</v>
      </c>
      <c r="Q65" s="11">
        <v>5</v>
      </c>
      <c r="S65" s="16" t="s">
        <v>11</v>
      </c>
      <c r="T65" s="11">
        <v>4.8849999999999998</v>
      </c>
    </row>
    <row r="66" spans="1:20" x14ac:dyDescent="0.3">
      <c r="A66" s="16" t="s">
        <v>83</v>
      </c>
      <c r="B66" s="11">
        <v>3</v>
      </c>
      <c r="D66" s="8" t="s">
        <v>94</v>
      </c>
      <c r="E66" s="15">
        <v>1593</v>
      </c>
      <c r="F66" s="9">
        <v>6.6</v>
      </c>
      <c r="G66" s="11">
        <v>1290</v>
      </c>
      <c r="H66" s="11">
        <v>9.8000000000000007</v>
      </c>
      <c r="J66" s="1" t="s">
        <v>66</v>
      </c>
      <c r="K66" s="12">
        <v>5.6</v>
      </c>
      <c r="L66" s="6">
        <v>6.7</v>
      </c>
      <c r="M66" s="4">
        <v>6.4</v>
      </c>
      <c r="N66" s="25">
        <f>AVERAGE(K66:M66)</f>
        <v>6.2333333333333343</v>
      </c>
      <c r="P66" s="16" t="s">
        <v>111</v>
      </c>
      <c r="Q66" s="11">
        <v>6</v>
      </c>
      <c r="S66" s="16" t="s">
        <v>12</v>
      </c>
      <c r="T66" s="11">
        <v>5.6130000000000004</v>
      </c>
    </row>
    <row r="67" spans="1:20" x14ac:dyDescent="0.3">
      <c r="A67" s="16" t="s">
        <v>84</v>
      </c>
      <c r="B67" s="11">
        <v>5</v>
      </c>
      <c r="D67" s="36" t="s">
        <v>95</v>
      </c>
      <c r="E67" s="37">
        <f>AVERAGE(E64:E66)</f>
        <v>1602</v>
      </c>
      <c r="F67" s="24">
        <f>AVERAGE(F64:F66)</f>
        <v>6.7333333333333334</v>
      </c>
      <c r="G67" s="38">
        <f>AVERAGE(G64:G66)</f>
        <v>1259.3333333333333</v>
      </c>
      <c r="H67" s="38">
        <f>AVERAGE(H64:H66)</f>
        <v>9.8333333333333339</v>
      </c>
      <c r="J67" s="7" t="s">
        <v>67</v>
      </c>
      <c r="K67" s="13">
        <v>2</v>
      </c>
      <c r="L67" s="6">
        <v>3.4</v>
      </c>
      <c r="M67" s="14">
        <v>3.5</v>
      </c>
      <c r="N67" s="27">
        <f>AVERAGE(K67:M67)</f>
        <v>2.9666666666666668</v>
      </c>
      <c r="P67" s="35" t="s">
        <v>69</v>
      </c>
      <c r="Q67" s="34">
        <f>MEDIAN(Q63:Q66)</f>
        <v>5</v>
      </c>
    </row>
    <row r="68" spans="1:20" x14ac:dyDescent="0.3">
      <c r="A68" s="16" t="s">
        <v>85</v>
      </c>
      <c r="B68" s="11">
        <v>0</v>
      </c>
      <c r="D68" s="5" t="s">
        <v>96</v>
      </c>
      <c r="E68" s="13">
        <v>1751</v>
      </c>
      <c r="F68" s="6">
        <v>7.1</v>
      </c>
      <c r="G68" s="14">
        <v>1870</v>
      </c>
      <c r="H68" s="14">
        <v>9.1999999999999993</v>
      </c>
      <c r="J68" s="8" t="s">
        <v>68</v>
      </c>
      <c r="K68" s="15">
        <v>9.8000000000000007</v>
      </c>
      <c r="L68" s="9">
        <v>10.199999999999999</v>
      </c>
      <c r="M68" s="11">
        <v>10.8</v>
      </c>
      <c r="N68" s="27">
        <f>AVERAGE(K68:M68)</f>
        <v>10.266666666666667</v>
      </c>
      <c r="S68" s="17" t="s">
        <v>47</v>
      </c>
    </row>
    <row r="69" spans="1:20" x14ac:dyDescent="0.3">
      <c r="D69" s="8" t="s">
        <v>97</v>
      </c>
      <c r="E69" s="15">
        <v>1738</v>
      </c>
      <c r="F69" s="9">
        <v>7.1</v>
      </c>
      <c r="G69" s="11">
        <v>1856</v>
      </c>
      <c r="H69" s="11">
        <v>9.1999999999999993</v>
      </c>
      <c r="P69" s="29" t="s">
        <v>11</v>
      </c>
      <c r="Q69" s="30" t="s">
        <v>113</v>
      </c>
      <c r="S69" s="3"/>
      <c r="T69" s="21" t="s">
        <v>112</v>
      </c>
    </row>
    <row r="70" spans="1:20" x14ac:dyDescent="0.3">
      <c r="D70" s="8" t="s">
        <v>98</v>
      </c>
      <c r="E70" s="15">
        <v>1698</v>
      </c>
      <c r="F70" s="9">
        <v>7.3</v>
      </c>
      <c r="G70" s="11">
        <v>1896</v>
      </c>
      <c r="H70" s="11">
        <v>9.1999999999999993</v>
      </c>
      <c r="J70" s="28" t="s">
        <v>12</v>
      </c>
      <c r="K70" s="1" t="s">
        <v>2</v>
      </c>
      <c r="L70" s="3" t="s">
        <v>3</v>
      </c>
      <c r="M70" s="21" t="s">
        <v>4</v>
      </c>
      <c r="N70" s="22" t="s">
        <v>69</v>
      </c>
      <c r="P70" s="3" t="s">
        <v>108</v>
      </c>
      <c r="Q70" s="4">
        <v>5</v>
      </c>
      <c r="S70" s="3" t="s">
        <v>9</v>
      </c>
      <c r="T70" s="38">
        <f>T63/T56*12.5</f>
        <v>60.752467105263165</v>
      </c>
    </row>
    <row r="71" spans="1:20" x14ac:dyDescent="0.3">
      <c r="D71" s="39" t="s">
        <v>99</v>
      </c>
      <c r="E71" s="40">
        <f>AVERAGE(E68:E70)</f>
        <v>1729</v>
      </c>
      <c r="F71" s="27">
        <f>AVERAGE(F68:F70)</f>
        <v>7.166666666666667</v>
      </c>
      <c r="G71" s="41">
        <f>AVERAGE(G68:G70)</f>
        <v>1874</v>
      </c>
      <c r="H71" s="41">
        <f>AVERAGE(H68:H70)</f>
        <v>9.1999999999999993</v>
      </c>
      <c r="J71" s="1" t="s">
        <v>66</v>
      </c>
      <c r="K71" s="12">
        <v>5.9</v>
      </c>
      <c r="L71" s="6">
        <v>8.1999999999999993</v>
      </c>
      <c r="M71" s="4">
        <v>4.2</v>
      </c>
      <c r="N71" s="25">
        <f>AVERAGE(K71:M71)</f>
        <v>6.1000000000000005</v>
      </c>
      <c r="P71" s="7" t="s">
        <v>109</v>
      </c>
      <c r="Q71" s="14">
        <v>5</v>
      </c>
      <c r="S71" s="7" t="s">
        <v>10</v>
      </c>
      <c r="T71" s="38">
        <f>T64/T57*12.5</f>
        <v>81.064967105263165</v>
      </c>
    </row>
    <row r="72" spans="1:20" x14ac:dyDescent="0.3">
      <c r="J72" s="7" t="s">
        <v>67</v>
      </c>
      <c r="K72" s="13">
        <v>1.3</v>
      </c>
      <c r="L72" s="6">
        <v>2.6</v>
      </c>
      <c r="M72" s="14">
        <v>1.7</v>
      </c>
      <c r="N72" s="27">
        <f>AVERAGE(K72:M72)</f>
        <v>1.8666666666666669</v>
      </c>
      <c r="P72" s="16" t="s">
        <v>110</v>
      </c>
      <c r="Q72" s="11">
        <v>5</v>
      </c>
      <c r="S72" s="16" t="s">
        <v>11</v>
      </c>
      <c r="T72" s="38">
        <f>T65/T58*12.5</f>
        <v>100.43174342105263</v>
      </c>
    </row>
    <row r="73" spans="1:20" x14ac:dyDescent="0.3">
      <c r="J73" s="8" t="s">
        <v>68</v>
      </c>
      <c r="K73" s="15">
        <v>9.6</v>
      </c>
      <c r="L73" s="9">
        <v>10.7</v>
      </c>
      <c r="M73" s="11">
        <v>11.4</v>
      </c>
      <c r="N73" s="27">
        <f>AVERAGE(K73:M73)</f>
        <v>10.566666666666665</v>
      </c>
      <c r="P73" s="16" t="s">
        <v>111</v>
      </c>
      <c r="Q73" s="11">
        <v>5</v>
      </c>
      <c r="S73" s="16" t="s">
        <v>12</v>
      </c>
      <c r="T73" s="38">
        <f>T66/T59*12.5</f>
        <v>115.39884868421053</v>
      </c>
    </row>
    <row r="74" spans="1:20" x14ac:dyDescent="0.3">
      <c r="P74" s="35" t="s">
        <v>69</v>
      </c>
      <c r="Q74" s="34">
        <f>MEDIAN(Q70:Q73)</f>
        <v>5</v>
      </c>
    </row>
    <row r="76" spans="1:20" x14ac:dyDescent="0.3">
      <c r="P76" s="29" t="s">
        <v>12</v>
      </c>
      <c r="Q76" s="30" t="s">
        <v>113</v>
      </c>
    </row>
    <row r="77" spans="1:20" x14ac:dyDescent="0.3">
      <c r="P77" s="3" t="s">
        <v>108</v>
      </c>
      <c r="Q77" s="4">
        <v>6</v>
      </c>
    </row>
    <row r="78" spans="1:20" x14ac:dyDescent="0.3">
      <c r="P78" s="7" t="s">
        <v>109</v>
      </c>
      <c r="Q78" s="14">
        <v>5</v>
      </c>
    </row>
    <row r="79" spans="1:20" ht="18" x14ac:dyDescent="0.35">
      <c r="A79" s="20"/>
      <c r="P79" s="16" t="s">
        <v>110</v>
      </c>
      <c r="Q79" s="11">
        <v>4</v>
      </c>
    </row>
    <row r="80" spans="1:20" x14ac:dyDescent="0.3">
      <c r="P80" s="16" t="s">
        <v>111</v>
      </c>
      <c r="Q80" s="11">
        <v>5</v>
      </c>
    </row>
    <row r="81" spans="1:21" x14ac:dyDescent="0.3">
      <c r="A81" s="17"/>
      <c r="D81" s="17"/>
      <c r="J81" s="17"/>
      <c r="O81" s="17"/>
      <c r="P81" s="35" t="s">
        <v>69</v>
      </c>
      <c r="Q81" s="34">
        <f>MEDIAN(Q77:Q80)</f>
        <v>5</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42135</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t="s">
        <v>24</v>
      </c>
      <c r="D104" s="51" t="s">
        <v>104</v>
      </c>
      <c r="E104" s="55" t="s">
        <v>24</v>
      </c>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t="s">
        <v>161</v>
      </c>
      <c r="D110" s="51" t="s">
        <v>134</v>
      </c>
      <c r="E110" s="55" t="s">
        <v>161</v>
      </c>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V117"/>
  <sheetViews>
    <sheetView zoomScale="70" zoomScaleNormal="70" workbookViewId="0">
      <selection activeCell="G5" sqref="G5"/>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1.3320312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12</v>
      </c>
      <c r="C3" s="3" t="s">
        <v>201</v>
      </c>
      <c r="D3" s="59">
        <v>56</v>
      </c>
      <c r="F3" s="7" t="s">
        <v>55</v>
      </c>
      <c r="G3" s="7" t="s">
        <v>56</v>
      </c>
      <c r="H3" s="7" t="s">
        <v>57</v>
      </c>
      <c r="J3" s="3" t="s">
        <v>59</v>
      </c>
      <c r="K3" s="4" t="s">
        <v>33</v>
      </c>
      <c r="M3" s="7" t="s">
        <v>62</v>
      </c>
      <c r="N3" s="14"/>
    </row>
    <row r="4" spans="1:16" x14ac:dyDescent="0.3">
      <c r="A4" s="5"/>
      <c r="B4" s="6"/>
      <c r="C4" s="7" t="s">
        <v>53</v>
      </c>
      <c r="D4" s="6">
        <v>170</v>
      </c>
      <c r="F4" s="12" t="s">
        <v>162</v>
      </c>
      <c r="G4" s="60">
        <v>2007</v>
      </c>
      <c r="H4" s="4"/>
      <c r="J4" s="7" t="s">
        <v>60</v>
      </c>
      <c r="K4" s="14">
        <v>85</v>
      </c>
      <c r="M4" s="16" t="s">
        <v>63</v>
      </c>
      <c r="N4" s="11" t="s">
        <v>24</v>
      </c>
    </row>
    <row r="5" spans="1:16" x14ac:dyDescent="0.3">
      <c r="A5" s="8" t="s">
        <v>51</v>
      </c>
      <c r="B5" s="9">
        <v>3</v>
      </c>
      <c r="C5" s="10" t="s">
        <v>54</v>
      </c>
      <c r="D5" s="11">
        <v>74</v>
      </c>
      <c r="F5" s="13"/>
      <c r="G5" s="6"/>
      <c r="H5" s="14"/>
      <c r="J5" s="16" t="s">
        <v>1</v>
      </c>
      <c r="K5" s="11">
        <v>97</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t="s">
        <v>163</v>
      </c>
    </row>
    <row r="12" spans="1:16" x14ac:dyDescent="0.3">
      <c r="A12" s="1" t="s">
        <v>66</v>
      </c>
      <c r="B12" s="12">
        <v>10.3</v>
      </c>
      <c r="C12" s="6">
        <v>12.4</v>
      </c>
      <c r="D12" s="4">
        <v>13.6</v>
      </c>
      <c r="E12" s="24">
        <f>AVERAGE(B12:D12)</f>
        <v>12.100000000000001</v>
      </c>
      <c r="F12" s="19"/>
      <c r="G12" s="3">
        <v>15</v>
      </c>
      <c r="H12" s="4">
        <v>30</v>
      </c>
      <c r="J12" s="16" t="s">
        <v>105</v>
      </c>
      <c r="K12" s="11"/>
      <c r="M12" s="16" t="s">
        <v>105</v>
      </c>
      <c r="N12" s="11"/>
      <c r="P12" s="9" t="s">
        <v>164</v>
      </c>
    </row>
    <row r="13" spans="1:16" x14ac:dyDescent="0.3">
      <c r="A13" s="7" t="s">
        <v>67</v>
      </c>
      <c r="B13" s="13">
        <v>2.7</v>
      </c>
      <c r="C13" s="6">
        <v>2.4</v>
      </c>
      <c r="D13" s="14">
        <v>3.6</v>
      </c>
      <c r="E13" s="25">
        <f>AVERAGE(B13:D13)</f>
        <v>2.9</v>
      </c>
      <c r="F13" s="19"/>
      <c r="G13" s="3">
        <v>30</v>
      </c>
      <c r="H13" s="4">
        <v>50</v>
      </c>
      <c r="P13" s="26"/>
    </row>
    <row r="14" spans="1:16" x14ac:dyDescent="0.3">
      <c r="A14" s="8" t="s">
        <v>68</v>
      </c>
      <c r="B14" s="15">
        <v>16.399999999999999</v>
      </c>
      <c r="C14" s="9">
        <v>16.7</v>
      </c>
      <c r="D14" s="11">
        <v>17.8</v>
      </c>
      <c r="E14" s="27">
        <f>AVERAGE(B14:D14)</f>
        <v>16.966666666666665</v>
      </c>
      <c r="F14" s="19"/>
      <c r="G14" s="7">
        <v>45</v>
      </c>
      <c r="H14" s="14">
        <v>60</v>
      </c>
      <c r="P14" s="2"/>
    </row>
    <row r="15" spans="1:16" x14ac:dyDescent="0.3">
      <c r="G15" s="16">
        <v>60</v>
      </c>
      <c r="H15" s="11">
        <v>67</v>
      </c>
      <c r="P15" s="6"/>
    </row>
    <row r="16" spans="1:16" x14ac:dyDescent="0.3">
      <c r="G16" s="16">
        <v>120</v>
      </c>
      <c r="H16" s="11">
        <v>49</v>
      </c>
      <c r="P16" s="9"/>
    </row>
    <row r="17" spans="1:22" x14ac:dyDescent="0.3">
      <c r="G17" s="16">
        <v>180</v>
      </c>
      <c r="H17" s="11">
        <v>60</v>
      </c>
      <c r="P17" s="9"/>
    </row>
    <row r="18" spans="1:22" x14ac:dyDescent="0.3">
      <c r="G18" s="16">
        <v>240</v>
      </c>
      <c r="H18" s="11">
        <v>30</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v>0</v>
      </c>
      <c r="D25" s="1" t="s">
        <v>14</v>
      </c>
      <c r="E25" s="12">
        <v>1224</v>
      </c>
      <c r="F25" s="2">
        <v>5.5</v>
      </c>
      <c r="G25" s="4">
        <v>1185</v>
      </c>
      <c r="H25" s="4">
        <v>6.8</v>
      </c>
      <c r="J25" s="1" t="s">
        <v>66</v>
      </c>
      <c r="K25" s="12">
        <v>10.5</v>
      </c>
      <c r="L25" s="6">
        <v>12.2</v>
      </c>
      <c r="M25" s="4">
        <v>11.6</v>
      </c>
      <c r="N25" s="24">
        <f>AVERAGE(K25:M25)</f>
        <v>11.433333333333332</v>
      </c>
      <c r="P25" s="3" t="s">
        <v>108</v>
      </c>
      <c r="Q25" s="4">
        <v>8</v>
      </c>
      <c r="S25" s="31" t="s">
        <v>9</v>
      </c>
      <c r="T25" s="4">
        <v>0.626</v>
      </c>
      <c r="V25" s="9"/>
    </row>
    <row r="26" spans="1:22" x14ac:dyDescent="0.3">
      <c r="A26" s="3" t="s">
        <v>74</v>
      </c>
      <c r="B26" s="4">
        <v>29</v>
      </c>
      <c r="D26" s="1" t="s">
        <v>15</v>
      </c>
      <c r="E26" s="12">
        <v>1001</v>
      </c>
      <c r="F26" s="2">
        <v>5.5</v>
      </c>
      <c r="G26" s="4">
        <v>1211</v>
      </c>
      <c r="H26" s="4">
        <v>6.7</v>
      </c>
      <c r="J26" s="7" t="s">
        <v>67</v>
      </c>
      <c r="K26" s="13">
        <v>2</v>
      </c>
      <c r="L26" s="6">
        <v>2.2999999999999998</v>
      </c>
      <c r="M26" s="14">
        <v>2.1</v>
      </c>
      <c r="N26" s="25">
        <f>AVERAGE(K26:M26)</f>
        <v>2.1333333333333333</v>
      </c>
      <c r="P26" s="7" t="s">
        <v>109</v>
      </c>
      <c r="Q26" s="14">
        <v>8</v>
      </c>
      <c r="S26" s="7" t="s">
        <v>10</v>
      </c>
      <c r="T26" s="14">
        <v>0.626</v>
      </c>
      <c r="V26" s="26"/>
    </row>
    <row r="27" spans="1:22" x14ac:dyDescent="0.3">
      <c r="A27" s="3" t="s">
        <v>75</v>
      </c>
      <c r="B27" s="4">
        <v>45</v>
      </c>
      <c r="D27" s="1" t="s">
        <v>16</v>
      </c>
      <c r="E27" s="12">
        <v>1027</v>
      </c>
      <c r="F27" s="2">
        <v>5.4</v>
      </c>
      <c r="G27" s="4">
        <v>1211</v>
      </c>
      <c r="H27" s="4">
        <v>6.7</v>
      </c>
      <c r="J27" s="8" t="s">
        <v>68</v>
      </c>
      <c r="K27" s="15">
        <v>15.6</v>
      </c>
      <c r="L27" s="9">
        <v>16</v>
      </c>
      <c r="M27" s="11">
        <v>16.7</v>
      </c>
      <c r="N27" s="27">
        <f>AVERAGE(K27:M27)</f>
        <v>16.099999999999998</v>
      </c>
      <c r="P27" s="16" t="s">
        <v>110</v>
      </c>
      <c r="Q27" s="11">
        <v>8</v>
      </c>
      <c r="S27" s="16" t="s">
        <v>11</v>
      </c>
      <c r="T27" s="11">
        <v>0.626</v>
      </c>
      <c r="V27" s="2"/>
    </row>
    <row r="28" spans="1:22" x14ac:dyDescent="0.3">
      <c r="A28" s="3" t="s">
        <v>76</v>
      </c>
      <c r="B28" s="4">
        <v>56</v>
      </c>
      <c r="D28" s="32" t="s">
        <v>87</v>
      </c>
      <c r="E28" s="33">
        <f>AVERAGE(E25:E27)</f>
        <v>1084</v>
      </c>
      <c r="F28" s="25">
        <f>AVERAGE(F25:F27)</f>
        <v>5.4666666666666659</v>
      </c>
      <c r="G28" s="34">
        <f>AVERAGE(G25:G27)</f>
        <v>1202.3333333333333</v>
      </c>
      <c r="H28" s="34">
        <f>AVERAGE(H25:H27)</f>
        <v>6.7333333333333334</v>
      </c>
      <c r="P28" s="16" t="s">
        <v>111</v>
      </c>
      <c r="Q28" s="11">
        <v>8</v>
      </c>
      <c r="S28" s="16" t="s">
        <v>12</v>
      </c>
      <c r="T28" s="11">
        <v>0.626</v>
      </c>
      <c r="V28" s="6"/>
    </row>
    <row r="29" spans="1:22" x14ac:dyDescent="0.3">
      <c r="A29" s="7" t="s">
        <v>77</v>
      </c>
      <c r="B29" s="14">
        <v>61</v>
      </c>
      <c r="D29" s="1" t="s">
        <v>88</v>
      </c>
      <c r="E29" s="12">
        <v>1027</v>
      </c>
      <c r="F29" s="2">
        <v>6.5</v>
      </c>
      <c r="G29" s="4">
        <v>1435</v>
      </c>
      <c r="H29" s="4">
        <v>12.4</v>
      </c>
      <c r="J29" s="28" t="s">
        <v>10</v>
      </c>
      <c r="K29" s="1" t="s">
        <v>2</v>
      </c>
      <c r="L29" s="3" t="s">
        <v>3</v>
      </c>
      <c r="M29" s="21" t="s">
        <v>4</v>
      </c>
      <c r="N29" s="22" t="s">
        <v>69</v>
      </c>
      <c r="P29" s="35" t="s">
        <v>69</v>
      </c>
      <c r="Q29" s="34">
        <f>MEDIAN(Q25:Q28)</f>
        <v>8</v>
      </c>
      <c r="V29" s="9"/>
    </row>
    <row r="30" spans="1:22" x14ac:dyDescent="0.3">
      <c r="A30" s="16" t="s">
        <v>78</v>
      </c>
      <c r="B30" s="11">
        <v>51</v>
      </c>
      <c r="D30" s="1" t="s">
        <v>89</v>
      </c>
      <c r="E30" s="12">
        <v>1066</v>
      </c>
      <c r="F30" s="2">
        <v>6.5</v>
      </c>
      <c r="G30" s="4">
        <v>1448</v>
      </c>
      <c r="H30" s="4">
        <v>12.3</v>
      </c>
      <c r="J30" s="1" t="s">
        <v>66</v>
      </c>
      <c r="K30" s="12">
        <v>6.7</v>
      </c>
      <c r="L30" s="6">
        <v>7.1</v>
      </c>
      <c r="M30" s="4">
        <v>7.9</v>
      </c>
      <c r="N30" s="25">
        <f>AVERAGE(K30:M30)</f>
        <v>7.2333333333333343</v>
      </c>
      <c r="S30" s="17" t="s">
        <v>8</v>
      </c>
      <c r="V30" s="9"/>
    </row>
    <row r="31" spans="1:22" x14ac:dyDescent="0.3">
      <c r="A31" s="16" t="s">
        <v>79</v>
      </c>
      <c r="B31" s="11">
        <v>52</v>
      </c>
      <c r="D31" s="5" t="s">
        <v>90</v>
      </c>
      <c r="E31" s="13">
        <v>1106</v>
      </c>
      <c r="F31" s="6">
        <v>6.4</v>
      </c>
      <c r="G31" s="14">
        <v>1448</v>
      </c>
      <c r="H31" s="14">
        <v>12.4</v>
      </c>
      <c r="J31" s="7" t="s">
        <v>67</v>
      </c>
      <c r="K31" s="13">
        <v>2.2999999999999998</v>
      </c>
      <c r="L31" s="6">
        <v>2</v>
      </c>
      <c r="M31" s="14">
        <v>2.5</v>
      </c>
      <c r="N31" s="27">
        <f>AVERAGE(K31:M31)</f>
        <v>2.2666666666666666</v>
      </c>
      <c r="P31" s="29" t="s">
        <v>10</v>
      </c>
      <c r="Q31" s="30" t="s">
        <v>113</v>
      </c>
      <c r="S31" s="3"/>
      <c r="T31" s="21" t="s">
        <v>112</v>
      </c>
      <c r="V31" s="9"/>
    </row>
    <row r="32" spans="1:22" x14ac:dyDescent="0.3">
      <c r="A32" s="16" t="s">
        <v>80</v>
      </c>
      <c r="B32" s="11">
        <v>35</v>
      </c>
      <c r="D32" s="32" t="s">
        <v>91</v>
      </c>
      <c r="E32" s="33">
        <f>AVERAGE(E29:E31)</f>
        <v>1066.3333333333333</v>
      </c>
      <c r="F32" s="25">
        <f>AVERAGE(F29:F31)</f>
        <v>6.4666666666666659</v>
      </c>
      <c r="G32" s="34">
        <f>AVERAGE(G29:G31)</f>
        <v>1443.6666666666667</v>
      </c>
      <c r="H32" s="34">
        <f>AVERAGE(H29:H31)</f>
        <v>12.366666666666667</v>
      </c>
      <c r="J32" s="8" t="s">
        <v>68</v>
      </c>
      <c r="K32" s="15">
        <v>10.6</v>
      </c>
      <c r="L32" s="9">
        <v>12.9</v>
      </c>
      <c r="M32" s="11">
        <v>14.2</v>
      </c>
      <c r="N32" s="27">
        <f>AVERAGE(K32:M32)</f>
        <v>12.566666666666668</v>
      </c>
      <c r="P32" s="3" t="s">
        <v>108</v>
      </c>
      <c r="Q32" s="4">
        <v>5</v>
      </c>
      <c r="S32" s="3" t="s">
        <v>9</v>
      </c>
      <c r="T32" s="4">
        <v>0.626</v>
      </c>
    </row>
    <row r="33" spans="1:20" x14ac:dyDescent="0.3">
      <c r="A33" s="16" t="s">
        <v>81</v>
      </c>
      <c r="B33" s="11">
        <v>36</v>
      </c>
      <c r="D33" s="8" t="s">
        <v>92</v>
      </c>
      <c r="E33" s="15">
        <v>1277</v>
      </c>
      <c r="F33" s="9">
        <v>5.8</v>
      </c>
      <c r="G33" s="11">
        <v>1396</v>
      </c>
      <c r="H33" s="11">
        <v>13.8</v>
      </c>
      <c r="P33" s="7" t="s">
        <v>109</v>
      </c>
      <c r="Q33" s="14">
        <v>6</v>
      </c>
      <c r="S33" s="7" t="s">
        <v>10</v>
      </c>
      <c r="T33" s="14">
        <v>2.1269999999999998</v>
      </c>
    </row>
    <row r="34" spans="1:20" x14ac:dyDescent="0.3">
      <c r="A34" s="16" t="s">
        <v>82</v>
      </c>
      <c r="B34" s="11">
        <v>33</v>
      </c>
      <c r="D34" s="8" t="s">
        <v>93</v>
      </c>
      <c r="E34" s="15">
        <v>1277</v>
      </c>
      <c r="F34" s="9">
        <v>5.8</v>
      </c>
      <c r="G34" s="11">
        <v>1409</v>
      </c>
      <c r="H34" s="11">
        <v>13.8</v>
      </c>
      <c r="J34" s="28" t="s">
        <v>11</v>
      </c>
      <c r="K34" s="1" t="s">
        <v>2</v>
      </c>
      <c r="L34" s="3" t="s">
        <v>3</v>
      </c>
      <c r="M34" s="21" t="s">
        <v>4</v>
      </c>
      <c r="N34" s="22" t="s">
        <v>69</v>
      </c>
      <c r="P34" s="16" t="s">
        <v>110</v>
      </c>
      <c r="Q34" s="11">
        <v>7</v>
      </c>
      <c r="S34" s="16" t="s">
        <v>11</v>
      </c>
      <c r="T34" s="11">
        <v>1.7410000000000001</v>
      </c>
    </row>
    <row r="35" spans="1:20" x14ac:dyDescent="0.3">
      <c r="A35" s="16" t="s">
        <v>83</v>
      </c>
      <c r="B35" s="11">
        <v>31</v>
      </c>
      <c r="D35" s="8" t="s">
        <v>94</v>
      </c>
      <c r="E35" s="15">
        <v>1264</v>
      </c>
      <c r="F35" s="9">
        <v>5.7</v>
      </c>
      <c r="G35" s="11">
        <v>1422</v>
      </c>
      <c r="H35" s="11">
        <v>13.7</v>
      </c>
      <c r="J35" s="1" t="s">
        <v>66</v>
      </c>
      <c r="K35" s="12">
        <v>8.9</v>
      </c>
      <c r="L35" s="6">
        <v>12.1</v>
      </c>
      <c r="M35" s="4">
        <v>13.4</v>
      </c>
      <c r="N35" s="25">
        <f>AVERAGE(K35:M35)</f>
        <v>11.466666666666667</v>
      </c>
      <c r="P35" s="16" t="s">
        <v>111</v>
      </c>
      <c r="Q35" s="11">
        <v>8</v>
      </c>
      <c r="S35" s="16" t="s">
        <v>12</v>
      </c>
      <c r="T35" s="11">
        <v>3.4420000000000002</v>
      </c>
    </row>
    <row r="36" spans="1:20" x14ac:dyDescent="0.3">
      <c r="A36" s="16" t="s">
        <v>84</v>
      </c>
      <c r="B36" s="11">
        <v>32</v>
      </c>
      <c r="D36" s="36" t="s">
        <v>95</v>
      </c>
      <c r="E36" s="37">
        <f>AVERAGE(E33:E35)</f>
        <v>1272.6666666666667</v>
      </c>
      <c r="F36" s="24">
        <f>AVERAGE(F33:F35)</f>
        <v>5.7666666666666666</v>
      </c>
      <c r="G36" s="38">
        <f>AVERAGE(G33:G35)</f>
        <v>1409</v>
      </c>
      <c r="H36" s="38">
        <f>AVERAGE(H33:H35)</f>
        <v>13.766666666666666</v>
      </c>
      <c r="J36" s="7" t="s">
        <v>67</v>
      </c>
      <c r="K36" s="13">
        <v>2</v>
      </c>
      <c r="L36" s="6">
        <v>1.8</v>
      </c>
      <c r="M36" s="14">
        <v>3</v>
      </c>
      <c r="N36" s="27">
        <f>AVERAGE(K36:M36)</f>
        <v>2.2666666666666666</v>
      </c>
      <c r="P36" s="35" t="s">
        <v>69</v>
      </c>
      <c r="Q36" s="34">
        <f>MEDIAN(Q32:Q35)</f>
        <v>6.5</v>
      </c>
    </row>
    <row r="37" spans="1:20" x14ac:dyDescent="0.3">
      <c r="A37" s="16" t="s">
        <v>85</v>
      </c>
      <c r="B37" s="11">
        <v>0</v>
      </c>
      <c r="D37" s="5" t="s">
        <v>96</v>
      </c>
      <c r="E37" s="13">
        <v>1435</v>
      </c>
      <c r="F37" s="6">
        <v>7.1</v>
      </c>
      <c r="G37" s="14">
        <v>1369</v>
      </c>
      <c r="H37" s="14">
        <v>14.6</v>
      </c>
      <c r="J37" s="8" t="s">
        <v>68</v>
      </c>
      <c r="K37" s="15">
        <v>15</v>
      </c>
      <c r="L37" s="9">
        <v>16.399999999999999</v>
      </c>
      <c r="M37" s="11">
        <v>17.3</v>
      </c>
      <c r="N37" s="27">
        <f>AVERAGE(K37:M37)</f>
        <v>16.233333333333334</v>
      </c>
      <c r="S37" s="17" t="s">
        <v>47</v>
      </c>
    </row>
    <row r="38" spans="1:20" x14ac:dyDescent="0.3">
      <c r="D38" s="8" t="s">
        <v>97</v>
      </c>
      <c r="E38" s="15">
        <v>1462</v>
      </c>
      <c r="F38" s="9">
        <v>7</v>
      </c>
      <c r="G38" s="11">
        <v>1409</v>
      </c>
      <c r="H38" s="11">
        <v>14.4</v>
      </c>
      <c r="P38" s="29" t="s">
        <v>11</v>
      </c>
      <c r="Q38" s="30" t="s">
        <v>113</v>
      </c>
      <c r="S38" s="3"/>
      <c r="T38" s="21" t="s">
        <v>112</v>
      </c>
    </row>
    <row r="39" spans="1:20" x14ac:dyDescent="0.3">
      <c r="D39" s="8" t="s">
        <v>98</v>
      </c>
      <c r="E39" s="15">
        <v>1488</v>
      </c>
      <c r="F39" s="9">
        <v>6.8</v>
      </c>
      <c r="G39" s="11">
        <v>1396</v>
      </c>
      <c r="H39" s="11">
        <v>14.5</v>
      </c>
      <c r="J39" s="28" t="s">
        <v>12</v>
      </c>
      <c r="K39" s="1" t="s">
        <v>2</v>
      </c>
      <c r="L39" s="3" t="s">
        <v>3</v>
      </c>
      <c r="M39" s="21" t="s">
        <v>4</v>
      </c>
      <c r="N39" s="22" t="s">
        <v>69</v>
      </c>
      <c r="P39" s="3" t="s">
        <v>108</v>
      </c>
      <c r="Q39" s="4">
        <v>5</v>
      </c>
      <c r="S39" s="3" t="s">
        <v>9</v>
      </c>
      <c r="T39" s="38">
        <f>T32/T25*12.5</f>
        <v>12.5</v>
      </c>
    </row>
    <row r="40" spans="1:20" x14ac:dyDescent="0.3">
      <c r="D40" s="39" t="s">
        <v>99</v>
      </c>
      <c r="E40" s="40">
        <f>AVERAGE(E37:E39)</f>
        <v>1461.6666666666667</v>
      </c>
      <c r="F40" s="27">
        <f>AVERAGE(F37:F39)</f>
        <v>6.9666666666666659</v>
      </c>
      <c r="G40" s="41">
        <f>AVERAGE(G37:G39)</f>
        <v>1391.3333333333333</v>
      </c>
      <c r="H40" s="41">
        <f>AVERAGE(H37:H39)</f>
        <v>14.5</v>
      </c>
      <c r="J40" s="1" t="s">
        <v>66</v>
      </c>
      <c r="K40" s="12">
        <v>10.3</v>
      </c>
      <c r="L40" s="6">
        <v>12.1</v>
      </c>
      <c r="M40" s="4">
        <v>13.4</v>
      </c>
      <c r="N40" s="25">
        <f>AVERAGE(K40:M40)</f>
        <v>11.933333333333332</v>
      </c>
      <c r="P40" s="7" t="s">
        <v>109</v>
      </c>
      <c r="Q40" s="14">
        <v>5</v>
      </c>
      <c r="S40" s="7" t="s">
        <v>10</v>
      </c>
      <c r="T40" s="38">
        <f>T33/T26*12.5</f>
        <v>42.472044728434497</v>
      </c>
    </row>
    <row r="41" spans="1:20" x14ac:dyDescent="0.3">
      <c r="J41" s="7" t="s">
        <v>67</v>
      </c>
      <c r="K41" s="13">
        <v>2.5</v>
      </c>
      <c r="L41" s="6">
        <v>3</v>
      </c>
      <c r="M41" s="14">
        <v>2.2000000000000002</v>
      </c>
      <c r="N41" s="27">
        <f>AVERAGE(K41:M41)</f>
        <v>2.5666666666666669</v>
      </c>
      <c r="P41" s="16" t="s">
        <v>110</v>
      </c>
      <c r="Q41" s="11">
        <v>5</v>
      </c>
      <c r="S41" s="16" t="s">
        <v>11</v>
      </c>
      <c r="T41" s="38">
        <f>T34/T27*12.5</f>
        <v>34.764376996805112</v>
      </c>
    </row>
    <row r="42" spans="1:20" x14ac:dyDescent="0.3">
      <c r="J42" s="8" t="s">
        <v>68</v>
      </c>
      <c r="K42" s="15">
        <v>15.4</v>
      </c>
      <c r="L42" s="9">
        <v>16.3</v>
      </c>
      <c r="M42" s="11">
        <v>17.2</v>
      </c>
      <c r="N42" s="27">
        <f>AVERAGE(K42:M42)</f>
        <v>16.3</v>
      </c>
      <c r="P42" s="16" t="s">
        <v>111</v>
      </c>
      <c r="Q42" s="11">
        <v>6</v>
      </c>
      <c r="S42" s="16" t="s">
        <v>12</v>
      </c>
      <c r="T42" s="38">
        <f>T35/T28*12.5</f>
        <v>68.730031948881802</v>
      </c>
    </row>
    <row r="43" spans="1:20" x14ac:dyDescent="0.3">
      <c r="P43" s="35" t="s">
        <v>69</v>
      </c>
      <c r="Q43" s="34">
        <f>MEDIAN(Q39:Q42)</f>
        <v>5</v>
      </c>
    </row>
    <row r="45" spans="1:20" x14ac:dyDescent="0.3">
      <c r="P45" s="29" t="s">
        <v>12</v>
      </c>
      <c r="Q45" s="30" t="s">
        <v>113</v>
      </c>
    </row>
    <row r="46" spans="1:20" x14ac:dyDescent="0.3">
      <c r="P46" s="3" t="s">
        <v>108</v>
      </c>
      <c r="Q46" s="4">
        <v>5</v>
      </c>
    </row>
    <row r="47" spans="1:20" x14ac:dyDescent="0.3">
      <c r="P47" s="7" t="s">
        <v>109</v>
      </c>
      <c r="Q47" s="14">
        <v>5</v>
      </c>
    </row>
    <row r="48" spans="1:20" ht="15" customHeight="1" x14ac:dyDescent="0.35">
      <c r="A48" s="20"/>
      <c r="P48" s="16" t="s">
        <v>110</v>
      </c>
      <c r="Q48" s="11">
        <v>5</v>
      </c>
    </row>
    <row r="49" spans="1:22" x14ac:dyDescent="0.3">
      <c r="P49" s="16" t="s">
        <v>111</v>
      </c>
      <c r="Q49" s="11">
        <v>6</v>
      </c>
    </row>
    <row r="50" spans="1:22" x14ac:dyDescent="0.3">
      <c r="A50" s="17"/>
      <c r="D50" s="17"/>
      <c r="J50" s="17"/>
      <c r="O50" s="17"/>
      <c r="P50" s="35" t="s">
        <v>69</v>
      </c>
      <c r="Q50" s="34">
        <f>MEDIAN(Q46:Q49)</f>
        <v>5</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v>0</v>
      </c>
      <c r="D56" s="1" t="s">
        <v>14</v>
      </c>
      <c r="E56" s="12">
        <v>1343</v>
      </c>
      <c r="F56" s="2">
        <v>6.4</v>
      </c>
      <c r="G56" s="4">
        <v>1224</v>
      </c>
      <c r="H56" s="4">
        <v>6.7</v>
      </c>
      <c r="J56" s="1" t="s">
        <v>66</v>
      </c>
      <c r="K56" s="12">
        <v>4.7</v>
      </c>
      <c r="L56" s="6">
        <v>4.5</v>
      </c>
      <c r="M56" s="4">
        <v>4.0999999999999996</v>
      </c>
      <c r="N56" s="24">
        <f>AVERAGE(K56:M56)</f>
        <v>4.4333333333333327</v>
      </c>
      <c r="P56" s="3" t="s">
        <v>108</v>
      </c>
      <c r="Q56" s="4">
        <v>8</v>
      </c>
      <c r="S56" s="31" t="s">
        <v>9</v>
      </c>
      <c r="T56" s="4">
        <v>0.624</v>
      </c>
      <c r="V56" s="9"/>
    </row>
    <row r="57" spans="1:22" x14ac:dyDescent="0.3">
      <c r="A57" s="3" t="s">
        <v>74</v>
      </c>
      <c r="B57" s="4">
        <v>31</v>
      </c>
      <c r="D57" s="1" t="s">
        <v>15</v>
      </c>
      <c r="E57" s="12">
        <v>1356</v>
      </c>
      <c r="F57" s="2">
        <v>6.4</v>
      </c>
      <c r="G57" s="4">
        <v>1264</v>
      </c>
      <c r="H57" s="4">
        <v>6.7</v>
      </c>
      <c r="J57" s="7" t="s">
        <v>67</v>
      </c>
      <c r="K57" s="13">
        <v>0.8</v>
      </c>
      <c r="L57" s="6">
        <v>1.6</v>
      </c>
      <c r="M57" s="14">
        <v>1.5</v>
      </c>
      <c r="N57" s="25">
        <f>AVERAGE(K57:M57)</f>
        <v>1.3</v>
      </c>
      <c r="P57" s="7" t="s">
        <v>109</v>
      </c>
      <c r="Q57" s="14">
        <v>8</v>
      </c>
      <c r="S57" s="7" t="s">
        <v>10</v>
      </c>
      <c r="T57" s="14">
        <v>0.624</v>
      </c>
      <c r="V57" s="26"/>
    </row>
    <row r="58" spans="1:22" x14ac:dyDescent="0.3">
      <c r="A58" s="3" t="s">
        <v>75</v>
      </c>
      <c r="B58" s="4">
        <v>37</v>
      </c>
      <c r="D58" s="1" t="s">
        <v>16</v>
      </c>
      <c r="E58" s="12">
        <v>1382</v>
      </c>
      <c r="F58" s="2">
        <v>6.6</v>
      </c>
      <c r="G58" s="4">
        <v>1251</v>
      </c>
      <c r="H58" s="4">
        <v>6.5</v>
      </c>
      <c r="J58" s="8" t="s">
        <v>68</v>
      </c>
      <c r="K58" s="15">
        <v>10.4</v>
      </c>
      <c r="L58" s="9">
        <v>10.1</v>
      </c>
      <c r="M58" s="11">
        <v>10.199999999999999</v>
      </c>
      <c r="N58" s="27">
        <f>AVERAGE(K58:M58)</f>
        <v>10.233333333333333</v>
      </c>
      <c r="P58" s="16" t="s">
        <v>110</v>
      </c>
      <c r="Q58" s="11">
        <v>8</v>
      </c>
      <c r="S58" s="16" t="s">
        <v>11</v>
      </c>
      <c r="T58" s="11">
        <v>0.624</v>
      </c>
      <c r="V58" s="2"/>
    </row>
    <row r="59" spans="1:22" x14ac:dyDescent="0.3">
      <c r="A59" s="3" t="s">
        <v>76</v>
      </c>
      <c r="B59" s="4">
        <v>48</v>
      </c>
      <c r="D59" s="32" t="s">
        <v>87</v>
      </c>
      <c r="E59" s="33">
        <f>AVERAGE(E56:E58)</f>
        <v>1360.3333333333333</v>
      </c>
      <c r="F59" s="25">
        <f>AVERAGE(F56:F58)</f>
        <v>6.4666666666666659</v>
      </c>
      <c r="G59" s="34">
        <f>AVERAGE(G56:G58)</f>
        <v>1246.3333333333333</v>
      </c>
      <c r="H59" s="34">
        <f>AVERAGE(H56:H58)</f>
        <v>6.6333333333333329</v>
      </c>
      <c r="P59" s="16" t="s">
        <v>111</v>
      </c>
      <c r="Q59" s="11">
        <v>8</v>
      </c>
      <c r="S59" s="16" t="s">
        <v>12</v>
      </c>
      <c r="T59" s="11">
        <v>0.624</v>
      </c>
      <c r="V59" s="6"/>
    </row>
    <row r="60" spans="1:22" x14ac:dyDescent="0.3">
      <c r="A60" s="7" t="s">
        <v>77</v>
      </c>
      <c r="B60" s="14">
        <v>48</v>
      </c>
      <c r="D60" s="1" t="s">
        <v>88</v>
      </c>
      <c r="E60" s="12">
        <v>1119</v>
      </c>
      <c r="F60" s="2">
        <v>6.5</v>
      </c>
      <c r="G60" s="4">
        <v>1396</v>
      </c>
      <c r="H60" s="4">
        <v>13.9</v>
      </c>
      <c r="J60" s="28" t="s">
        <v>10</v>
      </c>
      <c r="K60" s="1" t="s">
        <v>2</v>
      </c>
      <c r="L60" s="3" t="s">
        <v>3</v>
      </c>
      <c r="M60" s="21" t="s">
        <v>4</v>
      </c>
      <c r="N60" s="22" t="s">
        <v>69</v>
      </c>
      <c r="P60" s="35" t="s">
        <v>69</v>
      </c>
      <c r="Q60" s="34">
        <f>MEDIAN(Q56:Q59)</f>
        <v>8</v>
      </c>
      <c r="V60" s="9"/>
    </row>
    <row r="61" spans="1:22" x14ac:dyDescent="0.3">
      <c r="A61" s="16" t="s">
        <v>78</v>
      </c>
      <c r="B61" s="11">
        <v>46</v>
      </c>
      <c r="D61" s="1" t="s">
        <v>89</v>
      </c>
      <c r="E61" s="12">
        <v>1146</v>
      </c>
      <c r="F61" s="2">
        <v>6.3</v>
      </c>
      <c r="G61" s="4">
        <v>1396</v>
      </c>
      <c r="H61" s="4">
        <v>14.2</v>
      </c>
      <c r="J61" s="1" t="s">
        <v>66</v>
      </c>
      <c r="K61" s="12">
        <v>7.3</v>
      </c>
      <c r="L61" s="6">
        <v>8.3000000000000007</v>
      </c>
      <c r="M61" s="4">
        <v>8.6999999999999993</v>
      </c>
      <c r="N61" s="25">
        <f>AVERAGE(K61:M61)</f>
        <v>8.1</v>
      </c>
      <c r="S61" s="17" t="s">
        <v>8</v>
      </c>
      <c r="V61" s="9"/>
    </row>
    <row r="62" spans="1:22" x14ac:dyDescent="0.3">
      <c r="A62" s="16" t="s">
        <v>79</v>
      </c>
      <c r="B62" s="11">
        <v>33</v>
      </c>
      <c r="D62" s="5" t="s">
        <v>90</v>
      </c>
      <c r="E62" s="13">
        <v>1119</v>
      </c>
      <c r="F62" s="6">
        <v>6.1</v>
      </c>
      <c r="G62" s="14">
        <v>1409</v>
      </c>
      <c r="H62" s="14">
        <v>14</v>
      </c>
      <c r="J62" s="7" t="s">
        <v>67</v>
      </c>
      <c r="K62" s="13">
        <v>2</v>
      </c>
      <c r="L62" s="6">
        <v>2</v>
      </c>
      <c r="M62" s="14">
        <v>1.3</v>
      </c>
      <c r="N62" s="27">
        <f>AVERAGE(K62:M62)</f>
        <v>1.7666666666666666</v>
      </c>
      <c r="P62" s="29" t="s">
        <v>10</v>
      </c>
      <c r="Q62" s="30" t="s">
        <v>113</v>
      </c>
      <c r="S62" s="3"/>
      <c r="T62" s="21" t="s">
        <v>112</v>
      </c>
      <c r="V62" s="9"/>
    </row>
    <row r="63" spans="1:22" x14ac:dyDescent="0.3">
      <c r="A63" s="16" t="s">
        <v>80</v>
      </c>
      <c r="B63" s="11">
        <v>19</v>
      </c>
      <c r="D63" s="32" t="s">
        <v>91</v>
      </c>
      <c r="E63" s="33">
        <f>AVERAGE(E60:E62)</f>
        <v>1128</v>
      </c>
      <c r="F63" s="25">
        <f>AVERAGE(F60:F62)</f>
        <v>6.3</v>
      </c>
      <c r="G63" s="34">
        <f>AVERAGE(G60:G62)</f>
        <v>1400.3333333333333</v>
      </c>
      <c r="H63" s="34">
        <f>AVERAGE(H60:H62)</f>
        <v>14.033333333333333</v>
      </c>
      <c r="J63" s="8" t="s">
        <v>68</v>
      </c>
      <c r="K63" s="15">
        <v>13</v>
      </c>
      <c r="L63" s="9">
        <v>14.1</v>
      </c>
      <c r="M63" s="11">
        <v>16.600000000000001</v>
      </c>
      <c r="N63" s="27">
        <f>AVERAGE(K63:M63)</f>
        <v>14.566666666666668</v>
      </c>
      <c r="P63" s="3" t="s">
        <v>108</v>
      </c>
      <c r="Q63" s="4">
        <v>4</v>
      </c>
      <c r="S63" s="3" t="s">
        <v>9</v>
      </c>
      <c r="T63" s="4">
        <v>0.624</v>
      </c>
    </row>
    <row r="64" spans="1:22" x14ac:dyDescent="0.3">
      <c r="A64" s="16" t="s">
        <v>81</v>
      </c>
      <c r="B64" s="11">
        <v>15</v>
      </c>
      <c r="D64" s="8" t="s">
        <v>92</v>
      </c>
      <c r="E64" s="15">
        <v>1290</v>
      </c>
      <c r="F64" s="9">
        <v>8.1</v>
      </c>
      <c r="G64" s="11">
        <v>1382</v>
      </c>
      <c r="H64" s="11">
        <v>15.4</v>
      </c>
      <c r="P64" s="7" t="s">
        <v>109</v>
      </c>
      <c r="Q64" s="14">
        <v>5</v>
      </c>
      <c r="S64" s="7" t="s">
        <v>10</v>
      </c>
      <c r="T64" s="14">
        <v>0.98</v>
      </c>
    </row>
    <row r="65" spans="1:20" x14ac:dyDescent="0.3">
      <c r="A65" s="16" t="s">
        <v>82</v>
      </c>
      <c r="B65" s="11">
        <v>19</v>
      </c>
      <c r="D65" s="8" t="s">
        <v>93</v>
      </c>
      <c r="E65" s="15">
        <v>1277</v>
      </c>
      <c r="F65" s="9">
        <v>8.1999999999999993</v>
      </c>
      <c r="G65" s="11">
        <v>1382</v>
      </c>
      <c r="H65" s="11">
        <v>15.3</v>
      </c>
      <c r="J65" s="28" t="s">
        <v>11</v>
      </c>
      <c r="K65" s="1" t="s">
        <v>2</v>
      </c>
      <c r="L65" s="3" t="s">
        <v>3</v>
      </c>
      <c r="M65" s="21" t="s">
        <v>4</v>
      </c>
      <c r="N65" s="22" t="s">
        <v>69</v>
      </c>
      <c r="P65" s="16" t="s">
        <v>110</v>
      </c>
      <c r="Q65" s="11">
        <v>6</v>
      </c>
      <c r="S65" s="16" t="s">
        <v>11</v>
      </c>
      <c r="T65" s="11">
        <v>0.98099999999999998</v>
      </c>
    </row>
    <row r="66" spans="1:20" x14ac:dyDescent="0.3">
      <c r="A66" s="16" t="s">
        <v>83</v>
      </c>
      <c r="B66" s="11">
        <v>12</v>
      </c>
      <c r="D66" s="8" t="s">
        <v>94</v>
      </c>
      <c r="E66" s="15">
        <v>1277</v>
      </c>
      <c r="F66" s="9">
        <v>7.8</v>
      </c>
      <c r="G66" s="11">
        <v>1369</v>
      </c>
      <c r="H66" s="11">
        <v>15.1</v>
      </c>
      <c r="J66" s="1" t="s">
        <v>66</v>
      </c>
      <c r="K66" s="12">
        <v>5</v>
      </c>
      <c r="L66" s="6">
        <v>5</v>
      </c>
      <c r="M66" s="4">
        <v>5.4</v>
      </c>
      <c r="N66" s="25">
        <f>AVERAGE(K66:M66)</f>
        <v>5.1333333333333337</v>
      </c>
      <c r="P66" s="16" t="s">
        <v>111</v>
      </c>
      <c r="Q66" s="11">
        <v>7</v>
      </c>
      <c r="S66" s="16" t="s">
        <v>12</v>
      </c>
      <c r="T66" s="11">
        <v>0.83599999999999997</v>
      </c>
    </row>
    <row r="67" spans="1:20" x14ac:dyDescent="0.3">
      <c r="A67" s="16" t="s">
        <v>84</v>
      </c>
      <c r="B67" s="11">
        <v>10</v>
      </c>
      <c r="D67" s="36" t="s">
        <v>95</v>
      </c>
      <c r="E67" s="37">
        <f>AVERAGE(E64:E66)</f>
        <v>1281.3333333333333</v>
      </c>
      <c r="F67" s="24">
        <f>AVERAGE(F64:F66)</f>
        <v>8.0333333333333332</v>
      </c>
      <c r="G67" s="38">
        <f>AVERAGE(G64:G66)</f>
        <v>1377.6666666666667</v>
      </c>
      <c r="H67" s="38">
        <f>AVERAGE(H64:H66)</f>
        <v>15.266666666666667</v>
      </c>
      <c r="J67" s="7" t="s">
        <v>67</v>
      </c>
      <c r="K67" s="13">
        <v>1.3</v>
      </c>
      <c r="L67" s="6">
        <v>2</v>
      </c>
      <c r="M67" s="14">
        <v>1.7</v>
      </c>
      <c r="N67" s="27">
        <f>AVERAGE(K67:M67)</f>
        <v>1.6666666666666667</v>
      </c>
      <c r="P67" s="35" t="s">
        <v>69</v>
      </c>
      <c r="Q67" s="34">
        <f>MEDIAN(Q63:Q66)</f>
        <v>5.5</v>
      </c>
    </row>
    <row r="68" spans="1:20" x14ac:dyDescent="0.3">
      <c r="A68" s="16" t="s">
        <v>85</v>
      </c>
      <c r="B68" s="11">
        <v>0</v>
      </c>
      <c r="D68" s="5" t="s">
        <v>96</v>
      </c>
      <c r="E68" s="13">
        <v>1382</v>
      </c>
      <c r="F68" s="6">
        <v>6.7</v>
      </c>
      <c r="G68" s="14">
        <v>1330</v>
      </c>
      <c r="H68" s="14">
        <v>13.2</v>
      </c>
      <c r="J68" s="8" t="s">
        <v>68</v>
      </c>
      <c r="K68" s="15">
        <v>8.4</v>
      </c>
      <c r="L68" s="9">
        <v>11.1</v>
      </c>
      <c r="M68" s="11">
        <v>12.2</v>
      </c>
      <c r="N68" s="27">
        <f>AVERAGE(K68:M68)</f>
        <v>10.566666666666666</v>
      </c>
      <c r="S68" s="17" t="s">
        <v>47</v>
      </c>
    </row>
    <row r="69" spans="1:20" x14ac:dyDescent="0.3">
      <c r="D69" s="8" t="s">
        <v>97</v>
      </c>
      <c r="E69" s="15">
        <v>1211</v>
      </c>
      <c r="F69" s="9">
        <v>6.7</v>
      </c>
      <c r="G69" s="11">
        <v>1343</v>
      </c>
      <c r="H69" s="11">
        <v>13.3</v>
      </c>
      <c r="P69" s="29" t="s">
        <v>11</v>
      </c>
      <c r="Q69" s="30" t="s">
        <v>113</v>
      </c>
      <c r="S69" s="3"/>
      <c r="T69" s="21" t="s">
        <v>112</v>
      </c>
    </row>
    <row r="70" spans="1:20" x14ac:dyDescent="0.3">
      <c r="D70" s="8" t="s">
        <v>98</v>
      </c>
      <c r="E70" s="15">
        <v>1185</v>
      </c>
      <c r="F70" s="9">
        <v>6.8</v>
      </c>
      <c r="G70" s="11">
        <v>1343</v>
      </c>
      <c r="H70" s="11">
        <v>13.1</v>
      </c>
      <c r="J70" s="28" t="s">
        <v>12</v>
      </c>
      <c r="K70" s="1" t="s">
        <v>2</v>
      </c>
      <c r="L70" s="3" t="s">
        <v>3</v>
      </c>
      <c r="M70" s="21" t="s">
        <v>4</v>
      </c>
      <c r="N70" s="22" t="s">
        <v>69</v>
      </c>
      <c r="P70" s="3" t="s">
        <v>108</v>
      </c>
      <c r="Q70" s="4">
        <v>6</v>
      </c>
      <c r="S70" s="3" t="s">
        <v>9</v>
      </c>
      <c r="T70" s="38">
        <f>T63/T56*12.5</f>
        <v>12.5</v>
      </c>
    </row>
    <row r="71" spans="1:20" x14ac:dyDescent="0.3">
      <c r="D71" s="39" t="s">
        <v>99</v>
      </c>
      <c r="E71" s="40">
        <f>AVERAGE(E68:E70)</f>
        <v>1259.3333333333333</v>
      </c>
      <c r="F71" s="27">
        <f>AVERAGE(F68:F70)</f>
        <v>6.7333333333333334</v>
      </c>
      <c r="G71" s="41">
        <f>AVERAGE(G68:G70)</f>
        <v>1338.6666666666667</v>
      </c>
      <c r="H71" s="41">
        <f>AVERAGE(H68:H70)</f>
        <v>13.200000000000001</v>
      </c>
      <c r="J71" s="1" t="s">
        <v>66</v>
      </c>
      <c r="K71" s="12">
        <v>10.1</v>
      </c>
      <c r="L71" s="6">
        <v>12.3</v>
      </c>
      <c r="M71" s="4">
        <v>13</v>
      </c>
      <c r="N71" s="25">
        <f>AVERAGE(K71:M71)</f>
        <v>11.799999999999999</v>
      </c>
      <c r="P71" s="7" t="s">
        <v>109</v>
      </c>
      <c r="Q71" s="14">
        <v>6</v>
      </c>
      <c r="S71" s="7" t="s">
        <v>10</v>
      </c>
      <c r="T71" s="38">
        <f>T64/T57*12.5</f>
        <v>19.631410256410255</v>
      </c>
    </row>
    <row r="72" spans="1:20" x14ac:dyDescent="0.3">
      <c r="J72" s="7" t="s">
        <v>67</v>
      </c>
      <c r="K72" s="13">
        <v>2.6</v>
      </c>
      <c r="L72" s="6">
        <v>2.5</v>
      </c>
      <c r="M72" s="14">
        <v>2.1</v>
      </c>
      <c r="N72" s="27">
        <f>AVERAGE(K72:M72)</f>
        <v>2.4</v>
      </c>
      <c r="P72" s="16" t="s">
        <v>110</v>
      </c>
      <c r="Q72" s="11">
        <v>7</v>
      </c>
      <c r="S72" s="16" t="s">
        <v>11</v>
      </c>
      <c r="T72" s="38">
        <f>T65/T58*12.5</f>
        <v>19.651442307692307</v>
      </c>
    </row>
    <row r="73" spans="1:20" x14ac:dyDescent="0.3">
      <c r="J73" s="8" t="s">
        <v>68</v>
      </c>
      <c r="K73" s="15">
        <v>13.6</v>
      </c>
      <c r="L73" s="9">
        <v>14.7</v>
      </c>
      <c r="M73" s="11">
        <v>16.100000000000001</v>
      </c>
      <c r="N73" s="27">
        <f>AVERAGE(K73:M73)</f>
        <v>14.799999999999999</v>
      </c>
      <c r="P73" s="16" t="s">
        <v>111</v>
      </c>
      <c r="Q73" s="11">
        <v>7</v>
      </c>
      <c r="S73" s="16" t="s">
        <v>12</v>
      </c>
      <c r="T73" s="38">
        <f>T66/T59*12.5</f>
        <v>16.746794871794872</v>
      </c>
    </row>
    <row r="74" spans="1:20" x14ac:dyDescent="0.3">
      <c r="P74" s="35" t="s">
        <v>69</v>
      </c>
      <c r="Q74" s="34">
        <f>MEDIAN(Q70:Q73)</f>
        <v>6.5</v>
      </c>
    </row>
    <row r="76" spans="1:20" x14ac:dyDescent="0.3">
      <c r="P76" s="29" t="s">
        <v>12</v>
      </c>
      <c r="Q76" s="30" t="s">
        <v>113</v>
      </c>
    </row>
    <row r="77" spans="1:20" x14ac:dyDescent="0.3">
      <c r="P77" s="3" t="s">
        <v>108</v>
      </c>
      <c r="Q77" s="4">
        <v>5</v>
      </c>
    </row>
    <row r="78" spans="1:20" x14ac:dyDescent="0.3">
      <c r="P78" s="7" t="s">
        <v>109</v>
      </c>
      <c r="Q78" s="14">
        <v>6</v>
      </c>
    </row>
    <row r="79" spans="1:20" ht="18" x14ac:dyDescent="0.35">
      <c r="A79" s="20"/>
      <c r="P79" s="16" t="s">
        <v>110</v>
      </c>
      <c r="Q79" s="11">
        <v>5</v>
      </c>
    </row>
    <row r="80" spans="1:20" x14ac:dyDescent="0.3">
      <c r="P80" s="16" t="s">
        <v>111</v>
      </c>
      <c r="Q80" s="11">
        <v>6</v>
      </c>
    </row>
    <row r="81" spans="1:21" x14ac:dyDescent="0.3">
      <c r="A81" s="17"/>
      <c r="D81" s="17"/>
      <c r="J81" s="17"/>
      <c r="O81" s="17"/>
      <c r="P81" s="35" t="s">
        <v>69</v>
      </c>
      <c r="Q81" s="34">
        <f>MEDIAN(Q77:Q80)</f>
        <v>5.5</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42110</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V117"/>
  <sheetViews>
    <sheetView zoomScale="70" zoomScaleNormal="70" workbookViewId="0">
      <selection activeCell="H5" sqref="H5"/>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8" width="11.33203125" style="18" bestFit="1" customWidth="1"/>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13</v>
      </c>
      <c r="C3" s="3" t="s">
        <v>201</v>
      </c>
      <c r="D3" s="59">
        <v>29</v>
      </c>
      <c r="F3" s="7" t="s">
        <v>55</v>
      </c>
      <c r="G3" s="7" t="s">
        <v>56</v>
      </c>
      <c r="H3" s="7" t="s">
        <v>57</v>
      </c>
      <c r="J3" s="3" t="s">
        <v>59</v>
      </c>
      <c r="K3" s="4" t="s">
        <v>34</v>
      </c>
      <c r="M3" s="7" t="s">
        <v>62</v>
      </c>
      <c r="N3" s="14" t="s">
        <v>24</v>
      </c>
    </row>
    <row r="4" spans="1:16" x14ac:dyDescent="0.3">
      <c r="A4" s="5"/>
      <c r="B4" s="6"/>
      <c r="C4" s="7" t="s">
        <v>53</v>
      </c>
      <c r="D4" s="6">
        <v>189</v>
      </c>
      <c r="F4" s="12" t="s">
        <v>165</v>
      </c>
      <c r="G4" s="60">
        <v>2015</v>
      </c>
      <c r="H4" s="59">
        <v>2015</v>
      </c>
      <c r="J4" s="7" t="s">
        <v>60</v>
      </c>
      <c r="K4" s="14">
        <v>56</v>
      </c>
      <c r="M4" s="16" t="s">
        <v>63</v>
      </c>
      <c r="N4" s="11"/>
    </row>
    <row r="5" spans="1:16" x14ac:dyDescent="0.3">
      <c r="A5" s="8" t="s">
        <v>51</v>
      </c>
      <c r="B5" s="9">
        <v>2</v>
      </c>
      <c r="C5" s="10" t="s">
        <v>54</v>
      </c>
      <c r="D5" s="11">
        <v>83</v>
      </c>
      <c r="F5" s="13"/>
      <c r="G5" s="6"/>
      <c r="H5" s="14"/>
      <c r="J5" s="16" t="s">
        <v>1</v>
      </c>
      <c r="K5" s="11"/>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row>
    <row r="12" spans="1:16" x14ac:dyDescent="0.3">
      <c r="A12" s="1" t="s">
        <v>66</v>
      </c>
      <c r="B12" s="12">
        <v>12.7</v>
      </c>
      <c r="C12" s="6">
        <v>14.4</v>
      </c>
      <c r="D12" s="4">
        <v>15.1</v>
      </c>
      <c r="E12" s="24">
        <f>AVERAGE(B12:D12)</f>
        <v>14.066666666666668</v>
      </c>
      <c r="F12" s="19"/>
      <c r="G12" s="3">
        <v>15</v>
      </c>
      <c r="H12" s="4">
        <v>10</v>
      </c>
      <c r="J12" s="16" t="s">
        <v>105</v>
      </c>
      <c r="K12" s="11"/>
      <c r="M12" s="16" t="s">
        <v>105</v>
      </c>
      <c r="N12" s="11"/>
      <c r="P12" s="9"/>
    </row>
    <row r="13" spans="1:16" x14ac:dyDescent="0.3">
      <c r="A13" s="7" t="s">
        <v>67</v>
      </c>
      <c r="B13" s="13">
        <v>6.1</v>
      </c>
      <c r="C13" s="6">
        <v>6.6</v>
      </c>
      <c r="D13" s="14">
        <v>7.3</v>
      </c>
      <c r="E13" s="25">
        <f>AVERAGE(B13:D13)</f>
        <v>6.666666666666667</v>
      </c>
      <c r="F13" s="19"/>
      <c r="G13" s="3">
        <v>30</v>
      </c>
      <c r="H13" s="4">
        <v>19</v>
      </c>
      <c r="P13" s="26"/>
    </row>
    <row r="14" spans="1:16" x14ac:dyDescent="0.3">
      <c r="A14" s="8" t="s">
        <v>68</v>
      </c>
      <c r="B14" s="15">
        <v>17.5</v>
      </c>
      <c r="C14" s="9">
        <v>16.8</v>
      </c>
      <c r="D14" s="11">
        <v>17.7</v>
      </c>
      <c r="E14" s="27">
        <f>AVERAGE(B14:D14)</f>
        <v>17.333333333333332</v>
      </c>
      <c r="F14" s="19"/>
      <c r="G14" s="7">
        <v>45</v>
      </c>
      <c r="H14" s="14">
        <v>26</v>
      </c>
      <c r="P14" s="2"/>
    </row>
    <row r="15" spans="1:16" x14ac:dyDescent="0.3">
      <c r="G15" s="16">
        <v>60</v>
      </c>
      <c r="H15" s="11">
        <v>32</v>
      </c>
      <c r="P15" s="6"/>
    </row>
    <row r="16" spans="1:16" x14ac:dyDescent="0.3">
      <c r="G16" s="16">
        <v>120</v>
      </c>
      <c r="H16" s="11">
        <v>44</v>
      </c>
      <c r="P16" s="9"/>
    </row>
    <row r="17" spans="1:22" x14ac:dyDescent="0.3">
      <c r="G17" s="16">
        <v>180</v>
      </c>
      <c r="H17" s="11">
        <v>51</v>
      </c>
      <c r="P17" s="9"/>
    </row>
    <row r="18" spans="1:22" x14ac:dyDescent="0.3">
      <c r="G18" s="16">
        <v>240</v>
      </c>
      <c r="H18" s="11">
        <v>46</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c r="D25" s="1" t="s">
        <v>14</v>
      </c>
      <c r="E25" s="12"/>
      <c r="F25" s="2"/>
      <c r="G25" s="4"/>
      <c r="H25" s="4"/>
      <c r="J25" s="1" t="s">
        <v>66</v>
      </c>
      <c r="K25" s="12"/>
      <c r="L25" s="6"/>
      <c r="M25" s="4"/>
      <c r="N25" s="24" t="e">
        <f>AVERAGE(K25:M25)</f>
        <v>#DIV/0!</v>
      </c>
      <c r="P25" s="3" t="s">
        <v>108</v>
      </c>
      <c r="Q25" s="4"/>
      <c r="S25" s="31" t="s">
        <v>9</v>
      </c>
      <c r="T25" s="4"/>
      <c r="V25" s="9"/>
    </row>
    <row r="26" spans="1:22" x14ac:dyDescent="0.3">
      <c r="A26" s="3" t="s">
        <v>74</v>
      </c>
      <c r="B26" s="4"/>
      <c r="D26" s="1" t="s">
        <v>15</v>
      </c>
      <c r="E26" s="12"/>
      <c r="F26" s="2"/>
      <c r="G26" s="4"/>
      <c r="H26" s="4"/>
      <c r="J26" s="7" t="s">
        <v>67</v>
      </c>
      <c r="K26" s="13"/>
      <c r="L26" s="6"/>
      <c r="M26" s="14"/>
      <c r="N26" s="25" t="e">
        <f>AVERAGE(K26:M26)</f>
        <v>#DIV/0!</v>
      </c>
      <c r="P26" s="7" t="s">
        <v>109</v>
      </c>
      <c r="Q26" s="14"/>
      <c r="S26" s="7" t="s">
        <v>10</v>
      </c>
      <c r="T26" s="14"/>
      <c r="V26" s="26"/>
    </row>
    <row r="27" spans="1:22" x14ac:dyDescent="0.3">
      <c r="A27" s="3" t="s">
        <v>75</v>
      </c>
      <c r="B27" s="4"/>
      <c r="D27" s="1" t="s">
        <v>16</v>
      </c>
      <c r="E27" s="12"/>
      <c r="F27" s="2"/>
      <c r="G27" s="4"/>
      <c r="H27" s="4"/>
      <c r="J27" s="8" t="s">
        <v>68</v>
      </c>
      <c r="K27" s="15"/>
      <c r="L27" s="9"/>
      <c r="M27" s="11"/>
      <c r="N27" s="27" t="e">
        <f>AVERAGE(K27:M27)</f>
        <v>#DIV/0!</v>
      </c>
      <c r="P27" s="16" t="s">
        <v>110</v>
      </c>
      <c r="Q27" s="11"/>
      <c r="S27" s="16" t="s">
        <v>11</v>
      </c>
      <c r="T27" s="11"/>
      <c r="V27" s="2"/>
    </row>
    <row r="28" spans="1:22" x14ac:dyDescent="0.3">
      <c r="A28" s="3" t="s">
        <v>76</v>
      </c>
      <c r="B28" s="4"/>
      <c r="D28" s="32" t="s">
        <v>87</v>
      </c>
      <c r="E28" s="33" t="e">
        <f>AVERAGE(E25:E27)</f>
        <v>#DIV/0!</v>
      </c>
      <c r="F28" s="25" t="e">
        <f>AVERAGE(F25:F27)</f>
        <v>#DIV/0!</v>
      </c>
      <c r="G28" s="34" t="e">
        <f>AVERAGE(G25:G27)</f>
        <v>#DIV/0!</v>
      </c>
      <c r="H28" s="34" t="e">
        <f>AVERAGE(H25:H27)</f>
        <v>#DIV/0!</v>
      </c>
      <c r="P28" s="16" t="s">
        <v>111</v>
      </c>
      <c r="Q28" s="11"/>
      <c r="S28" s="16" t="s">
        <v>12</v>
      </c>
      <c r="T28" s="11"/>
      <c r="V28" s="6"/>
    </row>
    <row r="29" spans="1:22" x14ac:dyDescent="0.3">
      <c r="A29" s="7" t="s">
        <v>77</v>
      </c>
      <c r="B29" s="14"/>
      <c r="D29" s="1" t="s">
        <v>88</v>
      </c>
      <c r="E29" s="12"/>
      <c r="F29" s="2"/>
      <c r="G29" s="4"/>
      <c r="H29" s="4"/>
      <c r="J29" s="28" t="s">
        <v>10</v>
      </c>
      <c r="K29" s="1" t="s">
        <v>2</v>
      </c>
      <c r="L29" s="3" t="s">
        <v>3</v>
      </c>
      <c r="M29" s="21" t="s">
        <v>4</v>
      </c>
      <c r="N29" s="22" t="s">
        <v>69</v>
      </c>
      <c r="P29" s="35" t="s">
        <v>69</v>
      </c>
      <c r="Q29" s="34" t="e">
        <f>MEDIAN(Q25:Q28)</f>
        <v>#NUM!</v>
      </c>
      <c r="V29" s="9"/>
    </row>
    <row r="30" spans="1:22" x14ac:dyDescent="0.3">
      <c r="A30" s="16" t="s">
        <v>78</v>
      </c>
      <c r="B30" s="11"/>
      <c r="D30" s="1" t="s">
        <v>89</v>
      </c>
      <c r="E30" s="12"/>
      <c r="F30" s="2"/>
      <c r="G30" s="4"/>
      <c r="H30" s="4"/>
      <c r="J30" s="1" t="s">
        <v>66</v>
      </c>
      <c r="K30" s="12"/>
      <c r="L30" s="6"/>
      <c r="M30" s="4"/>
      <c r="N30" s="25" t="e">
        <f>AVERAGE(K30:M30)</f>
        <v>#DIV/0!</v>
      </c>
      <c r="S30" s="17" t="s">
        <v>8</v>
      </c>
      <c r="V30" s="9"/>
    </row>
    <row r="31" spans="1:22" x14ac:dyDescent="0.3">
      <c r="A31" s="16" t="s">
        <v>79</v>
      </c>
      <c r="B31" s="11"/>
      <c r="D31" s="5" t="s">
        <v>90</v>
      </c>
      <c r="E31" s="13"/>
      <c r="F31" s="6"/>
      <c r="G31" s="14"/>
      <c r="H31" s="14"/>
      <c r="J31" s="7" t="s">
        <v>67</v>
      </c>
      <c r="K31" s="13"/>
      <c r="L31" s="6"/>
      <c r="M31" s="14"/>
      <c r="N31" s="27" t="e">
        <f>AVERAGE(K31:M31)</f>
        <v>#DIV/0!</v>
      </c>
      <c r="P31" s="29" t="s">
        <v>10</v>
      </c>
      <c r="Q31" s="30" t="s">
        <v>113</v>
      </c>
      <c r="S31" s="3"/>
      <c r="T31" s="21" t="s">
        <v>112</v>
      </c>
      <c r="V31" s="9"/>
    </row>
    <row r="32" spans="1:22" x14ac:dyDescent="0.3">
      <c r="A32" s="16" t="s">
        <v>80</v>
      </c>
      <c r="B32" s="11"/>
      <c r="D32" s="32" t="s">
        <v>91</v>
      </c>
      <c r="E32" s="33" t="e">
        <f>AVERAGE(E29:E31)</f>
        <v>#DIV/0!</v>
      </c>
      <c r="F32" s="25" t="e">
        <f>AVERAGE(F29:F31)</f>
        <v>#DIV/0!</v>
      </c>
      <c r="G32" s="34" t="e">
        <f>AVERAGE(G29:G31)</f>
        <v>#DIV/0!</v>
      </c>
      <c r="H32" s="34" t="e">
        <f>AVERAGE(H29:H31)</f>
        <v>#DIV/0!</v>
      </c>
      <c r="J32" s="8" t="s">
        <v>68</v>
      </c>
      <c r="K32" s="15"/>
      <c r="L32" s="9"/>
      <c r="M32" s="11"/>
      <c r="N32" s="27" t="e">
        <f>AVERAGE(K32:M32)</f>
        <v>#DIV/0!</v>
      </c>
      <c r="P32" s="3" t="s">
        <v>108</v>
      </c>
      <c r="Q32" s="4"/>
      <c r="S32" s="3" t="s">
        <v>9</v>
      </c>
      <c r="T32" s="4"/>
    </row>
    <row r="33" spans="1:20" x14ac:dyDescent="0.3">
      <c r="A33" s="16" t="s">
        <v>81</v>
      </c>
      <c r="B33" s="11"/>
      <c r="D33" s="8" t="s">
        <v>92</v>
      </c>
      <c r="E33" s="15"/>
      <c r="F33" s="9"/>
      <c r="G33" s="11"/>
      <c r="H33" s="11"/>
      <c r="P33" s="7" t="s">
        <v>109</v>
      </c>
      <c r="Q33" s="14"/>
      <c r="S33" s="7" t="s">
        <v>10</v>
      </c>
      <c r="T33" s="14"/>
    </row>
    <row r="34" spans="1:20" x14ac:dyDescent="0.3">
      <c r="A34" s="16" t="s">
        <v>82</v>
      </c>
      <c r="B34" s="11"/>
      <c r="D34" s="8" t="s">
        <v>93</v>
      </c>
      <c r="E34" s="15"/>
      <c r="F34" s="9"/>
      <c r="G34" s="11"/>
      <c r="H34" s="11"/>
      <c r="J34" s="28" t="s">
        <v>11</v>
      </c>
      <c r="K34" s="1" t="s">
        <v>2</v>
      </c>
      <c r="L34" s="3" t="s">
        <v>3</v>
      </c>
      <c r="M34" s="21" t="s">
        <v>4</v>
      </c>
      <c r="N34" s="22" t="s">
        <v>69</v>
      </c>
      <c r="P34" s="16" t="s">
        <v>110</v>
      </c>
      <c r="Q34" s="11"/>
      <c r="S34" s="16" t="s">
        <v>11</v>
      </c>
      <c r="T34" s="11"/>
    </row>
    <row r="35" spans="1:20" x14ac:dyDescent="0.3">
      <c r="A35" s="16" t="s">
        <v>83</v>
      </c>
      <c r="B35" s="11"/>
      <c r="D35" s="8" t="s">
        <v>94</v>
      </c>
      <c r="E35" s="15"/>
      <c r="F35" s="9"/>
      <c r="G35" s="11"/>
      <c r="H35" s="11"/>
      <c r="J35" s="1" t="s">
        <v>66</v>
      </c>
      <c r="K35" s="12"/>
      <c r="L35" s="6"/>
      <c r="M35" s="4"/>
      <c r="N35" s="25" t="e">
        <f>AVERAGE(K35:M35)</f>
        <v>#DIV/0!</v>
      </c>
      <c r="P35" s="16" t="s">
        <v>111</v>
      </c>
      <c r="Q35" s="11"/>
      <c r="S35" s="16" t="s">
        <v>12</v>
      </c>
      <c r="T35" s="11"/>
    </row>
    <row r="36" spans="1:20" x14ac:dyDescent="0.3">
      <c r="A36" s="16" t="s">
        <v>84</v>
      </c>
      <c r="B36" s="11"/>
      <c r="D36" s="36" t="s">
        <v>95</v>
      </c>
      <c r="E36" s="37" t="e">
        <f>AVERAGE(E33:E35)</f>
        <v>#DIV/0!</v>
      </c>
      <c r="F36" s="24" t="e">
        <f>AVERAGE(F33:F35)</f>
        <v>#DIV/0!</v>
      </c>
      <c r="G36" s="38" t="e">
        <f>AVERAGE(G33:G35)</f>
        <v>#DIV/0!</v>
      </c>
      <c r="H36" s="38" t="e">
        <f>AVERAGE(H33:H35)</f>
        <v>#DIV/0!</v>
      </c>
      <c r="J36" s="7" t="s">
        <v>67</v>
      </c>
      <c r="K36" s="13"/>
      <c r="L36" s="6"/>
      <c r="M36" s="14"/>
      <c r="N36" s="27" t="e">
        <f>AVERAGE(K36:M36)</f>
        <v>#DIV/0!</v>
      </c>
      <c r="P36" s="35" t="s">
        <v>69</v>
      </c>
      <c r="Q36" s="34" t="e">
        <f>MEDIAN(Q32:Q35)</f>
        <v>#NUM!</v>
      </c>
    </row>
    <row r="37" spans="1:20" x14ac:dyDescent="0.3">
      <c r="A37" s="16" t="s">
        <v>85</v>
      </c>
      <c r="B37" s="11"/>
      <c r="D37" s="5" t="s">
        <v>96</v>
      </c>
      <c r="E37" s="13"/>
      <c r="F37" s="6"/>
      <c r="G37" s="14"/>
      <c r="H37" s="14"/>
      <c r="J37" s="8" t="s">
        <v>68</v>
      </c>
      <c r="K37" s="15"/>
      <c r="L37" s="9"/>
      <c r="M37" s="11"/>
      <c r="N37" s="27" t="e">
        <f>AVERAGE(K37:M37)</f>
        <v>#DIV/0!</v>
      </c>
      <c r="S37" s="17" t="s">
        <v>47</v>
      </c>
    </row>
    <row r="38" spans="1:20" x14ac:dyDescent="0.3">
      <c r="D38" s="8" t="s">
        <v>97</v>
      </c>
      <c r="E38" s="15"/>
      <c r="F38" s="9"/>
      <c r="G38" s="11"/>
      <c r="H38" s="11"/>
      <c r="P38" s="29" t="s">
        <v>11</v>
      </c>
      <c r="Q38" s="30" t="s">
        <v>113</v>
      </c>
      <c r="S38" s="3"/>
      <c r="T38" s="21" t="s">
        <v>112</v>
      </c>
    </row>
    <row r="39" spans="1:20" x14ac:dyDescent="0.3">
      <c r="D39" s="8" t="s">
        <v>98</v>
      </c>
      <c r="E39" s="15"/>
      <c r="F39" s="9"/>
      <c r="G39" s="11"/>
      <c r="H39" s="11"/>
      <c r="J39" s="28" t="s">
        <v>12</v>
      </c>
      <c r="K39" s="1" t="s">
        <v>2</v>
      </c>
      <c r="L39" s="3" t="s">
        <v>3</v>
      </c>
      <c r="M39" s="21" t="s">
        <v>4</v>
      </c>
      <c r="N39" s="22" t="s">
        <v>69</v>
      </c>
      <c r="P39" s="3" t="s">
        <v>108</v>
      </c>
      <c r="Q39" s="4"/>
      <c r="S39" s="3" t="s">
        <v>9</v>
      </c>
      <c r="T39" s="38" t="e">
        <f>T32/T25*12.5</f>
        <v>#DIV/0!</v>
      </c>
    </row>
    <row r="40" spans="1:20" x14ac:dyDescent="0.3">
      <c r="D40" s="39" t="s">
        <v>99</v>
      </c>
      <c r="E40" s="40" t="e">
        <f>AVERAGE(E37:E39)</f>
        <v>#DIV/0!</v>
      </c>
      <c r="F40" s="27" t="e">
        <f>AVERAGE(F37:F39)</f>
        <v>#DIV/0!</v>
      </c>
      <c r="G40" s="41" t="e">
        <f>AVERAGE(G37:G39)</f>
        <v>#DIV/0!</v>
      </c>
      <c r="H40" s="41" t="e">
        <f>AVERAGE(H37:H39)</f>
        <v>#DIV/0!</v>
      </c>
      <c r="J40" s="1" t="s">
        <v>66</v>
      </c>
      <c r="K40" s="12"/>
      <c r="L40" s="6"/>
      <c r="M40" s="4"/>
      <c r="N40" s="25" t="e">
        <f>AVERAGE(K40:M40)</f>
        <v>#DIV/0!</v>
      </c>
      <c r="P40" s="7" t="s">
        <v>109</v>
      </c>
      <c r="Q40" s="14"/>
      <c r="S40" s="7" t="s">
        <v>10</v>
      </c>
      <c r="T40" s="38" t="e">
        <f>T33/T26*12.5</f>
        <v>#DIV/0!</v>
      </c>
    </row>
    <row r="41" spans="1:20" x14ac:dyDescent="0.3">
      <c r="J41" s="7" t="s">
        <v>67</v>
      </c>
      <c r="K41" s="13"/>
      <c r="L41" s="6"/>
      <c r="M41" s="14"/>
      <c r="N41" s="27" t="e">
        <f>AVERAGE(K41:M41)</f>
        <v>#DIV/0!</v>
      </c>
      <c r="P41" s="16" t="s">
        <v>110</v>
      </c>
      <c r="Q41" s="11"/>
      <c r="S41" s="16" t="s">
        <v>11</v>
      </c>
      <c r="T41" s="38" t="e">
        <f>T34/T27*12.5</f>
        <v>#DIV/0!</v>
      </c>
    </row>
    <row r="42" spans="1:20" x14ac:dyDescent="0.3">
      <c r="J42" s="8" t="s">
        <v>68</v>
      </c>
      <c r="K42" s="15"/>
      <c r="L42" s="9"/>
      <c r="M42" s="11"/>
      <c r="N42" s="27" t="e">
        <f>AVERAGE(K42:M42)</f>
        <v>#DIV/0!</v>
      </c>
      <c r="P42" s="16" t="s">
        <v>111</v>
      </c>
      <c r="Q42" s="11"/>
      <c r="S42" s="16" t="s">
        <v>12</v>
      </c>
      <c r="T42" s="38" t="e">
        <f>T35/T28*12.5</f>
        <v>#DIV/0!</v>
      </c>
    </row>
    <row r="43" spans="1:20" x14ac:dyDescent="0.3">
      <c r="P43" s="35" t="s">
        <v>69</v>
      </c>
      <c r="Q43" s="34" t="e">
        <f>MEDIAN(Q39:Q42)</f>
        <v>#NUM!</v>
      </c>
    </row>
    <row r="45" spans="1:20" x14ac:dyDescent="0.3">
      <c r="P45" s="29" t="s">
        <v>12</v>
      </c>
      <c r="Q45" s="30" t="s">
        <v>113</v>
      </c>
    </row>
    <row r="46" spans="1:20" x14ac:dyDescent="0.3">
      <c r="P46" s="3" t="s">
        <v>108</v>
      </c>
      <c r="Q46" s="4"/>
    </row>
    <row r="47" spans="1:20" x14ac:dyDescent="0.3">
      <c r="P47" s="7" t="s">
        <v>109</v>
      </c>
      <c r="Q47" s="14"/>
    </row>
    <row r="48" spans="1:20" ht="15" customHeight="1" x14ac:dyDescent="0.35">
      <c r="A48" s="20"/>
      <c r="P48" s="16" t="s">
        <v>110</v>
      </c>
      <c r="Q48" s="11"/>
    </row>
    <row r="49" spans="1:22" x14ac:dyDescent="0.3">
      <c r="P49" s="16" t="s">
        <v>111</v>
      </c>
      <c r="Q49" s="11"/>
    </row>
    <row r="50" spans="1:22" x14ac:dyDescent="0.3">
      <c r="A50" s="17"/>
      <c r="D50" s="17"/>
      <c r="J50" s="17"/>
      <c r="O50" s="17"/>
      <c r="P50" s="35" t="s">
        <v>69</v>
      </c>
      <c r="Q50" s="34" t="e">
        <f>MEDIAN(Q46:Q49)</f>
        <v>#NUM!</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c r="D56" s="1" t="s">
        <v>14</v>
      </c>
      <c r="E56" s="12"/>
      <c r="F56" s="2"/>
      <c r="G56" s="4"/>
      <c r="H56" s="4"/>
      <c r="J56" s="1" t="s">
        <v>66</v>
      </c>
      <c r="K56" s="12"/>
      <c r="L56" s="6"/>
      <c r="M56" s="4"/>
      <c r="N56" s="24" t="e">
        <f>AVERAGE(K56:M56)</f>
        <v>#DIV/0!</v>
      </c>
      <c r="P56" s="3" t="s">
        <v>108</v>
      </c>
      <c r="Q56" s="4"/>
      <c r="S56" s="31" t="s">
        <v>9</v>
      </c>
      <c r="T56" s="4"/>
      <c r="V56" s="9"/>
    </row>
    <row r="57" spans="1:22" x14ac:dyDescent="0.3">
      <c r="A57" s="3" t="s">
        <v>74</v>
      </c>
      <c r="B57" s="4"/>
      <c r="D57" s="1" t="s">
        <v>15</v>
      </c>
      <c r="E57" s="12"/>
      <c r="F57" s="2"/>
      <c r="G57" s="4"/>
      <c r="H57" s="4"/>
      <c r="J57" s="7" t="s">
        <v>67</v>
      </c>
      <c r="K57" s="13"/>
      <c r="L57" s="6"/>
      <c r="M57" s="14"/>
      <c r="N57" s="25" t="e">
        <f>AVERAGE(K57:M57)</f>
        <v>#DIV/0!</v>
      </c>
      <c r="P57" s="7" t="s">
        <v>109</v>
      </c>
      <c r="Q57" s="14"/>
      <c r="S57" s="7" t="s">
        <v>10</v>
      </c>
      <c r="T57" s="14"/>
      <c r="V57" s="26"/>
    </row>
    <row r="58" spans="1:22" x14ac:dyDescent="0.3">
      <c r="A58" s="3" t="s">
        <v>75</v>
      </c>
      <c r="B58" s="4"/>
      <c r="D58" s="1" t="s">
        <v>16</v>
      </c>
      <c r="E58" s="12"/>
      <c r="F58" s="2"/>
      <c r="G58" s="4"/>
      <c r="H58" s="4"/>
      <c r="J58" s="8" t="s">
        <v>68</v>
      </c>
      <c r="K58" s="15"/>
      <c r="L58" s="9"/>
      <c r="M58" s="11"/>
      <c r="N58" s="27" t="e">
        <f>AVERAGE(K58:M58)</f>
        <v>#DIV/0!</v>
      </c>
      <c r="P58" s="16" t="s">
        <v>110</v>
      </c>
      <c r="Q58" s="11"/>
      <c r="S58" s="16" t="s">
        <v>11</v>
      </c>
      <c r="T58" s="11"/>
      <c r="V58" s="2"/>
    </row>
    <row r="59" spans="1:22" x14ac:dyDescent="0.3">
      <c r="A59" s="3" t="s">
        <v>76</v>
      </c>
      <c r="B59" s="4"/>
      <c r="D59" s="32" t="s">
        <v>87</v>
      </c>
      <c r="E59" s="33" t="e">
        <f>AVERAGE(E56:E58)</f>
        <v>#DIV/0!</v>
      </c>
      <c r="F59" s="25" t="e">
        <f>AVERAGE(F56:F58)</f>
        <v>#DIV/0!</v>
      </c>
      <c r="G59" s="34" t="e">
        <f>AVERAGE(G56:G58)</f>
        <v>#DIV/0!</v>
      </c>
      <c r="H59" s="34" t="e">
        <f>AVERAGE(H56:H58)</f>
        <v>#DIV/0!</v>
      </c>
      <c r="P59" s="16" t="s">
        <v>111</v>
      </c>
      <c r="Q59" s="11"/>
      <c r="S59" s="16" t="s">
        <v>12</v>
      </c>
      <c r="T59" s="11"/>
      <c r="V59" s="6"/>
    </row>
    <row r="60" spans="1:22" x14ac:dyDescent="0.3">
      <c r="A60" s="7" t="s">
        <v>77</v>
      </c>
      <c r="B60" s="14"/>
      <c r="D60" s="1" t="s">
        <v>88</v>
      </c>
      <c r="E60" s="12"/>
      <c r="F60" s="2"/>
      <c r="G60" s="4"/>
      <c r="H60" s="4"/>
      <c r="J60" s="28" t="s">
        <v>10</v>
      </c>
      <c r="K60" s="1" t="s">
        <v>2</v>
      </c>
      <c r="L60" s="3" t="s">
        <v>3</v>
      </c>
      <c r="M60" s="21" t="s">
        <v>4</v>
      </c>
      <c r="N60" s="22" t="s">
        <v>69</v>
      </c>
      <c r="P60" s="35" t="s">
        <v>69</v>
      </c>
      <c r="Q60" s="34" t="e">
        <f>MEDIAN(Q56:Q59)</f>
        <v>#NUM!</v>
      </c>
      <c r="V60" s="9"/>
    </row>
    <row r="61" spans="1:22" x14ac:dyDescent="0.3">
      <c r="A61" s="16" t="s">
        <v>78</v>
      </c>
      <c r="B61" s="11"/>
      <c r="D61" s="1" t="s">
        <v>89</v>
      </c>
      <c r="E61" s="12"/>
      <c r="F61" s="2"/>
      <c r="G61" s="4"/>
      <c r="H61" s="4"/>
      <c r="J61" s="1" t="s">
        <v>66</v>
      </c>
      <c r="K61" s="12"/>
      <c r="L61" s="6"/>
      <c r="M61" s="4"/>
      <c r="N61" s="25" t="e">
        <f>AVERAGE(K61:M61)</f>
        <v>#DIV/0!</v>
      </c>
      <c r="S61" s="17" t="s">
        <v>8</v>
      </c>
      <c r="V61" s="9"/>
    </row>
    <row r="62" spans="1:22" x14ac:dyDescent="0.3">
      <c r="A62" s="16" t="s">
        <v>79</v>
      </c>
      <c r="B62" s="11"/>
      <c r="D62" s="5" t="s">
        <v>90</v>
      </c>
      <c r="E62" s="13"/>
      <c r="F62" s="6"/>
      <c r="G62" s="14"/>
      <c r="H62" s="14"/>
      <c r="J62" s="7" t="s">
        <v>67</v>
      </c>
      <c r="K62" s="13"/>
      <c r="L62" s="6"/>
      <c r="M62" s="14"/>
      <c r="N62" s="27" t="e">
        <f>AVERAGE(K62:M62)</f>
        <v>#DIV/0!</v>
      </c>
      <c r="P62" s="29" t="s">
        <v>10</v>
      </c>
      <c r="Q62" s="30" t="s">
        <v>113</v>
      </c>
      <c r="S62" s="3"/>
      <c r="T62" s="21" t="s">
        <v>112</v>
      </c>
      <c r="V62" s="9"/>
    </row>
    <row r="63" spans="1:22" x14ac:dyDescent="0.3">
      <c r="A63" s="16" t="s">
        <v>80</v>
      </c>
      <c r="B63" s="11"/>
      <c r="D63" s="32" t="s">
        <v>91</v>
      </c>
      <c r="E63" s="33" t="e">
        <f>AVERAGE(E60:E62)</f>
        <v>#DIV/0!</v>
      </c>
      <c r="F63" s="25" t="e">
        <f>AVERAGE(F60:F62)</f>
        <v>#DIV/0!</v>
      </c>
      <c r="G63" s="34" t="e">
        <f>AVERAGE(G60:G62)</f>
        <v>#DIV/0!</v>
      </c>
      <c r="H63" s="34" t="e">
        <f>AVERAGE(H60:H62)</f>
        <v>#DIV/0!</v>
      </c>
      <c r="J63" s="8" t="s">
        <v>68</v>
      </c>
      <c r="K63" s="15"/>
      <c r="L63" s="9"/>
      <c r="M63" s="11"/>
      <c r="N63" s="27" t="e">
        <f>AVERAGE(K63:M63)</f>
        <v>#DIV/0!</v>
      </c>
      <c r="P63" s="3" t="s">
        <v>108</v>
      </c>
      <c r="Q63" s="4"/>
      <c r="S63" s="3" t="s">
        <v>9</v>
      </c>
      <c r="T63" s="4"/>
    </row>
    <row r="64" spans="1:22" x14ac:dyDescent="0.3">
      <c r="A64" s="16" t="s">
        <v>81</v>
      </c>
      <c r="B64" s="11"/>
      <c r="D64" s="8" t="s">
        <v>92</v>
      </c>
      <c r="E64" s="15"/>
      <c r="F64" s="9"/>
      <c r="G64" s="11"/>
      <c r="H64" s="11"/>
      <c r="P64" s="7" t="s">
        <v>109</v>
      </c>
      <c r="Q64" s="14"/>
      <c r="S64" s="7" t="s">
        <v>10</v>
      </c>
      <c r="T64" s="14"/>
    </row>
    <row r="65" spans="1:20" x14ac:dyDescent="0.3">
      <c r="A65" s="16" t="s">
        <v>82</v>
      </c>
      <c r="B65" s="11"/>
      <c r="D65" s="8" t="s">
        <v>93</v>
      </c>
      <c r="E65" s="15"/>
      <c r="F65" s="9"/>
      <c r="G65" s="11"/>
      <c r="H65" s="11"/>
      <c r="J65" s="28" t="s">
        <v>11</v>
      </c>
      <c r="K65" s="1" t="s">
        <v>2</v>
      </c>
      <c r="L65" s="3" t="s">
        <v>3</v>
      </c>
      <c r="M65" s="21" t="s">
        <v>4</v>
      </c>
      <c r="N65" s="22" t="s">
        <v>69</v>
      </c>
      <c r="P65" s="16" t="s">
        <v>110</v>
      </c>
      <c r="Q65" s="11"/>
      <c r="S65" s="16" t="s">
        <v>11</v>
      </c>
      <c r="T65" s="11"/>
    </row>
    <row r="66" spans="1:20" x14ac:dyDescent="0.3">
      <c r="A66" s="16" t="s">
        <v>83</v>
      </c>
      <c r="B66" s="11"/>
      <c r="D66" s="8" t="s">
        <v>94</v>
      </c>
      <c r="E66" s="15"/>
      <c r="F66" s="9"/>
      <c r="G66" s="11"/>
      <c r="H66" s="11"/>
      <c r="J66" s="1" t="s">
        <v>66</v>
      </c>
      <c r="K66" s="12"/>
      <c r="L66" s="6"/>
      <c r="M66" s="4"/>
      <c r="N66" s="25" t="e">
        <f>AVERAGE(K66:M66)</f>
        <v>#DIV/0!</v>
      </c>
      <c r="P66" s="16" t="s">
        <v>111</v>
      </c>
      <c r="Q66" s="11"/>
      <c r="S66" s="16" t="s">
        <v>12</v>
      </c>
      <c r="T66" s="11"/>
    </row>
    <row r="67" spans="1:20" x14ac:dyDescent="0.3">
      <c r="A67" s="16" t="s">
        <v>84</v>
      </c>
      <c r="B67" s="11"/>
      <c r="D67" s="36" t="s">
        <v>95</v>
      </c>
      <c r="E67" s="37" t="e">
        <f>AVERAGE(E64:E66)</f>
        <v>#DIV/0!</v>
      </c>
      <c r="F67" s="24" t="e">
        <f>AVERAGE(F64:F66)</f>
        <v>#DIV/0!</v>
      </c>
      <c r="G67" s="38" t="e">
        <f>AVERAGE(G64:G66)</f>
        <v>#DIV/0!</v>
      </c>
      <c r="H67" s="38" t="e">
        <f>AVERAGE(H64:H66)</f>
        <v>#DIV/0!</v>
      </c>
      <c r="J67" s="7" t="s">
        <v>67</v>
      </c>
      <c r="K67" s="13"/>
      <c r="L67" s="6"/>
      <c r="M67" s="14"/>
      <c r="N67" s="27" t="e">
        <f>AVERAGE(K67:M67)</f>
        <v>#DIV/0!</v>
      </c>
      <c r="P67" s="35" t="s">
        <v>69</v>
      </c>
      <c r="Q67" s="34" t="e">
        <f>MEDIAN(Q63:Q66)</f>
        <v>#NUM!</v>
      </c>
    </row>
    <row r="68" spans="1:20" x14ac:dyDescent="0.3">
      <c r="A68" s="16" t="s">
        <v>85</v>
      </c>
      <c r="B68" s="11"/>
      <c r="D68" s="5" t="s">
        <v>96</v>
      </c>
      <c r="E68" s="13"/>
      <c r="F68" s="6"/>
      <c r="G68" s="14"/>
      <c r="H68" s="14"/>
      <c r="J68" s="8" t="s">
        <v>68</v>
      </c>
      <c r="K68" s="15"/>
      <c r="L68" s="9"/>
      <c r="M68" s="11"/>
      <c r="N68" s="27" t="e">
        <f>AVERAGE(K68:M68)</f>
        <v>#DIV/0!</v>
      </c>
      <c r="S68" s="17" t="s">
        <v>47</v>
      </c>
    </row>
    <row r="69" spans="1:20" x14ac:dyDescent="0.3">
      <c r="D69" s="8" t="s">
        <v>97</v>
      </c>
      <c r="E69" s="15"/>
      <c r="F69" s="9"/>
      <c r="G69" s="11"/>
      <c r="H69" s="11"/>
      <c r="P69" s="29" t="s">
        <v>11</v>
      </c>
      <c r="Q69" s="30" t="s">
        <v>113</v>
      </c>
      <c r="S69" s="3"/>
      <c r="T69" s="21" t="s">
        <v>112</v>
      </c>
    </row>
    <row r="70" spans="1:20" x14ac:dyDescent="0.3">
      <c r="D70" s="8" t="s">
        <v>98</v>
      </c>
      <c r="E70" s="15"/>
      <c r="F70" s="9"/>
      <c r="G70" s="11"/>
      <c r="H70" s="11"/>
      <c r="J70" s="28" t="s">
        <v>12</v>
      </c>
      <c r="K70" s="1" t="s">
        <v>2</v>
      </c>
      <c r="L70" s="3" t="s">
        <v>3</v>
      </c>
      <c r="M70" s="21" t="s">
        <v>4</v>
      </c>
      <c r="N70" s="22" t="s">
        <v>69</v>
      </c>
      <c r="P70" s="3" t="s">
        <v>108</v>
      </c>
      <c r="Q70" s="4"/>
      <c r="S70" s="3" t="s">
        <v>9</v>
      </c>
      <c r="T70" s="38" t="e">
        <f>T63/T56*12.5</f>
        <v>#DIV/0!</v>
      </c>
    </row>
    <row r="71" spans="1:20" x14ac:dyDescent="0.3">
      <c r="D71" s="39" t="s">
        <v>99</v>
      </c>
      <c r="E71" s="40" t="e">
        <f>AVERAGE(E68:E70)</f>
        <v>#DIV/0!</v>
      </c>
      <c r="F71" s="27" t="e">
        <f>AVERAGE(F68:F70)</f>
        <v>#DIV/0!</v>
      </c>
      <c r="G71" s="41" t="e">
        <f>AVERAGE(G68:G70)</f>
        <v>#DIV/0!</v>
      </c>
      <c r="H71" s="41" t="e">
        <f>AVERAGE(H68:H70)</f>
        <v>#DIV/0!</v>
      </c>
      <c r="J71" s="1" t="s">
        <v>66</v>
      </c>
      <c r="K71" s="12"/>
      <c r="L71" s="6"/>
      <c r="M71" s="4"/>
      <c r="N71" s="25" t="e">
        <f>AVERAGE(K71:M71)</f>
        <v>#DIV/0!</v>
      </c>
      <c r="P71" s="7" t="s">
        <v>109</v>
      </c>
      <c r="Q71" s="14"/>
      <c r="S71" s="7" t="s">
        <v>10</v>
      </c>
      <c r="T71" s="38" t="e">
        <f>T64/T57*12.5</f>
        <v>#DIV/0!</v>
      </c>
    </row>
    <row r="72" spans="1:20" x14ac:dyDescent="0.3">
      <c r="J72" s="7" t="s">
        <v>67</v>
      </c>
      <c r="K72" s="13"/>
      <c r="L72" s="6"/>
      <c r="M72" s="14"/>
      <c r="N72" s="27" t="e">
        <f>AVERAGE(K72:M72)</f>
        <v>#DIV/0!</v>
      </c>
      <c r="P72" s="16" t="s">
        <v>110</v>
      </c>
      <c r="Q72" s="11"/>
      <c r="S72" s="16" t="s">
        <v>11</v>
      </c>
      <c r="T72" s="38" t="e">
        <f>T65/T58*12.5</f>
        <v>#DIV/0!</v>
      </c>
    </row>
    <row r="73" spans="1:20" x14ac:dyDescent="0.3">
      <c r="J73" s="8" t="s">
        <v>68</v>
      </c>
      <c r="K73" s="15"/>
      <c r="L73" s="9"/>
      <c r="M73" s="11"/>
      <c r="N73" s="27" t="e">
        <f>AVERAGE(K73:M73)</f>
        <v>#DIV/0!</v>
      </c>
      <c r="P73" s="16" t="s">
        <v>111</v>
      </c>
      <c r="Q73" s="11"/>
      <c r="S73" s="16" t="s">
        <v>12</v>
      </c>
      <c r="T73" s="38" t="e">
        <f>T66/T59*12.5</f>
        <v>#DIV/0!</v>
      </c>
    </row>
    <row r="74" spans="1:20" x14ac:dyDescent="0.3">
      <c r="P74" s="35" t="s">
        <v>69</v>
      </c>
      <c r="Q74" s="34" t="e">
        <f>MEDIAN(Q70:Q73)</f>
        <v>#NUM!</v>
      </c>
    </row>
    <row r="76" spans="1:20" x14ac:dyDescent="0.3">
      <c r="P76" s="29" t="s">
        <v>12</v>
      </c>
      <c r="Q76" s="30" t="s">
        <v>113</v>
      </c>
    </row>
    <row r="77" spans="1:20" x14ac:dyDescent="0.3">
      <c r="P77" s="3" t="s">
        <v>108</v>
      </c>
      <c r="Q77" s="4"/>
    </row>
    <row r="78" spans="1:20" x14ac:dyDescent="0.3">
      <c r="P78" s="7" t="s">
        <v>109</v>
      </c>
      <c r="Q78" s="14"/>
    </row>
    <row r="79" spans="1:20" ht="18" x14ac:dyDescent="0.35">
      <c r="A79" s="20"/>
      <c r="P79" s="16" t="s">
        <v>110</v>
      </c>
      <c r="Q79" s="11"/>
    </row>
    <row r="80" spans="1:20" x14ac:dyDescent="0.3">
      <c r="P80" s="16" t="s">
        <v>111</v>
      </c>
      <c r="Q80" s="11"/>
    </row>
    <row r="81" spans="1:21" x14ac:dyDescent="0.3">
      <c r="A81" s="17"/>
      <c r="D81" s="17"/>
      <c r="J81" s="17"/>
      <c r="O81" s="17"/>
      <c r="P81" s="35" t="s">
        <v>69</v>
      </c>
      <c r="Q81" s="34" t="e">
        <f>MEDIAN(Q77:Q80)</f>
        <v>#NUM!</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t="s">
        <v>166</v>
      </c>
    </row>
    <row r="93" spans="1:21" x14ac:dyDescent="0.3">
      <c r="A93" s="48">
        <v>42041</v>
      </c>
      <c r="C93" s="7" t="s">
        <v>104</v>
      </c>
      <c r="D93" s="14"/>
      <c r="F93" s="7" t="s">
        <v>18</v>
      </c>
      <c r="G93" s="14"/>
      <c r="I93" s="3" t="s">
        <v>124</v>
      </c>
      <c r="J93" s="4"/>
      <c r="L93" s="16" t="s">
        <v>104</v>
      </c>
      <c r="M93" s="11"/>
      <c r="O93" s="2"/>
    </row>
    <row r="94" spans="1:21" x14ac:dyDescent="0.3">
      <c r="C94" s="16" t="s">
        <v>105</v>
      </c>
      <c r="D94" s="11" t="s">
        <v>24</v>
      </c>
      <c r="F94" s="16" t="s">
        <v>19</v>
      </c>
      <c r="G94" s="11" t="s">
        <v>24</v>
      </c>
      <c r="I94" s="3" t="s">
        <v>125</v>
      </c>
      <c r="J94" s="4" t="s">
        <v>24</v>
      </c>
      <c r="L94" s="16" t="s">
        <v>105</v>
      </c>
      <c r="M94" s="11" t="s">
        <v>24</v>
      </c>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14</v>
      </c>
      <c r="C3" s="3" t="s">
        <v>201</v>
      </c>
      <c r="D3" s="59">
        <v>51</v>
      </c>
      <c r="F3" s="7" t="s">
        <v>55</v>
      </c>
      <c r="G3" s="7" t="s">
        <v>56</v>
      </c>
      <c r="H3" s="7" t="s">
        <v>57</v>
      </c>
      <c r="J3" s="3" t="s">
        <v>59</v>
      </c>
      <c r="K3" s="4" t="s">
        <v>35</v>
      </c>
      <c r="M3" s="7" t="s">
        <v>62</v>
      </c>
      <c r="N3" s="14"/>
    </row>
    <row r="4" spans="1:16" x14ac:dyDescent="0.3">
      <c r="A4" s="5"/>
      <c r="B4" s="6"/>
      <c r="C4" s="7" t="s">
        <v>53</v>
      </c>
      <c r="D4" s="6">
        <v>173</v>
      </c>
      <c r="F4" s="12"/>
      <c r="G4" s="2"/>
      <c r="H4" s="4"/>
      <c r="J4" s="7" t="s">
        <v>60</v>
      </c>
      <c r="K4" s="14">
        <v>54</v>
      </c>
      <c r="M4" s="16" t="s">
        <v>63</v>
      </c>
      <c r="N4" s="11" t="s">
        <v>24</v>
      </c>
    </row>
    <row r="5" spans="1:16" x14ac:dyDescent="0.3">
      <c r="A5" s="8" t="s">
        <v>51</v>
      </c>
      <c r="B5" s="9">
        <v>3</v>
      </c>
      <c r="C5" s="10" t="s">
        <v>54</v>
      </c>
      <c r="D5" s="11">
        <v>68</v>
      </c>
      <c r="F5" s="13"/>
      <c r="G5" s="6"/>
      <c r="H5" s="14"/>
      <c r="J5" s="16" t="s">
        <v>1</v>
      </c>
      <c r="K5" s="11">
        <v>99</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t="s">
        <v>160</v>
      </c>
    </row>
    <row r="12" spans="1:16" x14ac:dyDescent="0.3">
      <c r="A12" s="1" t="s">
        <v>66</v>
      </c>
      <c r="B12" s="12">
        <v>5.9</v>
      </c>
      <c r="C12" s="6">
        <v>6.5</v>
      </c>
      <c r="D12" s="4">
        <v>7.1</v>
      </c>
      <c r="E12" s="24">
        <f>AVERAGE(B12:D12)</f>
        <v>6.5</v>
      </c>
      <c r="F12" s="19"/>
      <c r="G12" s="3">
        <v>15</v>
      </c>
      <c r="H12" s="4">
        <v>62</v>
      </c>
      <c r="J12" s="16" t="s">
        <v>105</v>
      </c>
      <c r="K12" s="11"/>
      <c r="M12" s="16" t="s">
        <v>105</v>
      </c>
      <c r="N12" s="11"/>
      <c r="P12" s="9"/>
    </row>
    <row r="13" spans="1:16" x14ac:dyDescent="0.3">
      <c r="A13" s="7" t="s">
        <v>67</v>
      </c>
      <c r="B13" s="13">
        <v>3.1</v>
      </c>
      <c r="C13" s="6">
        <v>3.2</v>
      </c>
      <c r="D13" s="14">
        <v>2.8</v>
      </c>
      <c r="E13" s="25">
        <f>AVERAGE(B13:D13)</f>
        <v>3.0333333333333337</v>
      </c>
      <c r="F13" s="19"/>
      <c r="G13" s="3">
        <v>30</v>
      </c>
      <c r="H13" s="4">
        <v>65</v>
      </c>
      <c r="P13" s="26"/>
    </row>
    <row r="14" spans="1:16" x14ac:dyDescent="0.3">
      <c r="A14" s="8" t="s">
        <v>68</v>
      </c>
      <c r="B14" s="15">
        <v>12.1</v>
      </c>
      <c r="C14" s="9">
        <v>10.3</v>
      </c>
      <c r="D14" s="11">
        <v>12.7</v>
      </c>
      <c r="E14" s="27">
        <f>AVERAGE(B14:D14)</f>
        <v>11.699999999999998</v>
      </c>
      <c r="F14" s="19"/>
      <c r="G14" s="7">
        <v>45</v>
      </c>
      <c r="H14" s="14">
        <v>70</v>
      </c>
      <c r="P14" s="2"/>
    </row>
    <row r="15" spans="1:16" x14ac:dyDescent="0.3">
      <c r="G15" s="16">
        <v>60</v>
      </c>
      <c r="H15" s="11">
        <v>72</v>
      </c>
      <c r="P15" s="6"/>
    </row>
    <row r="16" spans="1:16" x14ac:dyDescent="0.3">
      <c r="G16" s="16">
        <v>120</v>
      </c>
      <c r="H16" s="11">
        <v>73</v>
      </c>
      <c r="P16" s="9"/>
    </row>
    <row r="17" spans="1:22" x14ac:dyDescent="0.3">
      <c r="G17" s="16">
        <v>180</v>
      </c>
      <c r="H17" s="11">
        <v>73</v>
      </c>
      <c r="P17" s="9"/>
    </row>
    <row r="18" spans="1:22" x14ac:dyDescent="0.3">
      <c r="G18" s="16">
        <v>240</v>
      </c>
      <c r="H18" s="11">
        <v>72</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t="s">
        <v>195</v>
      </c>
    </row>
    <row r="25" spans="1:22" x14ac:dyDescent="0.3">
      <c r="A25" s="3" t="s">
        <v>9</v>
      </c>
      <c r="B25" s="4">
        <v>0</v>
      </c>
      <c r="D25" s="1" t="s">
        <v>14</v>
      </c>
      <c r="E25" s="12">
        <v>1251</v>
      </c>
      <c r="F25" s="2">
        <v>8.6999999999999993</v>
      </c>
      <c r="G25" s="4">
        <v>1251</v>
      </c>
      <c r="H25" s="4">
        <v>10.8</v>
      </c>
      <c r="J25" s="1" t="s">
        <v>66</v>
      </c>
      <c r="K25" s="12">
        <v>5.5</v>
      </c>
      <c r="L25" s="6">
        <v>6.6</v>
      </c>
      <c r="M25" s="4">
        <v>8.3000000000000007</v>
      </c>
      <c r="N25" s="24">
        <f>AVERAGE(K25:M25)</f>
        <v>6.8</v>
      </c>
      <c r="P25" s="3" t="s">
        <v>108</v>
      </c>
      <c r="Q25" s="4">
        <v>8</v>
      </c>
      <c r="S25" s="31" t="s">
        <v>9</v>
      </c>
      <c r="T25" s="4">
        <v>0.628</v>
      </c>
      <c r="V25" s="9" t="s">
        <v>196</v>
      </c>
    </row>
    <row r="26" spans="1:22" x14ac:dyDescent="0.3">
      <c r="A26" s="3" t="s">
        <v>74</v>
      </c>
      <c r="B26" s="4">
        <v>50</v>
      </c>
      <c r="D26" s="1" t="s">
        <v>15</v>
      </c>
      <c r="E26" s="12">
        <v>1277</v>
      </c>
      <c r="F26" s="2">
        <v>8.3000000000000007</v>
      </c>
      <c r="G26" s="4">
        <v>1277</v>
      </c>
      <c r="H26" s="4">
        <v>10.6</v>
      </c>
      <c r="J26" s="7" t="s">
        <v>67</v>
      </c>
      <c r="K26" s="13">
        <v>2.7</v>
      </c>
      <c r="L26" s="6">
        <v>4.2</v>
      </c>
      <c r="M26" s="14">
        <v>4</v>
      </c>
      <c r="N26" s="25">
        <f>AVERAGE(K26:M26)</f>
        <v>3.6333333333333333</v>
      </c>
      <c r="P26" s="7" t="s">
        <v>109</v>
      </c>
      <c r="Q26" s="14">
        <v>8</v>
      </c>
      <c r="S26" s="7" t="s">
        <v>10</v>
      </c>
      <c r="T26" s="14">
        <v>0.628</v>
      </c>
      <c r="V26" s="26"/>
    </row>
    <row r="27" spans="1:22" x14ac:dyDescent="0.3">
      <c r="A27" s="3" t="s">
        <v>75</v>
      </c>
      <c r="B27" s="4">
        <v>35</v>
      </c>
      <c r="D27" s="1" t="s">
        <v>16</v>
      </c>
      <c r="E27" s="12">
        <v>1290</v>
      </c>
      <c r="F27" s="2">
        <v>8.3000000000000007</v>
      </c>
      <c r="G27" s="4">
        <v>1224</v>
      </c>
      <c r="H27" s="4">
        <v>10.7</v>
      </c>
      <c r="J27" s="8" t="s">
        <v>68</v>
      </c>
      <c r="K27" s="15">
        <v>12</v>
      </c>
      <c r="L27" s="9">
        <v>13.1</v>
      </c>
      <c r="M27" s="11">
        <v>16.2</v>
      </c>
      <c r="N27" s="27">
        <f>AVERAGE(K27:M27)</f>
        <v>13.766666666666666</v>
      </c>
      <c r="P27" s="16" t="s">
        <v>110</v>
      </c>
      <c r="Q27" s="11">
        <v>7</v>
      </c>
      <c r="S27" s="16" t="s">
        <v>11</v>
      </c>
      <c r="T27" s="11">
        <v>0.628</v>
      </c>
      <c r="V27" s="2"/>
    </row>
    <row r="28" spans="1:22" x14ac:dyDescent="0.3">
      <c r="A28" s="3" t="s">
        <v>76</v>
      </c>
      <c r="B28" s="4">
        <v>65</v>
      </c>
      <c r="D28" s="32" t="s">
        <v>87</v>
      </c>
      <c r="E28" s="33">
        <f>AVERAGE(E25:E27)</f>
        <v>1272.6666666666667</v>
      </c>
      <c r="F28" s="25">
        <f>AVERAGE(F25:F27)</f>
        <v>8.4333333333333336</v>
      </c>
      <c r="G28" s="34">
        <f>AVERAGE(G25:G27)</f>
        <v>1250.6666666666667</v>
      </c>
      <c r="H28" s="34">
        <f>AVERAGE(H25:H27)</f>
        <v>10.699999999999998</v>
      </c>
      <c r="P28" s="16" t="s">
        <v>111</v>
      </c>
      <c r="Q28" s="11">
        <v>8</v>
      </c>
      <c r="S28" s="16" t="s">
        <v>12</v>
      </c>
      <c r="T28" s="11">
        <v>0.628</v>
      </c>
      <c r="V28" s="6"/>
    </row>
    <row r="29" spans="1:22" x14ac:dyDescent="0.3">
      <c r="A29" s="7" t="s">
        <v>77</v>
      </c>
      <c r="B29" s="14">
        <v>65</v>
      </c>
      <c r="D29" s="1" t="s">
        <v>88</v>
      </c>
      <c r="E29" s="12">
        <v>1211</v>
      </c>
      <c r="F29" s="2">
        <v>9.9</v>
      </c>
      <c r="G29" s="4">
        <v>1343</v>
      </c>
      <c r="H29" s="4">
        <v>13</v>
      </c>
      <c r="J29" s="28" t="s">
        <v>10</v>
      </c>
      <c r="K29" s="1" t="s">
        <v>2</v>
      </c>
      <c r="L29" s="3" t="s">
        <v>3</v>
      </c>
      <c r="M29" s="21" t="s">
        <v>4</v>
      </c>
      <c r="N29" s="22" t="s">
        <v>69</v>
      </c>
      <c r="P29" s="35" t="s">
        <v>69</v>
      </c>
      <c r="Q29" s="34">
        <f>MEDIAN(Q25:Q28)</f>
        <v>8</v>
      </c>
      <c r="V29" s="9"/>
    </row>
    <row r="30" spans="1:22" x14ac:dyDescent="0.3">
      <c r="A30" s="16" t="s">
        <v>78</v>
      </c>
      <c r="B30" s="11">
        <v>65</v>
      </c>
      <c r="D30" s="1" t="s">
        <v>89</v>
      </c>
      <c r="E30" s="12">
        <v>1238</v>
      </c>
      <c r="F30" s="2">
        <v>9.9</v>
      </c>
      <c r="G30" s="4">
        <v>1356</v>
      </c>
      <c r="H30" s="4">
        <v>13.2</v>
      </c>
      <c r="J30" s="1" t="s">
        <v>66</v>
      </c>
      <c r="K30" s="12">
        <v>4.2</v>
      </c>
      <c r="L30" s="6">
        <v>6.9</v>
      </c>
      <c r="M30" s="4">
        <v>6.5</v>
      </c>
      <c r="N30" s="25">
        <f>AVERAGE(K30:M30)</f>
        <v>5.8666666666666671</v>
      </c>
      <c r="S30" s="17" t="s">
        <v>8</v>
      </c>
      <c r="V30" s="9"/>
    </row>
    <row r="31" spans="1:22" x14ac:dyDescent="0.3">
      <c r="A31" s="16" t="s">
        <v>79</v>
      </c>
      <c r="B31" s="11">
        <v>63</v>
      </c>
      <c r="D31" s="5" t="s">
        <v>90</v>
      </c>
      <c r="E31" s="13">
        <v>1211</v>
      </c>
      <c r="F31" s="6">
        <v>10.1</v>
      </c>
      <c r="G31" s="14">
        <v>1356</v>
      </c>
      <c r="H31" s="14">
        <v>13.2</v>
      </c>
      <c r="J31" s="7" t="s">
        <v>67</v>
      </c>
      <c r="K31" s="13">
        <v>2.8</v>
      </c>
      <c r="L31" s="6">
        <v>6.3</v>
      </c>
      <c r="M31" s="14">
        <v>7.3</v>
      </c>
      <c r="N31" s="27">
        <f>AVERAGE(K31:M31)</f>
        <v>5.4666666666666659</v>
      </c>
      <c r="P31" s="29" t="s">
        <v>10</v>
      </c>
      <c r="Q31" s="30" t="s">
        <v>113</v>
      </c>
      <c r="S31" s="3"/>
      <c r="T31" s="21" t="s">
        <v>112</v>
      </c>
      <c r="V31" s="9"/>
    </row>
    <row r="32" spans="1:22" x14ac:dyDescent="0.3">
      <c r="A32" s="16" t="s">
        <v>80</v>
      </c>
      <c r="B32" s="11">
        <v>55</v>
      </c>
      <c r="D32" s="32" t="s">
        <v>91</v>
      </c>
      <c r="E32" s="33">
        <f>AVERAGE(E29:E31)</f>
        <v>1220</v>
      </c>
      <c r="F32" s="25">
        <f>AVERAGE(F29:F31)</f>
        <v>9.9666666666666668</v>
      </c>
      <c r="G32" s="34">
        <f>AVERAGE(G29:G31)</f>
        <v>1351.6666666666667</v>
      </c>
      <c r="H32" s="34">
        <f>AVERAGE(H29:H31)</f>
        <v>13.133333333333333</v>
      </c>
      <c r="J32" s="8" t="s">
        <v>68</v>
      </c>
      <c r="K32" s="15">
        <v>2.4</v>
      </c>
      <c r="L32" s="9">
        <v>8.6</v>
      </c>
      <c r="M32" s="11">
        <v>6.8</v>
      </c>
      <c r="N32" s="27">
        <f>AVERAGE(K32:M32)</f>
        <v>5.9333333333333336</v>
      </c>
      <c r="P32" s="3" t="s">
        <v>108</v>
      </c>
      <c r="Q32" s="4">
        <v>5</v>
      </c>
      <c r="S32" s="3" t="s">
        <v>9</v>
      </c>
      <c r="T32" s="4">
        <v>0.628</v>
      </c>
    </row>
    <row r="33" spans="1:20" x14ac:dyDescent="0.3">
      <c r="A33" s="16" t="s">
        <v>81</v>
      </c>
      <c r="B33" s="11">
        <v>50</v>
      </c>
      <c r="D33" s="8" t="s">
        <v>92</v>
      </c>
      <c r="E33" s="15">
        <v>1238</v>
      </c>
      <c r="F33" s="9">
        <v>10.7</v>
      </c>
      <c r="G33" s="11">
        <v>1356</v>
      </c>
      <c r="H33" s="11">
        <v>12.9</v>
      </c>
      <c r="P33" s="7" t="s">
        <v>109</v>
      </c>
      <c r="Q33" s="14">
        <v>5</v>
      </c>
      <c r="S33" s="7" t="s">
        <v>10</v>
      </c>
      <c r="T33" s="14">
        <v>1.681</v>
      </c>
    </row>
    <row r="34" spans="1:20" x14ac:dyDescent="0.3">
      <c r="A34" s="16" t="s">
        <v>82</v>
      </c>
      <c r="B34" s="11">
        <v>53</v>
      </c>
      <c r="D34" s="8" t="s">
        <v>93</v>
      </c>
      <c r="E34" s="15">
        <v>1304</v>
      </c>
      <c r="F34" s="9">
        <v>10.6</v>
      </c>
      <c r="G34" s="11">
        <v>1369</v>
      </c>
      <c r="H34" s="11">
        <v>12.9</v>
      </c>
      <c r="J34" s="28" t="s">
        <v>11</v>
      </c>
      <c r="K34" s="1" t="s">
        <v>2</v>
      </c>
      <c r="L34" s="3" t="s">
        <v>3</v>
      </c>
      <c r="M34" s="21" t="s">
        <v>4</v>
      </c>
      <c r="N34" s="22" t="s">
        <v>69</v>
      </c>
      <c r="P34" s="16" t="s">
        <v>110</v>
      </c>
      <c r="Q34" s="11">
        <v>5</v>
      </c>
      <c r="S34" s="16" t="s">
        <v>11</v>
      </c>
      <c r="T34" s="11">
        <v>1.9950000000000001</v>
      </c>
    </row>
    <row r="35" spans="1:20" x14ac:dyDescent="0.3">
      <c r="A35" s="16" t="s">
        <v>83</v>
      </c>
      <c r="B35" s="11">
        <v>48</v>
      </c>
      <c r="D35" s="8" t="s">
        <v>94</v>
      </c>
      <c r="E35" s="15">
        <v>1264</v>
      </c>
      <c r="F35" s="9">
        <v>10.4</v>
      </c>
      <c r="G35" s="11">
        <v>1356</v>
      </c>
      <c r="H35" s="11">
        <v>12.8</v>
      </c>
      <c r="J35" s="1" t="s">
        <v>66</v>
      </c>
      <c r="K35" s="12">
        <v>7.4</v>
      </c>
      <c r="L35" s="6">
        <v>10.3</v>
      </c>
      <c r="M35" s="4">
        <v>10</v>
      </c>
      <c r="N35" s="25">
        <f>AVERAGE(K35:M35)</f>
        <v>9.2333333333333343</v>
      </c>
      <c r="P35" s="16" t="s">
        <v>111</v>
      </c>
      <c r="Q35" s="11">
        <v>5</v>
      </c>
      <c r="S35" s="16" t="s">
        <v>12</v>
      </c>
      <c r="T35" s="11">
        <v>2.4470000000000001</v>
      </c>
    </row>
    <row r="36" spans="1:20" x14ac:dyDescent="0.3">
      <c r="A36" s="16" t="s">
        <v>84</v>
      </c>
      <c r="B36" s="11">
        <v>48</v>
      </c>
      <c r="D36" s="36" t="s">
        <v>95</v>
      </c>
      <c r="E36" s="37">
        <f>AVERAGE(E33:E35)</f>
        <v>1268.6666666666667</v>
      </c>
      <c r="F36" s="24">
        <f>AVERAGE(F33:F35)</f>
        <v>10.566666666666665</v>
      </c>
      <c r="G36" s="38">
        <f>AVERAGE(G33:G35)</f>
        <v>1360.3333333333333</v>
      </c>
      <c r="H36" s="38">
        <f>AVERAGE(H33:H35)</f>
        <v>12.866666666666667</v>
      </c>
      <c r="J36" s="7" t="s">
        <v>67</v>
      </c>
      <c r="K36" s="13">
        <v>4.2</v>
      </c>
      <c r="L36" s="6">
        <v>7.2</v>
      </c>
      <c r="M36" s="14">
        <v>7.8</v>
      </c>
      <c r="N36" s="27">
        <f>AVERAGE(K36:M36)</f>
        <v>6.3999999999999995</v>
      </c>
      <c r="P36" s="35" t="s">
        <v>69</v>
      </c>
      <c r="Q36" s="34">
        <f>MEDIAN(Q32:Q35)</f>
        <v>5</v>
      </c>
    </row>
    <row r="37" spans="1:20" x14ac:dyDescent="0.3">
      <c r="A37" s="16" t="s">
        <v>85</v>
      </c>
      <c r="B37" s="11">
        <v>0</v>
      </c>
      <c r="D37" s="5" t="s">
        <v>96</v>
      </c>
      <c r="E37" s="13">
        <v>1304</v>
      </c>
      <c r="F37" s="6">
        <v>10.4</v>
      </c>
      <c r="G37" s="14">
        <v>1317</v>
      </c>
      <c r="H37" s="14">
        <v>14.2</v>
      </c>
      <c r="J37" s="8" t="s">
        <v>68</v>
      </c>
      <c r="K37" s="15">
        <v>14.4</v>
      </c>
      <c r="L37" s="9">
        <v>14.2</v>
      </c>
      <c r="M37" s="11">
        <v>15</v>
      </c>
      <c r="N37" s="27">
        <f>AVERAGE(K37:M37)</f>
        <v>14.533333333333333</v>
      </c>
      <c r="S37" s="17" t="s">
        <v>47</v>
      </c>
    </row>
    <row r="38" spans="1:20" x14ac:dyDescent="0.3">
      <c r="D38" s="8" t="s">
        <v>97</v>
      </c>
      <c r="E38" s="15">
        <v>1277</v>
      </c>
      <c r="F38" s="9">
        <v>10.6</v>
      </c>
      <c r="G38" s="11">
        <v>1304</v>
      </c>
      <c r="H38" s="11">
        <v>13.4</v>
      </c>
      <c r="P38" s="29" t="s">
        <v>11</v>
      </c>
      <c r="Q38" s="30" t="s">
        <v>113</v>
      </c>
      <c r="S38" s="3"/>
      <c r="T38" s="21" t="s">
        <v>112</v>
      </c>
    </row>
    <row r="39" spans="1:20" x14ac:dyDescent="0.3">
      <c r="D39" s="8" t="s">
        <v>98</v>
      </c>
      <c r="E39" s="15">
        <v>1251</v>
      </c>
      <c r="F39" s="9">
        <v>10.5</v>
      </c>
      <c r="G39" s="11">
        <v>1290</v>
      </c>
      <c r="H39" s="11">
        <v>13.7</v>
      </c>
      <c r="J39" s="28" t="s">
        <v>12</v>
      </c>
      <c r="K39" s="1" t="s">
        <v>2</v>
      </c>
      <c r="L39" s="3" t="s">
        <v>3</v>
      </c>
      <c r="M39" s="21" t="s">
        <v>4</v>
      </c>
      <c r="N39" s="22" t="s">
        <v>69</v>
      </c>
      <c r="P39" s="3" t="s">
        <v>108</v>
      </c>
      <c r="Q39" s="4">
        <v>4</v>
      </c>
      <c r="S39" s="3" t="s">
        <v>9</v>
      </c>
      <c r="T39" s="38">
        <f>T32/T25*12.5</f>
        <v>12.5</v>
      </c>
    </row>
    <row r="40" spans="1:20" x14ac:dyDescent="0.3">
      <c r="D40" s="39" t="s">
        <v>99</v>
      </c>
      <c r="E40" s="40">
        <f>AVERAGE(E37:E39)</f>
        <v>1277.3333333333333</v>
      </c>
      <c r="F40" s="27">
        <f>AVERAGE(F37:F39)</f>
        <v>10.5</v>
      </c>
      <c r="G40" s="41">
        <f>AVERAGE(G37:G39)</f>
        <v>1303.6666666666667</v>
      </c>
      <c r="H40" s="41">
        <f>AVERAGE(H37:H39)</f>
        <v>13.766666666666666</v>
      </c>
      <c r="J40" s="1" t="s">
        <v>66</v>
      </c>
      <c r="K40" s="12">
        <v>6.4</v>
      </c>
      <c r="L40" s="6">
        <v>9.4</v>
      </c>
      <c r="M40" s="4">
        <v>8.6</v>
      </c>
      <c r="N40" s="25">
        <f>AVERAGE(K40:M40)</f>
        <v>8.1333333333333329</v>
      </c>
      <c r="P40" s="7" t="s">
        <v>109</v>
      </c>
      <c r="Q40" s="14">
        <v>5</v>
      </c>
      <c r="S40" s="7" t="s">
        <v>10</v>
      </c>
      <c r="T40" s="38">
        <f>T33/T26*12.5</f>
        <v>33.459394904458598</v>
      </c>
    </row>
    <row r="41" spans="1:20" x14ac:dyDescent="0.3">
      <c r="J41" s="7" t="s">
        <v>67</v>
      </c>
      <c r="K41" s="13">
        <v>15.6</v>
      </c>
      <c r="L41" s="6">
        <v>9.9</v>
      </c>
      <c r="M41" s="14">
        <v>13.8</v>
      </c>
      <c r="N41" s="27">
        <f>AVERAGE(K41:M41)</f>
        <v>13.1</v>
      </c>
      <c r="P41" s="16" t="s">
        <v>110</v>
      </c>
      <c r="Q41" s="11">
        <v>5</v>
      </c>
      <c r="S41" s="16" t="s">
        <v>11</v>
      </c>
      <c r="T41" s="38">
        <f>T34/T27*12.5</f>
        <v>39.709394904458598</v>
      </c>
    </row>
    <row r="42" spans="1:20" x14ac:dyDescent="0.3">
      <c r="J42" s="8" t="s">
        <v>68</v>
      </c>
      <c r="K42" s="15">
        <v>10.5</v>
      </c>
      <c r="L42" s="9">
        <v>13.1</v>
      </c>
      <c r="M42" s="11">
        <v>14.2</v>
      </c>
      <c r="N42" s="27">
        <f>AVERAGE(K42:M42)</f>
        <v>12.6</v>
      </c>
      <c r="P42" s="16" t="s">
        <v>111</v>
      </c>
      <c r="Q42" s="11">
        <v>5</v>
      </c>
      <c r="S42" s="16" t="s">
        <v>12</v>
      </c>
      <c r="T42" s="38">
        <f>T35/T28*12.5</f>
        <v>48.706210191082803</v>
      </c>
    </row>
    <row r="43" spans="1:20" x14ac:dyDescent="0.3">
      <c r="P43" s="35" t="s">
        <v>69</v>
      </c>
      <c r="Q43" s="34">
        <f>MEDIAN(Q39:Q42)</f>
        <v>5</v>
      </c>
    </row>
    <row r="45" spans="1:20" x14ac:dyDescent="0.3">
      <c r="P45" s="29" t="s">
        <v>12</v>
      </c>
      <c r="Q45" s="30" t="s">
        <v>113</v>
      </c>
    </row>
    <row r="46" spans="1:20" x14ac:dyDescent="0.3">
      <c r="P46" s="3" t="s">
        <v>108</v>
      </c>
      <c r="Q46" s="4">
        <v>4</v>
      </c>
    </row>
    <row r="47" spans="1:20" x14ac:dyDescent="0.3">
      <c r="P47" s="7" t="s">
        <v>109</v>
      </c>
      <c r="Q47" s="14">
        <v>5</v>
      </c>
    </row>
    <row r="48" spans="1:20" ht="15" customHeight="1" x14ac:dyDescent="0.35">
      <c r="A48" s="20"/>
      <c r="P48" s="16" t="s">
        <v>110</v>
      </c>
      <c r="Q48" s="11">
        <v>4</v>
      </c>
    </row>
    <row r="49" spans="1:22" x14ac:dyDescent="0.3">
      <c r="P49" s="16" t="s">
        <v>111</v>
      </c>
      <c r="Q49" s="11">
        <v>5</v>
      </c>
    </row>
    <row r="50" spans="1:22" x14ac:dyDescent="0.3">
      <c r="A50" s="17"/>
      <c r="D50" s="17"/>
      <c r="J50" s="17"/>
      <c r="O50" s="17"/>
      <c r="P50" s="35" t="s">
        <v>69</v>
      </c>
      <c r="Q50" s="34">
        <f>MEDIAN(Q46:Q49)</f>
        <v>4.5</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t="s">
        <v>197</v>
      </c>
    </row>
    <row r="56" spans="1:22" x14ac:dyDescent="0.3">
      <c r="A56" s="3" t="s">
        <v>9</v>
      </c>
      <c r="B56" s="4">
        <v>0</v>
      </c>
      <c r="D56" s="1" t="s">
        <v>14</v>
      </c>
      <c r="E56" s="12">
        <v>1330</v>
      </c>
      <c r="F56" s="2">
        <v>9.8000000000000007</v>
      </c>
      <c r="G56" s="4">
        <v>1343</v>
      </c>
      <c r="H56" s="4">
        <v>12.4</v>
      </c>
      <c r="J56" s="1" t="s">
        <v>66</v>
      </c>
      <c r="K56" s="12">
        <v>0.1</v>
      </c>
      <c r="L56" s="6">
        <v>10.8</v>
      </c>
      <c r="M56" s="4">
        <v>2.6</v>
      </c>
      <c r="N56" s="24">
        <f>AVERAGE(K56:M56)</f>
        <v>4.5</v>
      </c>
      <c r="P56" s="3" t="s">
        <v>108</v>
      </c>
      <c r="Q56" s="4">
        <v>8</v>
      </c>
      <c r="S56" s="31" t="s">
        <v>9</v>
      </c>
      <c r="T56" s="4">
        <v>0.61899999999999999</v>
      </c>
      <c r="V56" s="9" t="s">
        <v>167</v>
      </c>
    </row>
    <row r="57" spans="1:22" x14ac:dyDescent="0.3">
      <c r="A57" s="3" t="s">
        <v>74</v>
      </c>
      <c r="B57" s="4">
        <v>62</v>
      </c>
      <c r="D57" s="1" t="s">
        <v>15</v>
      </c>
      <c r="E57" s="12">
        <v>1343</v>
      </c>
      <c r="F57" s="2">
        <v>9.6999999999999993</v>
      </c>
      <c r="G57" s="4">
        <v>1343</v>
      </c>
      <c r="H57" s="4">
        <v>12.4</v>
      </c>
      <c r="J57" s="7" t="s">
        <v>67</v>
      </c>
      <c r="K57" s="13">
        <v>3.4</v>
      </c>
      <c r="L57" s="6">
        <v>4.3</v>
      </c>
      <c r="M57" s="14">
        <v>4.2</v>
      </c>
      <c r="N57" s="25">
        <f>AVERAGE(K57:M57)</f>
        <v>3.9666666666666663</v>
      </c>
      <c r="P57" s="7" t="s">
        <v>109</v>
      </c>
      <c r="Q57" s="14">
        <v>7</v>
      </c>
      <c r="S57" s="7" t="s">
        <v>10</v>
      </c>
      <c r="T57" s="14">
        <v>0.61899999999999999</v>
      </c>
      <c r="V57" s="26"/>
    </row>
    <row r="58" spans="1:22" x14ac:dyDescent="0.3">
      <c r="A58" s="3" t="s">
        <v>75</v>
      </c>
      <c r="B58" s="4">
        <v>53</v>
      </c>
      <c r="D58" s="1" t="s">
        <v>16</v>
      </c>
      <c r="E58" s="12">
        <v>1343</v>
      </c>
      <c r="F58" s="2">
        <v>9.4</v>
      </c>
      <c r="G58" s="4">
        <v>1330</v>
      </c>
      <c r="H58" s="4">
        <v>12.4</v>
      </c>
      <c r="J58" s="8" t="s">
        <v>68</v>
      </c>
      <c r="K58" s="15">
        <v>14.6</v>
      </c>
      <c r="L58" s="9">
        <v>16</v>
      </c>
      <c r="M58" s="11">
        <v>16.399999999999999</v>
      </c>
      <c r="N58" s="27">
        <f>AVERAGE(K58:M58)</f>
        <v>15.666666666666666</v>
      </c>
      <c r="P58" s="16" t="s">
        <v>110</v>
      </c>
      <c r="Q58" s="11">
        <v>6</v>
      </c>
      <c r="S58" s="16" t="s">
        <v>11</v>
      </c>
      <c r="T58" s="11">
        <v>0.61899999999999999</v>
      </c>
      <c r="V58" s="2" t="s">
        <v>168</v>
      </c>
    </row>
    <row r="59" spans="1:22" x14ac:dyDescent="0.3">
      <c r="A59" s="3" t="s">
        <v>76</v>
      </c>
      <c r="B59" s="4">
        <v>62</v>
      </c>
      <c r="D59" s="32" t="s">
        <v>87</v>
      </c>
      <c r="E59" s="33">
        <f>AVERAGE(E56:E58)</f>
        <v>1338.6666666666667</v>
      </c>
      <c r="F59" s="25">
        <f>AVERAGE(F56:F58)</f>
        <v>9.6333333333333329</v>
      </c>
      <c r="G59" s="34">
        <f>AVERAGE(G56:G58)</f>
        <v>1338.6666666666667</v>
      </c>
      <c r="H59" s="34">
        <f>AVERAGE(H56:H58)</f>
        <v>12.4</v>
      </c>
      <c r="P59" s="16" t="s">
        <v>111</v>
      </c>
      <c r="Q59" s="11">
        <v>7</v>
      </c>
      <c r="S59" s="16" t="s">
        <v>12</v>
      </c>
      <c r="T59" s="11">
        <v>0.61899999999999999</v>
      </c>
      <c r="V59" s="6" t="s">
        <v>169</v>
      </c>
    </row>
    <row r="60" spans="1:22" x14ac:dyDescent="0.3">
      <c r="A60" s="7" t="s">
        <v>77</v>
      </c>
      <c r="B60" s="14">
        <v>64</v>
      </c>
      <c r="D60" s="1" t="s">
        <v>88</v>
      </c>
      <c r="E60" s="12">
        <v>1185</v>
      </c>
      <c r="F60" s="2">
        <v>11.9</v>
      </c>
      <c r="G60" s="4">
        <v>1343</v>
      </c>
      <c r="H60" s="4">
        <v>16.8</v>
      </c>
      <c r="J60" s="28" t="s">
        <v>10</v>
      </c>
      <c r="K60" s="1" t="s">
        <v>2</v>
      </c>
      <c r="L60" s="3" t="s">
        <v>3</v>
      </c>
      <c r="M60" s="21" t="s">
        <v>4</v>
      </c>
      <c r="N60" s="22" t="s">
        <v>69</v>
      </c>
      <c r="P60" s="35" t="s">
        <v>69</v>
      </c>
      <c r="Q60" s="34">
        <f>MEDIAN(Q56:Q59)</f>
        <v>7</v>
      </c>
      <c r="V60" s="9" t="s">
        <v>170</v>
      </c>
    </row>
    <row r="61" spans="1:22" x14ac:dyDescent="0.3">
      <c r="A61" s="16" t="s">
        <v>78</v>
      </c>
      <c r="B61" s="11">
        <v>71</v>
      </c>
      <c r="D61" s="1" t="s">
        <v>89</v>
      </c>
      <c r="E61" s="12">
        <v>1211</v>
      </c>
      <c r="F61" s="2">
        <v>12</v>
      </c>
      <c r="G61" s="4">
        <v>1356</v>
      </c>
      <c r="H61" s="4">
        <v>16.8</v>
      </c>
      <c r="J61" s="1" t="s">
        <v>66</v>
      </c>
      <c r="K61" s="12">
        <v>7</v>
      </c>
      <c r="L61" s="6">
        <v>8.5</v>
      </c>
      <c r="M61" s="4">
        <v>9.6999999999999993</v>
      </c>
      <c r="N61" s="25">
        <f>AVERAGE(K61:M61)</f>
        <v>8.4</v>
      </c>
      <c r="S61" s="17" t="s">
        <v>8</v>
      </c>
      <c r="V61" s="9"/>
    </row>
    <row r="62" spans="1:22" x14ac:dyDescent="0.3">
      <c r="A62" s="16" t="s">
        <v>79</v>
      </c>
      <c r="B62" s="11">
        <v>66</v>
      </c>
      <c r="D62" s="5" t="s">
        <v>90</v>
      </c>
      <c r="E62" s="13">
        <v>1198</v>
      </c>
      <c r="F62" s="6">
        <v>12</v>
      </c>
      <c r="G62" s="14">
        <v>1369</v>
      </c>
      <c r="H62" s="14">
        <v>16.7</v>
      </c>
      <c r="J62" s="7" t="s">
        <v>67</v>
      </c>
      <c r="K62" s="13">
        <v>1.7</v>
      </c>
      <c r="L62" s="6">
        <v>2.5</v>
      </c>
      <c r="M62" s="14">
        <v>2.4</v>
      </c>
      <c r="N62" s="27">
        <f>AVERAGE(K62:M62)</f>
        <v>2.1999999999999997</v>
      </c>
      <c r="P62" s="29" t="s">
        <v>10</v>
      </c>
      <c r="Q62" s="30" t="s">
        <v>113</v>
      </c>
      <c r="S62" s="3"/>
      <c r="T62" s="21" t="s">
        <v>112</v>
      </c>
      <c r="V62" s="9"/>
    </row>
    <row r="63" spans="1:22" x14ac:dyDescent="0.3">
      <c r="A63" s="16" t="s">
        <v>80</v>
      </c>
      <c r="B63" s="11">
        <v>62</v>
      </c>
      <c r="D63" s="32" t="s">
        <v>91</v>
      </c>
      <c r="E63" s="33">
        <f>AVERAGE(E60:E62)</f>
        <v>1198</v>
      </c>
      <c r="F63" s="25">
        <f>AVERAGE(F60:F62)</f>
        <v>11.966666666666667</v>
      </c>
      <c r="G63" s="34">
        <f>AVERAGE(G60:G62)</f>
        <v>1356</v>
      </c>
      <c r="H63" s="34">
        <f>AVERAGE(H60:H62)</f>
        <v>16.766666666666666</v>
      </c>
      <c r="J63" s="8" t="s">
        <v>68</v>
      </c>
      <c r="K63" s="15">
        <v>11.7</v>
      </c>
      <c r="L63" s="9">
        <v>12.4</v>
      </c>
      <c r="M63" s="11">
        <v>13.7</v>
      </c>
      <c r="N63" s="27">
        <f>AVERAGE(K63:M63)</f>
        <v>12.6</v>
      </c>
      <c r="P63" s="3" t="s">
        <v>108</v>
      </c>
      <c r="Q63" s="4">
        <v>4</v>
      </c>
      <c r="S63" s="3" t="s">
        <v>9</v>
      </c>
      <c r="T63" s="4">
        <v>0.61899999999999999</v>
      </c>
    </row>
    <row r="64" spans="1:22" x14ac:dyDescent="0.3">
      <c r="A64" s="16" t="s">
        <v>81</v>
      </c>
      <c r="B64" s="11">
        <v>66</v>
      </c>
      <c r="D64" s="8" t="s">
        <v>92</v>
      </c>
      <c r="E64" s="15">
        <v>1264</v>
      </c>
      <c r="F64" s="9">
        <v>12.5</v>
      </c>
      <c r="G64" s="11">
        <v>1290</v>
      </c>
      <c r="H64" s="11">
        <v>14.6</v>
      </c>
      <c r="P64" s="7" t="s">
        <v>109</v>
      </c>
      <c r="Q64" s="14">
        <v>5</v>
      </c>
      <c r="S64" s="7" t="s">
        <v>10</v>
      </c>
      <c r="T64" s="14">
        <v>3.427</v>
      </c>
    </row>
    <row r="65" spans="1:20" x14ac:dyDescent="0.3">
      <c r="A65" s="16" t="s">
        <v>82</v>
      </c>
      <c r="B65" s="11">
        <v>65</v>
      </c>
      <c r="D65" s="8" t="s">
        <v>93</v>
      </c>
      <c r="E65" s="15">
        <v>1211</v>
      </c>
      <c r="F65" s="9">
        <v>12.2</v>
      </c>
      <c r="G65" s="11">
        <v>1290</v>
      </c>
      <c r="H65" s="11">
        <v>14.8</v>
      </c>
      <c r="J65" s="28" t="s">
        <v>11</v>
      </c>
      <c r="K65" s="1" t="s">
        <v>2</v>
      </c>
      <c r="L65" s="3" t="s">
        <v>3</v>
      </c>
      <c r="M65" s="21" t="s">
        <v>4</v>
      </c>
      <c r="N65" s="22" t="s">
        <v>69</v>
      </c>
      <c r="P65" s="16" t="s">
        <v>110</v>
      </c>
      <c r="Q65" s="11">
        <v>4</v>
      </c>
      <c r="S65" s="16" t="s">
        <v>11</v>
      </c>
      <c r="T65" s="11">
        <v>1.63</v>
      </c>
    </row>
    <row r="66" spans="1:20" x14ac:dyDescent="0.3">
      <c r="A66" s="16" t="s">
        <v>83</v>
      </c>
      <c r="B66" s="11">
        <v>64</v>
      </c>
      <c r="D66" s="8" t="s">
        <v>94</v>
      </c>
      <c r="E66" s="15">
        <v>1238</v>
      </c>
      <c r="F66" s="9">
        <v>12.3</v>
      </c>
      <c r="G66" s="11">
        <v>1304</v>
      </c>
      <c r="H66" s="11">
        <v>14.9</v>
      </c>
      <c r="J66" s="1" t="s">
        <v>66</v>
      </c>
      <c r="K66" s="12">
        <v>6.7</v>
      </c>
      <c r="L66" s="6">
        <v>9.5</v>
      </c>
      <c r="M66" s="4">
        <v>11.7</v>
      </c>
      <c r="N66" s="25">
        <f>AVERAGE(K66:M66)</f>
        <v>9.2999999999999989</v>
      </c>
      <c r="P66" s="16" t="s">
        <v>111</v>
      </c>
      <c r="Q66" s="11">
        <v>5</v>
      </c>
      <c r="S66" s="16" t="s">
        <v>12</v>
      </c>
      <c r="T66" s="11">
        <v>1.113</v>
      </c>
    </row>
    <row r="67" spans="1:20" x14ac:dyDescent="0.3">
      <c r="A67" s="16" t="s">
        <v>84</v>
      </c>
      <c r="B67" s="11">
        <v>66</v>
      </c>
      <c r="D67" s="36" t="s">
        <v>95</v>
      </c>
      <c r="E67" s="37">
        <f>AVERAGE(E64:E66)</f>
        <v>1237.6666666666667</v>
      </c>
      <c r="F67" s="24">
        <f>AVERAGE(F64:F66)</f>
        <v>12.333333333333334</v>
      </c>
      <c r="G67" s="38">
        <f>AVERAGE(G64:G66)</f>
        <v>1294.6666666666667</v>
      </c>
      <c r="H67" s="38">
        <f>AVERAGE(H64:H66)</f>
        <v>14.766666666666666</v>
      </c>
      <c r="J67" s="7" t="s">
        <v>67</v>
      </c>
      <c r="K67" s="13">
        <v>6.2</v>
      </c>
      <c r="L67" s="6">
        <v>6.9</v>
      </c>
      <c r="M67" s="14">
        <v>6.9</v>
      </c>
      <c r="N67" s="27">
        <f>AVERAGE(K67:M67)</f>
        <v>6.666666666666667</v>
      </c>
      <c r="P67" s="35" t="s">
        <v>69</v>
      </c>
      <c r="Q67" s="34">
        <f>MEDIAN(Q63:Q66)</f>
        <v>4.5</v>
      </c>
    </row>
    <row r="68" spans="1:20" x14ac:dyDescent="0.3">
      <c r="A68" s="16" t="s">
        <v>85</v>
      </c>
      <c r="B68" s="11">
        <v>43</v>
      </c>
      <c r="D68" s="5" t="s">
        <v>96</v>
      </c>
      <c r="E68" s="13">
        <v>1277</v>
      </c>
      <c r="F68" s="6">
        <v>10.3</v>
      </c>
      <c r="G68" s="14">
        <v>1396</v>
      </c>
      <c r="H68" s="14">
        <v>15.4</v>
      </c>
      <c r="J68" s="8" t="s">
        <v>68</v>
      </c>
      <c r="K68" s="15">
        <v>13.9</v>
      </c>
      <c r="L68" s="9">
        <v>13.1</v>
      </c>
      <c r="M68" s="11">
        <v>14.7</v>
      </c>
      <c r="N68" s="27">
        <f>AVERAGE(K68:M68)</f>
        <v>13.9</v>
      </c>
      <c r="S68" s="17" t="s">
        <v>47</v>
      </c>
    </row>
    <row r="69" spans="1:20" x14ac:dyDescent="0.3">
      <c r="D69" s="8" t="s">
        <v>97</v>
      </c>
      <c r="E69" s="15">
        <v>1290</v>
      </c>
      <c r="F69" s="9">
        <v>10.1</v>
      </c>
      <c r="G69" s="11">
        <v>1409</v>
      </c>
      <c r="H69" s="11">
        <v>15.5</v>
      </c>
      <c r="P69" s="29" t="s">
        <v>11</v>
      </c>
      <c r="Q69" s="30" t="s">
        <v>113</v>
      </c>
      <c r="S69" s="3"/>
      <c r="T69" s="21" t="s">
        <v>112</v>
      </c>
    </row>
    <row r="70" spans="1:20" x14ac:dyDescent="0.3">
      <c r="D70" s="8" t="s">
        <v>98</v>
      </c>
      <c r="E70" s="15">
        <v>1277</v>
      </c>
      <c r="F70" s="9">
        <v>10.199999999999999</v>
      </c>
      <c r="G70" s="11">
        <v>1382</v>
      </c>
      <c r="H70" s="11">
        <v>15.4</v>
      </c>
      <c r="J70" s="28" t="s">
        <v>12</v>
      </c>
      <c r="K70" s="1" t="s">
        <v>2</v>
      </c>
      <c r="L70" s="3" t="s">
        <v>3</v>
      </c>
      <c r="M70" s="21" t="s">
        <v>4</v>
      </c>
      <c r="N70" s="22" t="s">
        <v>69</v>
      </c>
      <c r="P70" s="3" t="s">
        <v>108</v>
      </c>
      <c r="Q70" s="4">
        <v>5</v>
      </c>
      <c r="S70" s="3" t="s">
        <v>9</v>
      </c>
      <c r="T70" s="38">
        <f>T63/T56*12.5</f>
        <v>12.5</v>
      </c>
    </row>
    <row r="71" spans="1:20" x14ac:dyDescent="0.3">
      <c r="D71" s="39" t="s">
        <v>99</v>
      </c>
      <c r="E71" s="40">
        <f>AVERAGE(E68:E70)</f>
        <v>1281.3333333333333</v>
      </c>
      <c r="F71" s="27">
        <f>AVERAGE(F68:F70)</f>
        <v>10.199999999999999</v>
      </c>
      <c r="G71" s="41">
        <f>AVERAGE(G68:G70)</f>
        <v>1395.6666666666667</v>
      </c>
      <c r="H71" s="41">
        <f>AVERAGE(H68:H70)</f>
        <v>15.433333333333332</v>
      </c>
      <c r="J71" s="1" t="s">
        <v>66</v>
      </c>
      <c r="K71" s="12">
        <v>6.6</v>
      </c>
      <c r="L71" s="6">
        <v>8.4</v>
      </c>
      <c r="M71" s="4">
        <v>10.8</v>
      </c>
      <c r="N71" s="25">
        <f>AVERAGE(K71:M71)</f>
        <v>8.6</v>
      </c>
      <c r="P71" s="7" t="s">
        <v>109</v>
      </c>
      <c r="Q71" s="14">
        <v>5</v>
      </c>
      <c r="S71" s="7" t="s">
        <v>10</v>
      </c>
      <c r="T71" s="38">
        <f>T64/T57*12.5</f>
        <v>69.204361873990308</v>
      </c>
    </row>
    <row r="72" spans="1:20" x14ac:dyDescent="0.3">
      <c r="J72" s="7" t="s">
        <v>67</v>
      </c>
      <c r="K72" s="13">
        <v>2.6</v>
      </c>
      <c r="L72" s="6">
        <v>3.5</v>
      </c>
      <c r="M72" s="14">
        <v>5.7</v>
      </c>
      <c r="N72" s="27">
        <f>AVERAGE(K72:M72)</f>
        <v>3.9333333333333336</v>
      </c>
      <c r="P72" s="16" t="s">
        <v>110</v>
      </c>
      <c r="Q72" s="11">
        <v>6</v>
      </c>
      <c r="S72" s="16" t="s">
        <v>11</v>
      </c>
      <c r="T72" s="38">
        <f>T65/T58*12.5</f>
        <v>32.915993537964454</v>
      </c>
    </row>
    <row r="73" spans="1:20" x14ac:dyDescent="0.3">
      <c r="J73" s="8" t="s">
        <v>68</v>
      </c>
      <c r="K73" s="15">
        <v>12.8</v>
      </c>
      <c r="L73" s="9">
        <v>13.4</v>
      </c>
      <c r="M73" s="11">
        <v>13.7</v>
      </c>
      <c r="N73" s="27">
        <f>AVERAGE(K73:M73)</f>
        <v>13.300000000000002</v>
      </c>
      <c r="P73" s="16" t="s">
        <v>111</v>
      </c>
      <c r="Q73" s="11">
        <v>6</v>
      </c>
      <c r="S73" s="16" t="s">
        <v>12</v>
      </c>
      <c r="T73" s="38">
        <f>T66/T59*12.5</f>
        <v>22.475767366720518</v>
      </c>
    </row>
    <row r="74" spans="1:20" x14ac:dyDescent="0.3">
      <c r="P74" s="35" t="s">
        <v>69</v>
      </c>
      <c r="Q74" s="34">
        <f>MEDIAN(Q70:Q73)</f>
        <v>5.5</v>
      </c>
    </row>
    <row r="76" spans="1:20" x14ac:dyDescent="0.3">
      <c r="P76" s="29" t="s">
        <v>12</v>
      </c>
      <c r="Q76" s="30" t="s">
        <v>113</v>
      </c>
    </row>
    <row r="77" spans="1:20" x14ac:dyDescent="0.3">
      <c r="P77" s="3" t="s">
        <v>108</v>
      </c>
      <c r="Q77" s="4">
        <v>5</v>
      </c>
    </row>
    <row r="78" spans="1:20" x14ac:dyDescent="0.3">
      <c r="P78" s="7" t="s">
        <v>109</v>
      </c>
      <c r="Q78" s="14">
        <v>4</v>
      </c>
    </row>
    <row r="79" spans="1:20" ht="18" x14ac:dyDescent="0.35">
      <c r="A79" s="20"/>
      <c r="P79" s="16" t="s">
        <v>110</v>
      </c>
      <c r="Q79" s="11">
        <v>3</v>
      </c>
    </row>
    <row r="80" spans="1:20" x14ac:dyDescent="0.3">
      <c r="P80" s="16" t="s">
        <v>111</v>
      </c>
      <c r="Q80" s="11">
        <v>4</v>
      </c>
    </row>
    <row r="81" spans="1:21" x14ac:dyDescent="0.3">
      <c r="A81" s="17"/>
      <c r="D81" s="17"/>
      <c r="J81" s="17"/>
      <c r="O81" s="17"/>
      <c r="P81" s="35" t="s">
        <v>69</v>
      </c>
      <c r="Q81" s="34">
        <f>MEDIAN(Q77:Q80)</f>
        <v>4</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42132</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t="s">
        <v>24</v>
      </c>
      <c r="D104" s="51" t="s">
        <v>104</v>
      </c>
      <c r="E104" s="55" t="s">
        <v>24</v>
      </c>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t="s">
        <v>161</v>
      </c>
      <c r="D110" s="51" t="s">
        <v>134</v>
      </c>
      <c r="E110" s="55" t="s">
        <v>161</v>
      </c>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15</v>
      </c>
      <c r="C3" s="3" t="s">
        <v>201</v>
      </c>
      <c r="D3" s="59">
        <v>24</v>
      </c>
      <c r="F3" s="7" t="s">
        <v>55</v>
      </c>
      <c r="G3" s="7" t="s">
        <v>56</v>
      </c>
      <c r="H3" s="7" t="s">
        <v>57</v>
      </c>
      <c r="J3" s="3" t="s">
        <v>59</v>
      </c>
      <c r="K3" s="4" t="s">
        <v>36</v>
      </c>
      <c r="M3" s="7" t="s">
        <v>62</v>
      </c>
      <c r="N3" s="14"/>
    </row>
    <row r="4" spans="1:16" x14ac:dyDescent="0.3">
      <c r="A4" s="5"/>
      <c r="B4" s="6"/>
      <c r="C4" s="7" t="s">
        <v>53</v>
      </c>
      <c r="D4" s="6">
        <v>195</v>
      </c>
      <c r="F4" s="12"/>
      <c r="G4" s="2"/>
      <c r="H4" s="4"/>
      <c r="J4" s="7" t="s">
        <v>60</v>
      </c>
      <c r="K4" s="14">
        <v>50</v>
      </c>
      <c r="M4" s="16" t="s">
        <v>63</v>
      </c>
      <c r="N4" s="11" t="s">
        <v>24</v>
      </c>
    </row>
    <row r="5" spans="1:16" x14ac:dyDescent="0.3">
      <c r="A5" s="8" t="s">
        <v>51</v>
      </c>
      <c r="B5" s="9">
        <v>1</v>
      </c>
      <c r="C5" s="10" t="s">
        <v>54</v>
      </c>
      <c r="D5" s="11">
        <v>79</v>
      </c>
      <c r="F5" s="13"/>
      <c r="G5" s="6"/>
      <c r="H5" s="14"/>
      <c r="J5" s="16" t="s">
        <v>1</v>
      </c>
      <c r="K5" s="11">
        <v>99</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row>
    <row r="12" spans="1:16" x14ac:dyDescent="0.3">
      <c r="A12" s="1" t="s">
        <v>66</v>
      </c>
      <c r="B12" s="12">
        <v>5.6</v>
      </c>
      <c r="C12" s="6">
        <v>4.8</v>
      </c>
      <c r="D12" s="4">
        <v>4.4000000000000004</v>
      </c>
      <c r="E12" s="24">
        <f>AVERAGE(B12:D12)</f>
        <v>4.9333333333333327</v>
      </c>
      <c r="F12" s="19"/>
      <c r="G12" s="3">
        <v>15</v>
      </c>
      <c r="H12" s="4">
        <v>39</v>
      </c>
      <c r="J12" s="16" t="s">
        <v>105</v>
      </c>
      <c r="K12" s="11"/>
      <c r="M12" s="16" t="s">
        <v>105</v>
      </c>
      <c r="N12" s="11"/>
      <c r="P12" s="9"/>
    </row>
    <row r="13" spans="1:16" x14ac:dyDescent="0.3">
      <c r="A13" s="7" t="s">
        <v>67</v>
      </c>
      <c r="B13" s="13">
        <v>3.4</v>
      </c>
      <c r="C13" s="6">
        <v>6.1</v>
      </c>
      <c r="D13" s="14">
        <v>5</v>
      </c>
      <c r="E13" s="25">
        <f>AVERAGE(B13:D13)</f>
        <v>4.833333333333333</v>
      </c>
      <c r="F13" s="19"/>
      <c r="G13" s="3">
        <v>30</v>
      </c>
      <c r="H13" s="4">
        <v>34</v>
      </c>
      <c r="P13" s="26"/>
    </row>
    <row r="14" spans="1:16" x14ac:dyDescent="0.3">
      <c r="A14" s="8" t="s">
        <v>68</v>
      </c>
      <c r="B14" s="15">
        <v>13.7</v>
      </c>
      <c r="C14" s="9">
        <v>15.8</v>
      </c>
      <c r="D14" s="11">
        <v>13.1</v>
      </c>
      <c r="E14" s="27">
        <f>AVERAGE(B14:D14)</f>
        <v>14.200000000000001</v>
      </c>
      <c r="F14" s="19"/>
      <c r="G14" s="7">
        <v>45</v>
      </c>
      <c r="H14" s="14">
        <v>35</v>
      </c>
      <c r="P14" s="2"/>
    </row>
    <row r="15" spans="1:16" x14ac:dyDescent="0.3">
      <c r="G15" s="16">
        <v>60</v>
      </c>
      <c r="H15" s="11">
        <v>33</v>
      </c>
      <c r="P15" s="6"/>
    </row>
    <row r="16" spans="1:16" x14ac:dyDescent="0.3">
      <c r="G16" s="16">
        <v>120</v>
      </c>
      <c r="H16" s="11">
        <v>35</v>
      </c>
      <c r="P16" s="9"/>
    </row>
    <row r="17" spans="1:22" x14ac:dyDescent="0.3">
      <c r="G17" s="16">
        <v>180</v>
      </c>
      <c r="H17" s="11">
        <v>32</v>
      </c>
      <c r="P17" s="9"/>
    </row>
    <row r="18" spans="1:22" x14ac:dyDescent="0.3">
      <c r="G18" s="16">
        <v>240</v>
      </c>
      <c r="H18" s="11">
        <v>34</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v>0</v>
      </c>
      <c r="D25" s="1" t="s">
        <v>14</v>
      </c>
      <c r="E25" s="12">
        <v>1343</v>
      </c>
      <c r="F25" s="2">
        <v>6.6</v>
      </c>
      <c r="G25" s="4">
        <v>1488</v>
      </c>
      <c r="H25" s="4">
        <v>9.1999999999999993</v>
      </c>
      <c r="J25" s="1" t="s">
        <v>66</v>
      </c>
      <c r="K25" s="12">
        <v>3.7</v>
      </c>
      <c r="L25" s="6">
        <v>4.7</v>
      </c>
      <c r="M25" s="4">
        <v>4.2</v>
      </c>
      <c r="N25" s="24">
        <f>AVERAGE(K25:M25)</f>
        <v>4.2</v>
      </c>
      <c r="P25" s="3" t="s">
        <v>108</v>
      </c>
      <c r="Q25" s="4">
        <v>7</v>
      </c>
      <c r="S25" s="31" t="s">
        <v>9</v>
      </c>
      <c r="T25" s="4">
        <v>0.62</v>
      </c>
      <c r="V25" s="9"/>
    </row>
    <row r="26" spans="1:22" x14ac:dyDescent="0.3">
      <c r="A26" s="3" t="s">
        <v>74</v>
      </c>
      <c r="B26" s="4">
        <v>28</v>
      </c>
      <c r="D26" s="1" t="s">
        <v>15</v>
      </c>
      <c r="E26" s="12">
        <v>1317</v>
      </c>
      <c r="F26" s="2">
        <v>6.6</v>
      </c>
      <c r="G26" s="4">
        <v>1224</v>
      </c>
      <c r="H26" s="4">
        <v>9.1999999999999993</v>
      </c>
      <c r="J26" s="7" t="s">
        <v>67</v>
      </c>
      <c r="K26" s="13">
        <v>2.9</v>
      </c>
      <c r="L26" s="6">
        <v>4</v>
      </c>
      <c r="M26" s="14">
        <v>4.5999999999999996</v>
      </c>
      <c r="N26" s="25">
        <f>AVERAGE(K26:M26)</f>
        <v>3.8333333333333335</v>
      </c>
      <c r="P26" s="7" t="s">
        <v>109</v>
      </c>
      <c r="Q26" s="14">
        <v>7</v>
      </c>
      <c r="S26" s="7" t="s">
        <v>10</v>
      </c>
      <c r="T26" s="14">
        <v>0.62</v>
      </c>
      <c r="V26" s="26"/>
    </row>
    <row r="27" spans="1:22" x14ac:dyDescent="0.3">
      <c r="A27" s="3" t="s">
        <v>75</v>
      </c>
      <c r="B27" s="4">
        <v>27</v>
      </c>
      <c r="D27" s="1" t="s">
        <v>16</v>
      </c>
      <c r="E27" s="12">
        <v>1317</v>
      </c>
      <c r="F27" s="2">
        <v>6.9</v>
      </c>
      <c r="G27" s="4">
        <v>1501</v>
      </c>
      <c r="H27" s="4">
        <v>9.1</v>
      </c>
      <c r="J27" s="8" t="s">
        <v>68</v>
      </c>
      <c r="K27" s="15">
        <v>13.6</v>
      </c>
      <c r="L27" s="9">
        <v>14.3</v>
      </c>
      <c r="M27" s="11">
        <v>14.3</v>
      </c>
      <c r="N27" s="27">
        <f>AVERAGE(K27:M27)</f>
        <v>14.066666666666668</v>
      </c>
      <c r="P27" s="16" t="s">
        <v>110</v>
      </c>
      <c r="Q27" s="11">
        <v>7</v>
      </c>
      <c r="S27" s="16" t="s">
        <v>11</v>
      </c>
      <c r="T27" s="11">
        <v>0.62</v>
      </c>
      <c r="V27" s="2"/>
    </row>
    <row r="28" spans="1:22" x14ac:dyDescent="0.3">
      <c r="A28" s="3" t="s">
        <v>76</v>
      </c>
      <c r="B28" s="4">
        <v>18</v>
      </c>
      <c r="D28" s="32" t="s">
        <v>87</v>
      </c>
      <c r="E28" s="33">
        <f>AVERAGE(E25:E27)</f>
        <v>1325.6666666666667</v>
      </c>
      <c r="F28" s="25">
        <f>AVERAGE(F25:F27)</f>
        <v>6.7</v>
      </c>
      <c r="G28" s="34">
        <f>AVERAGE(G25:G27)</f>
        <v>1404.3333333333333</v>
      </c>
      <c r="H28" s="34">
        <f>AVERAGE(H25:H27)</f>
        <v>9.1666666666666661</v>
      </c>
      <c r="P28" s="16" t="s">
        <v>111</v>
      </c>
      <c r="Q28" s="11">
        <v>7</v>
      </c>
      <c r="S28" s="16" t="s">
        <v>12</v>
      </c>
      <c r="T28" s="11">
        <v>0.62</v>
      </c>
      <c r="V28" s="6"/>
    </row>
    <row r="29" spans="1:22" x14ac:dyDescent="0.3">
      <c r="A29" s="7" t="s">
        <v>77</v>
      </c>
      <c r="B29" s="14">
        <v>24</v>
      </c>
      <c r="D29" s="1" t="s">
        <v>88</v>
      </c>
      <c r="E29" s="12">
        <v>1066</v>
      </c>
      <c r="F29" s="2">
        <v>7.8</v>
      </c>
      <c r="G29" s="4">
        <v>1343</v>
      </c>
      <c r="H29" s="4">
        <v>13.6</v>
      </c>
      <c r="J29" s="28" t="s">
        <v>10</v>
      </c>
      <c r="K29" s="1" t="s">
        <v>2</v>
      </c>
      <c r="L29" s="3" t="s">
        <v>3</v>
      </c>
      <c r="M29" s="21" t="s">
        <v>4</v>
      </c>
      <c r="N29" s="22" t="s">
        <v>69</v>
      </c>
      <c r="P29" s="35" t="s">
        <v>69</v>
      </c>
      <c r="Q29" s="34">
        <f>MEDIAN(Q25:Q28)</f>
        <v>7</v>
      </c>
      <c r="V29" s="9"/>
    </row>
    <row r="30" spans="1:22" x14ac:dyDescent="0.3">
      <c r="A30" s="16" t="s">
        <v>78</v>
      </c>
      <c r="B30" s="11">
        <v>19</v>
      </c>
      <c r="D30" s="1" t="s">
        <v>89</v>
      </c>
      <c r="E30" s="12">
        <v>1053</v>
      </c>
      <c r="F30" s="2">
        <v>7.9</v>
      </c>
      <c r="G30" s="4">
        <v>1317</v>
      </c>
      <c r="H30" s="4">
        <v>13.6</v>
      </c>
      <c r="J30" s="1" t="s">
        <v>66</v>
      </c>
      <c r="K30" s="12">
        <v>3.7</v>
      </c>
      <c r="L30" s="6">
        <v>3.9</v>
      </c>
      <c r="M30" s="4">
        <v>3.6</v>
      </c>
      <c r="N30" s="25">
        <f>AVERAGE(K30:M30)</f>
        <v>3.7333333333333329</v>
      </c>
      <c r="S30" s="17" t="s">
        <v>8</v>
      </c>
      <c r="V30" s="9"/>
    </row>
    <row r="31" spans="1:22" x14ac:dyDescent="0.3">
      <c r="A31" s="16" t="s">
        <v>79</v>
      </c>
      <c r="B31" s="11">
        <v>21</v>
      </c>
      <c r="D31" s="5" t="s">
        <v>90</v>
      </c>
      <c r="E31" s="13">
        <v>1066</v>
      </c>
      <c r="F31" s="6">
        <v>7.9</v>
      </c>
      <c r="G31" s="14">
        <v>1343</v>
      </c>
      <c r="H31" s="14">
        <v>13.6</v>
      </c>
      <c r="J31" s="7" t="s">
        <v>67</v>
      </c>
      <c r="K31" s="13">
        <v>2.1</v>
      </c>
      <c r="L31" s="6">
        <v>3.2</v>
      </c>
      <c r="M31" s="14">
        <v>4.9000000000000004</v>
      </c>
      <c r="N31" s="27">
        <f>AVERAGE(K31:M31)</f>
        <v>3.4000000000000004</v>
      </c>
      <c r="P31" s="29" t="s">
        <v>10</v>
      </c>
      <c r="Q31" s="30" t="s">
        <v>113</v>
      </c>
      <c r="S31" s="3"/>
      <c r="T31" s="21" t="s">
        <v>112</v>
      </c>
      <c r="V31" s="9"/>
    </row>
    <row r="32" spans="1:22" x14ac:dyDescent="0.3">
      <c r="A32" s="16" t="s">
        <v>80</v>
      </c>
      <c r="B32" s="11">
        <v>20</v>
      </c>
      <c r="D32" s="32" t="s">
        <v>91</v>
      </c>
      <c r="E32" s="33">
        <f>AVERAGE(E29:E31)</f>
        <v>1061.6666666666667</v>
      </c>
      <c r="F32" s="25">
        <f>AVERAGE(F29:F31)</f>
        <v>7.8666666666666671</v>
      </c>
      <c r="G32" s="34">
        <f>AVERAGE(G29:G31)</f>
        <v>1334.3333333333333</v>
      </c>
      <c r="H32" s="34">
        <f>AVERAGE(H29:H31)</f>
        <v>13.6</v>
      </c>
      <c r="J32" s="8" t="s">
        <v>68</v>
      </c>
      <c r="K32" s="15">
        <v>9.9</v>
      </c>
      <c r="L32" s="9">
        <v>10</v>
      </c>
      <c r="M32" s="11">
        <v>10.5</v>
      </c>
      <c r="N32" s="27">
        <f>AVERAGE(K32:M32)</f>
        <v>10.133333333333333</v>
      </c>
      <c r="P32" s="3" t="s">
        <v>108</v>
      </c>
      <c r="Q32" s="4">
        <v>3</v>
      </c>
      <c r="S32" s="3" t="s">
        <v>9</v>
      </c>
      <c r="T32" s="4">
        <v>1.097</v>
      </c>
    </row>
    <row r="33" spans="1:20" x14ac:dyDescent="0.3">
      <c r="A33" s="16" t="s">
        <v>81</v>
      </c>
      <c r="B33" s="11">
        <v>23</v>
      </c>
      <c r="D33" s="8" t="s">
        <v>92</v>
      </c>
      <c r="E33" s="15">
        <v>1382</v>
      </c>
      <c r="F33" s="9">
        <v>8.6999999999999993</v>
      </c>
      <c r="G33" s="11">
        <v>1330</v>
      </c>
      <c r="H33" s="11">
        <v>13.7</v>
      </c>
      <c r="P33" s="7" t="s">
        <v>109</v>
      </c>
      <c r="Q33" s="14">
        <v>4</v>
      </c>
      <c r="S33" s="7" t="s">
        <v>10</v>
      </c>
      <c r="T33" s="14">
        <v>2.4489999999999998</v>
      </c>
    </row>
    <row r="34" spans="1:20" x14ac:dyDescent="0.3">
      <c r="A34" s="16" t="s">
        <v>82</v>
      </c>
      <c r="B34" s="11">
        <v>17</v>
      </c>
      <c r="D34" s="8" t="s">
        <v>93</v>
      </c>
      <c r="E34" s="15">
        <v>1369</v>
      </c>
      <c r="F34" s="9">
        <v>8.6</v>
      </c>
      <c r="G34" s="11">
        <v>1317</v>
      </c>
      <c r="H34" s="11">
        <v>13.6</v>
      </c>
      <c r="J34" s="28" t="s">
        <v>11</v>
      </c>
      <c r="K34" s="1" t="s">
        <v>2</v>
      </c>
      <c r="L34" s="3" t="s">
        <v>3</v>
      </c>
      <c r="M34" s="21" t="s">
        <v>4</v>
      </c>
      <c r="N34" s="22" t="s">
        <v>69</v>
      </c>
      <c r="P34" s="16" t="s">
        <v>110</v>
      </c>
      <c r="Q34" s="11">
        <v>4</v>
      </c>
      <c r="S34" s="16" t="s">
        <v>11</v>
      </c>
      <c r="T34" s="11">
        <v>2.0550000000000002</v>
      </c>
    </row>
    <row r="35" spans="1:20" x14ac:dyDescent="0.3">
      <c r="A35" s="16" t="s">
        <v>83</v>
      </c>
      <c r="B35" s="11">
        <v>18</v>
      </c>
      <c r="D35" s="8" t="s">
        <v>94</v>
      </c>
      <c r="E35" s="15">
        <v>1369</v>
      </c>
      <c r="F35" s="9">
        <v>8.6</v>
      </c>
      <c r="G35" s="11">
        <v>1317</v>
      </c>
      <c r="H35" s="11">
        <v>13.6</v>
      </c>
      <c r="J35" s="1" t="s">
        <v>66</v>
      </c>
      <c r="K35" s="12">
        <v>4.3</v>
      </c>
      <c r="L35" s="6">
        <v>5</v>
      </c>
      <c r="M35" s="4">
        <v>4.2</v>
      </c>
      <c r="N35" s="25">
        <f>AVERAGE(K35:M35)</f>
        <v>4.5</v>
      </c>
      <c r="P35" s="16" t="s">
        <v>111</v>
      </c>
      <c r="Q35" s="11">
        <v>5</v>
      </c>
      <c r="S35" s="16" t="s">
        <v>12</v>
      </c>
      <c r="T35" s="11">
        <v>2.5859999999999999</v>
      </c>
    </row>
    <row r="36" spans="1:20" x14ac:dyDescent="0.3">
      <c r="A36" s="16" t="s">
        <v>84</v>
      </c>
      <c r="B36" s="11">
        <v>21</v>
      </c>
      <c r="D36" s="36" t="s">
        <v>95</v>
      </c>
      <c r="E36" s="37">
        <f>AVERAGE(E33:E35)</f>
        <v>1373.3333333333333</v>
      </c>
      <c r="F36" s="24">
        <f>AVERAGE(F33:F35)</f>
        <v>8.6333333333333329</v>
      </c>
      <c r="G36" s="38">
        <f>AVERAGE(G33:G35)</f>
        <v>1321.3333333333333</v>
      </c>
      <c r="H36" s="38">
        <f>AVERAGE(H33:H35)</f>
        <v>13.633333333333333</v>
      </c>
      <c r="J36" s="7" t="s">
        <v>67</v>
      </c>
      <c r="K36" s="13">
        <v>2.6</v>
      </c>
      <c r="L36" s="6">
        <v>3.1</v>
      </c>
      <c r="M36" s="14">
        <v>5.5</v>
      </c>
      <c r="N36" s="27">
        <f>AVERAGE(K36:M36)</f>
        <v>3.7333333333333329</v>
      </c>
      <c r="P36" s="35" t="s">
        <v>69</v>
      </c>
      <c r="Q36" s="34">
        <f>MEDIAN(Q32:Q35)</f>
        <v>4</v>
      </c>
    </row>
    <row r="37" spans="1:20" x14ac:dyDescent="0.3">
      <c r="A37" s="16" t="s">
        <v>85</v>
      </c>
      <c r="B37" s="11">
        <v>1</v>
      </c>
      <c r="D37" s="5" t="s">
        <v>96</v>
      </c>
      <c r="E37" s="13">
        <v>1356</v>
      </c>
      <c r="F37" s="6">
        <v>9.3000000000000007</v>
      </c>
      <c r="G37" s="14">
        <v>1304</v>
      </c>
      <c r="H37" s="14">
        <v>12.9</v>
      </c>
      <c r="J37" s="8" t="s">
        <v>68</v>
      </c>
      <c r="K37" s="15">
        <v>8.9</v>
      </c>
      <c r="L37" s="9">
        <v>11.2</v>
      </c>
      <c r="M37" s="11">
        <v>12.6</v>
      </c>
      <c r="N37" s="27">
        <f>AVERAGE(K37:M37)</f>
        <v>10.9</v>
      </c>
      <c r="S37" s="17" t="s">
        <v>47</v>
      </c>
    </row>
    <row r="38" spans="1:20" x14ac:dyDescent="0.3">
      <c r="D38" s="8" t="s">
        <v>97</v>
      </c>
      <c r="E38" s="15">
        <v>1343</v>
      </c>
      <c r="F38" s="9">
        <v>9.4</v>
      </c>
      <c r="G38" s="11">
        <v>1304</v>
      </c>
      <c r="H38" s="11">
        <v>12.6</v>
      </c>
      <c r="P38" s="29" t="s">
        <v>11</v>
      </c>
      <c r="Q38" s="30" t="s">
        <v>113</v>
      </c>
      <c r="S38" s="3"/>
      <c r="T38" s="21" t="s">
        <v>112</v>
      </c>
    </row>
    <row r="39" spans="1:20" x14ac:dyDescent="0.3">
      <c r="D39" s="8" t="s">
        <v>98</v>
      </c>
      <c r="E39" s="15">
        <v>1356</v>
      </c>
      <c r="F39" s="9">
        <v>9.1999999999999993</v>
      </c>
      <c r="G39" s="11">
        <v>1317</v>
      </c>
      <c r="H39" s="11">
        <v>12.5</v>
      </c>
      <c r="J39" s="28" t="s">
        <v>12</v>
      </c>
      <c r="K39" s="1" t="s">
        <v>2</v>
      </c>
      <c r="L39" s="3" t="s">
        <v>3</v>
      </c>
      <c r="M39" s="21" t="s">
        <v>4</v>
      </c>
      <c r="N39" s="22" t="s">
        <v>69</v>
      </c>
      <c r="P39" s="3" t="s">
        <v>108</v>
      </c>
      <c r="Q39" s="4">
        <v>4</v>
      </c>
      <c r="S39" s="3" t="s">
        <v>9</v>
      </c>
      <c r="T39" s="38">
        <f>T32/T25*12.5</f>
        <v>22.116935483870968</v>
      </c>
    </row>
    <row r="40" spans="1:20" x14ac:dyDescent="0.3">
      <c r="D40" s="39" t="s">
        <v>99</v>
      </c>
      <c r="E40" s="40">
        <f>AVERAGE(E37:E39)</f>
        <v>1351.6666666666667</v>
      </c>
      <c r="F40" s="27">
        <f>AVERAGE(F37:F39)</f>
        <v>9.3000000000000007</v>
      </c>
      <c r="G40" s="41">
        <f>AVERAGE(G37:G39)</f>
        <v>1308.3333333333333</v>
      </c>
      <c r="H40" s="41">
        <f>AVERAGE(H37:H39)</f>
        <v>12.666666666666666</v>
      </c>
      <c r="J40" s="1" t="s">
        <v>66</v>
      </c>
      <c r="K40" s="12">
        <v>3.9</v>
      </c>
      <c r="L40" s="6">
        <v>3.8</v>
      </c>
      <c r="M40" s="4">
        <v>2.1</v>
      </c>
      <c r="N40" s="25">
        <f>AVERAGE(K40:M40)</f>
        <v>3.2666666666666662</v>
      </c>
      <c r="P40" s="7" t="s">
        <v>109</v>
      </c>
      <c r="Q40" s="14">
        <v>5</v>
      </c>
      <c r="S40" s="7" t="s">
        <v>10</v>
      </c>
      <c r="T40" s="38">
        <f>T33/T26*12.5</f>
        <v>49.375</v>
      </c>
    </row>
    <row r="41" spans="1:20" x14ac:dyDescent="0.3">
      <c r="J41" s="7" t="s">
        <v>67</v>
      </c>
      <c r="K41" s="13">
        <v>2</v>
      </c>
      <c r="L41" s="6">
        <v>3.5</v>
      </c>
      <c r="M41" s="14">
        <v>5.0999999999999996</v>
      </c>
      <c r="N41" s="27">
        <f>AVERAGE(K41:M41)</f>
        <v>3.5333333333333332</v>
      </c>
      <c r="P41" s="16" t="s">
        <v>110</v>
      </c>
      <c r="Q41" s="11">
        <v>4</v>
      </c>
      <c r="S41" s="16" t="s">
        <v>11</v>
      </c>
      <c r="T41" s="38">
        <f>T34/T27*12.5</f>
        <v>41.431451612903231</v>
      </c>
    </row>
    <row r="42" spans="1:20" x14ac:dyDescent="0.3">
      <c r="J42" s="8" t="s">
        <v>68</v>
      </c>
      <c r="K42" s="15">
        <v>4.0999999999999996</v>
      </c>
      <c r="L42" s="9">
        <v>8.8000000000000007</v>
      </c>
      <c r="M42" s="11">
        <v>12.3</v>
      </c>
      <c r="N42" s="27">
        <f>AVERAGE(K42:M42)</f>
        <v>8.4</v>
      </c>
      <c r="P42" s="16" t="s">
        <v>111</v>
      </c>
      <c r="Q42" s="11">
        <v>5</v>
      </c>
      <c r="S42" s="16" t="s">
        <v>12</v>
      </c>
      <c r="T42" s="38">
        <f>T35/T28*12.5</f>
        <v>52.137096774193544</v>
      </c>
    </row>
    <row r="43" spans="1:20" x14ac:dyDescent="0.3">
      <c r="P43" s="35" t="s">
        <v>69</v>
      </c>
      <c r="Q43" s="34">
        <f>MEDIAN(Q39:Q42)</f>
        <v>4.5</v>
      </c>
    </row>
    <row r="45" spans="1:20" x14ac:dyDescent="0.3">
      <c r="P45" s="29" t="s">
        <v>12</v>
      </c>
      <c r="Q45" s="30" t="s">
        <v>113</v>
      </c>
    </row>
    <row r="46" spans="1:20" x14ac:dyDescent="0.3">
      <c r="P46" s="3" t="s">
        <v>108</v>
      </c>
      <c r="Q46" s="4">
        <v>5</v>
      </c>
    </row>
    <row r="47" spans="1:20" x14ac:dyDescent="0.3">
      <c r="P47" s="7" t="s">
        <v>109</v>
      </c>
      <c r="Q47" s="14">
        <v>5</v>
      </c>
    </row>
    <row r="48" spans="1:20" ht="15" customHeight="1" x14ac:dyDescent="0.35">
      <c r="A48" s="20"/>
      <c r="P48" s="16" t="s">
        <v>110</v>
      </c>
      <c r="Q48" s="11">
        <v>5</v>
      </c>
    </row>
    <row r="49" spans="1:22" x14ac:dyDescent="0.3">
      <c r="P49" s="16" t="s">
        <v>111</v>
      </c>
      <c r="Q49" s="11">
        <v>5</v>
      </c>
    </row>
    <row r="50" spans="1:22" x14ac:dyDescent="0.3">
      <c r="A50" s="17"/>
      <c r="D50" s="17"/>
      <c r="J50" s="17"/>
      <c r="O50" s="17"/>
      <c r="P50" s="35" t="s">
        <v>69</v>
      </c>
      <c r="Q50" s="34">
        <f>MEDIAN(Q46:Q49)</f>
        <v>5</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t="s">
        <v>198</v>
      </c>
    </row>
    <row r="56" spans="1:22" x14ac:dyDescent="0.3">
      <c r="A56" s="3" t="s">
        <v>9</v>
      </c>
      <c r="B56" s="4">
        <v>0</v>
      </c>
      <c r="D56" s="1" t="s">
        <v>14</v>
      </c>
      <c r="E56" s="12">
        <v>1317</v>
      </c>
      <c r="F56" s="2">
        <v>7.3</v>
      </c>
      <c r="G56" s="4">
        <v>1448</v>
      </c>
      <c r="H56" s="4">
        <v>8.4</v>
      </c>
      <c r="J56" s="1" t="s">
        <v>66</v>
      </c>
      <c r="K56" s="12">
        <v>4.5999999999999996</v>
      </c>
      <c r="L56" s="6">
        <v>4.8</v>
      </c>
      <c r="M56" s="4">
        <v>3.8</v>
      </c>
      <c r="N56" s="24">
        <f>AVERAGE(K56:M56)</f>
        <v>4.3999999999999995</v>
      </c>
      <c r="P56" s="3" t="s">
        <v>108</v>
      </c>
      <c r="Q56" s="4">
        <v>8</v>
      </c>
      <c r="S56" s="31" t="s">
        <v>9</v>
      </c>
      <c r="T56" s="4">
        <v>0.622</v>
      </c>
      <c r="V56" s="9"/>
    </row>
    <row r="57" spans="1:22" x14ac:dyDescent="0.3">
      <c r="A57" s="3" t="s">
        <v>74</v>
      </c>
      <c r="B57" s="4">
        <v>6</v>
      </c>
      <c r="D57" s="1" t="s">
        <v>15</v>
      </c>
      <c r="E57" s="12">
        <v>1317</v>
      </c>
      <c r="F57" s="2">
        <v>7.1</v>
      </c>
      <c r="G57" s="4">
        <v>1462</v>
      </c>
      <c r="H57" s="4">
        <v>8.4</v>
      </c>
      <c r="J57" s="7" t="s">
        <v>67</v>
      </c>
      <c r="K57" s="13">
        <v>2.8</v>
      </c>
      <c r="L57" s="6">
        <v>4.5</v>
      </c>
      <c r="M57" s="14">
        <v>5.6</v>
      </c>
      <c r="N57" s="25">
        <f>AVERAGE(K57:M57)</f>
        <v>4.3</v>
      </c>
      <c r="P57" s="7" t="s">
        <v>109</v>
      </c>
      <c r="Q57" s="14">
        <v>8</v>
      </c>
      <c r="S57" s="7" t="s">
        <v>10</v>
      </c>
      <c r="T57" s="14">
        <v>0.622</v>
      </c>
      <c r="V57" s="26"/>
    </row>
    <row r="58" spans="1:22" x14ac:dyDescent="0.3">
      <c r="A58" s="3" t="s">
        <v>75</v>
      </c>
      <c r="B58" s="4">
        <v>20</v>
      </c>
      <c r="D58" s="1" t="s">
        <v>16</v>
      </c>
      <c r="E58" s="12">
        <v>1330</v>
      </c>
      <c r="F58" s="2">
        <v>7.1</v>
      </c>
      <c r="G58" s="4">
        <v>1462</v>
      </c>
      <c r="H58" s="4">
        <v>8.4</v>
      </c>
      <c r="J58" s="8" t="s">
        <v>68</v>
      </c>
      <c r="K58" s="15">
        <v>17.100000000000001</v>
      </c>
      <c r="L58" s="9">
        <v>17.899999999999999</v>
      </c>
      <c r="M58" s="11">
        <v>18</v>
      </c>
      <c r="N58" s="27">
        <f>AVERAGE(K58:M58)</f>
        <v>17.666666666666668</v>
      </c>
      <c r="P58" s="16" t="s">
        <v>110</v>
      </c>
      <c r="Q58" s="11">
        <v>8</v>
      </c>
      <c r="S58" s="16" t="s">
        <v>11</v>
      </c>
      <c r="T58" s="11">
        <v>0.622</v>
      </c>
      <c r="V58" s="2"/>
    </row>
    <row r="59" spans="1:22" x14ac:dyDescent="0.3">
      <c r="A59" s="3" t="s">
        <v>76</v>
      </c>
      <c r="B59" s="4">
        <v>20</v>
      </c>
      <c r="D59" s="32" t="s">
        <v>87</v>
      </c>
      <c r="E59" s="33">
        <f>AVERAGE(E56:E58)</f>
        <v>1321.3333333333333</v>
      </c>
      <c r="F59" s="25">
        <f>AVERAGE(F56:F58)</f>
        <v>7.166666666666667</v>
      </c>
      <c r="G59" s="34">
        <f>AVERAGE(G56:G58)</f>
        <v>1457.3333333333333</v>
      </c>
      <c r="H59" s="34">
        <f>AVERAGE(H56:H58)</f>
        <v>8.4</v>
      </c>
      <c r="P59" s="16" t="s">
        <v>111</v>
      </c>
      <c r="Q59" s="11">
        <v>8</v>
      </c>
      <c r="S59" s="16" t="s">
        <v>12</v>
      </c>
      <c r="T59" s="11">
        <v>0.622</v>
      </c>
      <c r="V59" s="6"/>
    </row>
    <row r="60" spans="1:22" x14ac:dyDescent="0.3">
      <c r="A60" s="7" t="s">
        <v>77</v>
      </c>
      <c r="B60" s="14">
        <v>18</v>
      </c>
      <c r="D60" s="1" t="s">
        <v>88</v>
      </c>
      <c r="E60" s="12">
        <v>1304</v>
      </c>
      <c r="F60" s="2">
        <v>7.4</v>
      </c>
      <c r="G60" s="4">
        <v>1409</v>
      </c>
      <c r="H60" s="4">
        <v>11.2</v>
      </c>
      <c r="J60" s="28" t="s">
        <v>10</v>
      </c>
      <c r="K60" s="1" t="s">
        <v>2</v>
      </c>
      <c r="L60" s="3" t="s">
        <v>3</v>
      </c>
      <c r="M60" s="21" t="s">
        <v>4</v>
      </c>
      <c r="N60" s="22" t="s">
        <v>69</v>
      </c>
      <c r="P60" s="35" t="s">
        <v>69</v>
      </c>
      <c r="Q60" s="34">
        <f>MEDIAN(Q56:Q59)</f>
        <v>8</v>
      </c>
      <c r="V60" s="9"/>
    </row>
    <row r="61" spans="1:22" x14ac:dyDescent="0.3">
      <c r="A61" s="16" t="s">
        <v>78</v>
      </c>
      <c r="B61" s="11">
        <v>19</v>
      </c>
      <c r="D61" s="1" t="s">
        <v>89</v>
      </c>
      <c r="E61" s="12">
        <v>1304</v>
      </c>
      <c r="F61" s="2">
        <v>7.6</v>
      </c>
      <c r="G61" s="4">
        <v>1382</v>
      </c>
      <c r="H61" s="4">
        <v>11.1</v>
      </c>
      <c r="J61" s="1" t="s">
        <v>66</v>
      </c>
      <c r="K61" s="12">
        <v>4.2</v>
      </c>
      <c r="L61" s="6">
        <v>3.7</v>
      </c>
      <c r="M61" s="4">
        <v>3.2</v>
      </c>
      <c r="N61" s="25">
        <f>AVERAGE(K61:M61)</f>
        <v>3.7000000000000006</v>
      </c>
      <c r="S61" s="17" t="s">
        <v>8</v>
      </c>
      <c r="V61" s="9"/>
    </row>
    <row r="62" spans="1:22" x14ac:dyDescent="0.3">
      <c r="A62" s="16" t="s">
        <v>79</v>
      </c>
      <c r="B62" s="11">
        <v>20</v>
      </c>
      <c r="D62" s="5" t="s">
        <v>90</v>
      </c>
      <c r="E62" s="13">
        <v>1317</v>
      </c>
      <c r="F62" s="6">
        <v>7.6</v>
      </c>
      <c r="G62" s="14">
        <v>1409</v>
      </c>
      <c r="H62" s="14">
        <v>11.5</v>
      </c>
      <c r="J62" s="7" t="s">
        <v>67</v>
      </c>
      <c r="K62" s="13">
        <v>1.9</v>
      </c>
      <c r="L62" s="6">
        <v>2.7</v>
      </c>
      <c r="M62" s="14">
        <v>2.2999999999999998</v>
      </c>
      <c r="N62" s="27">
        <f>AVERAGE(K62:M62)</f>
        <v>2.2999999999999998</v>
      </c>
      <c r="P62" s="29" t="s">
        <v>10</v>
      </c>
      <c r="Q62" s="30" t="s">
        <v>113</v>
      </c>
      <c r="S62" s="3"/>
      <c r="T62" s="21" t="s">
        <v>112</v>
      </c>
      <c r="V62" s="9"/>
    </row>
    <row r="63" spans="1:22" x14ac:dyDescent="0.3">
      <c r="A63" s="16" t="s">
        <v>80</v>
      </c>
      <c r="B63" s="11">
        <v>18</v>
      </c>
      <c r="D63" s="32" t="s">
        <v>91</v>
      </c>
      <c r="E63" s="33">
        <f>AVERAGE(E60:E62)</f>
        <v>1308.3333333333333</v>
      </c>
      <c r="F63" s="25">
        <f>AVERAGE(F60:F62)</f>
        <v>7.5333333333333341</v>
      </c>
      <c r="G63" s="34">
        <f>AVERAGE(G60:G62)</f>
        <v>1400</v>
      </c>
      <c r="H63" s="34">
        <f>AVERAGE(H60:H62)</f>
        <v>11.266666666666666</v>
      </c>
      <c r="J63" s="8" t="s">
        <v>68</v>
      </c>
      <c r="K63" s="15">
        <v>11.1</v>
      </c>
      <c r="L63" s="9">
        <v>11.7</v>
      </c>
      <c r="M63" s="11">
        <v>13.2</v>
      </c>
      <c r="N63" s="27">
        <f>AVERAGE(K63:M63)</f>
        <v>12</v>
      </c>
      <c r="P63" s="3" t="s">
        <v>108</v>
      </c>
      <c r="Q63" s="4">
        <v>6</v>
      </c>
      <c r="S63" s="3" t="s">
        <v>9</v>
      </c>
      <c r="T63" s="4">
        <v>0.622</v>
      </c>
    </row>
    <row r="64" spans="1:22" x14ac:dyDescent="0.3">
      <c r="A64" s="16" t="s">
        <v>81</v>
      </c>
      <c r="B64" s="11">
        <v>20</v>
      </c>
      <c r="D64" s="8" t="s">
        <v>92</v>
      </c>
      <c r="E64" s="15">
        <v>1422</v>
      </c>
      <c r="F64" s="9">
        <v>7.3</v>
      </c>
      <c r="G64" s="11">
        <v>1475</v>
      </c>
      <c r="H64" s="11">
        <v>9.1</v>
      </c>
      <c r="P64" s="7" t="s">
        <v>109</v>
      </c>
      <c r="Q64" s="14">
        <v>7</v>
      </c>
      <c r="S64" s="7" t="s">
        <v>10</v>
      </c>
      <c r="T64" s="14">
        <v>1.7410000000000001</v>
      </c>
    </row>
    <row r="65" spans="1:20" x14ac:dyDescent="0.3">
      <c r="A65" s="16" t="s">
        <v>82</v>
      </c>
      <c r="B65" s="11">
        <v>19</v>
      </c>
      <c r="D65" s="8" t="s">
        <v>93</v>
      </c>
      <c r="E65" s="15">
        <v>1409</v>
      </c>
      <c r="F65" s="9">
        <v>7.3</v>
      </c>
      <c r="G65" s="11">
        <v>1448</v>
      </c>
      <c r="H65" s="11">
        <v>8.9</v>
      </c>
      <c r="J65" s="28" t="s">
        <v>11</v>
      </c>
      <c r="K65" s="1" t="s">
        <v>2</v>
      </c>
      <c r="L65" s="3" t="s">
        <v>3</v>
      </c>
      <c r="M65" s="21" t="s">
        <v>4</v>
      </c>
      <c r="N65" s="22" t="s">
        <v>69</v>
      </c>
      <c r="P65" s="16" t="s">
        <v>110</v>
      </c>
      <c r="Q65" s="11">
        <v>6</v>
      </c>
      <c r="S65" s="16" t="s">
        <v>11</v>
      </c>
      <c r="T65" s="11">
        <v>2.1840000000000002</v>
      </c>
    </row>
    <row r="66" spans="1:20" x14ac:dyDescent="0.3">
      <c r="A66" s="16" t="s">
        <v>83</v>
      </c>
      <c r="B66" s="11">
        <v>21</v>
      </c>
      <c r="D66" s="8" t="s">
        <v>94</v>
      </c>
      <c r="E66" s="15">
        <v>1448</v>
      </c>
      <c r="F66" s="9">
        <v>7.4</v>
      </c>
      <c r="G66" s="11">
        <v>1448</v>
      </c>
      <c r="H66" s="11">
        <v>8.9</v>
      </c>
      <c r="J66" s="1" t="s">
        <v>66</v>
      </c>
      <c r="K66" s="12">
        <v>4.8</v>
      </c>
      <c r="L66" s="6">
        <v>5.3</v>
      </c>
      <c r="M66" s="4">
        <v>5</v>
      </c>
      <c r="N66" s="25">
        <f>AVERAGE(K66:M66)</f>
        <v>5.0333333333333332</v>
      </c>
      <c r="P66" s="16" t="s">
        <v>111</v>
      </c>
      <c r="Q66" s="11">
        <v>7</v>
      </c>
      <c r="S66" s="16" t="s">
        <v>12</v>
      </c>
      <c r="T66" s="11">
        <v>3.7370000000000001</v>
      </c>
    </row>
    <row r="67" spans="1:20" x14ac:dyDescent="0.3">
      <c r="A67" s="16" t="s">
        <v>84</v>
      </c>
      <c r="B67" s="11">
        <v>15</v>
      </c>
      <c r="D67" s="36" t="s">
        <v>95</v>
      </c>
      <c r="E67" s="37">
        <f>AVERAGE(E64:E66)</f>
        <v>1426.3333333333333</v>
      </c>
      <c r="F67" s="24">
        <f>AVERAGE(F64:F66)</f>
        <v>7.333333333333333</v>
      </c>
      <c r="G67" s="38">
        <f>AVERAGE(G64:G66)</f>
        <v>1457</v>
      </c>
      <c r="H67" s="38">
        <f>AVERAGE(H64:H66)</f>
        <v>8.9666666666666668</v>
      </c>
      <c r="J67" s="7" t="s">
        <v>67</v>
      </c>
      <c r="K67" s="13">
        <v>2.2999999999999998</v>
      </c>
      <c r="L67" s="6">
        <v>2.5</v>
      </c>
      <c r="M67" s="14">
        <v>2.2999999999999998</v>
      </c>
      <c r="N67" s="27">
        <f>AVERAGE(K67:M67)</f>
        <v>2.3666666666666667</v>
      </c>
      <c r="P67" s="35" t="s">
        <v>69</v>
      </c>
      <c r="Q67" s="34">
        <f>MEDIAN(Q63:Q66)</f>
        <v>6.5</v>
      </c>
    </row>
    <row r="68" spans="1:20" x14ac:dyDescent="0.3">
      <c r="A68" s="16" t="s">
        <v>85</v>
      </c>
      <c r="B68" s="11">
        <v>0</v>
      </c>
      <c r="D68" s="5" t="s">
        <v>96</v>
      </c>
      <c r="E68" s="13">
        <v>1356</v>
      </c>
      <c r="F68" s="6">
        <v>8</v>
      </c>
      <c r="G68" s="14">
        <v>1475</v>
      </c>
      <c r="H68" s="14">
        <v>11</v>
      </c>
      <c r="J68" s="8" t="s">
        <v>68</v>
      </c>
      <c r="K68" s="15">
        <v>11</v>
      </c>
      <c r="L68" s="9">
        <v>13.5</v>
      </c>
      <c r="M68" s="11">
        <v>14.4</v>
      </c>
      <c r="N68" s="27">
        <f>AVERAGE(K68:M68)</f>
        <v>12.966666666666667</v>
      </c>
      <c r="S68" s="17" t="s">
        <v>47</v>
      </c>
    </row>
    <row r="69" spans="1:20" x14ac:dyDescent="0.3">
      <c r="D69" s="8" t="s">
        <v>97</v>
      </c>
      <c r="E69" s="15">
        <v>1304</v>
      </c>
      <c r="F69" s="9">
        <v>7.9</v>
      </c>
      <c r="G69" s="11">
        <v>1448</v>
      </c>
      <c r="H69" s="11">
        <v>10.9</v>
      </c>
      <c r="P69" s="29" t="s">
        <v>11</v>
      </c>
      <c r="Q69" s="30" t="s">
        <v>113</v>
      </c>
      <c r="S69" s="3"/>
      <c r="T69" s="21" t="s">
        <v>112</v>
      </c>
    </row>
    <row r="70" spans="1:20" x14ac:dyDescent="0.3">
      <c r="D70" s="8" t="s">
        <v>98</v>
      </c>
      <c r="E70" s="15">
        <v>1277</v>
      </c>
      <c r="F70" s="9">
        <v>8</v>
      </c>
      <c r="G70" s="11">
        <v>1448</v>
      </c>
      <c r="H70" s="11">
        <v>10.6</v>
      </c>
      <c r="J70" s="28" t="s">
        <v>12</v>
      </c>
      <c r="K70" s="1" t="s">
        <v>2</v>
      </c>
      <c r="L70" s="3" t="s">
        <v>3</v>
      </c>
      <c r="M70" s="21" t="s">
        <v>4</v>
      </c>
      <c r="N70" s="22" t="s">
        <v>69</v>
      </c>
      <c r="P70" s="3" t="s">
        <v>108</v>
      </c>
      <c r="Q70" s="4">
        <v>6</v>
      </c>
      <c r="S70" s="3" t="s">
        <v>9</v>
      </c>
      <c r="T70" s="38">
        <f>T63/T56*12.5</f>
        <v>12.5</v>
      </c>
    </row>
    <row r="71" spans="1:20" x14ac:dyDescent="0.3">
      <c r="D71" s="39" t="s">
        <v>99</v>
      </c>
      <c r="E71" s="40">
        <f>AVERAGE(E68:E70)</f>
        <v>1312.3333333333333</v>
      </c>
      <c r="F71" s="27">
        <f>AVERAGE(F68:F70)</f>
        <v>7.9666666666666659</v>
      </c>
      <c r="G71" s="41">
        <f>AVERAGE(G68:G70)</f>
        <v>1457</v>
      </c>
      <c r="H71" s="41">
        <f>AVERAGE(H68:H70)</f>
        <v>10.833333333333334</v>
      </c>
      <c r="J71" s="1" t="s">
        <v>66</v>
      </c>
      <c r="K71" s="12">
        <v>4.0999999999999996</v>
      </c>
      <c r="L71" s="6">
        <v>4.9000000000000004</v>
      </c>
      <c r="M71" s="4">
        <v>5.5</v>
      </c>
      <c r="N71" s="25">
        <f>AVERAGE(K71:M71)</f>
        <v>4.833333333333333</v>
      </c>
      <c r="P71" s="7" t="s">
        <v>109</v>
      </c>
      <c r="Q71" s="14">
        <v>6</v>
      </c>
      <c r="S71" s="7" t="s">
        <v>10</v>
      </c>
      <c r="T71" s="38">
        <f>T64/T57*12.5</f>
        <v>34.987942122186496</v>
      </c>
    </row>
    <row r="72" spans="1:20" x14ac:dyDescent="0.3">
      <c r="J72" s="7" t="s">
        <v>67</v>
      </c>
      <c r="K72" s="13">
        <v>1.8</v>
      </c>
      <c r="L72" s="6">
        <v>3.5</v>
      </c>
      <c r="M72" s="14">
        <v>2.4</v>
      </c>
      <c r="N72" s="27">
        <f>AVERAGE(K72:M72)</f>
        <v>2.5666666666666664</v>
      </c>
      <c r="P72" s="16" t="s">
        <v>110</v>
      </c>
      <c r="Q72" s="11">
        <v>6</v>
      </c>
      <c r="S72" s="16" t="s">
        <v>11</v>
      </c>
      <c r="T72" s="38">
        <f>T65/T58*12.5</f>
        <v>43.89067524115756</v>
      </c>
    </row>
    <row r="73" spans="1:20" x14ac:dyDescent="0.3">
      <c r="J73" s="8" t="s">
        <v>68</v>
      </c>
      <c r="K73" s="15">
        <v>12.1</v>
      </c>
      <c r="L73" s="9">
        <v>11.9</v>
      </c>
      <c r="M73" s="11">
        <v>14</v>
      </c>
      <c r="N73" s="27">
        <f>AVERAGE(K73:M73)</f>
        <v>12.666666666666666</v>
      </c>
      <c r="P73" s="16" t="s">
        <v>111</v>
      </c>
      <c r="Q73" s="11">
        <v>5</v>
      </c>
      <c r="S73" s="16" t="s">
        <v>12</v>
      </c>
      <c r="T73" s="38">
        <f>T66/T59*12.5</f>
        <v>75.100482315112544</v>
      </c>
    </row>
    <row r="74" spans="1:20" x14ac:dyDescent="0.3">
      <c r="P74" s="35" t="s">
        <v>69</v>
      </c>
      <c r="Q74" s="34">
        <f>MEDIAN(Q70:Q73)</f>
        <v>6</v>
      </c>
    </row>
    <row r="76" spans="1:20" x14ac:dyDescent="0.3">
      <c r="P76" s="29" t="s">
        <v>12</v>
      </c>
      <c r="Q76" s="30" t="s">
        <v>113</v>
      </c>
    </row>
    <row r="77" spans="1:20" x14ac:dyDescent="0.3">
      <c r="P77" s="3" t="s">
        <v>108</v>
      </c>
      <c r="Q77" s="4">
        <v>6</v>
      </c>
    </row>
    <row r="78" spans="1:20" x14ac:dyDescent="0.3">
      <c r="P78" s="7" t="s">
        <v>109</v>
      </c>
      <c r="Q78" s="14">
        <v>5</v>
      </c>
    </row>
    <row r="79" spans="1:20" ht="18" x14ac:dyDescent="0.35">
      <c r="A79" s="20"/>
      <c r="P79" s="16" t="s">
        <v>110</v>
      </c>
      <c r="Q79" s="11">
        <v>5</v>
      </c>
    </row>
    <row r="80" spans="1:20" x14ac:dyDescent="0.3">
      <c r="P80" s="16" t="s">
        <v>111</v>
      </c>
      <c r="Q80" s="11">
        <v>5</v>
      </c>
    </row>
    <row r="81" spans="1:21" x14ac:dyDescent="0.3">
      <c r="A81" s="17"/>
      <c r="D81" s="17"/>
      <c r="J81" s="17"/>
      <c r="O81" s="17"/>
      <c r="P81" s="35" t="s">
        <v>69</v>
      </c>
      <c r="Q81" s="34">
        <f>MEDIAN(Q77:Q80)</f>
        <v>5</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42115</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16</v>
      </c>
      <c r="C3" s="3" t="s">
        <v>201</v>
      </c>
      <c r="D3" s="59">
        <v>29</v>
      </c>
      <c r="F3" s="7" t="s">
        <v>55</v>
      </c>
      <c r="G3" s="7" t="s">
        <v>56</v>
      </c>
      <c r="H3" s="7" t="s">
        <v>57</v>
      </c>
      <c r="J3" s="3" t="s">
        <v>59</v>
      </c>
      <c r="K3" s="4" t="s">
        <v>37</v>
      </c>
      <c r="M3" s="7" t="s">
        <v>62</v>
      </c>
      <c r="N3" s="14" t="s">
        <v>24</v>
      </c>
    </row>
    <row r="4" spans="1:16" x14ac:dyDescent="0.3">
      <c r="A4" s="5"/>
      <c r="B4" s="6"/>
      <c r="C4" s="7" t="s">
        <v>53</v>
      </c>
      <c r="D4" s="6">
        <v>184</v>
      </c>
      <c r="F4" s="12"/>
      <c r="G4" s="2"/>
      <c r="H4" s="4"/>
      <c r="J4" s="7" t="s">
        <v>60</v>
      </c>
      <c r="K4" s="14">
        <v>65</v>
      </c>
      <c r="M4" s="16" t="s">
        <v>63</v>
      </c>
      <c r="N4" s="11"/>
    </row>
    <row r="5" spans="1:16" x14ac:dyDescent="0.3">
      <c r="A5" s="8" t="s">
        <v>51</v>
      </c>
      <c r="B5" s="9">
        <v>4</v>
      </c>
      <c r="C5" s="10" t="s">
        <v>54</v>
      </c>
      <c r="D5" s="11">
        <v>81</v>
      </c>
      <c r="F5" s="13"/>
      <c r="G5" s="6"/>
      <c r="H5" s="14"/>
      <c r="J5" s="16" t="s">
        <v>1</v>
      </c>
      <c r="K5" s="11">
        <v>95</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t="s">
        <v>199</v>
      </c>
    </row>
    <row r="12" spans="1:16" x14ac:dyDescent="0.3">
      <c r="A12" s="1" t="s">
        <v>66</v>
      </c>
      <c r="B12" s="12">
        <v>4.8</v>
      </c>
      <c r="C12" s="6">
        <v>6.5</v>
      </c>
      <c r="D12" s="4">
        <v>6.8</v>
      </c>
      <c r="E12" s="24">
        <f>AVERAGE(B12:D12)</f>
        <v>6.0333333333333341</v>
      </c>
      <c r="F12" s="19"/>
      <c r="G12" s="3">
        <v>15</v>
      </c>
      <c r="H12" s="4">
        <v>24</v>
      </c>
      <c r="J12" s="16" t="s">
        <v>105</v>
      </c>
      <c r="K12" s="11"/>
      <c r="M12" s="16" t="s">
        <v>105</v>
      </c>
      <c r="N12" s="11"/>
      <c r="P12" s="9"/>
    </row>
    <row r="13" spans="1:16" x14ac:dyDescent="0.3">
      <c r="A13" s="7" t="s">
        <v>67</v>
      </c>
      <c r="B13" s="13">
        <v>5.4</v>
      </c>
      <c r="C13" s="6">
        <v>3.2</v>
      </c>
      <c r="D13" s="14">
        <v>3.6</v>
      </c>
      <c r="E13" s="25">
        <f>AVERAGE(B13:D13)</f>
        <v>4.0666666666666673</v>
      </c>
      <c r="F13" s="19"/>
      <c r="G13" s="3">
        <v>30</v>
      </c>
      <c r="H13" s="4">
        <v>6</v>
      </c>
      <c r="P13" s="26"/>
    </row>
    <row r="14" spans="1:16" x14ac:dyDescent="0.3">
      <c r="A14" s="8" t="s">
        <v>68</v>
      </c>
      <c r="B14" s="15">
        <v>12.7</v>
      </c>
      <c r="C14" s="9">
        <v>11.4</v>
      </c>
      <c r="D14" s="11">
        <v>15.9</v>
      </c>
      <c r="E14" s="27">
        <f>AVERAGE(B14:D14)</f>
        <v>13.333333333333334</v>
      </c>
      <c r="F14" s="19"/>
      <c r="G14" s="7">
        <v>45</v>
      </c>
      <c r="H14" s="14">
        <v>2</v>
      </c>
      <c r="P14" s="2"/>
    </row>
    <row r="15" spans="1:16" x14ac:dyDescent="0.3">
      <c r="G15" s="16">
        <v>60</v>
      </c>
      <c r="H15" s="11">
        <v>8</v>
      </c>
      <c r="P15" s="6"/>
    </row>
    <row r="16" spans="1:16" x14ac:dyDescent="0.3">
      <c r="G16" s="16">
        <v>120</v>
      </c>
      <c r="H16" s="11">
        <v>42</v>
      </c>
      <c r="P16" s="9"/>
    </row>
    <row r="17" spans="1:22" x14ac:dyDescent="0.3">
      <c r="G17" s="16">
        <v>180</v>
      </c>
      <c r="H17" s="11">
        <v>54</v>
      </c>
      <c r="P17" s="9"/>
    </row>
    <row r="18" spans="1:22" x14ac:dyDescent="0.3">
      <c r="G18" s="16">
        <v>240</v>
      </c>
      <c r="H18" s="11">
        <v>48</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t="s">
        <v>200</v>
      </c>
    </row>
    <row r="25" spans="1:22" x14ac:dyDescent="0.3">
      <c r="A25" s="3" t="s">
        <v>9</v>
      </c>
      <c r="B25" s="4">
        <v>0</v>
      </c>
      <c r="D25" s="1" t="s">
        <v>14</v>
      </c>
      <c r="E25" s="12">
        <v>1290</v>
      </c>
      <c r="F25" s="2">
        <v>4.2</v>
      </c>
      <c r="G25" s="4">
        <v>1146</v>
      </c>
      <c r="H25" s="4">
        <v>5.2</v>
      </c>
      <c r="J25" s="1" t="s">
        <v>66</v>
      </c>
      <c r="K25" s="12">
        <v>4.3</v>
      </c>
      <c r="L25" s="6">
        <v>3.7</v>
      </c>
      <c r="M25" s="4">
        <v>4.4000000000000004</v>
      </c>
      <c r="N25" s="24">
        <f>AVERAGE(K25:M25)</f>
        <v>4.1333333333333337</v>
      </c>
      <c r="P25" s="3" t="s">
        <v>108</v>
      </c>
      <c r="Q25" s="4">
        <v>8</v>
      </c>
      <c r="S25" s="31" t="s">
        <v>9</v>
      </c>
      <c r="T25" s="4">
        <v>0.62</v>
      </c>
      <c r="V25" s="9" t="s">
        <v>171</v>
      </c>
    </row>
    <row r="26" spans="1:22" x14ac:dyDescent="0.3">
      <c r="A26" s="3" t="s">
        <v>74</v>
      </c>
      <c r="B26" s="4">
        <v>40</v>
      </c>
      <c r="D26" s="1" t="s">
        <v>15</v>
      </c>
      <c r="E26" s="12">
        <v>1264</v>
      </c>
      <c r="F26" s="2">
        <v>4.3</v>
      </c>
      <c r="G26" s="4">
        <v>1159</v>
      </c>
      <c r="H26" s="4">
        <v>5.3</v>
      </c>
      <c r="J26" s="7" t="s">
        <v>67</v>
      </c>
      <c r="K26" s="13">
        <v>2.9</v>
      </c>
      <c r="L26" s="6">
        <v>4.9000000000000004</v>
      </c>
      <c r="M26" s="14">
        <v>5.6</v>
      </c>
      <c r="N26" s="25">
        <f>AVERAGE(K26:M26)</f>
        <v>4.4666666666666668</v>
      </c>
      <c r="P26" s="7" t="s">
        <v>109</v>
      </c>
      <c r="Q26" s="14">
        <v>7</v>
      </c>
      <c r="S26" s="7" t="s">
        <v>10</v>
      </c>
      <c r="T26" s="14">
        <v>0.62</v>
      </c>
      <c r="V26" s="26"/>
    </row>
    <row r="27" spans="1:22" x14ac:dyDescent="0.3">
      <c r="A27" s="3" t="s">
        <v>75</v>
      </c>
      <c r="B27" s="4">
        <v>40</v>
      </c>
      <c r="D27" s="1" t="s">
        <v>16</v>
      </c>
      <c r="E27" s="12">
        <v>1277</v>
      </c>
      <c r="F27" s="2">
        <v>4.2</v>
      </c>
      <c r="G27" s="4">
        <v>1172</v>
      </c>
      <c r="H27" s="4">
        <v>5.3</v>
      </c>
      <c r="J27" s="8" t="s">
        <v>68</v>
      </c>
      <c r="K27" s="15">
        <v>8.3000000000000007</v>
      </c>
      <c r="L27" s="9">
        <v>12</v>
      </c>
      <c r="M27" s="11">
        <v>13.8</v>
      </c>
      <c r="N27" s="27">
        <f>AVERAGE(K27:M27)</f>
        <v>11.366666666666667</v>
      </c>
      <c r="P27" s="16" t="s">
        <v>110</v>
      </c>
      <c r="Q27" s="11">
        <v>8</v>
      </c>
      <c r="S27" s="16" t="s">
        <v>11</v>
      </c>
      <c r="T27" s="11">
        <v>0.62</v>
      </c>
      <c r="V27" s="2"/>
    </row>
    <row r="28" spans="1:22" x14ac:dyDescent="0.3">
      <c r="A28" s="3" t="s">
        <v>76</v>
      </c>
      <c r="B28" s="4">
        <v>12</v>
      </c>
      <c r="D28" s="32" t="s">
        <v>87</v>
      </c>
      <c r="E28" s="33">
        <f>AVERAGE(E25:E27)</f>
        <v>1277</v>
      </c>
      <c r="F28" s="25">
        <f>AVERAGE(F25:F27)</f>
        <v>4.2333333333333334</v>
      </c>
      <c r="G28" s="34">
        <f>AVERAGE(G25:G27)</f>
        <v>1159</v>
      </c>
      <c r="H28" s="34">
        <f>AVERAGE(H25:H27)</f>
        <v>5.2666666666666666</v>
      </c>
      <c r="P28" s="16" t="s">
        <v>111</v>
      </c>
      <c r="Q28" s="11">
        <v>7</v>
      </c>
      <c r="S28" s="16" t="s">
        <v>12</v>
      </c>
      <c r="T28" s="11">
        <v>0.62</v>
      </c>
      <c r="V28" s="6"/>
    </row>
    <row r="29" spans="1:22" x14ac:dyDescent="0.3">
      <c r="A29" s="7" t="s">
        <v>77</v>
      </c>
      <c r="B29" s="14">
        <v>30</v>
      </c>
      <c r="D29" s="1" t="s">
        <v>88</v>
      </c>
      <c r="E29" s="12">
        <v>1251</v>
      </c>
      <c r="F29" s="2">
        <v>4.3</v>
      </c>
      <c r="G29" s="4">
        <v>1396</v>
      </c>
      <c r="H29" s="4">
        <v>7.7</v>
      </c>
      <c r="J29" s="28" t="s">
        <v>10</v>
      </c>
      <c r="K29" s="1" t="s">
        <v>2</v>
      </c>
      <c r="L29" s="3" t="s">
        <v>3</v>
      </c>
      <c r="M29" s="21" t="s">
        <v>4</v>
      </c>
      <c r="N29" s="22" t="s">
        <v>69</v>
      </c>
      <c r="P29" s="35" t="s">
        <v>69</v>
      </c>
      <c r="Q29" s="34">
        <f>MEDIAN(Q25:Q28)</f>
        <v>7.5</v>
      </c>
      <c r="V29" s="9"/>
    </row>
    <row r="30" spans="1:22" x14ac:dyDescent="0.3">
      <c r="A30" s="16" t="s">
        <v>78</v>
      </c>
      <c r="B30" s="11">
        <v>15</v>
      </c>
      <c r="D30" s="1" t="s">
        <v>89</v>
      </c>
      <c r="E30" s="12">
        <v>1251</v>
      </c>
      <c r="F30" s="2">
        <v>4.4000000000000004</v>
      </c>
      <c r="G30" s="4">
        <v>1369</v>
      </c>
      <c r="H30" s="4">
        <v>7.6</v>
      </c>
      <c r="J30" s="1" t="s">
        <v>66</v>
      </c>
      <c r="K30" s="12">
        <v>3.6</v>
      </c>
      <c r="L30" s="6">
        <v>4.3</v>
      </c>
      <c r="M30" s="4">
        <v>4</v>
      </c>
      <c r="N30" s="25">
        <f>AVERAGE(K30:M30)</f>
        <v>3.9666666666666668</v>
      </c>
      <c r="S30" s="17" t="s">
        <v>8</v>
      </c>
      <c r="V30" s="9"/>
    </row>
    <row r="31" spans="1:22" x14ac:dyDescent="0.3">
      <c r="A31" s="16" t="s">
        <v>79</v>
      </c>
      <c r="B31" s="11">
        <v>4</v>
      </c>
      <c r="D31" s="5" t="s">
        <v>90</v>
      </c>
      <c r="E31" s="13">
        <v>1251</v>
      </c>
      <c r="F31" s="6">
        <v>4.4000000000000004</v>
      </c>
      <c r="G31" s="14">
        <v>1396</v>
      </c>
      <c r="H31" s="14">
        <v>7.5</v>
      </c>
      <c r="J31" s="7" t="s">
        <v>67</v>
      </c>
      <c r="K31" s="13">
        <v>3</v>
      </c>
      <c r="L31" s="6">
        <v>3.8</v>
      </c>
      <c r="M31" s="14">
        <v>4.2</v>
      </c>
      <c r="N31" s="27">
        <f>AVERAGE(K31:M31)</f>
        <v>3.6666666666666665</v>
      </c>
      <c r="P31" s="29" t="s">
        <v>10</v>
      </c>
      <c r="Q31" s="30" t="s">
        <v>113</v>
      </c>
      <c r="S31" s="3"/>
      <c r="T31" s="21" t="s">
        <v>112</v>
      </c>
      <c r="V31" s="9"/>
    </row>
    <row r="32" spans="1:22" x14ac:dyDescent="0.3">
      <c r="A32" s="16" t="s">
        <v>80</v>
      </c>
      <c r="B32" s="11">
        <v>3</v>
      </c>
      <c r="D32" s="32" t="s">
        <v>91</v>
      </c>
      <c r="E32" s="33">
        <f>AVERAGE(E29:E31)</f>
        <v>1251</v>
      </c>
      <c r="F32" s="25">
        <f>AVERAGE(F29:F31)</f>
        <v>4.3666666666666663</v>
      </c>
      <c r="G32" s="34">
        <f>AVERAGE(G29:G31)</f>
        <v>1387</v>
      </c>
      <c r="H32" s="34">
        <f>AVERAGE(H29:H31)</f>
        <v>7.6000000000000005</v>
      </c>
      <c r="J32" s="8" t="s">
        <v>68</v>
      </c>
      <c r="K32" s="15">
        <v>9.5</v>
      </c>
      <c r="L32" s="9">
        <v>11.6</v>
      </c>
      <c r="M32" s="11">
        <v>11.3</v>
      </c>
      <c r="N32" s="27">
        <f>AVERAGE(K32:M32)</f>
        <v>10.800000000000002</v>
      </c>
      <c r="P32" s="3" t="s">
        <v>108</v>
      </c>
      <c r="Q32" s="4">
        <v>8</v>
      </c>
      <c r="S32" s="3" t="s">
        <v>9</v>
      </c>
      <c r="T32" s="4">
        <v>1.016</v>
      </c>
    </row>
    <row r="33" spans="1:20" x14ac:dyDescent="0.3">
      <c r="A33" s="16" t="s">
        <v>81</v>
      </c>
      <c r="B33" s="11">
        <v>6</v>
      </c>
      <c r="D33" s="8" t="s">
        <v>92</v>
      </c>
      <c r="E33" s="15">
        <v>1224</v>
      </c>
      <c r="F33" s="9">
        <v>4.9000000000000004</v>
      </c>
      <c r="G33" s="11">
        <v>1304</v>
      </c>
      <c r="H33" s="11">
        <v>10.4</v>
      </c>
      <c r="P33" s="7" t="s">
        <v>109</v>
      </c>
      <c r="Q33" s="14">
        <v>7</v>
      </c>
      <c r="S33" s="7" t="s">
        <v>10</v>
      </c>
      <c r="T33" s="14">
        <v>1.411</v>
      </c>
    </row>
    <row r="34" spans="1:20" x14ac:dyDescent="0.3">
      <c r="A34" s="16" t="s">
        <v>82</v>
      </c>
      <c r="B34" s="11">
        <v>9</v>
      </c>
      <c r="D34" s="8" t="s">
        <v>93</v>
      </c>
      <c r="E34" s="15">
        <v>1251</v>
      </c>
      <c r="F34" s="9">
        <v>5</v>
      </c>
      <c r="G34" s="11">
        <v>1304</v>
      </c>
      <c r="H34" s="11">
        <v>10.3</v>
      </c>
      <c r="J34" s="28" t="s">
        <v>11</v>
      </c>
      <c r="K34" s="1" t="s">
        <v>2</v>
      </c>
      <c r="L34" s="3" t="s">
        <v>3</v>
      </c>
      <c r="M34" s="21" t="s">
        <v>4</v>
      </c>
      <c r="N34" s="22" t="s">
        <v>69</v>
      </c>
      <c r="P34" s="16" t="s">
        <v>110</v>
      </c>
      <c r="Q34" s="11">
        <v>8</v>
      </c>
      <c r="S34" s="16" t="s">
        <v>11</v>
      </c>
      <c r="T34" s="11">
        <v>3.7480000000000002</v>
      </c>
    </row>
    <row r="35" spans="1:20" x14ac:dyDescent="0.3">
      <c r="A35" s="16" t="s">
        <v>83</v>
      </c>
      <c r="B35" s="11">
        <v>10</v>
      </c>
      <c r="D35" s="8" t="s">
        <v>94</v>
      </c>
      <c r="E35" s="15">
        <v>1238</v>
      </c>
      <c r="F35" s="9">
        <v>5</v>
      </c>
      <c r="G35" s="11">
        <v>1304</v>
      </c>
      <c r="H35" s="11">
        <v>10.4</v>
      </c>
      <c r="J35" s="1" t="s">
        <v>66</v>
      </c>
      <c r="K35" s="12">
        <v>5.8</v>
      </c>
      <c r="L35" s="6">
        <v>5</v>
      </c>
      <c r="M35" s="4">
        <v>5.6</v>
      </c>
      <c r="N35" s="25">
        <f>AVERAGE(K35:M35)</f>
        <v>5.4666666666666659</v>
      </c>
      <c r="P35" s="16" t="s">
        <v>111</v>
      </c>
      <c r="Q35" s="11">
        <v>7</v>
      </c>
      <c r="S35" s="16" t="s">
        <v>12</v>
      </c>
      <c r="T35" s="11">
        <v>3.1230000000000002</v>
      </c>
    </row>
    <row r="36" spans="1:20" x14ac:dyDescent="0.3">
      <c r="A36" s="16" t="s">
        <v>84</v>
      </c>
      <c r="B36" s="11">
        <v>5</v>
      </c>
      <c r="D36" s="36" t="s">
        <v>95</v>
      </c>
      <c r="E36" s="37">
        <f>AVERAGE(E33:E35)</f>
        <v>1237.6666666666667</v>
      </c>
      <c r="F36" s="24">
        <f>AVERAGE(F33:F35)</f>
        <v>4.9666666666666668</v>
      </c>
      <c r="G36" s="38">
        <f>AVERAGE(G33:G35)</f>
        <v>1304</v>
      </c>
      <c r="H36" s="38">
        <f>AVERAGE(H33:H35)</f>
        <v>10.366666666666667</v>
      </c>
      <c r="J36" s="7" t="s">
        <v>67</v>
      </c>
      <c r="K36" s="13">
        <v>3.4</v>
      </c>
      <c r="L36" s="6">
        <v>5.4</v>
      </c>
      <c r="M36" s="14">
        <v>4.7</v>
      </c>
      <c r="N36" s="27">
        <f>AVERAGE(K36:M36)</f>
        <v>4.5</v>
      </c>
      <c r="P36" s="35" t="s">
        <v>69</v>
      </c>
      <c r="Q36" s="34">
        <f>MEDIAN(Q32:Q35)</f>
        <v>7.5</v>
      </c>
    </row>
    <row r="37" spans="1:20" x14ac:dyDescent="0.3">
      <c r="A37" s="16" t="s">
        <v>85</v>
      </c>
      <c r="B37" s="11">
        <v>2</v>
      </c>
      <c r="D37" s="5" t="s">
        <v>96</v>
      </c>
      <c r="E37" s="13">
        <v>1251</v>
      </c>
      <c r="F37" s="6">
        <v>5.2</v>
      </c>
      <c r="G37" s="14">
        <v>1527</v>
      </c>
      <c r="H37" s="14">
        <v>7.8</v>
      </c>
      <c r="J37" s="8" t="s">
        <v>68</v>
      </c>
      <c r="K37" s="15">
        <v>9.4</v>
      </c>
      <c r="L37" s="9">
        <v>12</v>
      </c>
      <c r="M37" s="11">
        <v>12.9</v>
      </c>
      <c r="N37" s="27">
        <f>AVERAGE(K37:M37)</f>
        <v>11.433333333333332</v>
      </c>
      <c r="S37" s="17" t="s">
        <v>47</v>
      </c>
    </row>
    <row r="38" spans="1:20" x14ac:dyDescent="0.3">
      <c r="D38" s="8" t="s">
        <v>97</v>
      </c>
      <c r="E38" s="15">
        <v>1238</v>
      </c>
      <c r="F38" s="9">
        <v>5.2</v>
      </c>
      <c r="G38" s="11">
        <v>1514</v>
      </c>
      <c r="H38" s="11">
        <v>8.3000000000000007</v>
      </c>
      <c r="P38" s="29" t="s">
        <v>11</v>
      </c>
      <c r="Q38" s="30" t="s">
        <v>113</v>
      </c>
      <c r="S38" s="3"/>
      <c r="T38" s="21" t="s">
        <v>112</v>
      </c>
    </row>
    <row r="39" spans="1:20" x14ac:dyDescent="0.3">
      <c r="D39" s="8" t="s">
        <v>98</v>
      </c>
      <c r="E39" s="15">
        <v>1224</v>
      </c>
      <c r="F39" s="9">
        <v>5.2</v>
      </c>
      <c r="G39" s="11">
        <v>1514</v>
      </c>
      <c r="H39" s="11">
        <v>8.5</v>
      </c>
      <c r="J39" s="28" t="s">
        <v>12</v>
      </c>
      <c r="K39" s="1" t="s">
        <v>2</v>
      </c>
      <c r="L39" s="3" t="s">
        <v>3</v>
      </c>
      <c r="M39" s="21" t="s">
        <v>4</v>
      </c>
      <c r="N39" s="22" t="s">
        <v>69</v>
      </c>
      <c r="P39" s="3" t="s">
        <v>108</v>
      </c>
      <c r="Q39" s="4">
        <v>7</v>
      </c>
      <c r="S39" s="3" t="s">
        <v>9</v>
      </c>
      <c r="T39" s="38">
        <f>T32/T25*12.5</f>
        <v>20.483870967741936</v>
      </c>
    </row>
    <row r="40" spans="1:20" x14ac:dyDescent="0.3">
      <c r="D40" s="39" t="s">
        <v>99</v>
      </c>
      <c r="E40" s="40">
        <f>AVERAGE(E37:E39)</f>
        <v>1237.6666666666667</v>
      </c>
      <c r="F40" s="27">
        <f>AVERAGE(F37:F39)</f>
        <v>5.2</v>
      </c>
      <c r="G40" s="41">
        <f>AVERAGE(G37:G39)</f>
        <v>1518.3333333333333</v>
      </c>
      <c r="H40" s="41">
        <f>AVERAGE(H37:H39)</f>
        <v>8.2000000000000011</v>
      </c>
      <c r="J40" s="1" t="s">
        <v>66</v>
      </c>
      <c r="K40" s="12">
        <v>3.9</v>
      </c>
      <c r="L40" s="6">
        <v>4.4000000000000004</v>
      </c>
      <c r="M40" s="4">
        <v>3.9</v>
      </c>
      <c r="N40" s="25">
        <f>AVERAGE(K40:M40)</f>
        <v>4.0666666666666673</v>
      </c>
      <c r="P40" s="7" t="s">
        <v>109</v>
      </c>
      <c r="Q40" s="14">
        <v>7</v>
      </c>
      <c r="S40" s="7" t="s">
        <v>10</v>
      </c>
      <c r="T40" s="38">
        <f>T33/T26*12.5</f>
        <v>28.447580645161292</v>
      </c>
    </row>
    <row r="41" spans="1:20" x14ac:dyDescent="0.3">
      <c r="J41" s="7" t="s">
        <v>67</v>
      </c>
      <c r="K41" s="13">
        <v>9.9</v>
      </c>
      <c r="L41" s="6">
        <v>6.8</v>
      </c>
      <c r="M41" s="14">
        <v>6.8</v>
      </c>
      <c r="N41" s="27">
        <f>AVERAGE(K41:M41)</f>
        <v>7.833333333333333</v>
      </c>
      <c r="P41" s="16" t="s">
        <v>110</v>
      </c>
      <c r="Q41" s="11">
        <v>8</v>
      </c>
      <c r="S41" s="16" t="s">
        <v>11</v>
      </c>
      <c r="T41" s="38">
        <f>T34/T27*12.5</f>
        <v>75.56451612903227</v>
      </c>
    </row>
    <row r="42" spans="1:20" x14ac:dyDescent="0.3">
      <c r="J42" s="8" t="s">
        <v>68</v>
      </c>
      <c r="K42" s="15">
        <v>8.1999999999999993</v>
      </c>
      <c r="L42" s="9">
        <v>11.1</v>
      </c>
      <c r="M42" s="11">
        <v>12.9</v>
      </c>
      <c r="N42" s="27">
        <f>AVERAGE(K42:M42)</f>
        <v>10.733333333333333</v>
      </c>
      <c r="P42" s="16" t="s">
        <v>111</v>
      </c>
      <c r="Q42" s="11">
        <v>7</v>
      </c>
      <c r="S42" s="16" t="s">
        <v>12</v>
      </c>
      <c r="T42" s="38">
        <f>T35/T28*12.5</f>
        <v>62.963709677419352</v>
      </c>
    </row>
    <row r="43" spans="1:20" x14ac:dyDescent="0.3">
      <c r="P43" s="35" t="s">
        <v>69</v>
      </c>
      <c r="Q43" s="34">
        <f>MEDIAN(Q39:Q42)</f>
        <v>7</v>
      </c>
    </row>
    <row r="45" spans="1:20" x14ac:dyDescent="0.3">
      <c r="P45" s="29" t="s">
        <v>12</v>
      </c>
      <c r="Q45" s="30" t="s">
        <v>113</v>
      </c>
    </row>
    <row r="46" spans="1:20" x14ac:dyDescent="0.3">
      <c r="P46" s="3" t="s">
        <v>108</v>
      </c>
      <c r="Q46" s="4">
        <v>6</v>
      </c>
    </row>
    <row r="47" spans="1:20" x14ac:dyDescent="0.3">
      <c r="P47" s="7" t="s">
        <v>109</v>
      </c>
      <c r="Q47" s="14">
        <v>6</v>
      </c>
    </row>
    <row r="48" spans="1:20" ht="15" customHeight="1" x14ac:dyDescent="0.35">
      <c r="A48" s="20"/>
      <c r="P48" s="16" t="s">
        <v>110</v>
      </c>
      <c r="Q48" s="11">
        <v>6</v>
      </c>
    </row>
    <row r="49" spans="1:22" x14ac:dyDescent="0.3">
      <c r="P49" s="16" t="s">
        <v>111</v>
      </c>
      <c r="Q49" s="11">
        <v>6</v>
      </c>
    </row>
    <row r="50" spans="1:22" x14ac:dyDescent="0.3">
      <c r="A50" s="17"/>
      <c r="D50" s="17"/>
      <c r="J50" s="17"/>
      <c r="O50" s="17"/>
      <c r="P50" s="35" t="s">
        <v>69</v>
      </c>
      <c r="Q50" s="34">
        <f>MEDIAN(Q46:Q49)</f>
        <v>6</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v>0</v>
      </c>
      <c r="D56" s="1" t="s">
        <v>14</v>
      </c>
      <c r="E56" s="12">
        <v>1396</v>
      </c>
      <c r="F56" s="2">
        <v>4.4000000000000004</v>
      </c>
      <c r="G56" s="4">
        <v>1066</v>
      </c>
      <c r="H56" s="4">
        <v>7.4</v>
      </c>
      <c r="J56" s="1" t="s">
        <v>66</v>
      </c>
      <c r="K56" s="12">
        <v>3.5</v>
      </c>
      <c r="L56" s="6">
        <v>3.5</v>
      </c>
      <c r="M56" s="4">
        <v>4.3</v>
      </c>
      <c r="N56" s="24">
        <f>AVERAGE(K56:M56)</f>
        <v>3.7666666666666671</v>
      </c>
      <c r="P56" s="3" t="s">
        <v>108</v>
      </c>
      <c r="Q56" s="4">
        <v>8</v>
      </c>
      <c r="S56" s="31" t="s">
        <v>9</v>
      </c>
      <c r="T56" s="4">
        <v>0.629</v>
      </c>
      <c r="V56" s="9"/>
    </row>
    <row r="57" spans="1:22" x14ac:dyDescent="0.3">
      <c r="A57" s="3" t="s">
        <v>74</v>
      </c>
      <c r="B57" s="4">
        <v>5</v>
      </c>
      <c r="D57" s="1" t="s">
        <v>15</v>
      </c>
      <c r="E57" s="12">
        <v>1317</v>
      </c>
      <c r="F57" s="2">
        <v>4.4000000000000004</v>
      </c>
      <c r="G57" s="4">
        <v>1080</v>
      </c>
      <c r="H57" s="4">
        <v>7.3</v>
      </c>
      <c r="J57" s="7" t="s">
        <v>67</v>
      </c>
      <c r="K57" s="13">
        <v>8.5</v>
      </c>
      <c r="L57" s="6">
        <v>6.9</v>
      </c>
      <c r="M57" s="14">
        <v>5.2</v>
      </c>
      <c r="N57" s="25">
        <f>AVERAGE(K57:M57)</f>
        <v>6.8666666666666671</v>
      </c>
      <c r="P57" s="7" t="s">
        <v>109</v>
      </c>
      <c r="Q57" s="14">
        <v>7</v>
      </c>
      <c r="S57" s="7" t="s">
        <v>10</v>
      </c>
      <c r="T57" s="14">
        <v>0.629</v>
      </c>
      <c r="V57" s="26"/>
    </row>
    <row r="58" spans="1:22" x14ac:dyDescent="0.3">
      <c r="A58" s="3" t="s">
        <v>75</v>
      </c>
      <c r="B58" s="4">
        <v>20</v>
      </c>
      <c r="D58" s="1" t="s">
        <v>16</v>
      </c>
      <c r="E58" s="12">
        <v>1304</v>
      </c>
      <c r="F58" s="2">
        <v>4.3</v>
      </c>
      <c r="G58" s="4">
        <v>1093</v>
      </c>
      <c r="H58" s="4">
        <v>7.3</v>
      </c>
      <c r="J58" s="8" t="s">
        <v>68</v>
      </c>
      <c r="K58" s="15">
        <v>12.5</v>
      </c>
      <c r="L58" s="9">
        <v>15.2</v>
      </c>
      <c r="M58" s="11">
        <v>17</v>
      </c>
      <c r="N58" s="27">
        <f>AVERAGE(K58:M58)</f>
        <v>14.9</v>
      </c>
      <c r="P58" s="16" t="s">
        <v>110</v>
      </c>
      <c r="Q58" s="11">
        <v>8</v>
      </c>
      <c r="S58" s="16" t="s">
        <v>11</v>
      </c>
      <c r="T58" s="11">
        <v>0.629</v>
      </c>
      <c r="V58" s="2"/>
    </row>
    <row r="59" spans="1:22" x14ac:dyDescent="0.3">
      <c r="A59" s="3" t="s">
        <v>76</v>
      </c>
      <c r="B59" s="4">
        <v>30</v>
      </c>
      <c r="D59" s="32" t="s">
        <v>87</v>
      </c>
      <c r="E59" s="33">
        <f>AVERAGE(E56:E58)</f>
        <v>1339</v>
      </c>
      <c r="F59" s="25">
        <f>AVERAGE(F56:F58)</f>
        <v>4.3666666666666671</v>
      </c>
      <c r="G59" s="34">
        <f>AVERAGE(G56:G58)</f>
        <v>1079.6666666666667</v>
      </c>
      <c r="H59" s="34">
        <f>AVERAGE(H56:H58)</f>
        <v>7.333333333333333</v>
      </c>
      <c r="P59" s="16" t="s">
        <v>111</v>
      </c>
      <c r="Q59" s="11">
        <v>7</v>
      </c>
      <c r="S59" s="16" t="s">
        <v>12</v>
      </c>
      <c r="T59" s="11">
        <v>0.629</v>
      </c>
      <c r="V59" s="6"/>
    </row>
    <row r="60" spans="1:22" x14ac:dyDescent="0.3">
      <c r="A60" s="7" t="s">
        <v>77</v>
      </c>
      <c r="B60" s="14">
        <v>18</v>
      </c>
      <c r="D60" s="1" t="s">
        <v>88</v>
      </c>
      <c r="E60" s="12">
        <v>1330</v>
      </c>
      <c r="F60" s="2">
        <v>4.7</v>
      </c>
      <c r="G60" s="4">
        <v>1238</v>
      </c>
      <c r="H60" s="4">
        <v>7.8</v>
      </c>
      <c r="J60" s="28" t="s">
        <v>10</v>
      </c>
      <c r="K60" s="1" t="s">
        <v>2</v>
      </c>
      <c r="L60" s="3" t="s">
        <v>3</v>
      </c>
      <c r="M60" s="21" t="s">
        <v>4</v>
      </c>
      <c r="N60" s="22" t="s">
        <v>69</v>
      </c>
      <c r="P60" s="35" t="s">
        <v>69</v>
      </c>
      <c r="Q60" s="34">
        <f>MEDIAN(Q56:Q59)</f>
        <v>7.5</v>
      </c>
      <c r="V60" s="9"/>
    </row>
    <row r="61" spans="1:22" x14ac:dyDescent="0.3">
      <c r="A61" s="16" t="s">
        <v>78</v>
      </c>
      <c r="B61" s="11">
        <v>30</v>
      </c>
      <c r="D61" s="1" t="s">
        <v>89</v>
      </c>
      <c r="E61" s="12">
        <v>1330</v>
      </c>
      <c r="F61" s="2">
        <v>4.8</v>
      </c>
      <c r="G61" s="4">
        <v>1224</v>
      </c>
      <c r="H61" s="4">
        <v>7.9</v>
      </c>
      <c r="J61" s="1" t="s">
        <v>66</v>
      </c>
      <c r="K61" s="12">
        <v>5</v>
      </c>
      <c r="L61" s="6">
        <v>3.1</v>
      </c>
      <c r="M61" s="4">
        <v>4.0999999999999996</v>
      </c>
      <c r="N61" s="25">
        <f>AVERAGE(K61:M61)</f>
        <v>4.0666666666666664</v>
      </c>
      <c r="S61" s="17" t="s">
        <v>8</v>
      </c>
      <c r="V61" s="9"/>
    </row>
    <row r="62" spans="1:22" x14ac:dyDescent="0.3">
      <c r="A62" s="16" t="s">
        <v>79</v>
      </c>
      <c r="B62" s="11">
        <v>21</v>
      </c>
      <c r="D62" s="5" t="s">
        <v>90</v>
      </c>
      <c r="E62" s="13">
        <v>1343</v>
      </c>
      <c r="F62" s="6">
        <v>4.5</v>
      </c>
      <c r="G62" s="14">
        <v>1211</v>
      </c>
      <c r="H62" s="14">
        <v>7.9</v>
      </c>
      <c r="J62" s="7" t="s">
        <v>67</v>
      </c>
      <c r="K62" s="13">
        <v>2.8</v>
      </c>
      <c r="L62" s="6">
        <v>4.2</v>
      </c>
      <c r="M62" s="14">
        <v>7.2</v>
      </c>
      <c r="N62" s="27">
        <f>AVERAGE(K62:M62)</f>
        <v>4.7333333333333334</v>
      </c>
      <c r="P62" s="29" t="s">
        <v>10</v>
      </c>
      <c r="Q62" s="30" t="s">
        <v>113</v>
      </c>
      <c r="S62" s="3"/>
      <c r="T62" s="21" t="s">
        <v>112</v>
      </c>
      <c r="V62" s="9"/>
    </row>
    <row r="63" spans="1:22" x14ac:dyDescent="0.3">
      <c r="A63" s="16" t="s">
        <v>80</v>
      </c>
      <c r="B63" s="11">
        <v>28</v>
      </c>
      <c r="D63" s="32" t="s">
        <v>91</v>
      </c>
      <c r="E63" s="33">
        <f>AVERAGE(E60:E62)</f>
        <v>1334.3333333333333</v>
      </c>
      <c r="F63" s="25">
        <f>AVERAGE(F60:F62)</f>
        <v>4.666666666666667</v>
      </c>
      <c r="G63" s="34">
        <f>AVERAGE(G60:G62)</f>
        <v>1224.3333333333333</v>
      </c>
      <c r="H63" s="34">
        <f>AVERAGE(H60:H62)</f>
        <v>7.8666666666666671</v>
      </c>
      <c r="J63" s="8" t="s">
        <v>68</v>
      </c>
      <c r="K63" s="15">
        <v>11.4</v>
      </c>
      <c r="L63" s="9">
        <v>14.1</v>
      </c>
      <c r="M63" s="11">
        <v>16.2</v>
      </c>
      <c r="N63" s="27">
        <f>AVERAGE(K63:M63)</f>
        <v>13.9</v>
      </c>
      <c r="P63" s="3" t="s">
        <v>108</v>
      </c>
      <c r="Q63" s="4">
        <v>8</v>
      </c>
      <c r="S63" s="3" t="s">
        <v>9</v>
      </c>
      <c r="T63" s="4">
        <v>2.528</v>
      </c>
    </row>
    <row r="64" spans="1:22" x14ac:dyDescent="0.3">
      <c r="A64" s="16" t="s">
        <v>81</v>
      </c>
      <c r="B64" s="11">
        <v>30</v>
      </c>
      <c r="D64" s="8" t="s">
        <v>92</v>
      </c>
      <c r="E64" s="15">
        <v>1317</v>
      </c>
      <c r="F64" s="9">
        <v>4.3</v>
      </c>
      <c r="G64" s="11">
        <v>1066</v>
      </c>
      <c r="H64" s="11">
        <v>12.5</v>
      </c>
      <c r="P64" s="7" t="s">
        <v>109</v>
      </c>
      <c r="Q64" s="14">
        <v>6</v>
      </c>
      <c r="S64" s="7" t="s">
        <v>10</v>
      </c>
      <c r="T64" s="14">
        <v>1.85</v>
      </c>
    </row>
    <row r="65" spans="1:20" x14ac:dyDescent="0.3">
      <c r="A65" s="16" t="s">
        <v>82</v>
      </c>
      <c r="B65" s="11">
        <v>30</v>
      </c>
      <c r="D65" s="8" t="s">
        <v>93</v>
      </c>
      <c r="E65" s="15">
        <v>1290</v>
      </c>
      <c r="F65" s="9">
        <v>4.4000000000000004</v>
      </c>
      <c r="G65" s="11">
        <v>1066</v>
      </c>
      <c r="H65" s="11">
        <v>12.4</v>
      </c>
      <c r="J65" s="28" t="s">
        <v>11</v>
      </c>
      <c r="K65" s="1" t="s">
        <v>2</v>
      </c>
      <c r="L65" s="3" t="s">
        <v>3</v>
      </c>
      <c r="M65" s="21" t="s">
        <v>4</v>
      </c>
      <c r="N65" s="22" t="s">
        <v>69</v>
      </c>
      <c r="P65" s="16" t="s">
        <v>110</v>
      </c>
      <c r="Q65" s="11">
        <v>7</v>
      </c>
      <c r="S65" s="16" t="s">
        <v>11</v>
      </c>
      <c r="T65" s="11">
        <v>1.9770000000000001</v>
      </c>
    </row>
    <row r="66" spans="1:20" x14ac:dyDescent="0.3">
      <c r="A66" s="16" t="s">
        <v>83</v>
      </c>
      <c r="B66" s="11">
        <v>34</v>
      </c>
      <c r="D66" s="8" t="s">
        <v>94</v>
      </c>
      <c r="E66" s="15">
        <v>1304</v>
      </c>
      <c r="F66" s="9">
        <v>4.3</v>
      </c>
      <c r="G66" s="11">
        <v>1080</v>
      </c>
      <c r="H66" s="11">
        <v>12.4</v>
      </c>
      <c r="J66" s="1" t="s">
        <v>66</v>
      </c>
      <c r="K66" s="12">
        <v>5.6</v>
      </c>
      <c r="L66" s="6">
        <v>5.9</v>
      </c>
      <c r="M66" s="4">
        <v>6.3</v>
      </c>
      <c r="N66" s="25">
        <f>AVERAGE(K66:M66)</f>
        <v>5.9333333333333336</v>
      </c>
      <c r="P66" s="16" t="s">
        <v>111</v>
      </c>
      <c r="Q66" s="11">
        <v>6</v>
      </c>
      <c r="S66" s="16" t="s">
        <v>12</v>
      </c>
      <c r="T66" s="11">
        <v>1.724</v>
      </c>
    </row>
    <row r="67" spans="1:20" x14ac:dyDescent="0.3">
      <c r="A67" s="16" t="s">
        <v>84</v>
      </c>
      <c r="B67" s="11">
        <v>30</v>
      </c>
      <c r="D67" s="36" t="s">
        <v>95</v>
      </c>
      <c r="E67" s="37">
        <f>AVERAGE(E64:E66)</f>
        <v>1303.6666666666667</v>
      </c>
      <c r="F67" s="24">
        <f>AVERAGE(F64:F66)</f>
        <v>4.333333333333333</v>
      </c>
      <c r="G67" s="38">
        <f>AVERAGE(G64:G66)</f>
        <v>1070.6666666666667</v>
      </c>
      <c r="H67" s="38">
        <f>AVERAGE(H64:H66)</f>
        <v>12.433333333333332</v>
      </c>
      <c r="J67" s="7" t="s">
        <v>67</v>
      </c>
      <c r="K67" s="13">
        <v>5.8</v>
      </c>
      <c r="L67" s="6">
        <v>3.2</v>
      </c>
      <c r="M67" s="14">
        <v>1.6</v>
      </c>
      <c r="N67" s="27">
        <f>AVERAGE(K67:M67)</f>
        <v>3.5333333333333332</v>
      </c>
      <c r="P67" s="35" t="s">
        <v>69</v>
      </c>
      <c r="Q67" s="34">
        <f>MEDIAN(Q63:Q66)</f>
        <v>6.5</v>
      </c>
    </row>
    <row r="68" spans="1:20" x14ac:dyDescent="0.3">
      <c r="A68" s="16" t="s">
        <v>85</v>
      </c>
      <c r="B68" s="11">
        <v>2</v>
      </c>
      <c r="D68" s="5" t="s">
        <v>96</v>
      </c>
      <c r="E68" s="13">
        <v>1317</v>
      </c>
      <c r="F68" s="6">
        <v>6</v>
      </c>
      <c r="G68" s="14">
        <v>1159</v>
      </c>
      <c r="H68" s="14">
        <v>14.7</v>
      </c>
      <c r="J68" s="8" t="s">
        <v>68</v>
      </c>
      <c r="K68" s="15">
        <v>13</v>
      </c>
      <c r="L68" s="9">
        <v>13.7</v>
      </c>
      <c r="M68" s="11">
        <v>15.2</v>
      </c>
      <c r="N68" s="27">
        <f>AVERAGE(K68:M68)</f>
        <v>13.966666666666667</v>
      </c>
      <c r="S68" s="17" t="s">
        <v>47</v>
      </c>
    </row>
    <row r="69" spans="1:20" x14ac:dyDescent="0.3">
      <c r="D69" s="8" t="s">
        <v>97</v>
      </c>
      <c r="E69" s="15">
        <v>1317</v>
      </c>
      <c r="F69" s="9">
        <v>6</v>
      </c>
      <c r="G69" s="11">
        <v>1238</v>
      </c>
      <c r="H69" s="11">
        <v>14.5</v>
      </c>
      <c r="P69" s="29" t="s">
        <v>11</v>
      </c>
      <c r="Q69" s="30" t="s">
        <v>113</v>
      </c>
      <c r="S69" s="3"/>
      <c r="T69" s="21" t="s">
        <v>112</v>
      </c>
    </row>
    <row r="70" spans="1:20" x14ac:dyDescent="0.3">
      <c r="D70" s="8" t="s">
        <v>98</v>
      </c>
      <c r="E70" s="15">
        <v>1317</v>
      </c>
      <c r="F70" s="9">
        <v>6.1</v>
      </c>
      <c r="G70" s="11">
        <v>1238</v>
      </c>
      <c r="H70" s="11">
        <v>14.6</v>
      </c>
      <c r="J70" s="28" t="s">
        <v>12</v>
      </c>
      <c r="K70" s="1" t="s">
        <v>2</v>
      </c>
      <c r="L70" s="3" t="s">
        <v>3</v>
      </c>
      <c r="M70" s="21" t="s">
        <v>4</v>
      </c>
      <c r="N70" s="22" t="s">
        <v>69</v>
      </c>
      <c r="P70" s="3" t="s">
        <v>108</v>
      </c>
      <c r="Q70" s="4">
        <v>7</v>
      </c>
      <c r="S70" s="3" t="s">
        <v>9</v>
      </c>
      <c r="T70" s="38">
        <f>T63/T56*12.5</f>
        <v>50.23847376788553</v>
      </c>
    </row>
    <row r="71" spans="1:20" x14ac:dyDescent="0.3">
      <c r="D71" s="39" t="s">
        <v>99</v>
      </c>
      <c r="E71" s="40">
        <f>AVERAGE(E68:E70)</f>
        <v>1317</v>
      </c>
      <c r="F71" s="27">
        <f>AVERAGE(F68:F70)</f>
        <v>6.0333333333333341</v>
      </c>
      <c r="G71" s="41">
        <f>AVERAGE(G68:G70)</f>
        <v>1211.6666666666667</v>
      </c>
      <c r="H71" s="41">
        <f>AVERAGE(H68:H70)</f>
        <v>14.6</v>
      </c>
      <c r="J71" s="1" t="s">
        <v>66</v>
      </c>
      <c r="K71" s="12">
        <v>6.2</v>
      </c>
      <c r="L71" s="6">
        <v>6.2</v>
      </c>
      <c r="M71" s="4">
        <v>6.1</v>
      </c>
      <c r="N71" s="25">
        <f>AVERAGE(K71:M71)</f>
        <v>6.166666666666667</v>
      </c>
      <c r="P71" s="7" t="s">
        <v>109</v>
      </c>
      <c r="Q71" s="14">
        <v>7</v>
      </c>
      <c r="S71" s="7" t="s">
        <v>10</v>
      </c>
      <c r="T71" s="38">
        <f>T64/T57*12.5</f>
        <v>36.764705882352942</v>
      </c>
    </row>
    <row r="72" spans="1:20" x14ac:dyDescent="0.3">
      <c r="J72" s="7" t="s">
        <v>67</v>
      </c>
      <c r="K72" s="13">
        <v>6.5</v>
      </c>
      <c r="L72" s="6">
        <v>3.6</v>
      </c>
      <c r="M72" s="14">
        <v>5.4</v>
      </c>
      <c r="N72" s="27">
        <f>AVERAGE(K72:M72)</f>
        <v>5.166666666666667</v>
      </c>
      <c r="P72" s="16" t="s">
        <v>110</v>
      </c>
      <c r="Q72" s="11">
        <v>7</v>
      </c>
      <c r="S72" s="16" t="s">
        <v>11</v>
      </c>
      <c r="T72" s="38">
        <f>T65/T58*12.5</f>
        <v>39.288553259141494</v>
      </c>
    </row>
    <row r="73" spans="1:20" x14ac:dyDescent="0.3">
      <c r="J73" s="8" t="s">
        <v>68</v>
      </c>
      <c r="K73" s="15">
        <v>11.7</v>
      </c>
      <c r="L73" s="9">
        <v>13</v>
      </c>
      <c r="M73" s="11">
        <v>14.5</v>
      </c>
      <c r="N73" s="27">
        <f>AVERAGE(K73:M73)</f>
        <v>13.066666666666668</v>
      </c>
      <c r="P73" s="16" t="s">
        <v>111</v>
      </c>
      <c r="Q73" s="11">
        <v>7</v>
      </c>
      <c r="S73" s="16" t="s">
        <v>12</v>
      </c>
      <c r="T73" s="38">
        <f>T66/T59*12.5</f>
        <v>34.26073131955485</v>
      </c>
    </row>
    <row r="74" spans="1:20" x14ac:dyDescent="0.3">
      <c r="P74" s="35" t="s">
        <v>69</v>
      </c>
      <c r="Q74" s="34">
        <f>MEDIAN(Q70:Q73)</f>
        <v>7</v>
      </c>
    </row>
    <row r="76" spans="1:20" x14ac:dyDescent="0.3">
      <c r="P76" s="29" t="s">
        <v>12</v>
      </c>
      <c r="Q76" s="30" t="s">
        <v>113</v>
      </c>
    </row>
    <row r="77" spans="1:20" x14ac:dyDescent="0.3">
      <c r="P77" s="3" t="s">
        <v>108</v>
      </c>
      <c r="Q77" s="4">
        <v>8</v>
      </c>
    </row>
    <row r="78" spans="1:20" x14ac:dyDescent="0.3">
      <c r="P78" s="7" t="s">
        <v>109</v>
      </c>
      <c r="Q78" s="14">
        <v>6</v>
      </c>
    </row>
    <row r="79" spans="1:20" ht="18" x14ac:dyDescent="0.35">
      <c r="A79" s="20"/>
      <c r="P79" s="16" t="s">
        <v>110</v>
      </c>
      <c r="Q79" s="11">
        <v>7</v>
      </c>
    </row>
    <row r="80" spans="1:20" x14ac:dyDescent="0.3">
      <c r="P80" s="16" t="s">
        <v>111</v>
      </c>
      <c r="Q80" s="11">
        <v>6</v>
      </c>
    </row>
    <row r="81" spans="1:21" x14ac:dyDescent="0.3">
      <c r="A81" s="17"/>
      <c r="D81" s="17"/>
      <c r="J81" s="17"/>
      <c r="O81" s="17"/>
      <c r="P81" s="35" t="s">
        <v>69</v>
      </c>
      <c r="Q81" s="34">
        <f>MEDIAN(Q77:Q80)</f>
        <v>6.5</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42101</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17</v>
      </c>
      <c r="C3" s="3" t="s">
        <v>201</v>
      </c>
      <c r="D3" s="59">
        <v>28</v>
      </c>
      <c r="F3" s="7" t="s">
        <v>55</v>
      </c>
      <c r="G3" s="7" t="s">
        <v>56</v>
      </c>
      <c r="H3" s="7" t="s">
        <v>57</v>
      </c>
      <c r="J3" s="3" t="s">
        <v>59</v>
      </c>
      <c r="K3" s="4" t="s">
        <v>38</v>
      </c>
      <c r="M3" s="7" t="s">
        <v>62</v>
      </c>
      <c r="N3" s="14" t="s">
        <v>24</v>
      </c>
    </row>
    <row r="4" spans="1:16" x14ac:dyDescent="0.3">
      <c r="A4" s="5"/>
      <c r="B4" s="6"/>
      <c r="C4" s="7" t="s">
        <v>53</v>
      </c>
      <c r="D4" s="6">
        <v>183</v>
      </c>
      <c r="F4" s="12"/>
      <c r="G4" s="2"/>
      <c r="H4" s="4"/>
      <c r="J4" s="7" t="s">
        <v>60</v>
      </c>
      <c r="K4" s="14">
        <v>73</v>
      </c>
      <c r="M4" s="16" t="s">
        <v>63</v>
      </c>
      <c r="N4" s="11"/>
    </row>
    <row r="5" spans="1:16" x14ac:dyDescent="0.3">
      <c r="A5" s="8" t="s">
        <v>51</v>
      </c>
      <c r="B5" s="9">
        <v>1</v>
      </c>
      <c r="C5" s="10" t="s">
        <v>54</v>
      </c>
      <c r="D5" s="11">
        <v>98</v>
      </c>
      <c r="F5" s="13"/>
      <c r="G5" s="6"/>
      <c r="H5" s="14"/>
      <c r="J5" s="16" t="s">
        <v>1</v>
      </c>
      <c r="K5" s="11">
        <v>99</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row>
    <row r="12" spans="1:16" x14ac:dyDescent="0.3">
      <c r="A12" s="1" t="s">
        <v>66</v>
      </c>
      <c r="B12" s="12">
        <v>4.4000000000000004</v>
      </c>
      <c r="C12" s="6">
        <v>5.2</v>
      </c>
      <c r="D12" s="4">
        <v>6.5</v>
      </c>
      <c r="E12" s="24">
        <f>AVERAGE(B12:D12)</f>
        <v>5.3666666666666671</v>
      </c>
      <c r="F12" s="19"/>
      <c r="G12" s="3">
        <v>15</v>
      </c>
      <c r="H12" s="4">
        <v>42</v>
      </c>
      <c r="J12" s="16" t="s">
        <v>105</v>
      </c>
      <c r="K12" s="11"/>
      <c r="M12" s="16" t="s">
        <v>105</v>
      </c>
      <c r="N12" s="11"/>
      <c r="P12" s="9"/>
    </row>
    <row r="13" spans="1:16" x14ac:dyDescent="0.3">
      <c r="A13" s="7" t="s">
        <v>67</v>
      </c>
      <c r="B13" s="13">
        <v>6</v>
      </c>
      <c r="C13" s="6">
        <v>5.4</v>
      </c>
      <c r="D13" s="14">
        <v>7.1</v>
      </c>
      <c r="E13" s="25">
        <f>AVERAGE(B13:D13)</f>
        <v>6.166666666666667</v>
      </c>
      <c r="F13" s="19"/>
      <c r="G13" s="3">
        <v>30</v>
      </c>
      <c r="H13" s="4">
        <v>29</v>
      </c>
      <c r="P13" s="26"/>
    </row>
    <row r="14" spans="1:16" x14ac:dyDescent="0.3">
      <c r="A14" s="8" t="s">
        <v>68</v>
      </c>
      <c r="B14" s="15">
        <v>10.1</v>
      </c>
      <c r="C14" s="9">
        <v>10.199999999999999</v>
      </c>
      <c r="D14" s="11">
        <v>11.3</v>
      </c>
      <c r="E14" s="27">
        <f>AVERAGE(B14:D14)</f>
        <v>10.533333333333333</v>
      </c>
      <c r="F14" s="19"/>
      <c r="G14" s="7">
        <v>45</v>
      </c>
      <c r="H14" s="14">
        <v>34</v>
      </c>
      <c r="P14" s="2"/>
    </row>
    <row r="15" spans="1:16" x14ac:dyDescent="0.3">
      <c r="G15" s="16">
        <v>60</v>
      </c>
      <c r="H15" s="11">
        <v>38</v>
      </c>
      <c r="P15" s="6"/>
    </row>
    <row r="16" spans="1:16" x14ac:dyDescent="0.3">
      <c r="G16" s="16">
        <v>120</v>
      </c>
      <c r="H16" s="11">
        <v>30</v>
      </c>
      <c r="P16" s="9"/>
    </row>
    <row r="17" spans="1:22" x14ac:dyDescent="0.3">
      <c r="G17" s="16">
        <v>180</v>
      </c>
      <c r="H17" s="11">
        <v>12</v>
      </c>
      <c r="P17" s="9"/>
    </row>
    <row r="18" spans="1:22" x14ac:dyDescent="0.3">
      <c r="G18" s="16">
        <v>240</v>
      </c>
      <c r="H18" s="11">
        <v>17</v>
      </c>
      <c r="P18" s="9"/>
    </row>
    <row r="21" spans="1:22" ht="18" x14ac:dyDescent="0.35">
      <c r="A21" s="20" t="s">
        <v>72</v>
      </c>
    </row>
    <row r="23" spans="1:22" x14ac:dyDescent="0.3">
      <c r="A23" s="17" t="s">
        <v>73</v>
      </c>
      <c r="D23" s="17" t="s">
        <v>86</v>
      </c>
      <c r="J23" s="17" t="s">
        <v>65</v>
      </c>
      <c r="P23" s="17" t="s">
        <v>13</v>
      </c>
      <c r="S23" s="17" t="s">
        <v>9</v>
      </c>
      <c r="V23" s="17" t="s">
        <v>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v>0</v>
      </c>
      <c r="D25" s="1" t="s">
        <v>14</v>
      </c>
      <c r="E25" s="12">
        <v>1317</v>
      </c>
      <c r="F25" s="2">
        <v>4.0999999999999996</v>
      </c>
      <c r="G25" s="4">
        <v>1132</v>
      </c>
      <c r="H25" s="4">
        <v>5.7</v>
      </c>
      <c r="J25" s="1" t="s">
        <v>66</v>
      </c>
      <c r="K25" s="12">
        <v>5.2</v>
      </c>
      <c r="L25" s="6">
        <v>6.8</v>
      </c>
      <c r="M25" s="4">
        <v>5.6</v>
      </c>
      <c r="N25" s="24">
        <f>AVERAGE(K25:M25)</f>
        <v>5.8666666666666671</v>
      </c>
      <c r="P25" s="3" t="s">
        <v>108</v>
      </c>
      <c r="Q25" s="4">
        <v>5</v>
      </c>
      <c r="S25" s="31" t="s">
        <v>9</v>
      </c>
      <c r="T25" s="4">
        <v>0.626</v>
      </c>
      <c r="V25" s="9"/>
    </row>
    <row r="26" spans="1:22" x14ac:dyDescent="0.3">
      <c r="A26" s="3" t="s">
        <v>74</v>
      </c>
      <c r="B26" s="4">
        <v>8</v>
      </c>
      <c r="D26" s="1" t="s">
        <v>15</v>
      </c>
      <c r="E26" s="12">
        <v>1369</v>
      </c>
      <c r="F26" s="2">
        <v>4</v>
      </c>
      <c r="G26" s="4">
        <v>1238</v>
      </c>
      <c r="H26" s="4">
        <v>6.2</v>
      </c>
      <c r="J26" s="7" t="s">
        <v>67</v>
      </c>
      <c r="K26" s="13">
        <v>3.4</v>
      </c>
      <c r="L26" s="6">
        <v>5</v>
      </c>
      <c r="M26" s="14">
        <v>6.8</v>
      </c>
      <c r="N26" s="25">
        <f>AVERAGE(K26:M26)</f>
        <v>5.0666666666666664</v>
      </c>
      <c r="P26" s="7" t="s">
        <v>109</v>
      </c>
      <c r="Q26" s="14">
        <v>6</v>
      </c>
      <c r="S26" s="7" t="s">
        <v>10</v>
      </c>
      <c r="T26" s="14">
        <v>0.626</v>
      </c>
      <c r="V26" s="26"/>
    </row>
    <row r="27" spans="1:22" x14ac:dyDescent="0.3">
      <c r="A27" s="3" t="s">
        <v>75</v>
      </c>
      <c r="B27" s="4">
        <v>26</v>
      </c>
      <c r="D27" s="1" t="s">
        <v>16</v>
      </c>
      <c r="E27" s="12">
        <v>1356</v>
      </c>
      <c r="F27" s="2">
        <v>4</v>
      </c>
      <c r="G27" s="4">
        <v>1251</v>
      </c>
      <c r="H27" s="4">
        <v>6.4</v>
      </c>
      <c r="J27" s="8" t="s">
        <v>68</v>
      </c>
      <c r="K27" s="15">
        <v>12.5</v>
      </c>
      <c r="L27" s="9">
        <v>14.6</v>
      </c>
      <c r="M27" s="11">
        <v>15.2</v>
      </c>
      <c r="N27" s="27">
        <f>AVERAGE(K27:M27)</f>
        <v>14.1</v>
      </c>
      <c r="P27" s="16" t="s">
        <v>110</v>
      </c>
      <c r="Q27" s="11">
        <v>6</v>
      </c>
      <c r="S27" s="16" t="s">
        <v>11</v>
      </c>
      <c r="T27" s="11">
        <v>0.626</v>
      </c>
      <c r="V27" s="2"/>
    </row>
    <row r="28" spans="1:22" x14ac:dyDescent="0.3">
      <c r="A28" s="3" t="s">
        <v>76</v>
      </c>
      <c r="B28" s="4">
        <v>29</v>
      </c>
      <c r="D28" s="32" t="s">
        <v>87</v>
      </c>
      <c r="E28" s="33">
        <f>AVERAGE(E25:E27)</f>
        <v>1347.3333333333333</v>
      </c>
      <c r="F28" s="25">
        <f>AVERAGE(F25:F27)</f>
        <v>4.0333333333333332</v>
      </c>
      <c r="G28" s="34">
        <f>AVERAGE(G25:G27)</f>
        <v>1207</v>
      </c>
      <c r="H28" s="34">
        <f>AVERAGE(H25:H27)</f>
        <v>6.1000000000000005</v>
      </c>
      <c r="P28" s="16" t="s">
        <v>111</v>
      </c>
      <c r="Q28" s="11">
        <v>6</v>
      </c>
      <c r="S28" s="16" t="s">
        <v>12</v>
      </c>
      <c r="T28" s="11">
        <v>0.626</v>
      </c>
      <c r="V28" s="6"/>
    </row>
    <row r="29" spans="1:22" x14ac:dyDescent="0.3">
      <c r="A29" s="7" t="s">
        <v>77</v>
      </c>
      <c r="B29" s="14">
        <v>21</v>
      </c>
      <c r="D29" s="1" t="s">
        <v>88</v>
      </c>
      <c r="E29" s="12">
        <v>1198</v>
      </c>
      <c r="F29" s="2">
        <v>4.3</v>
      </c>
      <c r="G29" s="4">
        <v>1330</v>
      </c>
      <c r="H29" s="4">
        <v>8.6999999999999993</v>
      </c>
      <c r="J29" s="28" t="s">
        <v>10</v>
      </c>
      <c r="K29" s="1" t="s">
        <v>2</v>
      </c>
      <c r="L29" s="3" t="s">
        <v>3</v>
      </c>
      <c r="M29" s="21" t="s">
        <v>4</v>
      </c>
      <c r="N29" s="22" t="s">
        <v>69</v>
      </c>
      <c r="P29" s="35" t="s">
        <v>69</v>
      </c>
      <c r="Q29" s="34">
        <f>MEDIAN(Q25:Q28)</f>
        <v>6</v>
      </c>
      <c r="V29" s="9"/>
    </row>
    <row r="30" spans="1:22" x14ac:dyDescent="0.3">
      <c r="A30" s="16" t="s">
        <v>78</v>
      </c>
      <c r="B30" s="11">
        <v>17</v>
      </c>
      <c r="D30" s="1" t="s">
        <v>89</v>
      </c>
      <c r="E30" s="12">
        <v>1238</v>
      </c>
      <c r="F30" s="2">
        <v>4.4000000000000004</v>
      </c>
      <c r="G30" s="4">
        <v>1343</v>
      </c>
      <c r="H30" s="4">
        <v>8.6</v>
      </c>
      <c r="J30" s="1" t="s">
        <v>66</v>
      </c>
      <c r="K30" s="12">
        <v>8.1</v>
      </c>
      <c r="L30" s="6">
        <v>8.3000000000000007</v>
      </c>
      <c r="M30" s="4">
        <v>9.1</v>
      </c>
      <c r="N30" s="25">
        <f>AVERAGE(K30:M30)</f>
        <v>8.5</v>
      </c>
      <c r="S30" s="17" t="s">
        <v>8</v>
      </c>
      <c r="V30" s="9"/>
    </row>
    <row r="31" spans="1:22" x14ac:dyDescent="0.3">
      <c r="A31" s="16" t="s">
        <v>79</v>
      </c>
      <c r="B31" s="11">
        <v>11</v>
      </c>
      <c r="D31" s="5" t="s">
        <v>90</v>
      </c>
      <c r="E31" s="13">
        <v>1251</v>
      </c>
      <c r="F31" s="6">
        <v>4.5</v>
      </c>
      <c r="G31" s="14">
        <v>1343</v>
      </c>
      <c r="H31" s="14">
        <v>8.6</v>
      </c>
      <c r="J31" s="7" t="s">
        <v>67</v>
      </c>
      <c r="K31" s="13">
        <v>3.1</v>
      </c>
      <c r="L31" s="6">
        <v>4.3</v>
      </c>
      <c r="M31" s="14">
        <v>6</v>
      </c>
      <c r="N31" s="27">
        <f>AVERAGE(K31:M31)</f>
        <v>4.4666666666666668</v>
      </c>
      <c r="P31" s="29" t="s">
        <v>10</v>
      </c>
      <c r="Q31" s="30" t="s">
        <v>113</v>
      </c>
      <c r="S31" s="3"/>
      <c r="T31" s="21" t="s">
        <v>112</v>
      </c>
      <c r="V31" s="9"/>
    </row>
    <row r="32" spans="1:22" x14ac:dyDescent="0.3">
      <c r="A32" s="16" t="s">
        <v>80</v>
      </c>
      <c r="B32" s="11">
        <v>8</v>
      </c>
      <c r="D32" s="32" t="s">
        <v>91</v>
      </c>
      <c r="E32" s="33">
        <f>AVERAGE(E29:E31)</f>
        <v>1229</v>
      </c>
      <c r="F32" s="25">
        <f>AVERAGE(F29:F31)</f>
        <v>4.3999999999999995</v>
      </c>
      <c r="G32" s="34">
        <f>AVERAGE(G29:G31)</f>
        <v>1338.6666666666667</v>
      </c>
      <c r="H32" s="34">
        <f>AVERAGE(H29:H31)</f>
        <v>8.6333333333333329</v>
      </c>
      <c r="J32" s="8" t="s">
        <v>68</v>
      </c>
      <c r="K32" s="15">
        <v>11.4</v>
      </c>
      <c r="L32" s="9">
        <v>12.8</v>
      </c>
      <c r="M32" s="11">
        <v>14.2</v>
      </c>
      <c r="N32" s="27">
        <f>AVERAGE(K32:M32)</f>
        <v>12.800000000000002</v>
      </c>
      <c r="P32" s="3" t="s">
        <v>108</v>
      </c>
      <c r="Q32" s="4">
        <v>3</v>
      </c>
      <c r="S32" s="3" t="s">
        <v>9</v>
      </c>
      <c r="T32" s="4">
        <v>1.845</v>
      </c>
    </row>
    <row r="33" spans="1:20" x14ac:dyDescent="0.3">
      <c r="A33" s="16" t="s">
        <v>81</v>
      </c>
      <c r="B33" s="11">
        <v>6</v>
      </c>
      <c r="D33" s="8" t="s">
        <v>92</v>
      </c>
      <c r="E33" s="15">
        <v>1277</v>
      </c>
      <c r="F33" s="9">
        <v>5.0999999999999996</v>
      </c>
      <c r="G33" s="11">
        <v>1238</v>
      </c>
      <c r="H33" s="11">
        <v>8.6</v>
      </c>
      <c r="P33" s="7" t="s">
        <v>109</v>
      </c>
      <c r="Q33" s="14">
        <v>4</v>
      </c>
      <c r="S33" s="7" t="s">
        <v>10</v>
      </c>
      <c r="T33" s="14">
        <v>5.28</v>
      </c>
    </row>
    <row r="34" spans="1:20" x14ac:dyDescent="0.3">
      <c r="A34" s="16" t="s">
        <v>82</v>
      </c>
      <c r="B34" s="11">
        <v>7</v>
      </c>
      <c r="D34" s="8" t="s">
        <v>93</v>
      </c>
      <c r="E34" s="15">
        <v>1264</v>
      </c>
      <c r="F34" s="9">
        <v>5.4</v>
      </c>
      <c r="G34" s="11">
        <v>1251</v>
      </c>
      <c r="H34" s="11">
        <v>8.4</v>
      </c>
      <c r="J34" s="28" t="s">
        <v>11</v>
      </c>
      <c r="K34" s="1" t="s">
        <v>2</v>
      </c>
      <c r="L34" s="3" t="s">
        <v>3</v>
      </c>
      <c r="M34" s="21" t="s">
        <v>4</v>
      </c>
      <c r="N34" s="22" t="s">
        <v>69</v>
      </c>
      <c r="P34" s="16" t="s">
        <v>110</v>
      </c>
      <c r="Q34" s="11">
        <v>4</v>
      </c>
      <c r="S34" s="16" t="s">
        <v>11</v>
      </c>
      <c r="T34" s="11">
        <v>3.6720000000000002</v>
      </c>
    </row>
    <row r="35" spans="1:20" x14ac:dyDescent="0.3">
      <c r="A35" s="16" t="s">
        <v>83</v>
      </c>
      <c r="B35" s="11">
        <v>6</v>
      </c>
      <c r="D35" s="8" t="s">
        <v>94</v>
      </c>
      <c r="E35" s="15">
        <v>1264</v>
      </c>
      <c r="F35" s="9">
        <v>5.2</v>
      </c>
      <c r="G35" s="11">
        <v>1238</v>
      </c>
      <c r="H35" s="11">
        <v>8.3000000000000007</v>
      </c>
      <c r="J35" s="1" t="s">
        <v>66</v>
      </c>
      <c r="K35" s="12">
        <v>7.8</v>
      </c>
      <c r="L35" s="6">
        <v>7.1</v>
      </c>
      <c r="M35" s="4">
        <v>7.3</v>
      </c>
      <c r="N35" s="25">
        <f>AVERAGE(K35:M35)</f>
        <v>7.3999999999999995</v>
      </c>
      <c r="P35" s="16" t="s">
        <v>111</v>
      </c>
      <c r="Q35" s="11">
        <v>5</v>
      </c>
      <c r="S35" s="16" t="s">
        <v>12</v>
      </c>
      <c r="T35" s="11">
        <v>4.1340000000000003</v>
      </c>
    </row>
    <row r="36" spans="1:20" x14ac:dyDescent="0.3">
      <c r="A36" s="16" t="s">
        <v>84</v>
      </c>
      <c r="B36" s="11">
        <v>7</v>
      </c>
      <c r="D36" s="36" t="s">
        <v>95</v>
      </c>
      <c r="E36" s="37">
        <f>AVERAGE(E33:E35)</f>
        <v>1268.3333333333333</v>
      </c>
      <c r="F36" s="24">
        <f>AVERAGE(F33:F35)</f>
        <v>5.2333333333333334</v>
      </c>
      <c r="G36" s="38">
        <f>AVERAGE(G33:G35)</f>
        <v>1242.3333333333333</v>
      </c>
      <c r="H36" s="38">
        <f>AVERAGE(H33:H35)</f>
        <v>8.4333333333333336</v>
      </c>
      <c r="J36" s="7" t="s">
        <v>67</v>
      </c>
      <c r="K36" s="13">
        <v>2</v>
      </c>
      <c r="L36" s="6">
        <v>3.4</v>
      </c>
      <c r="M36" s="14">
        <v>4.3</v>
      </c>
      <c r="N36" s="27">
        <f>AVERAGE(K36:M36)</f>
        <v>3.2333333333333329</v>
      </c>
      <c r="P36" s="35" t="s">
        <v>69</v>
      </c>
      <c r="Q36" s="34">
        <f>MEDIAN(Q32:Q35)</f>
        <v>4</v>
      </c>
    </row>
    <row r="37" spans="1:20" x14ac:dyDescent="0.3">
      <c r="A37" s="16" t="s">
        <v>85</v>
      </c>
      <c r="B37" s="11">
        <v>0</v>
      </c>
      <c r="D37" s="5" t="s">
        <v>96</v>
      </c>
      <c r="E37" s="13">
        <v>1251</v>
      </c>
      <c r="F37" s="6">
        <v>5.6</v>
      </c>
      <c r="G37" s="14">
        <v>1238</v>
      </c>
      <c r="H37" s="14">
        <v>8.1999999999999993</v>
      </c>
      <c r="J37" s="8" t="s">
        <v>68</v>
      </c>
      <c r="K37" s="15">
        <v>11.5</v>
      </c>
      <c r="L37" s="9">
        <v>13.1</v>
      </c>
      <c r="M37" s="11">
        <v>14.2</v>
      </c>
      <c r="N37" s="27">
        <f>AVERAGE(K37:M37)</f>
        <v>12.933333333333332</v>
      </c>
      <c r="S37" s="17" t="s">
        <v>47</v>
      </c>
    </row>
    <row r="38" spans="1:20" x14ac:dyDescent="0.3">
      <c r="D38" s="8" t="s">
        <v>97</v>
      </c>
      <c r="E38" s="15">
        <v>1238</v>
      </c>
      <c r="F38" s="9">
        <v>5.6</v>
      </c>
      <c r="G38" s="11">
        <v>1224</v>
      </c>
      <c r="H38" s="11">
        <v>8.1999999999999993</v>
      </c>
      <c r="P38" s="29" t="s">
        <v>11</v>
      </c>
      <c r="Q38" s="30" t="s">
        <v>113</v>
      </c>
      <c r="S38" s="3"/>
      <c r="T38" s="21" t="s">
        <v>112</v>
      </c>
    </row>
    <row r="39" spans="1:20" x14ac:dyDescent="0.3">
      <c r="D39" s="8" t="s">
        <v>98</v>
      </c>
      <c r="E39" s="15">
        <v>1238</v>
      </c>
      <c r="F39" s="9">
        <v>5.7</v>
      </c>
      <c r="G39" s="11">
        <v>1224</v>
      </c>
      <c r="H39" s="11">
        <v>8.1</v>
      </c>
      <c r="J39" s="28" t="s">
        <v>12</v>
      </c>
      <c r="K39" s="1" t="s">
        <v>2</v>
      </c>
      <c r="L39" s="3" t="s">
        <v>3</v>
      </c>
      <c r="M39" s="21" t="s">
        <v>4</v>
      </c>
      <c r="N39" s="22" t="s">
        <v>69</v>
      </c>
      <c r="P39" s="3" t="s">
        <v>108</v>
      </c>
      <c r="Q39" s="4">
        <v>4</v>
      </c>
      <c r="S39" s="3" t="s">
        <v>9</v>
      </c>
      <c r="T39" s="38">
        <f>T32/T25*12.5</f>
        <v>36.841054313099043</v>
      </c>
    </row>
    <row r="40" spans="1:20" x14ac:dyDescent="0.3">
      <c r="D40" s="39" t="s">
        <v>99</v>
      </c>
      <c r="E40" s="40">
        <f>AVERAGE(E37:E39)</f>
        <v>1242.3333333333333</v>
      </c>
      <c r="F40" s="27">
        <f>AVERAGE(F37:F39)</f>
        <v>5.6333333333333329</v>
      </c>
      <c r="G40" s="41">
        <f>AVERAGE(G37:G39)</f>
        <v>1228.6666666666667</v>
      </c>
      <c r="H40" s="41">
        <f>AVERAGE(H37:H39)</f>
        <v>8.1666666666666661</v>
      </c>
      <c r="J40" s="1" t="s">
        <v>66</v>
      </c>
      <c r="K40" s="12">
        <v>6.5</v>
      </c>
      <c r="L40" s="6">
        <v>8.6999999999999993</v>
      </c>
      <c r="M40" s="4">
        <v>9.3000000000000007</v>
      </c>
      <c r="N40" s="25">
        <f>AVERAGE(K40:M40)</f>
        <v>8.1666666666666661</v>
      </c>
      <c r="P40" s="7" t="s">
        <v>109</v>
      </c>
      <c r="Q40" s="14">
        <v>5</v>
      </c>
      <c r="S40" s="7" t="s">
        <v>10</v>
      </c>
      <c r="T40" s="38">
        <f>T33/T26*12.5</f>
        <v>105.43130990415337</v>
      </c>
    </row>
    <row r="41" spans="1:20" x14ac:dyDescent="0.3">
      <c r="J41" s="7" t="s">
        <v>67</v>
      </c>
      <c r="K41" s="13">
        <v>3.1</v>
      </c>
      <c r="L41" s="6">
        <v>4.0999999999999996</v>
      </c>
      <c r="M41" s="14">
        <v>5</v>
      </c>
      <c r="N41" s="27">
        <f>AVERAGE(K41:M41)</f>
        <v>4.0666666666666664</v>
      </c>
      <c r="P41" s="16" t="s">
        <v>110</v>
      </c>
      <c r="Q41" s="11">
        <v>5</v>
      </c>
      <c r="S41" s="16" t="s">
        <v>11</v>
      </c>
      <c r="T41" s="38">
        <f>T34/T27*12.5</f>
        <v>73.322683706070293</v>
      </c>
    </row>
    <row r="42" spans="1:20" x14ac:dyDescent="0.3">
      <c r="J42" s="8" t="s">
        <v>68</v>
      </c>
      <c r="K42" s="15">
        <v>12.8</v>
      </c>
      <c r="L42" s="9">
        <v>13.8</v>
      </c>
      <c r="M42" s="11">
        <v>14.9</v>
      </c>
      <c r="N42" s="27">
        <f>AVERAGE(K42:M42)</f>
        <v>13.833333333333334</v>
      </c>
      <c r="P42" s="16" t="s">
        <v>111</v>
      </c>
      <c r="Q42" s="11">
        <v>5</v>
      </c>
      <c r="S42" s="16" t="s">
        <v>12</v>
      </c>
      <c r="T42" s="38">
        <f>T35/T28*12.5</f>
        <v>82.547923322683715</v>
      </c>
    </row>
    <row r="43" spans="1:20" x14ac:dyDescent="0.3">
      <c r="P43" s="35" t="s">
        <v>69</v>
      </c>
      <c r="Q43" s="34">
        <f>MEDIAN(Q39:Q42)</f>
        <v>5</v>
      </c>
    </row>
    <row r="45" spans="1:20" x14ac:dyDescent="0.3">
      <c r="P45" s="29" t="s">
        <v>12</v>
      </c>
      <c r="Q45" s="30" t="s">
        <v>113</v>
      </c>
    </row>
    <row r="46" spans="1:20" x14ac:dyDescent="0.3">
      <c r="P46" s="3" t="s">
        <v>108</v>
      </c>
      <c r="Q46" s="4">
        <v>4</v>
      </c>
    </row>
    <row r="47" spans="1:20" x14ac:dyDescent="0.3">
      <c r="P47" s="7" t="s">
        <v>109</v>
      </c>
      <c r="Q47" s="14">
        <v>5</v>
      </c>
    </row>
    <row r="48" spans="1:20" ht="15" customHeight="1" x14ac:dyDescent="0.35">
      <c r="A48" s="20"/>
      <c r="P48" s="16" t="s">
        <v>110</v>
      </c>
      <c r="Q48" s="11">
        <v>5</v>
      </c>
    </row>
    <row r="49" spans="1:22" x14ac:dyDescent="0.3">
      <c r="P49" s="16" t="s">
        <v>111</v>
      </c>
      <c r="Q49" s="11">
        <v>5</v>
      </c>
    </row>
    <row r="50" spans="1:22" x14ac:dyDescent="0.3">
      <c r="A50" s="17"/>
      <c r="D50" s="17"/>
      <c r="J50" s="17"/>
      <c r="O50" s="17"/>
      <c r="P50" s="35" t="s">
        <v>69</v>
      </c>
      <c r="Q50" s="34">
        <f>MEDIAN(Q46:Q49)</f>
        <v>5</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v>0</v>
      </c>
      <c r="D56" s="1" t="s">
        <v>14</v>
      </c>
      <c r="E56" s="12">
        <v>1132</v>
      </c>
      <c r="F56" s="2">
        <v>6.1</v>
      </c>
      <c r="G56" s="4">
        <v>1053</v>
      </c>
      <c r="H56" s="4">
        <v>6</v>
      </c>
      <c r="J56" s="1" t="s">
        <v>66</v>
      </c>
      <c r="K56" s="12">
        <v>5.0999999999999996</v>
      </c>
      <c r="L56" s="6">
        <v>5.9</v>
      </c>
      <c r="M56" s="4">
        <v>6.3</v>
      </c>
      <c r="N56" s="24">
        <f>AVERAGE(K56:M56)</f>
        <v>5.7666666666666666</v>
      </c>
      <c r="P56" s="3" t="s">
        <v>108</v>
      </c>
      <c r="Q56" s="4">
        <v>6</v>
      </c>
      <c r="S56" s="31" t="s">
        <v>9</v>
      </c>
      <c r="T56" s="4">
        <v>0.61</v>
      </c>
      <c r="V56" s="9"/>
    </row>
    <row r="57" spans="1:22" x14ac:dyDescent="0.3">
      <c r="A57" s="3" t="s">
        <v>74</v>
      </c>
      <c r="B57" s="4">
        <v>42</v>
      </c>
      <c r="D57" s="1" t="s">
        <v>15</v>
      </c>
      <c r="E57" s="12">
        <v>1132</v>
      </c>
      <c r="F57" s="2">
        <v>6</v>
      </c>
      <c r="G57" s="4">
        <v>1053</v>
      </c>
      <c r="H57" s="4">
        <v>5.9</v>
      </c>
      <c r="J57" s="7" t="s">
        <v>67</v>
      </c>
      <c r="K57" s="13">
        <v>2.2000000000000002</v>
      </c>
      <c r="L57" s="6">
        <v>2.8</v>
      </c>
      <c r="M57" s="14">
        <v>3.3</v>
      </c>
      <c r="N57" s="25">
        <f>AVERAGE(K57:M57)</f>
        <v>2.7666666666666671</v>
      </c>
      <c r="P57" s="7" t="s">
        <v>109</v>
      </c>
      <c r="Q57" s="14">
        <v>7</v>
      </c>
      <c r="S57" s="7" t="s">
        <v>10</v>
      </c>
      <c r="T57" s="14">
        <v>0.61</v>
      </c>
      <c r="V57" s="26"/>
    </row>
    <row r="58" spans="1:22" x14ac:dyDescent="0.3">
      <c r="A58" s="3" t="s">
        <v>75</v>
      </c>
      <c r="B58" s="4">
        <v>25</v>
      </c>
      <c r="D58" s="1" t="s">
        <v>16</v>
      </c>
      <c r="E58" s="12">
        <v>1119</v>
      </c>
      <c r="F58" s="2">
        <v>5.9</v>
      </c>
      <c r="G58" s="4">
        <v>1053</v>
      </c>
      <c r="H58" s="4">
        <v>5.9</v>
      </c>
      <c r="J58" s="8" t="s">
        <v>68</v>
      </c>
      <c r="K58" s="15">
        <v>9.9</v>
      </c>
      <c r="L58" s="9">
        <v>12.1</v>
      </c>
      <c r="M58" s="11">
        <v>12.4</v>
      </c>
      <c r="N58" s="27">
        <f>AVERAGE(K58:M58)</f>
        <v>11.466666666666667</v>
      </c>
      <c r="P58" s="16" t="s">
        <v>110</v>
      </c>
      <c r="Q58" s="11">
        <v>6</v>
      </c>
      <c r="S58" s="16" t="s">
        <v>11</v>
      </c>
      <c r="T58" s="11">
        <v>0.61</v>
      </c>
      <c r="V58" s="2"/>
    </row>
    <row r="59" spans="1:22" x14ac:dyDescent="0.3">
      <c r="A59" s="3" t="s">
        <v>76</v>
      </c>
      <c r="B59" s="4">
        <v>43</v>
      </c>
      <c r="D59" s="32" t="s">
        <v>87</v>
      </c>
      <c r="E59" s="33">
        <f>AVERAGE(E56:E58)</f>
        <v>1127.6666666666667</v>
      </c>
      <c r="F59" s="25">
        <f>AVERAGE(F56:F58)</f>
        <v>6</v>
      </c>
      <c r="G59" s="34">
        <f>AVERAGE(G56:G58)</f>
        <v>1053</v>
      </c>
      <c r="H59" s="34">
        <f>AVERAGE(H56:H58)</f>
        <v>5.9333333333333336</v>
      </c>
      <c r="P59" s="16" t="s">
        <v>111</v>
      </c>
      <c r="Q59" s="11">
        <v>7</v>
      </c>
      <c r="S59" s="16" t="s">
        <v>12</v>
      </c>
      <c r="T59" s="11">
        <v>0.61</v>
      </c>
      <c r="V59" s="6"/>
    </row>
    <row r="60" spans="1:22" x14ac:dyDescent="0.3">
      <c r="A60" s="7" t="s">
        <v>77</v>
      </c>
      <c r="B60" s="14">
        <v>24</v>
      </c>
      <c r="D60" s="1" t="s">
        <v>88</v>
      </c>
      <c r="E60" s="12">
        <v>1224</v>
      </c>
      <c r="F60" s="2">
        <v>6.4</v>
      </c>
      <c r="G60" s="4">
        <v>1172</v>
      </c>
      <c r="H60" s="4">
        <v>8.6999999999999993</v>
      </c>
      <c r="J60" s="28" t="s">
        <v>10</v>
      </c>
      <c r="K60" s="1" t="s">
        <v>2</v>
      </c>
      <c r="L60" s="3" t="s">
        <v>3</v>
      </c>
      <c r="M60" s="21" t="s">
        <v>4</v>
      </c>
      <c r="N60" s="22" t="s">
        <v>69</v>
      </c>
      <c r="P60" s="35" t="s">
        <v>69</v>
      </c>
      <c r="Q60" s="34">
        <f>MEDIAN(Q56:Q59)</f>
        <v>6.5</v>
      </c>
      <c r="V60" s="9"/>
    </row>
    <row r="61" spans="1:22" x14ac:dyDescent="0.3">
      <c r="A61" s="16" t="s">
        <v>78</v>
      </c>
      <c r="B61" s="11">
        <v>39</v>
      </c>
      <c r="D61" s="1" t="s">
        <v>89</v>
      </c>
      <c r="E61" s="12">
        <v>1224</v>
      </c>
      <c r="F61" s="2">
        <v>6.4</v>
      </c>
      <c r="G61" s="4">
        <v>1172</v>
      </c>
      <c r="H61" s="4">
        <v>8.6999999999999993</v>
      </c>
      <c r="J61" s="1" t="s">
        <v>66</v>
      </c>
      <c r="K61" s="12">
        <v>4.8</v>
      </c>
      <c r="L61" s="6">
        <v>6.6</v>
      </c>
      <c r="M61" s="4">
        <v>7.7</v>
      </c>
      <c r="N61" s="25">
        <f>AVERAGE(K61:M61)</f>
        <v>6.3666666666666663</v>
      </c>
      <c r="S61" s="17" t="s">
        <v>8</v>
      </c>
      <c r="V61" s="9"/>
    </row>
    <row r="62" spans="1:22" x14ac:dyDescent="0.3">
      <c r="A62" s="16" t="s">
        <v>79</v>
      </c>
      <c r="B62" s="11">
        <v>40</v>
      </c>
      <c r="D62" s="5" t="s">
        <v>90</v>
      </c>
      <c r="E62" s="13">
        <v>1211</v>
      </c>
      <c r="F62" s="6">
        <v>6.3</v>
      </c>
      <c r="G62" s="14">
        <v>1159</v>
      </c>
      <c r="H62" s="14">
        <v>8.6999999999999993</v>
      </c>
      <c r="J62" s="7" t="s">
        <v>67</v>
      </c>
      <c r="K62" s="13">
        <v>3.2</v>
      </c>
      <c r="L62" s="6">
        <v>4.3</v>
      </c>
      <c r="M62" s="14">
        <v>5.5</v>
      </c>
      <c r="N62" s="27">
        <f>AVERAGE(K62:M62)</f>
        <v>4.333333333333333</v>
      </c>
      <c r="P62" s="29" t="s">
        <v>10</v>
      </c>
      <c r="Q62" s="30" t="s">
        <v>113</v>
      </c>
      <c r="S62" s="3"/>
      <c r="T62" s="21" t="s">
        <v>112</v>
      </c>
      <c r="V62" s="9"/>
    </row>
    <row r="63" spans="1:22" x14ac:dyDescent="0.3">
      <c r="A63" s="16" t="s">
        <v>80</v>
      </c>
      <c r="B63" s="11">
        <v>47</v>
      </c>
      <c r="D63" s="32" t="s">
        <v>91</v>
      </c>
      <c r="E63" s="33">
        <f>AVERAGE(E60:E62)</f>
        <v>1219.6666666666667</v>
      </c>
      <c r="F63" s="25">
        <f>AVERAGE(F60:F62)</f>
        <v>6.3666666666666671</v>
      </c>
      <c r="G63" s="34">
        <f>AVERAGE(G60:G62)</f>
        <v>1167.6666666666667</v>
      </c>
      <c r="H63" s="34">
        <f>AVERAGE(H60:H62)</f>
        <v>8.6999999999999993</v>
      </c>
      <c r="J63" s="8" t="s">
        <v>68</v>
      </c>
      <c r="K63" s="15">
        <v>10.9</v>
      </c>
      <c r="L63" s="9">
        <v>12.2</v>
      </c>
      <c r="M63" s="11">
        <v>14.3</v>
      </c>
      <c r="N63" s="27">
        <f>AVERAGE(K63:M63)</f>
        <v>12.466666666666669</v>
      </c>
      <c r="P63" s="3" t="s">
        <v>108</v>
      </c>
      <c r="Q63" s="4">
        <v>4</v>
      </c>
      <c r="S63" s="3" t="s">
        <v>9</v>
      </c>
      <c r="T63" s="4">
        <v>1.1020000000000001</v>
      </c>
    </row>
    <row r="64" spans="1:22" x14ac:dyDescent="0.3">
      <c r="A64" s="16" t="s">
        <v>81</v>
      </c>
      <c r="B64" s="11">
        <v>30</v>
      </c>
      <c r="D64" s="8" t="s">
        <v>92</v>
      </c>
      <c r="E64" s="15">
        <v>1185</v>
      </c>
      <c r="F64" s="9">
        <v>6.7</v>
      </c>
      <c r="G64" s="11">
        <v>1172</v>
      </c>
      <c r="H64" s="11">
        <v>9.9</v>
      </c>
      <c r="P64" s="7" t="s">
        <v>109</v>
      </c>
      <c r="Q64" s="14">
        <v>4</v>
      </c>
      <c r="S64" s="7" t="s">
        <v>10</v>
      </c>
      <c r="T64" s="14">
        <v>2.8490000000000002</v>
      </c>
    </row>
    <row r="65" spans="1:20" x14ac:dyDescent="0.3">
      <c r="A65" s="16" t="s">
        <v>82</v>
      </c>
      <c r="B65" s="11">
        <v>29</v>
      </c>
      <c r="D65" s="8" t="s">
        <v>93</v>
      </c>
      <c r="E65" s="15">
        <v>1146</v>
      </c>
      <c r="F65" s="9">
        <v>6.8</v>
      </c>
      <c r="G65" s="11">
        <v>1172</v>
      </c>
      <c r="H65" s="11">
        <v>10</v>
      </c>
      <c r="J65" s="28" t="s">
        <v>11</v>
      </c>
      <c r="K65" s="1" t="s">
        <v>2</v>
      </c>
      <c r="L65" s="3" t="s">
        <v>3</v>
      </c>
      <c r="M65" s="21" t="s">
        <v>4</v>
      </c>
      <c r="N65" s="22" t="s">
        <v>69</v>
      </c>
      <c r="P65" s="16" t="s">
        <v>110</v>
      </c>
      <c r="Q65" s="11">
        <v>4</v>
      </c>
      <c r="S65" s="16" t="s">
        <v>11</v>
      </c>
      <c r="T65" s="11">
        <v>2.8420000000000001</v>
      </c>
    </row>
    <row r="66" spans="1:20" x14ac:dyDescent="0.3">
      <c r="A66" s="16" t="s">
        <v>83</v>
      </c>
      <c r="B66" s="11">
        <v>11</v>
      </c>
      <c r="D66" s="8" t="s">
        <v>94</v>
      </c>
      <c r="E66" s="15">
        <v>1251</v>
      </c>
      <c r="F66" s="9">
        <v>6.7</v>
      </c>
      <c r="G66" s="11">
        <v>1172</v>
      </c>
      <c r="H66" s="11">
        <v>9.9</v>
      </c>
      <c r="J66" s="1" t="s">
        <v>66</v>
      </c>
      <c r="K66" s="12">
        <v>7.4</v>
      </c>
      <c r="L66" s="6">
        <v>10.8</v>
      </c>
      <c r="M66" s="4">
        <v>12.4</v>
      </c>
      <c r="N66" s="25">
        <f>AVERAGE(K66:M66)</f>
        <v>10.200000000000001</v>
      </c>
      <c r="P66" s="16" t="s">
        <v>111</v>
      </c>
      <c r="Q66" s="11">
        <v>5</v>
      </c>
      <c r="S66" s="16" t="s">
        <v>12</v>
      </c>
      <c r="T66" s="11">
        <v>5.1970000000000001</v>
      </c>
    </row>
    <row r="67" spans="1:20" x14ac:dyDescent="0.3">
      <c r="A67" s="16" t="s">
        <v>84</v>
      </c>
      <c r="B67" s="11">
        <v>19</v>
      </c>
      <c r="D67" s="36" t="s">
        <v>95</v>
      </c>
      <c r="E67" s="37">
        <f>AVERAGE(E64:E66)</f>
        <v>1194</v>
      </c>
      <c r="F67" s="24">
        <f>AVERAGE(F64:F66)</f>
        <v>6.7333333333333334</v>
      </c>
      <c r="G67" s="38">
        <f>AVERAGE(G64:G66)</f>
        <v>1172</v>
      </c>
      <c r="H67" s="38">
        <f>AVERAGE(H64:H66)</f>
        <v>9.9333333333333318</v>
      </c>
      <c r="J67" s="7" t="s">
        <v>67</v>
      </c>
      <c r="K67" s="13">
        <v>1.9</v>
      </c>
      <c r="L67" s="6">
        <v>2.6</v>
      </c>
      <c r="M67" s="14">
        <v>2.6</v>
      </c>
      <c r="N67" s="27">
        <f>AVERAGE(K67:M67)</f>
        <v>2.3666666666666667</v>
      </c>
      <c r="P67" s="35" t="s">
        <v>69</v>
      </c>
      <c r="Q67" s="34">
        <f>MEDIAN(Q63:Q66)</f>
        <v>4</v>
      </c>
    </row>
    <row r="68" spans="1:20" x14ac:dyDescent="0.3">
      <c r="A68" s="16" t="s">
        <v>85</v>
      </c>
      <c r="B68" s="11">
        <v>2</v>
      </c>
      <c r="D68" s="5" t="s">
        <v>96</v>
      </c>
      <c r="E68" s="13">
        <v>1198</v>
      </c>
      <c r="F68" s="6">
        <v>6.7</v>
      </c>
      <c r="G68" s="14">
        <v>1277</v>
      </c>
      <c r="H68" s="14">
        <v>10.1</v>
      </c>
      <c r="J68" s="8" t="s">
        <v>68</v>
      </c>
      <c r="K68" s="15">
        <v>14.1</v>
      </c>
      <c r="L68" s="9">
        <v>15.8</v>
      </c>
      <c r="M68" s="11">
        <v>16.600000000000001</v>
      </c>
      <c r="N68" s="27">
        <f>AVERAGE(K68:M68)</f>
        <v>15.5</v>
      </c>
      <c r="S68" s="17" t="s">
        <v>47</v>
      </c>
    </row>
    <row r="69" spans="1:20" x14ac:dyDescent="0.3">
      <c r="D69" s="8" t="s">
        <v>97</v>
      </c>
      <c r="E69" s="15">
        <v>1224</v>
      </c>
      <c r="F69" s="9">
        <v>7.1</v>
      </c>
      <c r="G69" s="11">
        <v>1146</v>
      </c>
      <c r="H69" s="11">
        <v>10</v>
      </c>
      <c r="P69" s="29" t="s">
        <v>11</v>
      </c>
      <c r="Q69" s="30" t="s">
        <v>113</v>
      </c>
      <c r="S69" s="3"/>
      <c r="T69" s="21" t="s">
        <v>112</v>
      </c>
    </row>
    <row r="70" spans="1:20" x14ac:dyDescent="0.3">
      <c r="D70" s="8" t="s">
        <v>98</v>
      </c>
      <c r="E70" s="15">
        <v>1238</v>
      </c>
      <c r="F70" s="9">
        <v>7.2</v>
      </c>
      <c r="G70" s="11">
        <v>1264</v>
      </c>
      <c r="H70" s="11">
        <v>9.6</v>
      </c>
      <c r="J70" s="28" t="s">
        <v>12</v>
      </c>
      <c r="K70" s="1" t="s">
        <v>2</v>
      </c>
      <c r="L70" s="3" t="s">
        <v>3</v>
      </c>
      <c r="M70" s="21" t="s">
        <v>4</v>
      </c>
      <c r="N70" s="22" t="s">
        <v>69</v>
      </c>
      <c r="P70" s="3" t="s">
        <v>108</v>
      </c>
      <c r="Q70" s="4">
        <v>3</v>
      </c>
      <c r="S70" s="3" t="s">
        <v>9</v>
      </c>
      <c r="T70" s="38">
        <f>T63/T56*12.5</f>
        <v>22.581967213114755</v>
      </c>
    </row>
    <row r="71" spans="1:20" x14ac:dyDescent="0.3">
      <c r="D71" s="39" t="s">
        <v>99</v>
      </c>
      <c r="E71" s="40">
        <f>AVERAGE(E68:E70)</f>
        <v>1220</v>
      </c>
      <c r="F71" s="27">
        <f>AVERAGE(F68:F70)</f>
        <v>7</v>
      </c>
      <c r="G71" s="41">
        <f>AVERAGE(G68:G70)</f>
        <v>1229</v>
      </c>
      <c r="H71" s="41">
        <f>AVERAGE(H68:H70)</f>
        <v>9.9</v>
      </c>
      <c r="J71" s="1" t="s">
        <v>66</v>
      </c>
      <c r="K71" s="12">
        <v>4.5999999999999996</v>
      </c>
      <c r="L71" s="6">
        <v>7.1</v>
      </c>
      <c r="M71" s="4">
        <v>9</v>
      </c>
      <c r="N71" s="25">
        <f>AVERAGE(K71:M71)</f>
        <v>6.8999999999999995</v>
      </c>
      <c r="P71" s="7" t="s">
        <v>109</v>
      </c>
      <c r="Q71" s="14">
        <v>4</v>
      </c>
      <c r="S71" s="7" t="s">
        <v>10</v>
      </c>
      <c r="T71" s="38">
        <f>T64/T57*12.5</f>
        <v>58.381147540983612</v>
      </c>
    </row>
    <row r="72" spans="1:20" x14ac:dyDescent="0.3">
      <c r="J72" s="7" t="s">
        <v>67</v>
      </c>
      <c r="K72" s="13">
        <v>3.5</v>
      </c>
      <c r="L72" s="6">
        <v>3.3</v>
      </c>
      <c r="M72" s="14">
        <v>3.5</v>
      </c>
      <c r="N72" s="27">
        <f>AVERAGE(K72:M72)</f>
        <v>3.4333333333333336</v>
      </c>
      <c r="P72" s="16" t="s">
        <v>110</v>
      </c>
      <c r="Q72" s="11">
        <v>4</v>
      </c>
      <c r="S72" s="16" t="s">
        <v>11</v>
      </c>
      <c r="T72" s="38">
        <f>T65/T58*12.5</f>
        <v>58.237704918032783</v>
      </c>
    </row>
    <row r="73" spans="1:20" x14ac:dyDescent="0.3">
      <c r="J73" s="8" t="s">
        <v>68</v>
      </c>
      <c r="K73" s="15">
        <v>10.9</v>
      </c>
      <c r="L73" s="9">
        <v>13.2</v>
      </c>
      <c r="M73" s="11">
        <v>13.8</v>
      </c>
      <c r="N73" s="27">
        <f>AVERAGE(K73:M73)</f>
        <v>12.633333333333335</v>
      </c>
      <c r="P73" s="16" t="s">
        <v>111</v>
      </c>
      <c r="Q73" s="11">
        <v>5</v>
      </c>
      <c r="S73" s="16" t="s">
        <v>12</v>
      </c>
      <c r="T73" s="38">
        <f>T66/T59*12.5</f>
        <v>106.49590163934425</v>
      </c>
    </row>
    <row r="74" spans="1:20" x14ac:dyDescent="0.3">
      <c r="P74" s="35" t="s">
        <v>69</v>
      </c>
      <c r="Q74" s="34">
        <f>MEDIAN(Q70:Q73)</f>
        <v>4</v>
      </c>
    </row>
    <row r="76" spans="1:20" x14ac:dyDescent="0.3">
      <c r="P76" s="29" t="s">
        <v>12</v>
      </c>
      <c r="Q76" s="30" t="s">
        <v>113</v>
      </c>
    </row>
    <row r="77" spans="1:20" x14ac:dyDescent="0.3">
      <c r="P77" s="3" t="s">
        <v>108</v>
      </c>
      <c r="Q77" s="4">
        <v>3</v>
      </c>
    </row>
    <row r="78" spans="1:20" x14ac:dyDescent="0.3">
      <c r="P78" s="7" t="s">
        <v>109</v>
      </c>
      <c r="Q78" s="14">
        <v>4</v>
      </c>
    </row>
    <row r="79" spans="1:20" ht="18" x14ac:dyDescent="0.35">
      <c r="A79" s="20"/>
      <c r="P79" s="16" t="s">
        <v>110</v>
      </c>
      <c r="Q79" s="11">
        <v>4</v>
      </c>
    </row>
    <row r="80" spans="1:20" x14ac:dyDescent="0.3">
      <c r="P80" s="16" t="s">
        <v>111</v>
      </c>
      <c r="Q80" s="11">
        <v>4</v>
      </c>
    </row>
    <row r="81" spans="1:21" x14ac:dyDescent="0.3">
      <c r="A81" s="17"/>
      <c r="D81" s="17"/>
      <c r="J81" s="17"/>
      <c r="O81" s="17"/>
      <c r="P81" s="35" t="s">
        <v>69</v>
      </c>
      <c r="Q81" s="34">
        <f>MEDIAN(Q77:Q80)</f>
        <v>4</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42130</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t="s">
        <v>24</v>
      </c>
      <c r="D104" s="51" t="s">
        <v>104</v>
      </c>
      <c r="E104" s="55" t="s">
        <v>24</v>
      </c>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t="s">
        <v>161</v>
      </c>
      <c r="D110" s="51" t="s">
        <v>134</v>
      </c>
      <c r="E110" s="55" t="s">
        <v>161</v>
      </c>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18</v>
      </c>
      <c r="C3" s="3" t="s">
        <v>201</v>
      </c>
      <c r="D3" s="59">
        <v>32</v>
      </c>
      <c r="F3" s="7" t="s">
        <v>55</v>
      </c>
      <c r="G3" s="7" t="s">
        <v>56</v>
      </c>
      <c r="H3" s="7" t="s">
        <v>57</v>
      </c>
      <c r="J3" s="3" t="s">
        <v>59</v>
      </c>
      <c r="K3" s="4" t="s">
        <v>39</v>
      </c>
      <c r="M3" s="7" t="s">
        <v>62</v>
      </c>
      <c r="N3" s="14"/>
    </row>
    <row r="4" spans="1:16" x14ac:dyDescent="0.3">
      <c r="A4" s="5"/>
      <c r="B4" s="6"/>
      <c r="C4" s="7" t="s">
        <v>53</v>
      </c>
      <c r="D4" s="6">
        <v>176</v>
      </c>
      <c r="F4" s="12" t="s">
        <v>172</v>
      </c>
      <c r="G4" s="2"/>
      <c r="H4" s="4"/>
      <c r="J4" s="7" t="s">
        <v>60</v>
      </c>
      <c r="K4" s="14">
        <v>71</v>
      </c>
      <c r="M4" s="16" t="s">
        <v>63</v>
      </c>
      <c r="N4" s="11" t="s">
        <v>24</v>
      </c>
    </row>
    <row r="5" spans="1:16" x14ac:dyDescent="0.3">
      <c r="A5" s="8" t="s">
        <v>51</v>
      </c>
      <c r="B5" s="9">
        <v>4</v>
      </c>
      <c r="C5" s="10" t="s">
        <v>54</v>
      </c>
      <c r="D5" s="11">
        <v>65</v>
      </c>
      <c r="F5" s="13"/>
      <c r="G5" s="6"/>
      <c r="H5" s="14"/>
      <c r="J5" s="16" t="s">
        <v>1</v>
      </c>
      <c r="K5" s="11">
        <v>97</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t="s">
        <v>153</v>
      </c>
    </row>
    <row r="12" spans="1:16" x14ac:dyDescent="0.3">
      <c r="A12" s="1" t="s">
        <v>66</v>
      </c>
      <c r="B12" s="12">
        <v>10</v>
      </c>
      <c r="C12" s="6">
        <v>6.8</v>
      </c>
      <c r="D12" s="4">
        <v>11.4</v>
      </c>
      <c r="E12" s="24">
        <f>AVERAGE(B12:D12)</f>
        <v>9.4</v>
      </c>
      <c r="F12" s="19"/>
      <c r="G12" s="3">
        <v>15</v>
      </c>
      <c r="H12" s="4">
        <v>11</v>
      </c>
      <c r="J12" s="16" t="s">
        <v>105</v>
      </c>
      <c r="K12" s="11"/>
      <c r="M12" s="16" t="s">
        <v>105</v>
      </c>
      <c r="N12" s="11"/>
      <c r="P12" s="9" t="s">
        <v>173</v>
      </c>
    </row>
    <row r="13" spans="1:16" x14ac:dyDescent="0.3">
      <c r="A13" s="7" t="s">
        <v>67</v>
      </c>
      <c r="B13" s="13">
        <v>1.9</v>
      </c>
      <c r="C13" s="6">
        <v>2.7</v>
      </c>
      <c r="D13" s="14">
        <v>2.4</v>
      </c>
      <c r="E13" s="25">
        <f>AVERAGE(B13:D13)</f>
        <v>2.3333333333333335</v>
      </c>
      <c r="F13" s="19"/>
      <c r="G13" s="3">
        <v>30</v>
      </c>
      <c r="H13" s="4">
        <v>10</v>
      </c>
      <c r="P13" s="26"/>
    </row>
    <row r="14" spans="1:16" x14ac:dyDescent="0.3">
      <c r="A14" s="8" t="s">
        <v>68</v>
      </c>
      <c r="B14" s="15">
        <v>15.5</v>
      </c>
      <c r="C14" s="9">
        <v>16.600000000000001</v>
      </c>
      <c r="D14" s="11">
        <v>17</v>
      </c>
      <c r="E14" s="27">
        <f>AVERAGE(B14:D14)</f>
        <v>16.366666666666667</v>
      </c>
      <c r="F14" s="19"/>
      <c r="G14" s="7">
        <v>45</v>
      </c>
      <c r="H14" s="14">
        <v>15</v>
      </c>
      <c r="P14" s="2"/>
    </row>
    <row r="15" spans="1:16" x14ac:dyDescent="0.3">
      <c r="G15" s="16">
        <v>60</v>
      </c>
      <c r="H15" s="11">
        <v>22</v>
      </c>
      <c r="P15" s="6"/>
    </row>
    <row r="16" spans="1:16" x14ac:dyDescent="0.3">
      <c r="G16" s="16">
        <v>120</v>
      </c>
      <c r="H16" s="11">
        <v>26</v>
      </c>
      <c r="P16" s="9"/>
    </row>
    <row r="17" spans="1:22" x14ac:dyDescent="0.3">
      <c r="G17" s="16">
        <v>180</v>
      </c>
      <c r="H17" s="11">
        <v>22</v>
      </c>
      <c r="P17" s="9"/>
    </row>
    <row r="18" spans="1:22" x14ac:dyDescent="0.3">
      <c r="G18" s="16">
        <v>240</v>
      </c>
      <c r="H18" s="11">
        <v>15</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v>0</v>
      </c>
      <c r="D25" s="1" t="s">
        <v>14</v>
      </c>
      <c r="E25" s="12">
        <v>1106</v>
      </c>
      <c r="F25" s="2">
        <v>8</v>
      </c>
      <c r="G25" s="4">
        <v>1146</v>
      </c>
      <c r="H25" s="4">
        <v>9.8000000000000007</v>
      </c>
      <c r="J25" s="1" t="s">
        <v>66</v>
      </c>
      <c r="K25" s="12">
        <v>3.5</v>
      </c>
      <c r="L25" s="6">
        <v>4.0999999999999996</v>
      </c>
      <c r="M25" s="4">
        <v>3.8</v>
      </c>
      <c r="N25" s="24">
        <f>AVERAGE(K25:M25)</f>
        <v>3.7999999999999994</v>
      </c>
      <c r="P25" s="3" t="s">
        <v>108</v>
      </c>
      <c r="Q25" s="4">
        <v>3</v>
      </c>
      <c r="S25" s="31" t="s">
        <v>9</v>
      </c>
      <c r="T25" s="4">
        <v>0.623</v>
      </c>
      <c r="V25" s="9"/>
    </row>
    <row r="26" spans="1:22" x14ac:dyDescent="0.3">
      <c r="A26" s="3" t="s">
        <v>74</v>
      </c>
      <c r="B26" s="4">
        <v>40</v>
      </c>
      <c r="D26" s="1" t="s">
        <v>15</v>
      </c>
      <c r="E26" s="12">
        <v>1080</v>
      </c>
      <c r="F26" s="2">
        <v>8</v>
      </c>
      <c r="G26" s="4">
        <v>1146</v>
      </c>
      <c r="H26" s="4">
        <v>9.9</v>
      </c>
      <c r="J26" s="7" t="s">
        <v>67</v>
      </c>
      <c r="K26" s="13">
        <v>2.5</v>
      </c>
      <c r="L26" s="6">
        <v>2.6</v>
      </c>
      <c r="M26" s="14">
        <v>4.5</v>
      </c>
      <c r="N26" s="25">
        <f>AVERAGE(K26:M26)</f>
        <v>3.1999999999999997</v>
      </c>
      <c r="P26" s="7" t="s">
        <v>109</v>
      </c>
      <c r="Q26" s="14">
        <v>4</v>
      </c>
      <c r="S26" s="7" t="s">
        <v>10</v>
      </c>
      <c r="T26" s="14">
        <v>0.623</v>
      </c>
      <c r="V26" s="26"/>
    </row>
    <row r="27" spans="1:22" x14ac:dyDescent="0.3">
      <c r="A27" s="3" t="s">
        <v>75</v>
      </c>
      <c r="B27" s="4">
        <v>34</v>
      </c>
      <c r="D27" s="1" t="s">
        <v>16</v>
      </c>
      <c r="E27" s="12">
        <v>1080</v>
      </c>
      <c r="F27" s="2">
        <v>7.8</v>
      </c>
      <c r="G27" s="4">
        <v>1146</v>
      </c>
      <c r="H27" s="4">
        <v>9.8000000000000007</v>
      </c>
      <c r="J27" s="8" t="s">
        <v>68</v>
      </c>
      <c r="K27" s="15">
        <v>8.8000000000000007</v>
      </c>
      <c r="L27" s="9">
        <v>13.7</v>
      </c>
      <c r="M27" s="11">
        <v>15.1</v>
      </c>
      <c r="N27" s="27">
        <f>AVERAGE(K27:M27)</f>
        <v>12.533333333333333</v>
      </c>
      <c r="P27" s="16" t="s">
        <v>110</v>
      </c>
      <c r="Q27" s="11">
        <v>4</v>
      </c>
      <c r="S27" s="16" t="s">
        <v>11</v>
      </c>
      <c r="T27" s="11">
        <v>0.623</v>
      </c>
      <c r="V27" s="2"/>
    </row>
    <row r="28" spans="1:22" x14ac:dyDescent="0.3">
      <c r="A28" s="3" t="s">
        <v>76</v>
      </c>
      <c r="B28" s="4">
        <v>31</v>
      </c>
      <c r="D28" s="32" t="s">
        <v>87</v>
      </c>
      <c r="E28" s="33">
        <f>AVERAGE(E25:E27)</f>
        <v>1088.6666666666667</v>
      </c>
      <c r="F28" s="25">
        <f>AVERAGE(F25:F27)</f>
        <v>7.9333333333333336</v>
      </c>
      <c r="G28" s="34">
        <f>AVERAGE(G25:G27)</f>
        <v>1146</v>
      </c>
      <c r="H28" s="34">
        <f>AVERAGE(H25:H27)</f>
        <v>9.8333333333333339</v>
      </c>
      <c r="P28" s="16" t="s">
        <v>111</v>
      </c>
      <c r="Q28" s="11">
        <v>4</v>
      </c>
      <c r="S28" s="16" t="s">
        <v>12</v>
      </c>
      <c r="T28" s="11">
        <v>0.623</v>
      </c>
      <c r="V28" s="6"/>
    </row>
    <row r="29" spans="1:22" x14ac:dyDescent="0.3">
      <c r="A29" s="7" t="s">
        <v>77</v>
      </c>
      <c r="B29" s="14">
        <v>44</v>
      </c>
      <c r="D29" s="1" t="s">
        <v>88</v>
      </c>
      <c r="E29" s="12">
        <v>1172</v>
      </c>
      <c r="F29" s="2">
        <v>7.4</v>
      </c>
      <c r="G29" s="4">
        <v>1238</v>
      </c>
      <c r="H29" s="4">
        <v>13.3</v>
      </c>
      <c r="J29" s="28" t="s">
        <v>10</v>
      </c>
      <c r="K29" s="1" t="s">
        <v>2</v>
      </c>
      <c r="L29" s="3" t="s">
        <v>3</v>
      </c>
      <c r="M29" s="21" t="s">
        <v>4</v>
      </c>
      <c r="N29" s="22" t="s">
        <v>69</v>
      </c>
      <c r="P29" s="35" t="s">
        <v>69</v>
      </c>
      <c r="Q29" s="34">
        <f>MEDIAN(Q25:Q28)</f>
        <v>4</v>
      </c>
      <c r="V29" s="9"/>
    </row>
    <row r="30" spans="1:22" x14ac:dyDescent="0.3">
      <c r="A30" s="16" t="s">
        <v>78</v>
      </c>
      <c r="B30" s="11">
        <v>44</v>
      </c>
      <c r="D30" s="1" t="s">
        <v>89</v>
      </c>
      <c r="E30" s="12">
        <v>1185</v>
      </c>
      <c r="F30" s="2">
        <v>7.3</v>
      </c>
      <c r="G30" s="4">
        <v>1224</v>
      </c>
      <c r="H30" s="4">
        <v>13.5</v>
      </c>
      <c r="J30" s="1" t="s">
        <v>66</v>
      </c>
      <c r="K30" s="12">
        <v>4.4000000000000004</v>
      </c>
      <c r="L30" s="6">
        <v>5.3</v>
      </c>
      <c r="M30" s="4">
        <v>4.5</v>
      </c>
      <c r="N30" s="25">
        <f>AVERAGE(K30:M30)</f>
        <v>4.7333333333333334</v>
      </c>
      <c r="S30" s="17" t="s">
        <v>8</v>
      </c>
      <c r="V30" s="9"/>
    </row>
    <row r="31" spans="1:22" x14ac:dyDescent="0.3">
      <c r="A31" s="16" t="s">
        <v>79</v>
      </c>
      <c r="B31" s="11">
        <v>46</v>
      </c>
      <c r="D31" s="5" t="s">
        <v>90</v>
      </c>
      <c r="E31" s="13">
        <v>1198</v>
      </c>
      <c r="F31" s="6">
        <v>7.3</v>
      </c>
      <c r="G31" s="14">
        <v>1224</v>
      </c>
      <c r="H31" s="14">
        <v>13.5</v>
      </c>
      <c r="J31" s="7" t="s">
        <v>67</v>
      </c>
      <c r="K31" s="13">
        <v>1.5</v>
      </c>
      <c r="L31" s="6">
        <v>3.7</v>
      </c>
      <c r="M31" s="14">
        <v>2</v>
      </c>
      <c r="N31" s="27">
        <f>AVERAGE(K31:M31)</f>
        <v>2.4</v>
      </c>
      <c r="P31" s="29" t="s">
        <v>10</v>
      </c>
      <c r="Q31" s="30" t="s">
        <v>113</v>
      </c>
      <c r="S31" s="3"/>
      <c r="T31" s="21" t="s">
        <v>112</v>
      </c>
      <c r="V31" s="9"/>
    </row>
    <row r="32" spans="1:22" x14ac:dyDescent="0.3">
      <c r="A32" s="16" t="s">
        <v>80</v>
      </c>
      <c r="B32" s="11">
        <v>46</v>
      </c>
      <c r="D32" s="32" t="s">
        <v>91</v>
      </c>
      <c r="E32" s="33">
        <f>AVERAGE(E29:E31)</f>
        <v>1185</v>
      </c>
      <c r="F32" s="25">
        <f>AVERAGE(F29:F31)</f>
        <v>7.333333333333333</v>
      </c>
      <c r="G32" s="34">
        <f>AVERAGE(G29:G31)</f>
        <v>1228.6666666666667</v>
      </c>
      <c r="H32" s="34">
        <f>AVERAGE(H29:H31)</f>
        <v>13.433333333333332</v>
      </c>
      <c r="J32" s="8" t="s">
        <v>68</v>
      </c>
      <c r="K32" s="15">
        <v>9</v>
      </c>
      <c r="L32" s="9">
        <v>11.3</v>
      </c>
      <c r="M32" s="11">
        <v>12.7</v>
      </c>
      <c r="N32" s="27">
        <f>AVERAGE(K32:M32)</f>
        <v>11</v>
      </c>
      <c r="P32" s="3" t="s">
        <v>108</v>
      </c>
      <c r="Q32" s="4">
        <v>5</v>
      </c>
      <c r="S32" s="3" t="s">
        <v>9</v>
      </c>
      <c r="T32" s="4">
        <v>1.3240000000000001</v>
      </c>
    </row>
    <row r="33" spans="1:20" x14ac:dyDescent="0.3">
      <c r="A33" s="16" t="s">
        <v>81</v>
      </c>
      <c r="B33" s="11">
        <v>43</v>
      </c>
      <c r="D33" s="8" t="s">
        <v>92</v>
      </c>
      <c r="E33" s="15">
        <v>1159</v>
      </c>
      <c r="F33" s="9">
        <v>7</v>
      </c>
      <c r="G33" s="11">
        <v>1211</v>
      </c>
      <c r="H33" s="11">
        <v>14.5</v>
      </c>
      <c r="P33" s="7" t="s">
        <v>109</v>
      </c>
      <c r="Q33" s="14">
        <v>6</v>
      </c>
      <c r="S33" s="7" t="s">
        <v>10</v>
      </c>
      <c r="T33" s="14">
        <v>1.5880000000000001</v>
      </c>
    </row>
    <row r="34" spans="1:20" x14ac:dyDescent="0.3">
      <c r="A34" s="16" t="s">
        <v>82</v>
      </c>
      <c r="B34" s="11">
        <v>45</v>
      </c>
      <c r="D34" s="8" t="s">
        <v>93</v>
      </c>
      <c r="E34" s="15">
        <v>1132</v>
      </c>
      <c r="F34" s="9">
        <v>7</v>
      </c>
      <c r="G34" s="11">
        <v>1198</v>
      </c>
      <c r="H34" s="11">
        <v>14.5</v>
      </c>
      <c r="J34" s="28" t="s">
        <v>11</v>
      </c>
      <c r="K34" s="1" t="s">
        <v>2</v>
      </c>
      <c r="L34" s="3" t="s">
        <v>3</v>
      </c>
      <c r="M34" s="21" t="s">
        <v>4</v>
      </c>
      <c r="N34" s="22" t="s">
        <v>69</v>
      </c>
      <c r="P34" s="16" t="s">
        <v>110</v>
      </c>
      <c r="Q34" s="11">
        <v>6</v>
      </c>
      <c r="S34" s="16" t="s">
        <v>11</v>
      </c>
      <c r="T34" s="11">
        <v>3.9870000000000001</v>
      </c>
    </row>
    <row r="35" spans="1:20" x14ac:dyDescent="0.3">
      <c r="A35" s="16" t="s">
        <v>83</v>
      </c>
      <c r="B35" s="11">
        <v>38</v>
      </c>
      <c r="D35" s="8" t="s">
        <v>94</v>
      </c>
      <c r="E35" s="15">
        <v>1146</v>
      </c>
      <c r="F35" s="9">
        <v>7</v>
      </c>
      <c r="G35" s="11">
        <v>1211</v>
      </c>
      <c r="H35" s="11">
        <v>14.6</v>
      </c>
      <c r="J35" s="1" t="s">
        <v>66</v>
      </c>
      <c r="K35" s="12">
        <v>4.2</v>
      </c>
      <c r="L35" s="6">
        <v>4</v>
      </c>
      <c r="M35" s="4">
        <v>3.8</v>
      </c>
      <c r="N35" s="25">
        <f>AVERAGE(K35:M35)</f>
        <v>4</v>
      </c>
      <c r="P35" s="16" t="s">
        <v>111</v>
      </c>
      <c r="Q35" s="11">
        <v>5</v>
      </c>
      <c r="S35" s="16" t="s">
        <v>12</v>
      </c>
      <c r="T35" s="11">
        <v>4.1929999999999996</v>
      </c>
    </row>
    <row r="36" spans="1:20" x14ac:dyDescent="0.3">
      <c r="A36" s="16" t="s">
        <v>84</v>
      </c>
      <c r="B36" s="11">
        <v>36</v>
      </c>
      <c r="D36" s="36" t="s">
        <v>95</v>
      </c>
      <c r="E36" s="37">
        <f>AVERAGE(E33:E35)</f>
        <v>1145.6666666666667</v>
      </c>
      <c r="F36" s="24">
        <f>AVERAGE(F33:F35)</f>
        <v>7</v>
      </c>
      <c r="G36" s="38">
        <f>AVERAGE(G33:G35)</f>
        <v>1206.6666666666667</v>
      </c>
      <c r="H36" s="38">
        <f>AVERAGE(H33:H35)</f>
        <v>14.533333333333333</v>
      </c>
      <c r="J36" s="7" t="s">
        <v>67</v>
      </c>
      <c r="K36" s="13">
        <v>2.2000000000000002</v>
      </c>
      <c r="L36" s="6">
        <v>1.8</v>
      </c>
      <c r="M36" s="14">
        <v>2.1</v>
      </c>
      <c r="N36" s="27">
        <f>AVERAGE(K36:M36)</f>
        <v>2.0333333333333332</v>
      </c>
      <c r="P36" s="35" t="s">
        <v>69</v>
      </c>
      <c r="Q36" s="34">
        <f>MEDIAN(Q32:Q35)</f>
        <v>5.5</v>
      </c>
    </row>
    <row r="37" spans="1:20" x14ac:dyDescent="0.3">
      <c r="A37" s="16" t="s">
        <v>85</v>
      </c>
      <c r="B37" s="11">
        <v>5</v>
      </c>
      <c r="D37" s="5" t="s">
        <v>96</v>
      </c>
      <c r="E37" s="13">
        <v>1172</v>
      </c>
      <c r="F37" s="6">
        <v>6.3</v>
      </c>
      <c r="G37" s="14">
        <v>1317</v>
      </c>
      <c r="H37" s="14">
        <v>14.6</v>
      </c>
      <c r="J37" s="8" t="s">
        <v>68</v>
      </c>
      <c r="K37" s="15">
        <v>9.5</v>
      </c>
      <c r="L37" s="9">
        <v>11.1</v>
      </c>
      <c r="M37" s="11">
        <v>12.5</v>
      </c>
      <c r="N37" s="27">
        <f>AVERAGE(K37:M37)</f>
        <v>11.033333333333333</v>
      </c>
      <c r="S37" s="17" t="s">
        <v>47</v>
      </c>
    </row>
    <row r="38" spans="1:20" x14ac:dyDescent="0.3">
      <c r="D38" s="8" t="s">
        <v>97</v>
      </c>
      <c r="E38" s="15">
        <v>1185</v>
      </c>
      <c r="F38" s="9">
        <v>6.2</v>
      </c>
      <c r="G38" s="11">
        <v>1317</v>
      </c>
      <c r="H38" s="11">
        <v>14.6</v>
      </c>
      <c r="P38" s="29" t="s">
        <v>11</v>
      </c>
      <c r="Q38" s="30" t="s">
        <v>113</v>
      </c>
      <c r="S38" s="3"/>
      <c r="T38" s="21" t="s">
        <v>112</v>
      </c>
    </row>
    <row r="39" spans="1:20" x14ac:dyDescent="0.3">
      <c r="D39" s="8" t="s">
        <v>98</v>
      </c>
      <c r="E39" s="15">
        <v>1198</v>
      </c>
      <c r="F39" s="9">
        <v>6.2</v>
      </c>
      <c r="G39" s="11">
        <v>1330</v>
      </c>
      <c r="H39" s="11">
        <v>14.6</v>
      </c>
      <c r="J39" s="28" t="s">
        <v>12</v>
      </c>
      <c r="K39" s="1" t="s">
        <v>2</v>
      </c>
      <c r="L39" s="3" t="s">
        <v>3</v>
      </c>
      <c r="M39" s="21" t="s">
        <v>4</v>
      </c>
      <c r="N39" s="22" t="s">
        <v>69</v>
      </c>
      <c r="P39" s="3" t="s">
        <v>108</v>
      </c>
      <c r="Q39" s="4">
        <v>5</v>
      </c>
      <c r="S39" s="3" t="s">
        <v>9</v>
      </c>
      <c r="T39" s="38">
        <f>T32/T25*12.5</f>
        <v>26.565008025682186</v>
      </c>
    </row>
    <row r="40" spans="1:20" x14ac:dyDescent="0.3">
      <c r="D40" s="39" t="s">
        <v>99</v>
      </c>
      <c r="E40" s="40">
        <f>AVERAGE(E37:E39)</f>
        <v>1185</v>
      </c>
      <c r="F40" s="27">
        <f>AVERAGE(F37:F39)</f>
        <v>6.2333333333333334</v>
      </c>
      <c r="G40" s="41">
        <f>AVERAGE(G37:G39)</f>
        <v>1321.3333333333333</v>
      </c>
      <c r="H40" s="41">
        <f>AVERAGE(H37:H39)</f>
        <v>14.6</v>
      </c>
      <c r="J40" s="1" t="s">
        <v>66</v>
      </c>
      <c r="K40" s="12">
        <v>3.4</v>
      </c>
      <c r="L40" s="6">
        <v>3.3</v>
      </c>
      <c r="M40" s="4">
        <v>3.7</v>
      </c>
      <c r="N40" s="25">
        <f>AVERAGE(K40:M40)</f>
        <v>3.4666666666666663</v>
      </c>
      <c r="P40" s="7" t="s">
        <v>109</v>
      </c>
      <c r="Q40" s="14">
        <v>6</v>
      </c>
      <c r="S40" s="7" t="s">
        <v>10</v>
      </c>
      <c r="T40" s="38">
        <f>T33/T26*12.5</f>
        <v>31.86195826645265</v>
      </c>
    </row>
    <row r="41" spans="1:20" x14ac:dyDescent="0.3">
      <c r="J41" s="7" t="s">
        <v>67</v>
      </c>
      <c r="K41" s="13">
        <v>2.2000000000000002</v>
      </c>
      <c r="L41" s="6">
        <v>1.9</v>
      </c>
      <c r="M41" s="14">
        <v>1.8</v>
      </c>
      <c r="N41" s="27">
        <f>AVERAGE(K41:M41)</f>
        <v>1.9666666666666666</v>
      </c>
      <c r="P41" s="16" t="s">
        <v>110</v>
      </c>
      <c r="Q41" s="11">
        <v>5</v>
      </c>
      <c r="S41" s="16" t="s">
        <v>11</v>
      </c>
      <c r="T41" s="38">
        <f>T34/T27*12.5</f>
        <v>79.995987158908505</v>
      </c>
    </row>
    <row r="42" spans="1:20" x14ac:dyDescent="0.3">
      <c r="J42" s="8" t="s">
        <v>68</v>
      </c>
      <c r="K42" s="15">
        <v>8.1</v>
      </c>
      <c r="L42" s="9">
        <v>9.3000000000000007</v>
      </c>
      <c r="M42" s="11">
        <v>11.2</v>
      </c>
      <c r="N42" s="27">
        <f>AVERAGE(K42:M42)</f>
        <v>9.5333333333333332</v>
      </c>
      <c r="P42" s="16" t="s">
        <v>111</v>
      </c>
      <c r="Q42" s="11">
        <v>5</v>
      </c>
      <c r="S42" s="16" t="s">
        <v>12</v>
      </c>
      <c r="T42" s="38">
        <f>T35/T28*12.5</f>
        <v>84.12921348314606</v>
      </c>
    </row>
    <row r="43" spans="1:20" x14ac:dyDescent="0.3">
      <c r="P43" s="35" t="s">
        <v>69</v>
      </c>
      <c r="Q43" s="34">
        <f>MEDIAN(Q39:Q42)</f>
        <v>5</v>
      </c>
    </row>
    <row r="45" spans="1:20" x14ac:dyDescent="0.3">
      <c r="P45" s="29" t="s">
        <v>12</v>
      </c>
      <c r="Q45" s="30" t="s">
        <v>113</v>
      </c>
    </row>
    <row r="46" spans="1:20" x14ac:dyDescent="0.3">
      <c r="P46" s="3" t="s">
        <v>108</v>
      </c>
      <c r="Q46" s="4">
        <v>5</v>
      </c>
    </row>
    <row r="47" spans="1:20" x14ac:dyDescent="0.3">
      <c r="P47" s="7" t="s">
        <v>109</v>
      </c>
      <c r="Q47" s="14">
        <v>5</v>
      </c>
    </row>
    <row r="48" spans="1:20" ht="15" customHeight="1" x14ac:dyDescent="0.35">
      <c r="A48" s="20"/>
      <c r="P48" s="16" t="s">
        <v>110</v>
      </c>
      <c r="Q48" s="11">
        <v>5</v>
      </c>
    </row>
    <row r="49" spans="1:22" x14ac:dyDescent="0.3">
      <c r="P49" s="16" t="s">
        <v>111</v>
      </c>
      <c r="Q49" s="11">
        <v>5</v>
      </c>
    </row>
    <row r="50" spans="1:22" x14ac:dyDescent="0.3">
      <c r="A50" s="17"/>
      <c r="D50" s="17"/>
      <c r="J50" s="17"/>
      <c r="O50" s="17"/>
      <c r="P50" s="35" t="s">
        <v>69</v>
      </c>
      <c r="Q50" s="34">
        <f>MEDIAN(Q46:Q49)</f>
        <v>5</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v>0</v>
      </c>
      <c r="D56" s="1" t="s">
        <v>14</v>
      </c>
      <c r="E56" s="12">
        <v>1066</v>
      </c>
      <c r="F56" s="2">
        <v>7.6</v>
      </c>
      <c r="G56" s="4">
        <v>1396</v>
      </c>
      <c r="H56" s="4">
        <v>9.5</v>
      </c>
      <c r="J56" s="1" t="s">
        <v>66</v>
      </c>
      <c r="K56" s="12">
        <v>5.9</v>
      </c>
      <c r="L56" s="6">
        <v>6.6</v>
      </c>
      <c r="M56" s="4">
        <v>5.5</v>
      </c>
      <c r="N56" s="24">
        <f>AVERAGE(K56:M56)</f>
        <v>6</v>
      </c>
      <c r="P56" s="3" t="s">
        <v>108</v>
      </c>
      <c r="Q56" s="4">
        <v>8</v>
      </c>
      <c r="S56" s="31" t="s">
        <v>9</v>
      </c>
      <c r="T56" s="4">
        <v>0.628</v>
      </c>
      <c r="V56" s="9"/>
    </row>
    <row r="57" spans="1:22" x14ac:dyDescent="0.3">
      <c r="A57" s="3" t="s">
        <v>74</v>
      </c>
      <c r="B57" s="4">
        <v>10</v>
      </c>
      <c r="D57" s="1" t="s">
        <v>15</v>
      </c>
      <c r="E57" s="12">
        <v>1080</v>
      </c>
      <c r="F57" s="2">
        <v>7.4</v>
      </c>
      <c r="G57" s="4">
        <v>1396</v>
      </c>
      <c r="H57" s="4">
        <v>9.4</v>
      </c>
      <c r="J57" s="7" t="s">
        <v>67</v>
      </c>
      <c r="K57" s="13">
        <v>1.9</v>
      </c>
      <c r="L57" s="6">
        <v>1.9</v>
      </c>
      <c r="M57" s="14">
        <v>1.5</v>
      </c>
      <c r="N57" s="25">
        <f>AVERAGE(K57:M57)</f>
        <v>1.7666666666666666</v>
      </c>
      <c r="P57" s="7" t="s">
        <v>109</v>
      </c>
      <c r="Q57" s="14">
        <v>8</v>
      </c>
      <c r="S57" s="7" t="s">
        <v>10</v>
      </c>
      <c r="T57" s="14">
        <v>0.628</v>
      </c>
      <c r="V57" s="26"/>
    </row>
    <row r="58" spans="1:22" x14ac:dyDescent="0.3">
      <c r="A58" s="3" t="s">
        <v>75</v>
      </c>
      <c r="B58" s="4">
        <v>18</v>
      </c>
      <c r="D58" s="1" t="s">
        <v>16</v>
      </c>
      <c r="E58" s="12">
        <v>1093</v>
      </c>
      <c r="F58" s="2">
        <v>7.4</v>
      </c>
      <c r="G58" s="4">
        <v>1396</v>
      </c>
      <c r="H58" s="4">
        <v>9.1999999999999993</v>
      </c>
      <c r="J58" s="8" t="s">
        <v>68</v>
      </c>
      <c r="K58" s="15">
        <v>10</v>
      </c>
      <c r="L58" s="9">
        <v>11.7</v>
      </c>
      <c r="M58" s="11">
        <v>12.2</v>
      </c>
      <c r="N58" s="27">
        <f>AVERAGE(K58:M58)</f>
        <v>11.299999999999999</v>
      </c>
      <c r="P58" s="16" t="s">
        <v>110</v>
      </c>
      <c r="Q58" s="11">
        <v>8</v>
      </c>
      <c r="S58" s="16" t="s">
        <v>11</v>
      </c>
      <c r="T58" s="11">
        <v>0.628</v>
      </c>
      <c r="V58" s="2"/>
    </row>
    <row r="59" spans="1:22" x14ac:dyDescent="0.3">
      <c r="A59" s="3" t="s">
        <v>76</v>
      </c>
      <c r="B59" s="4">
        <v>21</v>
      </c>
      <c r="D59" s="32" t="s">
        <v>87</v>
      </c>
      <c r="E59" s="33">
        <f>AVERAGE(E56:E58)</f>
        <v>1079.6666666666667</v>
      </c>
      <c r="F59" s="25">
        <f>AVERAGE(F56:F58)</f>
        <v>7.4666666666666659</v>
      </c>
      <c r="G59" s="34">
        <f>AVERAGE(G56:G58)</f>
        <v>1396</v>
      </c>
      <c r="H59" s="34">
        <f>AVERAGE(H56:H58)</f>
        <v>9.3666666666666654</v>
      </c>
      <c r="P59" s="16" t="s">
        <v>111</v>
      </c>
      <c r="Q59" s="11">
        <v>8</v>
      </c>
      <c r="S59" s="16" t="s">
        <v>12</v>
      </c>
      <c r="T59" s="11">
        <v>0.628</v>
      </c>
      <c r="V59" s="6"/>
    </row>
    <row r="60" spans="1:22" x14ac:dyDescent="0.3">
      <c r="A60" s="7" t="s">
        <v>77</v>
      </c>
      <c r="B60" s="14">
        <v>26</v>
      </c>
      <c r="D60" s="1" t="s">
        <v>88</v>
      </c>
      <c r="E60" s="12">
        <v>1119</v>
      </c>
      <c r="F60" s="2">
        <v>6.2</v>
      </c>
      <c r="G60" s="4">
        <v>1356</v>
      </c>
      <c r="H60" s="4">
        <v>13.3</v>
      </c>
      <c r="J60" s="28" t="s">
        <v>10</v>
      </c>
      <c r="K60" s="1" t="s">
        <v>2</v>
      </c>
      <c r="L60" s="3" t="s">
        <v>3</v>
      </c>
      <c r="M60" s="21" t="s">
        <v>4</v>
      </c>
      <c r="N60" s="22" t="s">
        <v>69</v>
      </c>
      <c r="P60" s="35" t="s">
        <v>69</v>
      </c>
      <c r="Q60" s="34">
        <f>MEDIAN(Q56:Q59)</f>
        <v>8</v>
      </c>
      <c r="V60" s="9"/>
    </row>
    <row r="61" spans="1:22" x14ac:dyDescent="0.3">
      <c r="A61" s="16" t="s">
        <v>78</v>
      </c>
      <c r="B61" s="11">
        <v>23</v>
      </c>
      <c r="D61" s="1" t="s">
        <v>89</v>
      </c>
      <c r="E61" s="12">
        <v>1119</v>
      </c>
      <c r="F61" s="2">
        <v>6.4</v>
      </c>
      <c r="G61" s="4">
        <v>1343</v>
      </c>
      <c r="H61" s="4">
        <v>13.5</v>
      </c>
      <c r="J61" s="1" t="s">
        <v>66</v>
      </c>
      <c r="K61" s="12">
        <v>4.4000000000000004</v>
      </c>
      <c r="L61" s="6">
        <v>3.6</v>
      </c>
      <c r="M61" s="4">
        <v>5</v>
      </c>
      <c r="N61" s="25">
        <f>AVERAGE(K61:M61)</f>
        <v>4.333333333333333</v>
      </c>
      <c r="S61" s="17" t="s">
        <v>8</v>
      </c>
      <c r="V61" s="9"/>
    </row>
    <row r="62" spans="1:22" x14ac:dyDescent="0.3">
      <c r="A62" s="16" t="s">
        <v>79</v>
      </c>
      <c r="B62" s="11">
        <v>25</v>
      </c>
      <c r="D62" s="5" t="s">
        <v>90</v>
      </c>
      <c r="E62" s="13">
        <v>1132</v>
      </c>
      <c r="F62" s="6">
        <v>6.3</v>
      </c>
      <c r="G62" s="14">
        <v>1343</v>
      </c>
      <c r="H62" s="14">
        <v>13.5</v>
      </c>
      <c r="J62" s="7" t="s">
        <v>67</v>
      </c>
      <c r="K62" s="13">
        <v>1.1000000000000001</v>
      </c>
      <c r="L62" s="6">
        <v>2.1</v>
      </c>
      <c r="M62" s="14">
        <v>1.6</v>
      </c>
      <c r="N62" s="27">
        <f>AVERAGE(K62:M62)</f>
        <v>1.6000000000000003</v>
      </c>
      <c r="P62" s="29" t="s">
        <v>10</v>
      </c>
      <c r="Q62" s="30" t="s">
        <v>113</v>
      </c>
      <c r="S62" s="3"/>
      <c r="T62" s="21" t="s">
        <v>112</v>
      </c>
      <c r="V62" s="9"/>
    </row>
    <row r="63" spans="1:22" x14ac:dyDescent="0.3">
      <c r="A63" s="16" t="s">
        <v>80</v>
      </c>
      <c r="B63" s="11">
        <v>34</v>
      </c>
      <c r="D63" s="32" t="s">
        <v>91</v>
      </c>
      <c r="E63" s="33">
        <f>AVERAGE(E60:E62)</f>
        <v>1123.3333333333333</v>
      </c>
      <c r="F63" s="25">
        <f>AVERAGE(F60:F62)</f>
        <v>6.3000000000000007</v>
      </c>
      <c r="G63" s="34">
        <f>AVERAGE(G60:G62)</f>
        <v>1347.3333333333333</v>
      </c>
      <c r="H63" s="34">
        <f>AVERAGE(H60:H62)</f>
        <v>13.433333333333332</v>
      </c>
      <c r="J63" s="8" t="s">
        <v>68</v>
      </c>
      <c r="K63" s="15">
        <v>6.6</v>
      </c>
      <c r="L63" s="9">
        <v>9.6</v>
      </c>
      <c r="M63" s="11">
        <v>10.5</v>
      </c>
      <c r="N63" s="27">
        <f>AVERAGE(K63:M63)</f>
        <v>8.9</v>
      </c>
      <c r="P63" s="3" t="s">
        <v>108</v>
      </c>
      <c r="Q63" s="4">
        <v>8</v>
      </c>
      <c r="S63" s="3" t="s">
        <v>9</v>
      </c>
      <c r="T63" s="4">
        <v>0.628</v>
      </c>
    </row>
    <row r="64" spans="1:22" x14ac:dyDescent="0.3">
      <c r="A64" s="16" t="s">
        <v>81</v>
      </c>
      <c r="B64" s="11">
        <v>34</v>
      </c>
      <c r="D64" s="8" t="s">
        <v>92</v>
      </c>
      <c r="E64" s="15">
        <v>1159</v>
      </c>
      <c r="F64" s="9">
        <v>5.9</v>
      </c>
      <c r="G64" s="11">
        <v>1580</v>
      </c>
      <c r="H64" s="11">
        <v>13.1</v>
      </c>
      <c r="P64" s="7" t="s">
        <v>109</v>
      </c>
      <c r="Q64" s="14">
        <v>7</v>
      </c>
      <c r="S64" s="7" t="s">
        <v>10</v>
      </c>
      <c r="T64" s="14">
        <v>0.77500000000000002</v>
      </c>
    </row>
    <row r="65" spans="1:20" x14ac:dyDescent="0.3">
      <c r="A65" s="16" t="s">
        <v>82</v>
      </c>
      <c r="B65" s="11">
        <v>30</v>
      </c>
      <c r="D65" s="8" t="s">
        <v>93</v>
      </c>
      <c r="E65" s="15">
        <v>1172</v>
      </c>
      <c r="F65" s="9">
        <v>6.1</v>
      </c>
      <c r="G65" s="11">
        <v>1659</v>
      </c>
      <c r="H65" s="11">
        <v>13.1</v>
      </c>
      <c r="J65" s="28" t="s">
        <v>11</v>
      </c>
      <c r="K65" s="1" t="s">
        <v>2</v>
      </c>
      <c r="L65" s="3" t="s">
        <v>3</v>
      </c>
      <c r="M65" s="21" t="s">
        <v>4</v>
      </c>
      <c r="N65" s="22" t="s">
        <v>69</v>
      </c>
      <c r="P65" s="16" t="s">
        <v>110</v>
      </c>
      <c r="Q65" s="11">
        <v>7</v>
      </c>
      <c r="S65" s="16" t="s">
        <v>11</v>
      </c>
      <c r="T65" s="11">
        <v>1.1200000000000001</v>
      </c>
    </row>
    <row r="66" spans="1:20" x14ac:dyDescent="0.3">
      <c r="A66" s="16" t="s">
        <v>83</v>
      </c>
      <c r="B66" s="11">
        <v>27</v>
      </c>
      <c r="D66" s="8" t="s">
        <v>94</v>
      </c>
      <c r="E66" s="15">
        <v>1159</v>
      </c>
      <c r="F66" s="9">
        <v>6.1</v>
      </c>
      <c r="G66" s="11">
        <v>1567</v>
      </c>
      <c r="H66" s="11">
        <v>13.1</v>
      </c>
      <c r="J66" s="1" t="s">
        <v>66</v>
      </c>
      <c r="K66" s="12">
        <v>4.0999999999999996</v>
      </c>
      <c r="L66" s="6">
        <v>4.9000000000000004</v>
      </c>
      <c r="M66" s="4">
        <v>2.7</v>
      </c>
      <c r="N66" s="25">
        <f>AVERAGE(K66:M66)</f>
        <v>3.9</v>
      </c>
      <c r="P66" s="16" t="s">
        <v>111</v>
      </c>
      <c r="Q66" s="11">
        <v>7</v>
      </c>
      <c r="S66" s="16" t="s">
        <v>12</v>
      </c>
      <c r="T66" s="11">
        <v>0.88600000000000001</v>
      </c>
    </row>
    <row r="67" spans="1:20" x14ac:dyDescent="0.3">
      <c r="A67" s="16" t="s">
        <v>84</v>
      </c>
      <c r="B67" s="11">
        <v>23</v>
      </c>
      <c r="D67" s="36" t="s">
        <v>95</v>
      </c>
      <c r="E67" s="37">
        <f>AVERAGE(E64:E66)</f>
        <v>1163.3333333333333</v>
      </c>
      <c r="F67" s="24">
        <f>AVERAGE(F64:F66)</f>
        <v>6.0333333333333341</v>
      </c>
      <c r="G67" s="38">
        <f>AVERAGE(G64:G66)</f>
        <v>1602</v>
      </c>
      <c r="H67" s="38">
        <f>AVERAGE(H64:H66)</f>
        <v>13.1</v>
      </c>
      <c r="J67" s="7" t="s">
        <v>67</v>
      </c>
      <c r="K67" s="13">
        <v>1.5</v>
      </c>
      <c r="L67" s="6">
        <v>0.4</v>
      </c>
      <c r="M67" s="14">
        <v>1.4</v>
      </c>
      <c r="N67" s="27">
        <f>AVERAGE(K67:M67)</f>
        <v>1.0999999999999999</v>
      </c>
      <c r="P67" s="35" t="s">
        <v>69</v>
      </c>
      <c r="Q67" s="34">
        <f>MEDIAN(Q63:Q66)</f>
        <v>7</v>
      </c>
    </row>
    <row r="68" spans="1:20" x14ac:dyDescent="0.3">
      <c r="A68" s="16" t="s">
        <v>85</v>
      </c>
      <c r="B68" s="11">
        <v>0</v>
      </c>
      <c r="D68" s="5" t="s">
        <v>96</v>
      </c>
      <c r="E68" s="13">
        <v>1448</v>
      </c>
      <c r="F68" s="6">
        <v>7.1</v>
      </c>
      <c r="G68" s="14">
        <v>1501</v>
      </c>
      <c r="H68" s="14">
        <v>12.4</v>
      </c>
      <c r="J68" s="8" t="s">
        <v>68</v>
      </c>
      <c r="K68" s="15">
        <v>5.9</v>
      </c>
      <c r="L68" s="9">
        <v>8.4</v>
      </c>
      <c r="M68" s="11">
        <v>10.7</v>
      </c>
      <c r="N68" s="27">
        <f>AVERAGE(K68:M68)</f>
        <v>8.3333333333333339</v>
      </c>
      <c r="S68" s="17" t="s">
        <v>47</v>
      </c>
    </row>
    <row r="69" spans="1:20" x14ac:dyDescent="0.3">
      <c r="D69" s="8" t="s">
        <v>97</v>
      </c>
      <c r="E69" s="15">
        <v>1422</v>
      </c>
      <c r="F69" s="9">
        <v>7</v>
      </c>
      <c r="G69" s="11">
        <v>1514</v>
      </c>
      <c r="H69" s="11">
        <v>12.4</v>
      </c>
      <c r="P69" s="29" t="s">
        <v>11</v>
      </c>
      <c r="Q69" s="30" t="s">
        <v>113</v>
      </c>
      <c r="S69" s="3"/>
      <c r="T69" s="21" t="s">
        <v>112</v>
      </c>
    </row>
    <row r="70" spans="1:20" x14ac:dyDescent="0.3">
      <c r="D70" s="8" t="s">
        <v>98</v>
      </c>
      <c r="E70" s="15">
        <v>1409</v>
      </c>
      <c r="F70" s="9">
        <v>6.8</v>
      </c>
      <c r="G70" s="11">
        <v>1514</v>
      </c>
      <c r="H70" s="11">
        <v>12.5</v>
      </c>
      <c r="J70" s="28" t="s">
        <v>12</v>
      </c>
      <c r="K70" s="1" t="s">
        <v>2</v>
      </c>
      <c r="L70" s="3" t="s">
        <v>3</v>
      </c>
      <c r="M70" s="21" t="s">
        <v>4</v>
      </c>
      <c r="N70" s="22" t="s">
        <v>69</v>
      </c>
      <c r="P70" s="3" t="s">
        <v>108</v>
      </c>
      <c r="Q70" s="4">
        <v>8</v>
      </c>
      <c r="S70" s="3" t="s">
        <v>9</v>
      </c>
      <c r="T70" s="38">
        <f>T63/T56*12.5</f>
        <v>12.5</v>
      </c>
    </row>
    <row r="71" spans="1:20" x14ac:dyDescent="0.3">
      <c r="D71" s="39" t="s">
        <v>99</v>
      </c>
      <c r="E71" s="40">
        <f>AVERAGE(E68:E70)</f>
        <v>1426.3333333333333</v>
      </c>
      <c r="F71" s="27">
        <f>AVERAGE(F68:F70)</f>
        <v>6.9666666666666659</v>
      </c>
      <c r="G71" s="41">
        <f>AVERAGE(G68:G70)</f>
        <v>1509.6666666666667</v>
      </c>
      <c r="H71" s="41">
        <f>AVERAGE(H68:H70)</f>
        <v>12.433333333333332</v>
      </c>
      <c r="J71" s="1" t="s">
        <v>66</v>
      </c>
      <c r="K71" s="12">
        <v>4.0999999999999996</v>
      </c>
      <c r="L71" s="6">
        <v>2.8</v>
      </c>
      <c r="M71" s="4">
        <v>3.3</v>
      </c>
      <c r="N71" s="25">
        <f>AVERAGE(K71:M71)</f>
        <v>3.4</v>
      </c>
      <c r="P71" s="7" t="s">
        <v>109</v>
      </c>
      <c r="Q71" s="14">
        <v>7</v>
      </c>
      <c r="S71" s="7" t="s">
        <v>10</v>
      </c>
      <c r="T71" s="38">
        <f>T64/T57*12.5</f>
        <v>15.425955414012741</v>
      </c>
    </row>
    <row r="72" spans="1:20" x14ac:dyDescent="0.3">
      <c r="J72" s="7" t="s">
        <v>67</v>
      </c>
      <c r="K72" s="13">
        <v>2.1</v>
      </c>
      <c r="L72" s="6">
        <v>2.2000000000000002</v>
      </c>
      <c r="M72" s="14">
        <v>0.9</v>
      </c>
      <c r="N72" s="27">
        <f>AVERAGE(K72:M72)</f>
        <v>1.7333333333333336</v>
      </c>
      <c r="P72" s="16" t="s">
        <v>110</v>
      </c>
      <c r="Q72" s="11">
        <v>8</v>
      </c>
      <c r="S72" s="16" t="s">
        <v>11</v>
      </c>
      <c r="T72" s="38">
        <f>T65/T58*12.5</f>
        <v>22.292993630573253</v>
      </c>
    </row>
    <row r="73" spans="1:20" x14ac:dyDescent="0.3">
      <c r="J73" s="8" t="s">
        <v>68</v>
      </c>
      <c r="K73" s="15">
        <v>7.7</v>
      </c>
      <c r="L73" s="9">
        <v>10</v>
      </c>
      <c r="M73" s="11">
        <v>11.3</v>
      </c>
      <c r="N73" s="27">
        <f>AVERAGE(K73:M73)</f>
        <v>9.6666666666666661</v>
      </c>
      <c r="P73" s="16" t="s">
        <v>111</v>
      </c>
      <c r="Q73" s="11">
        <v>7</v>
      </c>
      <c r="S73" s="16" t="s">
        <v>12</v>
      </c>
      <c r="T73" s="38">
        <f>T66/T59*12.5</f>
        <v>17.635350318471339</v>
      </c>
    </row>
    <row r="74" spans="1:20" x14ac:dyDescent="0.3">
      <c r="P74" s="35" t="s">
        <v>69</v>
      </c>
      <c r="Q74" s="34">
        <f>MEDIAN(Q70:Q73)</f>
        <v>7.5</v>
      </c>
    </row>
    <row r="76" spans="1:20" x14ac:dyDescent="0.3">
      <c r="P76" s="29" t="s">
        <v>12</v>
      </c>
      <c r="Q76" s="30" t="s">
        <v>113</v>
      </c>
    </row>
    <row r="77" spans="1:20" x14ac:dyDescent="0.3">
      <c r="P77" s="3" t="s">
        <v>108</v>
      </c>
      <c r="Q77" s="4">
        <v>8</v>
      </c>
    </row>
    <row r="78" spans="1:20" x14ac:dyDescent="0.3">
      <c r="P78" s="7" t="s">
        <v>109</v>
      </c>
      <c r="Q78" s="14">
        <v>7</v>
      </c>
    </row>
    <row r="79" spans="1:20" ht="18" x14ac:dyDescent="0.35">
      <c r="A79" s="20"/>
      <c r="P79" s="16" t="s">
        <v>110</v>
      </c>
      <c r="Q79" s="11">
        <v>7</v>
      </c>
    </row>
    <row r="80" spans="1:20" x14ac:dyDescent="0.3">
      <c r="P80" s="16" t="s">
        <v>111</v>
      </c>
      <c r="Q80" s="11">
        <v>7</v>
      </c>
    </row>
    <row r="81" spans="1:21" x14ac:dyDescent="0.3">
      <c r="A81" s="17"/>
      <c r="D81" s="17"/>
      <c r="J81" s="17"/>
      <c r="O81" s="17"/>
      <c r="P81" s="35" t="s">
        <v>69</v>
      </c>
      <c r="Q81" s="34">
        <f>MEDIAN(Q77:Q80)</f>
        <v>7</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42121</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0.33203125"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1</v>
      </c>
      <c r="C3" s="3" t="s">
        <v>201</v>
      </c>
      <c r="D3" s="59">
        <v>52</v>
      </c>
      <c r="F3" s="7" t="s">
        <v>55</v>
      </c>
      <c r="G3" s="7" t="s">
        <v>56</v>
      </c>
      <c r="H3" s="7" t="s">
        <v>57</v>
      </c>
      <c r="J3" s="3" t="s">
        <v>59</v>
      </c>
      <c r="K3" s="4" t="s">
        <v>21</v>
      </c>
      <c r="M3" s="7" t="s">
        <v>62</v>
      </c>
      <c r="N3" s="14"/>
    </row>
    <row r="4" spans="1:16" x14ac:dyDescent="0.3">
      <c r="A4" s="5"/>
      <c r="B4" s="6"/>
      <c r="C4" s="7" t="s">
        <v>53</v>
      </c>
      <c r="D4" s="6">
        <v>181</v>
      </c>
      <c r="F4" s="12"/>
      <c r="G4" s="2"/>
      <c r="H4" s="4"/>
      <c r="J4" s="7" t="s">
        <v>60</v>
      </c>
      <c r="K4" s="14">
        <v>72</v>
      </c>
      <c r="M4" s="16" t="s">
        <v>63</v>
      </c>
      <c r="N4" s="11" t="s">
        <v>22</v>
      </c>
    </row>
    <row r="5" spans="1:16" x14ac:dyDescent="0.3">
      <c r="A5" s="8" t="s">
        <v>51</v>
      </c>
      <c r="B5" s="9">
        <v>2</v>
      </c>
      <c r="C5" s="10" t="s">
        <v>54</v>
      </c>
      <c r="D5" s="11">
        <v>80</v>
      </c>
      <c r="F5" s="13"/>
      <c r="G5" s="6"/>
      <c r="H5" s="14"/>
      <c r="J5" s="16" t="s">
        <v>1</v>
      </c>
      <c r="K5" s="11">
        <v>100</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22</v>
      </c>
      <c r="M11" s="7" t="s">
        <v>104</v>
      </c>
      <c r="N11" s="14" t="s">
        <v>22</v>
      </c>
      <c r="P11" s="6" t="s">
        <v>140</v>
      </c>
    </row>
    <row r="12" spans="1:16" x14ac:dyDescent="0.3">
      <c r="A12" s="1" t="s">
        <v>66</v>
      </c>
      <c r="B12" s="12">
        <v>10.3</v>
      </c>
      <c r="C12" s="6">
        <v>13</v>
      </c>
      <c r="D12" s="4">
        <v>13</v>
      </c>
      <c r="E12" s="24">
        <f>AVERAGE(B12:D12)</f>
        <v>12.1</v>
      </c>
      <c r="F12" s="19"/>
      <c r="G12" s="3">
        <v>15</v>
      </c>
      <c r="H12" s="4">
        <v>61</v>
      </c>
      <c r="J12" s="16" t="s">
        <v>105</v>
      </c>
      <c r="K12" s="11"/>
      <c r="M12" s="16" t="s">
        <v>105</v>
      </c>
      <c r="N12" s="11"/>
      <c r="P12" s="9" t="s">
        <v>141</v>
      </c>
    </row>
    <row r="13" spans="1:16" x14ac:dyDescent="0.3">
      <c r="A13" s="7" t="s">
        <v>67</v>
      </c>
      <c r="B13" s="13">
        <v>9.8000000000000007</v>
      </c>
      <c r="C13" s="6">
        <v>7.6</v>
      </c>
      <c r="D13" s="14">
        <v>6.3</v>
      </c>
      <c r="E13" s="25">
        <f>AVERAGE(B13:D13)</f>
        <v>7.8999999999999995</v>
      </c>
      <c r="F13" s="19"/>
      <c r="G13" s="3">
        <v>30</v>
      </c>
      <c r="H13" s="4">
        <v>73</v>
      </c>
      <c r="P13" s="26"/>
    </row>
    <row r="14" spans="1:16" x14ac:dyDescent="0.3">
      <c r="A14" s="8" t="s">
        <v>68</v>
      </c>
      <c r="B14" s="15">
        <v>17.7</v>
      </c>
      <c r="C14" s="9">
        <v>17.8</v>
      </c>
      <c r="D14" s="11">
        <v>15.2</v>
      </c>
      <c r="E14" s="27">
        <f>AVERAGE(B14:D14)</f>
        <v>16.900000000000002</v>
      </c>
      <c r="F14" s="19"/>
      <c r="G14" s="7">
        <v>45</v>
      </c>
      <c r="H14" s="14">
        <v>78</v>
      </c>
      <c r="P14" s="2"/>
    </row>
    <row r="15" spans="1:16" x14ac:dyDescent="0.3">
      <c r="G15" s="16">
        <v>60</v>
      </c>
      <c r="H15" s="11">
        <v>75</v>
      </c>
      <c r="P15" s="6"/>
    </row>
    <row r="16" spans="1:16" x14ac:dyDescent="0.3">
      <c r="G16" s="16">
        <v>120</v>
      </c>
      <c r="H16" s="11">
        <v>81</v>
      </c>
      <c r="P16" s="9"/>
    </row>
    <row r="17" spans="1:22" x14ac:dyDescent="0.3">
      <c r="G17" s="16">
        <v>180</v>
      </c>
      <c r="H17" s="11">
        <v>80</v>
      </c>
      <c r="P17" s="9"/>
    </row>
    <row r="18" spans="1:22" x14ac:dyDescent="0.3">
      <c r="G18" s="16">
        <v>240</v>
      </c>
      <c r="H18" s="11">
        <v>76</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v>0</v>
      </c>
      <c r="D25" s="1" t="s">
        <v>14</v>
      </c>
      <c r="E25" s="12">
        <v>1251</v>
      </c>
      <c r="F25" s="2">
        <v>5.5</v>
      </c>
      <c r="G25" s="4">
        <v>1251</v>
      </c>
      <c r="H25" s="4">
        <v>7.6</v>
      </c>
      <c r="J25" s="1" t="s">
        <v>66</v>
      </c>
      <c r="K25" s="12">
        <v>9.3000000000000007</v>
      </c>
      <c r="L25" s="6">
        <v>11.8</v>
      </c>
      <c r="M25" s="4">
        <v>5.7</v>
      </c>
      <c r="N25" s="24">
        <f>AVERAGE(K25:M25)</f>
        <v>8.9333333333333336</v>
      </c>
      <c r="P25" s="3" t="s">
        <v>108</v>
      </c>
      <c r="Q25" s="4">
        <v>8</v>
      </c>
      <c r="S25" s="31" t="s">
        <v>9</v>
      </c>
      <c r="T25" s="4">
        <v>0.27900000000000003</v>
      </c>
      <c r="V25" s="9"/>
    </row>
    <row r="26" spans="1:22" x14ac:dyDescent="0.3">
      <c r="A26" s="3" t="s">
        <v>74</v>
      </c>
      <c r="B26" s="4">
        <v>14</v>
      </c>
      <c r="D26" s="1" t="s">
        <v>15</v>
      </c>
      <c r="E26" s="12">
        <v>1251</v>
      </c>
      <c r="F26" s="2">
        <v>5.9</v>
      </c>
      <c r="G26" s="4">
        <v>1238</v>
      </c>
      <c r="H26" s="4">
        <v>7.5</v>
      </c>
      <c r="J26" s="7" t="s">
        <v>67</v>
      </c>
      <c r="K26" s="13">
        <v>0.7</v>
      </c>
      <c r="L26" s="6">
        <v>3.5</v>
      </c>
      <c r="M26" s="14">
        <v>3.2</v>
      </c>
      <c r="N26" s="25">
        <f>AVERAGE(K26:M26)</f>
        <v>2.4666666666666668</v>
      </c>
      <c r="P26" s="7" t="s">
        <v>109</v>
      </c>
      <c r="Q26" s="14">
        <v>8</v>
      </c>
      <c r="S26" s="7" t="s">
        <v>10</v>
      </c>
      <c r="T26" s="14">
        <v>0.27900000000000003</v>
      </c>
      <c r="V26" s="26"/>
    </row>
    <row r="27" spans="1:22" x14ac:dyDescent="0.3">
      <c r="A27" s="3" t="s">
        <v>75</v>
      </c>
      <c r="B27" s="4">
        <v>28</v>
      </c>
      <c r="D27" s="1" t="s">
        <v>16</v>
      </c>
      <c r="E27" s="12">
        <v>1251</v>
      </c>
      <c r="F27" s="2">
        <v>6</v>
      </c>
      <c r="G27" s="4">
        <v>1251</v>
      </c>
      <c r="H27" s="4">
        <v>7.5</v>
      </c>
      <c r="J27" s="8" t="s">
        <v>68</v>
      </c>
      <c r="K27" s="15">
        <v>15.7</v>
      </c>
      <c r="L27" s="9">
        <v>16.600000000000001</v>
      </c>
      <c r="M27" s="11">
        <v>15.8</v>
      </c>
      <c r="N27" s="27">
        <f>AVERAGE(K27:M27)</f>
        <v>16.033333333333331</v>
      </c>
      <c r="P27" s="16" t="s">
        <v>110</v>
      </c>
      <c r="Q27" s="11">
        <v>8</v>
      </c>
      <c r="S27" s="16" t="s">
        <v>11</v>
      </c>
      <c r="T27" s="11">
        <v>0.27900000000000003</v>
      </c>
      <c r="V27" s="2"/>
    </row>
    <row r="28" spans="1:22" x14ac:dyDescent="0.3">
      <c r="A28" s="3" t="s">
        <v>76</v>
      </c>
      <c r="B28" s="4">
        <v>30</v>
      </c>
      <c r="D28" s="32" t="s">
        <v>87</v>
      </c>
      <c r="E28" s="33">
        <f>AVERAGE(E25:E27)</f>
        <v>1251</v>
      </c>
      <c r="F28" s="25">
        <f>AVERAGE(F25:F27)</f>
        <v>5.8</v>
      </c>
      <c r="G28" s="34">
        <f>AVERAGE(G25:G27)</f>
        <v>1246.6666666666667</v>
      </c>
      <c r="H28" s="34">
        <f>AVERAGE(H25:H27)</f>
        <v>7.5333333333333341</v>
      </c>
      <c r="P28" s="16" t="s">
        <v>111</v>
      </c>
      <c r="Q28" s="11">
        <v>8</v>
      </c>
      <c r="S28" s="16" t="s">
        <v>12</v>
      </c>
      <c r="T28" s="11">
        <v>0.27900000000000003</v>
      </c>
      <c r="V28" s="6"/>
    </row>
    <row r="29" spans="1:22" x14ac:dyDescent="0.3">
      <c r="A29" s="7" t="s">
        <v>77</v>
      </c>
      <c r="B29" s="14">
        <v>32</v>
      </c>
      <c r="D29" s="1" t="s">
        <v>88</v>
      </c>
      <c r="E29" s="12">
        <v>1211</v>
      </c>
      <c r="F29" s="2">
        <v>7.5</v>
      </c>
      <c r="G29" s="4">
        <v>1238</v>
      </c>
      <c r="H29" s="4">
        <v>11.3</v>
      </c>
      <c r="J29" s="28" t="s">
        <v>10</v>
      </c>
      <c r="K29" s="1" t="s">
        <v>2</v>
      </c>
      <c r="L29" s="3" t="s">
        <v>3</v>
      </c>
      <c r="M29" s="21" t="s">
        <v>4</v>
      </c>
      <c r="N29" s="22" t="s">
        <v>69</v>
      </c>
      <c r="P29" s="35" t="s">
        <v>69</v>
      </c>
      <c r="Q29" s="34">
        <f>MEDIAN(Q25:Q28)</f>
        <v>8</v>
      </c>
      <c r="V29" s="9"/>
    </row>
    <row r="30" spans="1:22" x14ac:dyDescent="0.3">
      <c r="A30" s="16" t="s">
        <v>78</v>
      </c>
      <c r="B30" s="11">
        <v>32</v>
      </c>
      <c r="D30" s="1" t="s">
        <v>89</v>
      </c>
      <c r="E30" s="12">
        <v>1211</v>
      </c>
      <c r="F30" s="2">
        <v>7.5</v>
      </c>
      <c r="G30" s="4">
        <v>1277</v>
      </c>
      <c r="H30" s="4">
        <v>11.3</v>
      </c>
      <c r="J30" s="1" t="s">
        <v>66</v>
      </c>
      <c r="K30" s="12">
        <v>9.8000000000000007</v>
      </c>
      <c r="L30" s="6">
        <v>11</v>
      </c>
      <c r="M30" s="4">
        <v>12</v>
      </c>
      <c r="N30" s="25">
        <f>AVERAGE(K30:M30)</f>
        <v>10.933333333333332</v>
      </c>
      <c r="S30" s="17" t="s">
        <v>8</v>
      </c>
      <c r="V30" s="9"/>
    </row>
    <row r="31" spans="1:22" x14ac:dyDescent="0.3">
      <c r="A31" s="16" t="s">
        <v>79</v>
      </c>
      <c r="B31" s="11">
        <v>35</v>
      </c>
      <c r="D31" s="5" t="s">
        <v>90</v>
      </c>
      <c r="E31" s="13">
        <v>1211</v>
      </c>
      <c r="F31" s="6">
        <v>7.5</v>
      </c>
      <c r="G31" s="14">
        <v>1290</v>
      </c>
      <c r="H31" s="14">
        <v>11.4</v>
      </c>
      <c r="J31" s="7" t="s">
        <v>67</v>
      </c>
      <c r="K31" s="13">
        <v>2.2000000000000002</v>
      </c>
      <c r="L31" s="6">
        <v>2.8</v>
      </c>
      <c r="M31" s="14">
        <v>3.8</v>
      </c>
      <c r="N31" s="27">
        <f>AVERAGE(K31:M31)</f>
        <v>2.9333333333333336</v>
      </c>
      <c r="P31" s="29" t="s">
        <v>10</v>
      </c>
      <c r="Q31" s="30" t="s">
        <v>113</v>
      </c>
      <c r="S31" s="3"/>
      <c r="T31" s="21" t="s">
        <v>112</v>
      </c>
      <c r="V31" s="9"/>
    </row>
    <row r="32" spans="1:22" x14ac:dyDescent="0.3">
      <c r="A32" s="16" t="s">
        <v>80</v>
      </c>
      <c r="B32" s="11">
        <v>37</v>
      </c>
      <c r="D32" s="32" t="s">
        <v>91</v>
      </c>
      <c r="E32" s="33">
        <f>AVERAGE(E29:E31)</f>
        <v>1211</v>
      </c>
      <c r="F32" s="25">
        <f>AVERAGE(F29:F31)</f>
        <v>7.5</v>
      </c>
      <c r="G32" s="34">
        <f>AVERAGE(G29:G31)</f>
        <v>1268.3333333333333</v>
      </c>
      <c r="H32" s="34">
        <f>AVERAGE(H29:H31)</f>
        <v>11.333333333333334</v>
      </c>
      <c r="J32" s="8" t="s">
        <v>68</v>
      </c>
      <c r="K32" s="15">
        <v>14.2</v>
      </c>
      <c r="L32" s="9">
        <v>14.1</v>
      </c>
      <c r="M32" s="11">
        <v>14.9</v>
      </c>
      <c r="N32" s="27">
        <f>AVERAGE(K32:M32)</f>
        <v>14.399999999999999</v>
      </c>
      <c r="P32" s="3" t="s">
        <v>108</v>
      </c>
      <c r="Q32" s="4">
        <v>6</v>
      </c>
      <c r="S32" s="3" t="s">
        <v>9</v>
      </c>
      <c r="T32" s="4">
        <v>0.27900000000000003</v>
      </c>
    </row>
    <row r="33" spans="1:20" x14ac:dyDescent="0.3">
      <c r="A33" s="16" t="s">
        <v>81</v>
      </c>
      <c r="B33" s="11">
        <v>36</v>
      </c>
      <c r="D33" s="8" t="s">
        <v>92</v>
      </c>
      <c r="E33" s="15">
        <v>1251</v>
      </c>
      <c r="F33" s="9">
        <v>5.6</v>
      </c>
      <c r="G33" s="11">
        <v>1356</v>
      </c>
      <c r="H33" s="11">
        <v>13.4</v>
      </c>
      <c r="P33" s="7" t="s">
        <v>109</v>
      </c>
      <c r="Q33" s="14">
        <v>7</v>
      </c>
      <c r="S33" s="7" t="s">
        <v>10</v>
      </c>
      <c r="T33" s="14">
        <v>1.37</v>
      </c>
    </row>
    <row r="34" spans="1:20" x14ac:dyDescent="0.3">
      <c r="A34" s="16" t="s">
        <v>82</v>
      </c>
      <c r="B34" s="11">
        <v>39</v>
      </c>
      <c r="D34" s="8" t="s">
        <v>93</v>
      </c>
      <c r="E34" s="15">
        <v>1251</v>
      </c>
      <c r="F34" s="9">
        <v>5.6</v>
      </c>
      <c r="G34" s="11">
        <v>1356</v>
      </c>
      <c r="H34" s="11">
        <v>13.4</v>
      </c>
      <c r="J34" s="28" t="s">
        <v>11</v>
      </c>
      <c r="K34" s="1" t="s">
        <v>2</v>
      </c>
      <c r="L34" s="3" t="s">
        <v>3</v>
      </c>
      <c r="M34" s="21" t="s">
        <v>4</v>
      </c>
      <c r="N34" s="22" t="s">
        <v>69</v>
      </c>
      <c r="P34" s="16" t="s">
        <v>110</v>
      </c>
      <c r="Q34" s="11">
        <v>7</v>
      </c>
      <c r="S34" s="16" t="s">
        <v>11</v>
      </c>
      <c r="T34" s="11">
        <v>0.80700000000000005</v>
      </c>
    </row>
    <row r="35" spans="1:20" x14ac:dyDescent="0.3">
      <c r="A35" s="16" t="s">
        <v>83</v>
      </c>
      <c r="B35" s="11">
        <v>37</v>
      </c>
      <c r="D35" s="8" t="s">
        <v>94</v>
      </c>
      <c r="E35" s="15">
        <v>1238</v>
      </c>
      <c r="F35" s="9">
        <v>5.6</v>
      </c>
      <c r="G35" s="11">
        <v>1264</v>
      </c>
      <c r="H35" s="11">
        <v>13.3</v>
      </c>
      <c r="J35" s="1" t="s">
        <v>66</v>
      </c>
      <c r="K35" s="12">
        <v>8.5</v>
      </c>
      <c r="L35" s="6">
        <v>10.1</v>
      </c>
      <c r="M35" s="4">
        <v>11.4</v>
      </c>
      <c r="N35" s="25">
        <f>AVERAGE(K35:M35)</f>
        <v>10</v>
      </c>
      <c r="P35" s="16" t="s">
        <v>111</v>
      </c>
      <c r="Q35" s="11">
        <v>7</v>
      </c>
      <c r="S35" s="16" t="s">
        <v>12</v>
      </c>
      <c r="T35" s="11">
        <v>2.83</v>
      </c>
    </row>
    <row r="36" spans="1:20" x14ac:dyDescent="0.3">
      <c r="A36" s="16" t="s">
        <v>84</v>
      </c>
      <c r="B36" s="11">
        <v>40</v>
      </c>
      <c r="D36" s="36" t="s">
        <v>95</v>
      </c>
      <c r="E36" s="37">
        <f>AVERAGE(E33:E35)</f>
        <v>1246.6666666666667</v>
      </c>
      <c r="F36" s="24">
        <f>AVERAGE(F33:F35)</f>
        <v>5.5999999999999988</v>
      </c>
      <c r="G36" s="38">
        <f>AVERAGE(G33:G35)</f>
        <v>1325.3333333333333</v>
      </c>
      <c r="H36" s="38">
        <f>AVERAGE(H33:H35)</f>
        <v>13.366666666666667</v>
      </c>
      <c r="J36" s="7" t="s">
        <v>67</v>
      </c>
      <c r="K36" s="13">
        <v>1.9</v>
      </c>
      <c r="L36" s="6">
        <v>2.2999999999999998</v>
      </c>
      <c r="M36" s="14">
        <v>2.1</v>
      </c>
      <c r="N36" s="27">
        <f>AVERAGE(K36:M36)</f>
        <v>2.0999999999999996</v>
      </c>
      <c r="P36" s="35" t="s">
        <v>69</v>
      </c>
      <c r="Q36" s="34">
        <f>MEDIAN(Q32:Q35)</f>
        <v>7</v>
      </c>
    </row>
    <row r="37" spans="1:20" x14ac:dyDescent="0.3">
      <c r="A37" s="16" t="s">
        <v>85</v>
      </c>
      <c r="B37" s="11">
        <v>10</v>
      </c>
      <c r="D37" s="5" t="s">
        <v>96</v>
      </c>
      <c r="E37" s="13">
        <v>1396</v>
      </c>
      <c r="F37" s="6">
        <v>5</v>
      </c>
      <c r="G37" s="14">
        <v>1251</v>
      </c>
      <c r="H37" s="14">
        <v>12.7</v>
      </c>
      <c r="J37" s="8" t="s">
        <v>68</v>
      </c>
      <c r="K37" s="15">
        <v>13.7</v>
      </c>
      <c r="L37" s="9">
        <v>14.2</v>
      </c>
      <c r="M37" s="11">
        <v>15.3</v>
      </c>
      <c r="N37" s="27">
        <f>AVERAGE(K37:M37)</f>
        <v>14.4</v>
      </c>
      <c r="S37" s="17" t="s">
        <v>47</v>
      </c>
    </row>
    <row r="38" spans="1:20" x14ac:dyDescent="0.3">
      <c r="D38" s="8" t="s">
        <v>97</v>
      </c>
      <c r="E38" s="15">
        <v>1146</v>
      </c>
      <c r="F38" s="9">
        <v>5.5</v>
      </c>
      <c r="G38" s="11">
        <v>1277</v>
      </c>
      <c r="H38" s="11">
        <v>12.8</v>
      </c>
      <c r="P38" s="29" t="s">
        <v>11</v>
      </c>
      <c r="Q38" s="30" t="s">
        <v>113</v>
      </c>
      <c r="S38" s="3"/>
      <c r="T38" s="21" t="s">
        <v>112</v>
      </c>
    </row>
    <row r="39" spans="1:20" x14ac:dyDescent="0.3">
      <c r="D39" s="8" t="s">
        <v>98</v>
      </c>
      <c r="E39" s="15">
        <v>1119</v>
      </c>
      <c r="F39" s="9">
        <v>5.5</v>
      </c>
      <c r="G39" s="11">
        <v>1277</v>
      </c>
      <c r="H39" s="11">
        <v>12.6</v>
      </c>
      <c r="J39" s="28" t="s">
        <v>12</v>
      </c>
      <c r="K39" s="1" t="s">
        <v>2</v>
      </c>
      <c r="L39" s="3" t="s">
        <v>3</v>
      </c>
      <c r="M39" s="21" t="s">
        <v>4</v>
      </c>
      <c r="N39" s="22" t="s">
        <v>69</v>
      </c>
      <c r="P39" s="3" t="s">
        <v>108</v>
      </c>
      <c r="Q39" s="4">
        <v>6</v>
      </c>
      <c r="S39" s="3" t="s">
        <v>9</v>
      </c>
      <c r="T39" s="38">
        <f>T32/T25*12.5</f>
        <v>12.5</v>
      </c>
    </row>
    <row r="40" spans="1:20" x14ac:dyDescent="0.3">
      <c r="D40" s="39" t="s">
        <v>99</v>
      </c>
      <c r="E40" s="40">
        <f>AVERAGE(E37:E39)</f>
        <v>1220.3333333333333</v>
      </c>
      <c r="F40" s="27">
        <f>AVERAGE(F37:F39)</f>
        <v>5.333333333333333</v>
      </c>
      <c r="G40" s="41">
        <f>AVERAGE(G37:G39)</f>
        <v>1268.3333333333333</v>
      </c>
      <c r="H40" s="41">
        <f>AVERAGE(H37:H39)</f>
        <v>12.700000000000001</v>
      </c>
      <c r="J40" s="1" t="s">
        <v>66</v>
      </c>
      <c r="K40" s="12">
        <v>8</v>
      </c>
      <c r="L40" s="6">
        <v>10.5</v>
      </c>
      <c r="M40" s="4">
        <v>10.6</v>
      </c>
      <c r="N40" s="25">
        <f>AVERAGE(K40:M40)</f>
        <v>9.7000000000000011</v>
      </c>
      <c r="P40" s="7" t="s">
        <v>109</v>
      </c>
      <c r="Q40" s="14">
        <v>6</v>
      </c>
      <c r="S40" s="7" t="s">
        <v>10</v>
      </c>
      <c r="T40" s="38">
        <f>T33/T26*12.5</f>
        <v>61.37992831541218</v>
      </c>
    </row>
    <row r="41" spans="1:20" x14ac:dyDescent="0.3">
      <c r="J41" s="7" t="s">
        <v>67</v>
      </c>
      <c r="K41" s="13">
        <v>1.7</v>
      </c>
      <c r="L41" s="6">
        <v>3.6</v>
      </c>
      <c r="M41" s="14">
        <v>3</v>
      </c>
      <c r="N41" s="27">
        <f>AVERAGE(K41:M41)</f>
        <v>2.7666666666666671</v>
      </c>
      <c r="P41" s="16" t="s">
        <v>110</v>
      </c>
      <c r="Q41" s="11">
        <v>8</v>
      </c>
      <c r="S41" s="16" t="s">
        <v>11</v>
      </c>
      <c r="T41" s="38">
        <f>T34/T27*12.5</f>
        <v>36.155913978494624</v>
      </c>
    </row>
    <row r="42" spans="1:20" x14ac:dyDescent="0.3">
      <c r="J42" s="8" t="s">
        <v>68</v>
      </c>
      <c r="K42" s="15">
        <v>11.6</v>
      </c>
      <c r="L42" s="9">
        <v>12.3</v>
      </c>
      <c r="M42" s="11">
        <v>12.8</v>
      </c>
      <c r="N42" s="27">
        <f>AVERAGE(K42:M42)</f>
        <v>12.233333333333334</v>
      </c>
      <c r="P42" s="16" t="s">
        <v>111</v>
      </c>
      <c r="Q42" s="11">
        <v>7</v>
      </c>
      <c r="S42" s="16" t="s">
        <v>12</v>
      </c>
      <c r="T42" s="38">
        <f>T35/T28*12.5</f>
        <v>126.79211469534049</v>
      </c>
    </row>
    <row r="43" spans="1:20" x14ac:dyDescent="0.3">
      <c r="P43" s="35" t="s">
        <v>69</v>
      </c>
      <c r="Q43" s="34">
        <f>MEDIAN(Q39:Q42)</f>
        <v>6.5</v>
      </c>
    </row>
    <row r="45" spans="1:20" x14ac:dyDescent="0.3">
      <c r="P45" s="29" t="s">
        <v>12</v>
      </c>
      <c r="Q45" s="30" t="s">
        <v>113</v>
      </c>
    </row>
    <row r="46" spans="1:20" x14ac:dyDescent="0.3">
      <c r="P46" s="3" t="s">
        <v>108</v>
      </c>
      <c r="Q46" s="4">
        <v>7</v>
      </c>
    </row>
    <row r="47" spans="1:20" x14ac:dyDescent="0.3">
      <c r="P47" s="7" t="s">
        <v>109</v>
      </c>
      <c r="Q47" s="14">
        <v>7</v>
      </c>
    </row>
    <row r="48" spans="1:20" ht="15" customHeight="1" x14ac:dyDescent="0.35">
      <c r="A48" s="20"/>
      <c r="P48" s="16" t="s">
        <v>110</v>
      </c>
      <c r="Q48" s="11">
        <v>6</v>
      </c>
    </row>
    <row r="49" spans="1:22" x14ac:dyDescent="0.3">
      <c r="P49" s="16" t="s">
        <v>111</v>
      </c>
      <c r="Q49" s="11">
        <v>6</v>
      </c>
    </row>
    <row r="50" spans="1:22" x14ac:dyDescent="0.3">
      <c r="A50" s="17"/>
      <c r="D50" s="17"/>
      <c r="J50" s="17"/>
      <c r="O50" s="17"/>
      <c r="P50" s="35" t="s">
        <v>69</v>
      </c>
      <c r="Q50" s="34">
        <f>MEDIAN(Q46:Q49)</f>
        <v>6.5</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t="s">
        <v>142</v>
      </c>
    </row>
    <row r="56" spans="1:22" x14ac:dyDescent="0.3">
      <c r="A56" s="3" t="s">
        <v>9</v>
      </c>
      <c r="B56" s="4"/>
      <c r="D56" s="1" t="s">
        <v>14</v>
      </c>
      <c r="E56" s="12"/>
      <c r="F56" s="2"/>
      <c r="G56" s="4"/>
      <c r="H56" s="4"/>
      <c r="J56" s="1" t="s">
        <v>66</v>
      </c>
      <c r="K56" s="12"/>
      <c r="L56" s="6"/>
      <c r="M56" s="4"/>
      <c r="N56" s="24" t="e">
        <f>AVERAGE(K56:M56)</f>
        <v>#DIV/0!</v>
      </c>
      <c r="P56" s="3" t="s">
        <v>108</v>
      </c>
      <c r="Q56" s="4"/>
      <c r="S56" s="31" t="s">
        <v>9</v>
      </c>
      <c r="T56" s="4"/>
      <c r="V56" s="9"/>
    </row>
    <row r="57" spans="1:22" x14ac:dyDescent="0.3">
      <c r="A57" s="3" t="s">
        <v>74</v>
      </c>
      <c r="B57" s="4"/>
      <c r="D57" s="1" t="s">
        <v>15</v>
      </c>
      <c r="E57" s="12"/>
      <c r="F57" s="2"/>
      <c r="G57" s="4"/>
      <c r="H57" s="4"/>
      <c r="J57" s="7" t="s">
        <v>67</v>
      </c>
      <c r="K57" s="13"/>
      <c r="L57" s="6"/>
      <c r="M57" s="14"/>
      <c r="N57" s="25" t="e">
        <f>AVERAGE(K57:M57)</f>
        <v>#DIV/0!</v>
      </c>
      <c r="P57" s="7" t="s">
        <v>109</v>
      </c>
      <c r="Q57" s="14"/>
      <c r="S57" s="7" t="s">
        <v>10</v>
      </c>
      <c r="T57" s="14"/>
      <c r="V57" s="26"/>
    </row>
    <row r="58" spans="1:22" x14ac:dyDescent="0.3">
      <c r="A58" s="3" t="s">
        <v>75</v>
      </c>
      <c r="B58" s="4"/>
      <c r="D58" s="1" t="s">
        <v>16</v>
      </c>
      <c r="E58" s="12"/>
      <c r="F58" s="2"/>
      <c r="G58" s="4"/>
      <c r="H58" s="4"/>
      <c r="J58" s="8" t="s">
        <v>68</v>
      </c>
      <c r="K58" s="15"/>
      <c r="L58" s="9"/>
      <c r="M58" s="11"/>
      <c r="N58" s="27" t="e">
        <f>AVERAGE(K58:M58)</f>
        <v>#DIV/0!</v>
      </c>
      <c r="P58" s="16" t="s">
        <v>110</v>
      </c>
      <c r="Q58" s="11"/>
      <c r="S58" s="16" t="s">
        <v>11</v>
      </c>
      <c r="T58" s="11"/>
      <c r="V58" s="2"/>
    </row>
    <row r="59" spans="1:22" x14ac:dyDescent="0.3">
      <c r="A59" s="3" t="s">
        <v>76</v>
      </c>
      <c r="B59" s="4"/>
      <c r="D59" s="32" t="s">
        <v>87</v>
      </c>
      <c r="E59" s="33" t="e">
        <f>AVERAGE(E56:E58)</f>
        <v>#DIV/0!</v>
      </c>
      <c r="F59" s="25" t="e">
        <f>AVERAGE(F56:F58)</f>
        <v>#DIV/0!</v>
      </c>
      <c r="G59" s="34" t="e">
        <f>AVERAGE(G56:G58)</f>
        <v>#DIV/0!</v>
      </c>
      <c r="H59" s="34" t="e">
        <f>AVERAGE(H56:H58)</f>
        <v>#DIV/0!</v>
      </c>
      <c r="P59" s="16" t="s">
        <v>111</v>
      </c>
      <c r="Q59" s="11"/>
      <c r="S59" s="16" t="s">
        <v>12</v>
      </c>
      <c r="T59" s="11"/>
      <c r="V59" s="6"/>
    </row>
    <row r="60" spans="1:22" x14ac:dyDescent="0.3">
      <c r="A60" s="7" t="s">
        <v>77</v>
      </c>
      <c r="B60" s="14"/>
      <c r="D60" s="1" t="s">
        <v>88</v>
      </c>
      <c r="E60" s="12"/>
      <c r="F60" s="2"/>
      <c r="G60" s="4"/>
      <c r="H60" s="4"/>
      <c r="J60" s="28" t="s">
        <v>10</v>
      </c>
      <c r="K60" s="1" t="s">
        <v>2</v>
      </c>
      <c r="L60" s="3" t="s">
        <v>3</v>
      </c>
      <c r="M60" s="21" t="s">
        <v>4</v>
      </c>
      <c r="N60" s="22" t="s">
        <v>69</v>
      </c>
      <c r="P60" s="35" t="s">
        <v>69</v>
      </c>
      <c r="Q60" s="34" t="e">
        <f>MEDIAN(Q56:Q59)</f>
        <v>#NUM!</v>
      </c>
      <c r="V60" s="9"/>
    </row>
    <row r="61" spans="1:22" x14ac:dyDescent="0.3">
      <c r="A61" s="16" t="s">
        <v>78</v>
      </c>
      <c r="B61" s="11"/>
      <c r="D61" s="1" t="s">
        <v>89</v>
      </c>
      <c r="E61" s="12"/>
      <c r="F61" s="2"/>
      <c r="G61" s="4"/>
      <c r="H61" s="4"/>
      <c r="J61" s="1" t="s">
        <v>66</v>
      </c>
      <c r="K61" s="12"/>
      <c r="L61" s="6"/>
      <c r="M61" s="4"/>
      <c r="N61" s="25" t="e">
        <f>AVERAGE(K61:M61)</f>
        <v>#DIV/0!</v>
      </c>
      <c r="S61" s="17" t="s">
        <v>8</v>
      </c>
      <c r="V61" s="9"/>
    </row>
    <row r="62" spans="1:22" x14ac:dyDescent="0.3">
      <c r="A62" s="16" t="s">
        <v>79</v>
      </c>
      <c r="B62" s="11"/>
      <c r="D62" s="5" t="s">
        <v>90</v>
      </c>
      <c r="E62" s="13"/>
      <c r="F62" s="6"/>
      <c r="G62" s="14"/>
      <c r="H62" s="14"/>
      <c r="J62" s="7" t="s">
        <v>67</v>
      </c>
      <c r="K62" s="13"/>
      <c r="L62" s="6"/>
      <c r="M62" s="14"/>
      <c r="N62" s="27" t="e">
        <f>AVERAGE(K62:M62)</f>
        <v>#DIV/0!</v>
      </c>
      <c r="P62" s="29" t="s">
        <v>10</v>
      </c>
      <c r="Q62" s="30" t="s">
        <v>113</v>
      </c>
      <c r="S62" s="3"/>
      <c r="T62" s="21" t="s">
        <v>112</v>
      </c>
      <c r="V62" s="9"/>
    </row>
    <row r="63" spans="1:22" x14ac:dyDescent="0.3">
      <c r="A63" s="16" t="s">
        <v>80</v>
      </c>
      <c r="B63" s="11"/>
      <c r="D63" s="32" t="s">
        <v>91</v>
      </c>
      <c r="E63" s="33" t="e">
        <f>AVERAGE(E60:E62)</f>
        <v>#DIV/0!</v>
      </c>
      <c r="F63" s="25" t="e">
        <f>AVERAGE(F60:F62)</f>
        <v>#DIV/0!</v>
      </c>
      <c r="G63" s="34" t="e">
        <f>AVERAGE(G60:G62)</f>
        <v>#DIV/0!</v>
      </c>
      <c r="H63" s="34" t="e">
        <f>AVERAGE(H60:H62)</f>
        <v>#DIV/0!</v>
      </c>
      <c r="J63" s="8" t="s">
        <v>68</v>
      </c>
      <c r="K63" s="15"/>
      <c r="L63" s="9"/>
      <c r="M63" s="11"/>
      <c r="N63" s="27" t="e">
        <f>AVERAGE(K63:M63)</f>
        <v>#DIV/0!</v>
      </c>
      <c r="P63" s="3" t="s">
        <v>108</v>
      </c>
      <c r="Q63" s="4"/>
      <c r="S63" s="3" t="s">
        <v>9</v>
      </c>
      <c r="T63" s="4"/>
    </row>
    <row r="64" spans="1:22" x14ac:dyDescent="0.3">
      <c r="A64" s="16" t="s">
        <v>81</v>
      </c>
      <c r="B64" s="11"/>
      <c r="D64" s="8" t="s">
        <v>92</v>
      </c>
      <c r="E64" s="15"/>
      <c r="F64" s="9"/>
      <c r="G64" s="11"/>
      <c r="H64" s="11"/>
      <c r="P64" s="7" t="s">
        <v>109</v>
      </c>
      <c r="Q64" s="14"/>
      <c r="S64" s="7" t="s">
        <v>10</v>
      </c>
      <c r="T64" s="14"/>
    </row>
    <row r="65" spans="1:20" x14ac:dyDescent="0.3">
      <c r="A65" s="16" t="s">
        <v>82</v>
      </c>
      <c r="B65" s="11"/>
      <c r="D65" s="8" t="s">
        <v>93</v>
      </c>
      <c r="E65" s="15"/>
      <c r="F65" s="9"/>
      <c r="G65" s="11"/>
      <c r="H65" s="11"/>
      <c r="J65" s="28" t="s">
        <v>11</v>
      </c>
      <c r="K65" s="1" t="s">
        <v>2</v>
      </c>
      <c r="L65" s="3" t="s">
        <v>3</v>
      </c>
      <c r="M65" s="21" t="s">
        <v>4</v>
      </c>
      <c r="N65" s="22" t="s">
        <v>69</v>
      </c>
      <c r="P65" s="16" t="s">
        <v>110</v>
      </c>
      <c r="Q65" s="11"/>
      <c r="S65" s="16" t="s">
        <v>11</v>
      </c>
      <c r="T65" s="11"/>
    </row>
    <row r="66" spans="1:20" x14ac:dyDescent="0.3">
      <c r="A66" s="16" t="s">
        <v>83</v>
      </c>
      <c r="B66" s="11"/>
      <c r="D66" s="8" t="s">
        <v>94</v>
      </c>
      <c r="E66" s="15"/>
      <c r="F66" s="9"/>
      <c r="G66" s="11"/>
      <c r="H66" s="11"/>
      <c r="J66" s="1" t="s">
        <v>66</v>
      </c>
      <c r="K66" s="12"/>
      <c r="L66" s="6"/>
      <c r="M66" s="4"/>
      <c r="N66" s="25" t="e">
        <f>AVERAGE(K66:M66)</f>
        <v>#DIV/0!</v>
      </c>
      <c r="P66" s="16" t="s">
        <v>111</v>
      </c>
      <c r="Q66" s="11"/>
      <c r="S66" s="16" t="s">
        <v>12</v>
      </c>
      <c r="T66" s="11"/>
    </row>
    <row r="67" spans="1:20" x14ac:dyDescent="0.3">
      <c r="A67" s="16" t="s">
        <v>84</v>
      </c>
      <c r="B67" s="11"/>
      <c r="D67" s="36" t="s">
        <v>95</v>
      </c>
      <c r="E67" s="37" t="e">
        <f>AVERAGE(E64:E66)</f>
        <v>#DIV/0!</v>
      </c>
      <c r="F67" s="24" t="e">
        <f>AVERAGE(F64:F66)</f>
        <v>#DIV/0!</v>
      </c>
      <c r="G67" s="38" t="e">
        <f>AVERAGE(G64:G66)</f>
        <v>#DIV/0!</v>
      </c>
      <c r="H67" s="38" t="e">
        <f>AVERAGE(H64:H66)</f>
        <v>#DIV/0!</v>
      </c>
      <c r="J67" s="7" t="s">
        <v>67</v>
      </c>
      <c r="K67" s="13"/>
      <c r="L67" s="6"/>
      <c r="M67" s="14"/>
      <c r="N67" s="27" t="e">
        <f>AVERAGE(K67:M67)</f>
        <v>#DIV/0!</v>
      </c>
      <c r="P67" s="35" t="s">
        <v>69</v>
      </c>
      <c r="Q67" s="34" t="e">
        <f>MEDIAN(Q63:Q66)</f>
        <v>#NUM!</v>
      </c>
    </row>
    <row r="68" spans="1:20" x14ac:dyDescent="0.3">
      <c r="A68" s="16" t="s">
        <v>85</v>
      </c>
      <c r="B68" s="11"/>
      <c r="D68" s="5" t="s">
        <v>96</v>
      </c>
      <c r="E68" s="13"/>
      <c r="F68" s="6"/>
      <c r="G68" s="14"/>
      <c r="H68" s="14"/>
      <c r="J68" s="8" t="s">
        <v>68</v>
      </c>
      <c r="K68" s="15"/>
      <c r="L68" s="9"/>
      <c r="M68" s="11"/>
      <c r="N68" s="27" t="e">
        <f>AVERAGE(K68:M68)</f>
        <v>#DIV/0!</v>
      </c>
      <c r="S68" s="17" t="s">
        <v>47</v>
      </c>
    </row>
    <row r="69" spans="1:20" x14ac:dyDescent="0.3">
      <c r="D69" s="8" t="s">
        <v>97</v>
      </c>
      <c r="E69" s="15"/>
      <c r="F69" s="9"/>
      <c r="G69" s="11"/>
      <c r="H69" s="11"/>
      <c r="P69" s="29" t="s">
        <v>11</v>
      </c>
      <c r="Q69" s="30" t="s">
        <v>113</v>
      </c>
      <c r="S69" s="3"/>
      <c r="T69" s="21" t="s">
        <v>112</v>
      </c>
    </row>
    <row r="70" spans="1:20" x14ac:dyDescent="0.3">
      <c r="D70" s="8" t="s">
        <v>98</v>
      </c>
      <c r="E70" s="15"/>
      <c r="F70" s="9"/>
      <c r="G70" s="11"/>
      <c r="H70" s="11"/>
      <c r="J70" s="28" t="s">
        <v>12</v>
      </c>
      <c r="K70" s="1" t="s">
        <v>2</v>
      </c>
      <c r="L70" s="3" t="s">
        <v>3</v>
      </c>
      <c r="M70" s="21" t="s">
        <v>4</v>
      </c>
      <c r="N70" s="22" t="s">
        <v>69</v>
      </c>
      <c r="P70" s="3" t="s">
        <v>108</v>
      </c>
      <c r="Q70" s="4"/>
      <c r="S70" s="3" t="s">
        <v>9</v>
      </c>
      <c r="T70" s="38" t="e">
        <f>T63/T56*12.5</f>
        <v>#DIV/0!</v>
      </c>
    </row>
    <row r="71" spans="1:20" x14ac:dyDescent="0.3">
      <c r="D71" s="39" t="s">
        <v>99</v>
      </c>
      <c r="E71" s="40" t="e">
        <f>AVERAGE(E68:E70)</f>
        <v>#DIV/0!</v>
      </c>
      <c r="F71" s="27" t="e">
        <f>AVERAGE(F68:F70)</f>
        <v>#DIV/0!</v>
      </c>
      <c r="G71" s="41" t="e">
        <f>AVERAGE(G68:G70)</f>
        <v>#DIV/0!</v>
      </c>
      <c r="H71" s="41" t="e">
        <f>AVERAGE(H68:H70)</f>
        <v>#DIV/0!</v>
      </c>
      <c r="J71" s="1" t="s">
        <v>66</v>
      </c>
      <c r="K71" s="12"/>
      <c r="L71" s="6"/>
      <c r="M71" s="4"/>
      <c r="N71" s="25" t="e">
        <f>AVERAGE(K71:M71)</f>
        <v>#DIV/0!</v>
      </c>
      <c r="P71" s="7" t="s">
        <v>109</v>
      </c>
      <c r="Q71" s="14"/>
      <c r="S71" s="7" t="s">
        <v>10</v>
      </c>
      <c r="T71" s="38" t="e">
        <f>T64/T57*12.5</f>
        <v>#DIV/0!</v>
      </c>
    </row>
    <row r="72" spans="1:20" x14ac:dyDescent="0.3">
      <c r="J72" s="7" t="s">
        <v>67</v>
      </c>
      <c r="K72" s="13"/>
      <c r="L72" s="6"/>
      <c r="M72" s="14"/>
      <c r="N72" s="27" t="e">
        <f>AVERAGE(K72:M72)</f>
        <v>#DIV/0!</v>
      </c>
      <c r="P72" s="16" t="s">
        <v>110</v>
      </c>
      <c r="Q72" s="11"/>
      <c r="S72" s="16" t="s">
        <v>11</v>
      </c>
      <c r="T72" s="38" t="e">
        <f>T65/T58*12.5</f>
        <v>#DIV/0!</v>
      </c>
    </row>
    <row r="73" spans="1:20" x14ac:dyDescent="0.3">
      <c r="J73" s="8" t="s">
        <v>68</v>
      </c>
      <c r="K73" s="15"/>
      <c r="L73" s="9"/>
      <c r="M73" s="11"/>
      <c r="N73" s="27" t="e">
        <f>AVERAGE(K73:M73)</f>
        <v>#DIV/0!</v>
      </c>
      <c r="P73" s="16" t="s">
        <v>111</v>
      </c>
      <c r="Q73" s="11"/>
      <c r="S73" s="16" t="s">
        <v>12</v>
      </c>
      <c r="T73" s="38" t="e">
        <f>T66/T59*12.5</f>
        <v>#DIV/0!</v>
      </c>
    </row>
    <row r="74" spans="1:20" x14ac:dyDescent="0.3">
      <c r="P74" s="35" t="s">
        <v>69</v>
      </c>
      <c r="Q74" s="34" t="e">
        <f>MEDIAN(Q70:Q73)</f>
        <v>#NUM!</v>
      </c>
    </row>
    <row r="76" spans="1:20" x14ac:dyDescent="0.3">
      <c r="P76" s="29" t="s">
        <v>12</v>
      </c>
      <c r="Q76" s="30" t="s">
        <v>113</v>
      </c>
    </row>
    <row r="77" spans="1:20" x14ac:dyDescent="0.3">
      <c r="P77" s="3" t="s">
        <v>108</v>
      </c>
      <c r="Q77" s="4"/>
    </row>
    <row r="78" spans="1:20" x14ac:dyDescent="0.3">
      <c r="P78" s="7" t="s">
        <v>109</v>
      </c>
      <c r="Q78" s="14"/>
    </row>
    <row r="79" spans="1:20" ht="18" x14ac:dyDescent="0.35">
      <c r="A79" s="20"/>
      <c r="P79" s="16" t="s">
        <v>110</v>
      </c>
      <c r="Q79" s="11"/>
    </row>
    <row r="80" spans="1:20" x14ac:dyDescent="0.3">
      <c r="P80" s="16" t="s">
        <v>111</v>
      </c>
      <c r="Q80" s="11"/>
    </row>
    <row r="81" spans="1:21" x14ac:dyDescent="0.3">
      <c r="A81" s="17"/>
      <c r="D81" s="17"/>
      <c r="J81" s="17"/>
      <c r="O81" s="17"/>
      <c r="P81" s="35" t="s">
        <v>69</v>
      </c>
      <c r="Q81" s="34" t="e">
        <f>MEDIAN(Q77:Q80)</f>
        <v>#NUM!</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42136</v>
      </c>
      <c r="C93" s="7" t="s">
        <v>104</v>
      </c>
      <c r="D93" s="14"/>
      <c r="F93" s="7" t="s">
        <v>18</v>
      </c>
      <c r="G93" s="14" t="s">
        <v>22</v>
      </c>
      <c r="I93" s="3" t="s">
        <v>124</v>
      </c>
      <c r="J93" s="4"/>
      <c r="L93" s="16" t="s">
        <v>104</v>
      </c>
      <c r="M93" s="11"/>
      <c r="O93" s="2"/>
    </row>
    <row r="94" spans="1:21" x14ac:dyDescent="0.3">
      <c r="C94" s="16" t="s">
        <v>105</v>
      </c>
      <c r="D94" s="11" t="s">
        <v>22</v>
      </c>
      <c r="F94" s="16" t="s">
        <v>19</v>
      </c>
      <c r="G94" s="11"/>
      <c r="I94" s="3" t="s">
        <v>125</v>
      </c>
      <c r="J94" s="4"/>
      <c r="L94" s="16" t="s">
        <v>105</v>
      </c>
      <c r="M94" s="11" t="s">
        <v>22</v>
      </c>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t="s">
        <v>142</v>
      </c>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86.4"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V117"/>
  <sheetViews>
    <sheetView zoomScale="70" zoomScaleNormal="70" workbookViewId="0">
      <selection activeCell="G5" sqref="G5"/>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1.3320312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19</v>
      </c>
      <c r="C3" s="3" t="s">
        <v>201</v>
      </c>
      <c r="D3" s="59">
        <v>25</v>
      </c>
      <c r="F3" s="7" t="s">
        <v>55</v>
      </c>
      <c r="G3" s="7" t="s">
        <v>56</v>
      </c>
      <c r="H3" s="7" t="s">
        <v>57</v>
      </c>
      <c r="J3" s="3" t="s">
        <v>59</v>
      </c>
      <c r="K3" s="4" t="s">
        <v>40</v>
      </c>
      <c r="M3" s="7" t="s">
        <v>62</v>
      </c>
      <c r="N3" s="14" t="s">
        <v>24</v>
      </c>
    </row>
    <row r="4" spans="1:16" x14ac:dyDescent="0.3">
      <c r="A4" s="5"/>
      <c r="B4" s="6"/>
      <c r="C4" s="7" t="s">
        <v>53</v>
      </c>
      <c r="D4" s="6">
        <v>186</v>
      </c>
      <c r="F4" s="12" t="s">
        <v>174</v>
      </c>
      <c r="G4" s="60">
        <v>2009</v>
      </c>
      <c r="H4" s="4"/>
      <c r="J4" s="7" t="s">
        <v>60</v>
      </c>
      <c r="K4" s="14">
        <v>57</v>
      </c>
      <c r="M4" s="16" t="s">
        <v>63</v>
      </c>
      <c r="N4" s="11"/>
    </row>
    <row r="5" spans="1:16" x14ac:dyDescent="0.3">
      <c r="A5" s="8" t="s">
        <v>51</v>
      </c>
      <c r="B5" s="9">
        <v>3</v>
      </c>
      <c r="C5" s="10" t="s">
        <v>54</v>
      </c>
      <c r="D5" s="11">
        <v>73</v>
      </c>
      <c r="F5" s="13"/>
      <c r="G5" s="6"/>
      <c r="H5" s="14"/>
      <c r="J5" s="16" t="s">
        <v>1</v>
      </c>
      <c r="K5" s="11">
        <v>100</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t="s">
        <v>163</v>
      </c>
    </row>
    <row r="12" spans="1:16" x14ac:dyDescent="0.3">
      <c r="A12" s="1" t="s">
        <v>66</v>
      </c>
      <c r="B12" s="12">
        <v>6.5</v>
      </c>
      <c r="C12" s="6">
        <v>8.1999999999999993</v>
      </c>
      <c r="D12" s="4">
        <v>7.4</v>
      </c>
      <c r="E12" s="24">
        <f>AVERAGE(B12:D12)</f>
        <v>7.3666666666666671</v>
      </c>
      <c r="F12" s="19"/>
      <c r="G12" s="3">
        <v>15</v>
      </c>
      <c r="H12" s="4">
        <v>51</v>
      </c>
      <c r="J12" s="16" t="s">
        <v>105</v>
      </c>
      <c r="K12" s="11"/>
      <c r="M12" s="16" t="s">
        <v>105</v>
      </c>
      <c r="N12" s="11"/>
      <c r="P12" s="9"/>
    </row>
    <row r="13" spans="1:16" x14ac:dyDescent="0.3">
      <c r="A13" s="7" t="s">
        <v>67</v>
      </c>
      <c r="B13" s="13">
        <v>0.6</v>
      </c>
      <c r="C13" s="6">
        <v>2.2999999999999998</v>
      </c>
      <c r="D13" s="14">
        <v>1.9</v>
      </c>
      <c r="E13" s="25">
        <f>AVERAGE(B13:D13)</f>
        <v>1.5999999999999999</v>
      </c>
      <c r="F13" s="19"/>
      <c r="G13" s="3">
        <v>30</v>
      </c>
      <c r="H13" s="4">
        <v>42</v>
      </c>
      <c r="P13" s="26"/>
    </row>
    <row r="14" spans="1:16" x14ac:dyDescent="0.3">
      <c r="A14" s="8" t="s">
        <v>68</v>
      </c>
      <c r="B14" s="15">
        <v>15.7</v>
      </c>
      <c r="C14" s="9">
        <v>17</v>
      </c>
      <c r="D14" s="11">
        <v>17.8</v>
      </c>
      <c r="E14" s="27">
        <f>AVERAGE(B14:D14)</f>
        <v>16.833333333333332</v>
      </c>
      <c r="F14" s="19"/>
      <c r="G14" s="7">
        <v>45</v>
      </c>
      <c r="H14" s="14">
        <v>46</v>
      </c>
      <c r="P14" s="2"/>
    </row>
    <row r="15" spans="1:16" x14ac:dyDescent="0.3">
      <c r="G15" s="16">
        <v>60</v>
      </c>
      <c r="H15" s="11">
        <v>57</v>
      </c>
      <c r="P15" s="6"/>
    </row>
    <row r="16" spans="1:16" x14ac:dyDescent="0.3">
      <c r="G16" s="16">
        <v>120</v>
      </c>
      <c r="H16" s="11">
        <v>42</v>
      </c>
      <c r="P16" s="9"/>
    </row>
    <row r="17" spans="1:22" x14ac:dyDescent="0.3">
      <c r="G17" s="16">
        <v>180</v>
      </c>
      <c r="H17" s="11">
        <v>45</v>
      </c>
      <c r="P17" s="9"/>
    </row>
    <row r="18" spans="1:22" x14ac:dyDescent="0.3">
      <c r="G18" s="16">
        <v>240</v>
      </c>
      <c r="H18" s="11">
        <v>49</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v>0</v>
      </c>
      <c r="D25" s="1" t="s">
        <v>14</v>
      </c>
      <c r="E25" s="12">
        <v>1014</v>
      </c>
      <c r="F25" s="2">
        <v>6.1</v>
      </c>
      <c r="G25" s="4">
        <v>1001</v>
      </c>
      <c r="H25" s="4">
        <v>7.2</v>
      </c>
      <c r="J25" s="1" t="s">
        <v>66</v>
      </c>
      <c r="K25" s="12">
        <v>3.4</v>
      </c>
      <c r="L25" s="6">
        <v>4.4000000000000004</v>
      </c>
      <c r="M25" s="4">
        <v>4.7</v>
      </c>
      <c r="N25" s="24">
        <f>AVERAGE(K25:M25)</f>
        <v>4.166666666666667</v>
      </c>
      <c r="P25" s="3" t="s">
        <v>108</v>
      </c>
      <c r="Q25" s="4">
        <v>6</v>
      </c>
      <c r="S25" s="31" t="s">
        <v>9</v>
      </c>
      <c r="T25" s="4">
        <v>0.624</v>
      </c>
      <c r="V25" s="9"/>
    </row>
    <row r="26" spans="1:22" x14ac:dyDescent="0.3">
      <c r="A26" s="3" t="s">
        <v>74</v>
      </c>
      <c r="B26" s="4">
        <v>49</v>
      </c>
      <c r="D26" s="1" t="s">
        <v>15</v>
      </c>
      <c r="E26" s="12">
        <v>1001</v>
      </c>
      <c r="F26" s="2">
        <v>6.1</v>
      </c>
      <c r="G26" s="4">
        <v>988</v>
      </c>
      <c r="H26" s="4">
        <v>7.2</v>
      </c>
      <c r="J26" s="7" t="s">
        <v>67</v>
      </c>
      <c r="K26" s="13">
        <v>2.8</v>
      </c>
      <c r="L26" s="6">
        <v>4.0999999999999996</v>
      </c>
      <c r="M26" s="14">
        <v>4.0999999999999996</v>
      </c>
      <c r="N26" s="25">
        <f>AVERAGE(K26:M26)</f>
        <v>3.6666666666666665</v>
      </c>
      <c r="P26" s="7" t="s">
        <v>109</v>
      </c>
      <c r="Q26" s="14">
        <v>7</v>
      </c>
      <c r="S26" s="7" t="s">
        <v>10</v>
      </c>
      <c r="T26" s="14">
        <v>0.624</v>
      </c>
      <c r="V26" s="26"/>
    </row>
    <row r="27" spans="1:22" x14ac:dyDescent="0.3">
      <c r="A27" s="3" t="s">
        <v>75</v>
      </c>
      <c r="B27" s="4">
        <v>40</v>
      </c>
      <c r="D27" s="1" t="s">
        <v>16</v>
      </c>
      <c r="E27" s="12">
        <v>1014</v>
      </c>
      <c r="F27" s="2">
        <v>6.2</v>
      </c>
      <c r="G27" s="4">
        <v>988</v>
      </c>
      <c r="H27" s="4">
        <v>7.2</v>
      </c>
      <c r="J27" s="8" t="s">
        <v>68</v>
      </c>
      <c r="K27" s="15">
        <v>10.9</v>
      </c>
      <c r="L27" s="9">
        <v>11.9</v>
      </c>
      <c r="M27" s="11">
        <v>13.3</v>
      </c>
      <c r="N27" s="27">
        <f>AVERAGE(K27:M27)</f>
        <v>12.033333333333333</v>
      </c>
      <c r="P27" s="16" t="s">
        <v>110</v>
      </c>
      <c r="Q27" s="11">
        <v>6</v>
      </c>
      <c r="S27" s="16" t="s">
        <v>11</v>
      </c>
      <c r="T27" s="11">
        <v>0.624</v>
      </c>
      <c r="V27" s="2"/>
    </row>
    <row r="28" spans="1:22" x14ac:dyDescent="0.3">
      <c r="A28" s="3" t="s">
        <v>76</v>
      </c>
      <c r="B28" s="4">
        <v>45</v>
      </c>
      <c r="D28" s="32" t="s">
        <v>87</v>
      </c>
      <c r="E28" s="33">
        <f>AVERAGE(E25:E27)</f>
        <v>1009.6666666666666</v>
      </c>
      <c r="F28" s="25">
        <f>AVERAGE(F25:F27)</f>
        <v>6.1333333333333329</v>
      </c>
      <c r="G28" s="34">
        <f>AVERAGE(G25:G27)</f>
        <v>992.33333333333337</v>
      </c>
      <c r="H28" s="34">
        <f>AVERAGE(H25:H27)</f>
        <v>7.2</v>
      </c>
      <c r="P28" s="16" t="s">
        <v>111</v>
      </c>
      <c r="Q28" s="11">
        <v>6</v>
      </c>
      <c r="S28" s="16" t="s">
        <v>12</v>
      </c>
      <c r="T28" s="11">
        <v>0.624</v>
      </c>
      <c r="V28" s="6"/>
    </row>
    <row r="29" spans="1:22" x14ac:dyDescent="0.3">
      <c r="A29" s="7" t="s">
        <v>77</v>
      </c>
      <c r="B29" s="14">
        <v>40</v>
      </c>
      <c r="D29" s="1" t="s">
        <v>88</v>
      </c>
      <c r="E29" s="12">
        <v>1027</v>
      </c>
      <c r="F29" s="2">
        <v>5.8</v>
      </c>
      <c r="G29" s="4">
        <v>1106</v>
      </c>
      <c r="H29" s="4">
        <v>12.1</v>
      </c>
      <c r="J29" s="28" t="s">
        <v>10</v>
      </c>
      <c r="K29" s="1" t="s">
        <v>2</v>
      </c>
      <c r="L29" s="3" t="s">
        <v>3</v>
      </c>
      <c r="M29" s="21" t="s">
        <v>4</v>
      </c>
      <c r="N29" s="22" t="s">
        <v>69</v>
      </c>
      <c r="P29" s="35" t="s">
        <v>69</v>
      </c>
      <c r="Q29" s="34">
        <f>MEDIAN(Q25:Q28)</f>
        <v>6</v>
      </c>
      <c r="V29" s="9"/>
    </row>
    <row r="30" spans="1:22" x14ac:dyDescent="0.3">
      <c r="A30" s="16" t="s">
        <v>78</v>
      </c>
      <c r="B30" s="11">
        <v>40</v>
      </c>
      <c r="D30" s="1" t="s">
        <v>89</v>
      </c>
      <c r="E30" s="12">
        <v>1040</v>
      </c>
      <c r="F30" s="2">
        <v>5.8</v>
      </c>
      <c r="G30" s="4">
        <v>1080</v>
      </c>
      <c r="H30" s="4">
        <v>12</v>
      </c>
      <c r="J30" s="1" t="s">
        <v>66</v>
      </c>
      <c r="K30" s="12">
        <v>4.8</v>
      </c>
      <c r="L30" s="6">
        <v>4.3</v>
      </c>
      <c r="M30" s="4">
        <v>4.7</v>
      </c>
      <c r="N30" s="25">
        <f>AVERAGE(K30:M30)</f>
        <v>4.6000000000000005</v>
      </c>
      <c r="S30" s="17" t="s">
        <v>8</v>
      </c>
      <c r="V30" s="9"/>
    </row>
    <row r="31" spans="1:22" x14ac:dyDescent="0.3">
      <c r="A31" s="16" t="s">
        <v>79</v>
      </c>
      <c r="B31" s="11">
        <v>45</v>
      </c>
      <c r="D31" s="5" t="s">
        <v>90</v>
      </c>
      <c r="E31" s="13">
        <v>1053</v>
      </c>
      <c r="F31" s="6">
        <v>5.8</v>
      </c>
      <c r="G31" s="14">
        <v>1093</v>
      </c>
      <c r="H31" s="14">
        <v>11.9</v>
      </c>
      <c r="J31" s="7" t="s">
        <v>67</v>
      </c>
      <c r="K31" s="13">
        <v>3</v>
      </c>
      <c r="L31" s="6">
        <v>4.8</v>
      </c>
      <c r="M31" s="14">
        <v>4.5999999999999996</v>
      </c>
      <c r="N31" s="27">
        <f>AVERAGE(K31:M31)</f>
        <v>4.1333333333333329</v>
      </c>
      <c r="P31" s="29" t="s">
        <v>10</v>
      </c>
      <c r="Q31" s="30" t="s">
        <v>113</v>
      </c>
      <c r="S31" s="3"/>
      <c r="T31" s="21" t="s">
        <v>112</v>
      </c>
      <c r="V31" s="9"/>
    </row>
    <row r="32" spans="1:22" x14ac:dyDescent="0.3">
      <c r="A32" s="16" t="s">
        <v>80</v>
      </c>
      <c r="B32" s="11">
        <v>39</v>
      </c>
      <c r="D32" s="32" t="s">
        <v>91</v>
      </c>
      <c r="E32" s="33">
        <f>AVERAGE(E29:E31)</f>
        <v>1040</v>
      </c>
      <c r="F32" s="25">
        <f>AVERAGE(F29:F31)</f>
        <v>5.8</v>
      </c>
      <c r="G32" s="34">
        <f>AVERAGE(G29:G31)</f>
        <v>1093</v>
      </c>
      <c r="H32" s="34">
        <f>AVERAGE(H29:H31)</f>
        <v>12</v>
      </c>
      <c r="J32" s="8" t="s">
        <v>68</v>
      </c>
      <c r="K32" s="15">
        <v>6.3</v>
      </c>
      <c r="L32" s="9">
        <v>8.5</v>
      </c>
      <c r="M32" s="11">
        <v>9.9</v>
      </c>
      <c r="N32" s="27">
        <f>AVERAGE(K32:M32)</f>
        <v>8.2333333333333343</v>
      </c>
      <c r="P32" s="3" t="s">
        <v>108</v>
      </c>
      <c r="Q32" s="4">
        <v>5</v>
      </c>
      <c r="S32" s="3" t="s">
        <v>9</v>
      </c>
      <c r="T32" s="4">
        <v>3.2280000000000002</v>
      </c>
    </row>
    <row r="33" spans="1:20" x14ac:dyDescent="0.3">
      <c r="A33" s="16" t="s">
        <v>81</v>
      </c>
      <c r="B33" s="11">
        <v>38</v>
      </c>
      <c r="D33" s="8" t="s">
        <v>92</v>
      </c>
      <c r="E33" s="15">
        <v>1066</v>
      </c>
      <c r="F33" s="9">
        <v>7.2</v>
      </c>
      <c r="G33" s="11">
        <v>1106</v>
      </c>
      <c r="H33" s="11">
        <v>13.6</v>
      </c>
      <c r="P33" s="7" t="s">
        <v>109</v>
      </c>
      <c r="Q33" s="14">
        <v>5</v>
      </c>
      <c r="S33" s="7" t="s">
        <v>10</v>
      </c>
      <c r="T33" s="14">
        <v>4.22</v>
      </c>
    </row>
    <row r="34" spans="1:20" x14ac:dyDescent="0.3">
      <c r="A34" s="16" t="s">
        <v>82</v>
      </c>
      <c r="B34" s="11">
        <v>40</v>
      </c>
      <c r="D34" s="8" t="s">
        <v>93</v>
      </c>
      <c r="E34" s="15">
        <v>1106</v>
      </c>
      <c r="F34" s="9">
        <v>7.3</v>
      </c>
      <c r="G34" s="11">
        <v>1106</v>
      </c>
      <c r="H34" s="11">
        <v>13.7</v>
      </c>
      <c r="J34" s="28" t="s">
        <v>11</v>
      </c>
      <c r="K34" s="1" t="s">
        <v>2</v>
      </c>
      <c r="L34" s="3" t="s">
        <v>3</v>
      </c>
      <c r="M34" s="21" t="s">
        <v>4</v>
      </c>
      <c r="N34" s="22" t="s">
        <v>69</v>
      </c>
      <c r="P34" s="16" t="s">
        <v>110</v>
      </c>
      <c r="Q34" s="11">
        <v>5</v>
      </c>
      <c r="S34" s="16" t="s">
        <v>11</v>
      </c>
      <c r="T34" s="11">
        <v>6.5890000000000004</v>
      </c>
    </row>
    <row r="35" spans="1:20" x14ac:dyDescent="0.3">
      <c r="A35" s="16" t="s">
        <v>83</v>
      </c>
      <c r="B35" s="11">
        <v>37</v>
      </c>
      <c r="D35" s="8" t="s">
        <v>94</v>
      </c>
      <c r="E35" s="15">
        <v>1080</v>
      </c>
      <c r="F35" s="9">
        <v>7.3</v>
      </c>
      <c r="G35" s="11">
        <v>1106</v>
      </c>
      <c r="H35" s="11">
        <v>13.7</v>
      </c>
      <c r="J35" s="1" t="s">
        <v>66</v>
      </c>
      <c r="K35" s="12">
        <v>4</v>
      </c>
      <c r="L35" s="6">
        <v>4.7</v>
      </c>
      <c r="M35" s="4">
        <v>3.8</v>
      </c>
      <c r="N35" s="25">
        <f>AVERAGE(K35:M35)</f>
        <v>4.166666666666667</v>
      </c>
      <c r="P35" s="16" t="s">
        <v>111</v>
      </c>
      <c r="Q35" s="11">
        <v>5</v>
      </c>
      <c r="S35" s="16" t="s">
        <v>12</v>
      </c>
      <c r="T35" s="11">
        <v>5.8479999999999999</v>
      </c>
    </row>
    <row r="36" spans="1:20" x14ac:dyDescent="0.3">
      <c r="A36" s="16" t="s">
        <v>84</v>
      </c>
      <c r="B36" s="11">
        <v>34</v>
      </c>
      <c r="D36" s="36" t="s">
        <v>95</v>
      </c>
      <c r="E36" s="37">
        <f>AVERAGE(E33:E35)</f>
        <v>1084</v>
      </c>
      <c r="F36" s="24">
        <f>AVERAGE(F33:F35)</f>
        <v>7.2666666666666666</v>
      </c>
      <c r="G36" s="38">
        <f>AVERAGE(G33:G35)</f>
        <v>1106</v>
      </c>
      <c r="H36" s="38">
        <f>AVERAGE(H33:H35)</f>
        <v>13.666666666666666</v>
      </c>
      <c r="J36" s="7" t="s">
        <v>67</v>
      </c>
      <c r="K36" s="13">
        <v>4.0999999999999996</v>
      </c>
      <c r="L36" s="6">
        <v>5.9</v>
      </c>
      <c r="M36" s="14">
        <v>6.4</v>
      </c>
      <c r="N36" s="27">
        <f>AVERAGE(K36:M36)</f>
        <v>5.4666666666666659</v>
      </c>
      <c r="P36" s="35" t="s">
        <v>69</v>
      </c>
      <c r="Q36" s="34">
        <f>MEDIAN(Q32:Q35)</f>
        <v>5</v>
      </c>
    </row>
    <row r="37" spans="1:20" x14ac:dyDescent="0.3">
      <c r="A37" s="16" t="s">
        <v>85</v>
      </c>
      <c r="B37" s="11">
        <v>15</v>
      </c>
      <c r="D37" s="5" t="s">
        <v>96</v>
      </c>
      <c r="E37" s="13">
        <v>1080</v>
      </c>
      <c r="F37" s="6">
        <v>7.3</v>
      </c>
      <c r="G37" s="14">
        <v>1040</v>
      </c>
      <c r="H37" s="14">
        <v>11</v>
      </c>
      <c r="J37" s="8" t="s">
        <v>68</v>
      </c>
      <c r="K37" s="15">
        <v>9.3000000000000007</v>
      </c>
      <c r="L37" s="9">
        <v>9.8000000000000007</v>
      </c>
      <c r="M37" s="11">
        <v>10.3</v>
      </c>
      <c r="N37" s="27">
        <f>AVERAGE(K37:M37)</f>
        <v>9.8000000000000007</v>
      </c>
      <c r="S37" s="17" t="s">
        <v>47</v>
      </c>
    </row>
    <row r="38" spans="1:20" x14ac:dyDescent="0.3">
      <c r="D38" s="8" t="s">
        <v>97</v>
      </c>
      <c r="E38" s="15">
        <v>1106</v>
      </c>
      <c r="F38" s="9">
        <v>7.2</v>
      </c>
      <c r="G38" s="11">
        <v>1027</v>
      </c>
      <c r="H38" s="11">
        <v>10.9</v>
      </c>
      <c r="P38" s="29" t="s">
        <v>11</v>
      </c>
      <c r="Q38" s="30" t="s">
        <v>113</v>
      </c>
      <c r="S38" s="3"/>
      <c r="T38" s="21" t="s">
        <v>112</v>
      </c>
    </row>
    <row r="39" spans="1:20" x14ac:dyDescent="0.3">
      <c r="D39" s="8" t="s">
        <v>98</v>
      </c>
      <c r="E39" s="15">
        <v>1080</v>
      </c>
      <c r="F39" s="9">
        <v>7.3</v>
      </c>
      <c r="G39" s="11">
        <v>1027</v>
      </c>
      <c r="H39" s="11">
        <v>11</v>
      </c>
      <c r="J39" s="28" t="s">
        <v>12</v>
      </c>
      <c r="K39" s="1" t="s">
        <v>2</v>
      </c>
      <c r="L39" s="3" t="s">
        <v>3</v>
      </c>
      <c r="M39" s="21" t="s">
        <v>4</v>
      </c>
      <c r="N39" s="22" t="s">
        <v>69</v>
      </c>
      <c r="P39" s="3" t="s">
        <v>108</v>
      </c>
      <c r="Q39" s="4">
        <v>4</v>
      </c>
      <c r="S39" s="3" t="s">
        <v>9</v>
      </c>
      <c r="T39" s="38">
        <f>T32/T25*12.5</f>
        <v>64.663461538461547</v>
      </c>
    </row>
    <row r="40" spans="1:20" x14ac:dyDescent="0.3">
      <c r="D40" s="39" t="s">
        <v>99</v>
      </c>
      <c r="E40" s="40">
        <f>AVERAGE(E37:E39)</f>
        <v>1088.6666666666667</v>
      </c>
      <c r="F40" s="27">
        <f>AVERAGE(F37:F39)</f>
        <v>7.2666666666666666</v>
      </c>
      <c r="G40" s="41">
        <f>AVERAGE(G37:G39)</f>
        <v>1031.3333333333333</v>
      </c>
      <c r="H40" s="41">
        <f>AVERAGE(H37:H39)</f>
        <v>10.966666666666667</v>
      </c>
      <c r="J40" s="1" t="s">
        <v>66</v>
      </c>
      <c r="K40" s="12">
        <v>4.4000000000000004</v>
      </c>
      <c r="L40" s="6">
        <v>5.0999999999999996</v>
      </c>
      <c r="M40" s="4">
        <v>5.0999999999999996</v>
      </c>
      <c r="N40" s="25">
        <f>AVERAGE(K40:M40)</f>
        <v>4.8666666666666663</v>
      </c>
      <c r="P40" s="7" t="s">
        <v>109</v>
      </c>
      <c r="Q40" s="14">
        <v>5</v>
      </c>
      <c r="S40" s="7" t="s">
        <v>10</v>
      </c>
      <c r="T40" s="38">
        <f>T33/T26*12.5</f>
        <v>84.535256410256409</v>
      </c>
    </row>
    <row r="41" spans="1:20" x14ac:dyDescent="0.3">
      <c r="J41" s="7" t="s">
        <v>67</v>
      </c>
      <c r="K41" s="13">
        <v>7.4</v>
      </c>
      <c r="L41" s="6">
        <v>8.6</v>
      </c>
      <c r="M41" s="14">
        <v>9.3000000000000007</v>
      </c>
      <c r="N41" s="27">
        <f>AVERAGE(K41:M41)</f>
        <v>8.4333333333333336</v>
      </c>
      <c r="P41" s="16" t="s">
        <v>110</v>
      </c>
      <c r="Q41" s="11">
        <v>5</v>
      </c>
      <c r="S41" s="16" t="s">
        <v>11</v>
      </c>
      <c r="T41" s="38">
        <f>T34/T27*12.5</f>
        <v>131.99118589743591</v>
      </c>
    </row>
    <row r="42" spans="1:20" x14ac:dyDescent="0.3">
      <c r="J42" s="8" t="s">
        <v>68</v>
      </c>
      <c r="K42" s="15">
        <v>12.1</v>
      </c>
      <c r="L42" s="9">
        <v>13.8</v>
      </c>
      <c r="M42" s="11">
        <v>14.7</v>
      </c>
      <c r="N42" s="27">
        <f>AVERAGE(K42:M42)</f>
        <v>13.533333333333331</v>
      </c>
      <c r="P42" s="16" t="s">
        <v>111</v>
      </c>
      <c r="Q42" s="11">
        <v>6</v>
      </c>
      <c r="S42" s="16" t="s">
        <v>12</v>
      </c>
      <c r="T42" s="38">
        <f>T35/T28*12.5</f>
        <v>117.1474358974359</v>
      </c>
    </row>
    <row r="43" spans="1:20" x14ac:dyDescent="0.3">
      <c r="P43" s="35" t="s">
        <v>69</v>
      </c>
      <c r="Q43" s="34">
        <f>MEDIAN(Q39:Q42)</f>
        <v>5</v>
      </c>
    </row>
    <row r="45" spans="1:20" x14ac:dyDescent="0.3">
      <c r="P45" s="29" t="s">
        <v>12</v>
      </c>
      <c r="Q45" s="30" t="s">
        <v>113</v>
      </c>
    </row>
    <row r="46" spans="1:20" x14ac:dyDescent="0.3">
      <c r="P46" s="3" t="s">
        <v>108</v>
      </c>
      <c r="Q46" s="4">
        <v>6</v>
      </c>
    </row>
    <row r="47" spans="1:20" x14ac:dyDescent="0.3">
      <c r="P47" s="7" t="s">
        <v>109</v>
      </c>
      <c r="Q47" s="14">
        <v>7</v>
      </c>
    </row>
    <row r="48" spans="1:20" ht="15" customHeight="1" x14ac:dyDescent="0.35">
      <c r="A48" s="20"/>
      <c r="P48" s="16" t="s">
        <v>110</v>
      </c>
      <c r="Q48" s="11">
        <v>6</v>
      </c>
    </row>
    <row r="49" spans="1:22" x14ac:dyDescent="0.3">
      <c r="P49" s="16" t="s">
        <v>111</v>
      </c>
      <c r="Q49" s="11">
        <v>5</v>
      </c>
    </row>
    <row r="50" spans="1:22" x14ac:dyDescent="0.3">
      <c r="A50" s="17"/>
      <c r="D50" s="17"/>
      <c r="J50" s="17"/>
      <c r="O50" s="17"/>
      <c r="P50" s="35" t="s">
        <v>69</v>
      </c>
      <c r="Q50" s="34">
        <f>MEDIAN(Q46:Q49)</f>
        <v>6</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t="s">
        <v>175</v>
      </c>
    </row>
    <row r="56" spans="1:22" x14ac:dyDescent="0.3">
      <c r="A56" s="3" t="s">
        <v>9</v>
      </c>
      <c r="B56" s="4">
        <v>0</v>
      </c>
      <c r="D56" s="1" t="s">
        <v>14</v>
      </c>
      <c r="E56" s="12">
        <v>1304</v>
      </c>
      <c r="F56" s="2">
        <v>6.4</v>
      </c>
      <c r="G56" s="4">
        <v>948</v>
      </c>
      <c r="H56" s="4">
        <v>6.7</v>
      </c>
      <c r="J56" s="1" t="s">
        <v>66</v>
      </c>
      <c r="K56" s="12">
        <v>3.8</v>
      </c>
      <c r="L56" s="6">
        <v>5.2</v>
      </c>
      <c r="M56" s="4">
        <v>4.4000000000000004</v>
      </c>
      <c r="N56" s="24">
        <f>AVERAGE(K56:M56)</f>
        <v>4.4666666666666668</v>
      </c>
      <c r="P56" s="3" t="s">
        <v>108</v>
      </c>
      <c r="Q56" s="4">
        <v>7</v>
      </c>
      <c r="S56" s="31" t="s">
        <v>9</v>
      </c>
      <c r="T56" s="4">
        <v>0.628</v>
      </c>
      <c r="V56" s="9"/>
    </row>
    <row r="57" spans="1:22" x14ac:dyDescent="0.3">
      <c r="A57" s="3" t="s">
        <v>74</v>
      </c>
      <c r="B57" s="4">
        <v>27</v>
      </c>
      <c r="D57" s="1" t="s">
        <v>15</v>
      </c>
      <c r="E57" s="12">
        <v>1290</v>
      </c>
      <c r="F57" s="2">
        <v>6.5</v>
      </c>
      <c r="G57" s="4">
        <v>961</v>
      </c>
      <c r="H57" s="4">
        <v>6.5</v>
      </c>
      <c r="J57" s="7" t="s">
        <v>67</v>
      </c>
      <c r="K57" s="13">
        <v>1.8</v>
      </c>
      <c r="L57" s="6">
        <v>2.1</v>
      </c>
      <c r="M57" s="14">
        <v>1.8</v>
      </c>
      <c r="N57" s="25">
        <f>AVERAGE(K57:M57)</f>
        <v>1.9000000000000001</v>
      </c>
      <c r="P57" s="7" t="s">
        <v>109</v>
      </c>
      <c r="Q57" s="14">
        <v>5</v>
      </c>
      <c r="S57" s="7" t="s">
        <v>10</v>
      </c>
      <c r="T57" s="14">
        <v>0.628</v>
      </c>
      <c r="V57" s="26"/>
    </row>
    <row r="58" spans="1:22" x14ac:dyDescent="0.3">
      <c r="A58" s="3" t="s">
        <v>75</v>
      </c>
      <c r="B58" s="4">
        <v>57</v>
      </c>
      <c r="D58" s="1" t="s">
        <v>16</v>
      </c>
      <c r="E58" s="12">
        <v>1317</v>
      </c>
      <c r="F58" s="2">
        <v>6.4</v>
      </c>
      <c r="G58" s="4">
        <v>1040</v>
      </c>
      <c r="H58" s="4">
        <v>6.5</v>
      </c>
      <c r="J58" s="8" t="s">
        <v>68</v>
      </c>
      <c r="K58" s="15">
        <v>11.9</v>
      </c>
      <c r="L58" s="9">
        <v>12.2</v>
      </c>
      <c r="M58" s="11">
        <v>12.9</v>
      </c>
      <c r="N58" s="27">
        <f>AVERAGE(K58:M58)</f>
        <v>12.333333333333334</v>
      </c>
      <c r="P58" s="16" t="s">
        <v>110</v>
      </c>
      <c r="Q58" s="11">
        <v>6</v>
      </c>
      <c r="S58" s="16" t="s">
        <v>11</v>
      </c>
      <c r="T58" s="11">
        <v>0.628</v>
      </c>
      <c r="V58" s="2"/>
    </row>
    <row r="59" spans="1:22" x14ac:dyDescent="0.3">
      <c r="A59" s="3" t="s">
        <v>76</v>
      </c>
      <c r="B59" s="4">
        <v>49</v>
      </c>
      <c r="D59" s="32" t="s">
        <v>87</v>
      </c>
      <c r="E59" s="33">
        <f>AVERAGE(E56:E58)</f>
        <v>1303.6666666666667</v>
      </c>
      <c r="F59" s="25">
        <f>AVERAGE(F56:F58)</f>
        <v>6.4333333333333336</v>
      </c>
      <c r="G59" s="34">
        <f>AVERAGE(G56:G58)</f>
        <v>983</v>
      </c>
      <c r="H59" s="34">
        <f>AVERAGE(H56:H58)</f>
        <v>6.5666666666666664</v>
      </c>
      <c r="P59" s="16" t="s">
        <v>111</v>
      </c>
      <c r="Q59" s="11">
        <v>6</v>
      </c>
      <c r="S59" s="16" t="s">
        <v>12</v>
      </c>
      <c r="T59" s="11">
        <v>0.628</v>
      </c>
      <c r="V59" s="6"/>
    </row>
    <row r="60" spans="1:22" x14ac:dyDescent="0.3">
      <c r="A60" s="7" t="s">
        <v>77</v>
      </c>
      <c r="B60" s="14">
        <v>54</v>
      </c>
      <c r="D60" s="1" t="s">
        <v>88</v>
      </c>
      <c r="E60" s="12">
        <v>988</v>
      </c>
      <c r="F60" s="2">
        <v>6.2</v>
      </c>
      <c r="G60" s="4">
        <v>1014</v>
      </c>
      <c r="H60" s="4">
        <v>12.2</v>
      </c>
      <c r="J60" s="28" t="s">
        <v>10</v>
      </c>
      <c r="K60" s="1" t="s">
        <v>2</v>
      </c>
      <c r="L60" s="3" t="s">
        <v>3</v>
      </c>
      <c r="M60" s="21" t="s">
        <v>4</v>
      </c>
      <c r="N60" s="22" t="s">
        <v>69</v>
      </c>
      <c r="P60" s="35" t="s">
        <v>69</v>
      </c>
      <c r="Q60" s="34">
        <f>MEDIAN(Q56:Q59)</f>
        <v>6</v>
      </c>
      <c r="V60" s="9"/>
    </row>
    <row r="61" spans="1:22" x14ac:dyDescent="0.3">
      <c r="A61" s="16" t="s">
        <v>78</v>
      </c>
      <c r="B61" s="11">
        <v>49</v>
      </c>
      <c r="D61" s="1" t="s">
        <v>89</v>
      </c>
      <c r="E61" s="12">
        <v>1001</v>
      </c>
      <c r="F61" s="2">
        <v>6.1</v>
      </c>
      <c r="G61" s="4">
        <v>988</v>
      </c>
      <c r="H61" s="4">
        <v>12.2</v>
      </c>
      <c r="J61" s="1" t="s">
        <v>66</v>
      </c>
      <c r="K61" s="12">
        <v>5.4</v>
      </c>
      <c r="L61" s="6">
        <v>5.3</v>
      </c>
      <c r="M61" s="4">
        <v>5.4</v>
      </c>
      <c r="N61" s="25">
        <f>AVERAGE(K61:M61)</f>
        <v>5.3666666666666671</v>
      </c>
      <c r="S61" s="17" t="s">
        <v>8</v>
      </c>
      <c r="V61" s="9"/>
    </row>
    <row r="62" spans="1:22" x14ac:dyDescent="0.3">
      <c r="A62" s="16" t="s">
        <v>79</v>
      </c>
      <c r="B62" s="11">
        <v>52</v>
      </c>
      <c r="D62" s="5" t="s">
        <v>90</v>
      </c>
      <c r="E62" s="13">
        <v>1014</v>
      </c>
      <c r="F62" s="6">
        <v>6.2</v>
      </c>
      <c r="G62" s="14">
        <v>1027</v>
      </c>
      <c r="H62" s="14">
        <v>12.2</v>
      </c>
      <c r="J62" s="7" t="s">
        <v>67</v>
      </c>
      <c r="K62" s="13">
        <v>2.2000000000000002</v>
      </c>
      <c r="L62" s="6">
        <v>2.4</v>
      </c>
      <c r="M62" s="14">
        <v>2</v>
      </c>
      <c r="N62" s="27">
        <f>AVERAGE(K62:M62)</f>
        <v>2.1999999999999997</v>
      </c>
      <c r="P62" s="29" t="s">
        <v>10</v>
      </c>
      <c r="Q62" s="30" t="s">
        <v>113</v>
      </c>
      <c r="S62" s="3"/>
      <c r="T62" s="21" t="s">
        <v>112</v>
      </c>
      <c r="V62" s="9"/>
    </row>
    <row r="63" spans="1:22" x14ac:dyDescent="0.3">
      <c r="A63" s="16" t="s">
        <v>80</v>
      </c>
      <c r="B63" s="11">
        <v>48</v>
      </c>
      <c r="D63" s="32" t="s">
        <v>91</v>
      </c>
      <c r="E63" s="33">
        <f>AVERAGE(E60:E62)</f>
        <v>1001</v>
      </c>
      <c r="F63" s="25">
        <f>AVERAGE(F60:F62)</f>
        <v>6.166666666666667</v>
      </c>
      <c r="G63" s="34">
        <f>AVERAGE(G60:G62)</f>
        <v>1009.6666666666666</v>
      </c>
      <c r="H63" s="34">
        <f>AVERAGE(H60:H62)</f>
        <v>12.199999999999998</v>
      </c>
      <c r="J63" s="8" t="s">
        <v>68</v>
      </c>
      <c r="K63" s="15">
        <v>9.6</v>
      </c>
      <c r="L63" s="9">
        <v>11.2</v>
      </c>
      <c r="M63" s="11">
        <v>11.8</v>
      </c>
      <c r="N63" s="27">
        <f>AVERAGE(K63:M63)</f>
        <v>10.866666666666665</v>
      </c>
      <c r="P63" s="3" t="s">
        <v>108</v>
      </c>
      <c r="Q63" s="4">
        <v>5</v>
      </c>
      <c r="S63" s="3" t="s">
        <v>9</v>
      </c>
      <c r="T63" s="4">
        <v>2.4060000000000001</v>
      </c>
    </row>
    <row r="64" spans="1:22" x14ac:dyDescent="0.3">
      <c r="A64" s="16" t="s">
        <v>81</v>
      </c>
      <c r="B64" s="11">
        <v>52</v>
      </c>
      <c r="D64" s="8" t="s">
        <v>92</v>
      </c>
      <c r="E64" s="15">
        <v>1014</v>
      </c>
      <c r="F64" s="9">
        <v>6.2</v>
      </c>
      <c r="G64" s="11">
        <v>1027</v>
      </c>
      <c r="H64" s="11">
        <v>10.8</v>
      </c>
      <c r="P64" s="7" t="s">
        <v>109</v>
      </c>
      <c r="Q64" s="14">
        <v>5</v>
      </c>
      <c r="S64" s="7" t="s">
        <v>10</v>
      </c>
      <c r="T64" s="14">
        <v>4.0049999999999999</v>
      </c>
    </row>
    <row r="65" spans="1:20" x14ac:dyDescent="0.3">
      <c r="A65" s="16" t="s">
        <v>82</v>
      </c>
      <c r="B65" s="11">
        <v>51</v>
      </c>
      <c r="D65" s="8" t="s">
        <v>93</v>
      </c>
      <c r="E65" s="15">
        <v>988</v>
      </c>
      <c r="F65" s="9">
        <v>6.2</v>
      </c>
      <c r="G65" s="11">
        <v>1014</v>
      </c>
      <c r="H65" s="11">
        <v>10.8</v>
      </c>
      <c r="J65" s="28" t="s">
        <v>11</v>
      </c>
      <c r="K65" s="1" t="s">
        <v>2</v>
      </c>
      <c r="L65" s="3" t="s">
        <v>3</v>
      </c>
      <c r="M65" s="21" t="s">
        <v>4</v>
      </c>
      <c r="N65" s="22" t="s">
        <v>69</v>
      </c>
      <c r="P65" s="16" t="s">
        <v>110</v>
      </c>
      <c r="Q65" s="11">
        <v>6</v>
      </c>
      <c r="S65" s="16" t="s">
        <v>11</v>
      </c>
      <c r="T65" s="11">
        <v>4.4409999999999998</v>
      </c>
    </row>
    <row r="66" spans="1:20" x14ac:dyDescent="0.3">
      <c r="A66" s="16" t="s">
        <v>83</v>
      </c>
      <c r="B66" s="11">
        <v>45</v>
      </c>
      <c r="D66" s="8" t="s">
        <v>94</v>
      </c>
      <c r="E66" s="15">
        <v>1001</v>
      </c>
      <c r="F66" s="9">
        <v>6.1</v>
      </c>
      <c r="G66" s="11">
        <v>1014</v>
      </c>
      <c r="H66" s="11">
        <v>10.8</v>
      </c>
      <c r="J66" s="1" t="s">
        <v>66</v>
      </c>
      <c r="K66" s="12">
        <v>4.2</v>
      </c>
      <c r="L66" s="6">
        <v>4.7</v>
      </c>
      <c r="M66" s="4">
        <v>3</v>
      </c>
      <c r="N66" s="25">
        <f>AVERAGE(K66:M66)</f>
        <v>3.9666666666666668</v>
      </c>
      <c r="P66" s="16" t="s">
        <v>111</v>
      </c>
      <c r="Q66" s="11">
        <v>5</v>
      </c>
      <c r="S66" s="16" t="s">
        <v>12</v>
      </c>
      <c r="T66" s="11">
        <v>5.2089999999999996</v>
      </c>
    </row>
    <row r="67" spans="1:20" x14ac:dyDescent="0.3">
      <c r="A67" s="16" t="s">
        <v>84</v>
      </c>
      <c r="B67" s="11">
        <v>44</v>
      </c>
      <c r="D67" s="36" t="s">
        <v>95</v>
      </c>
      <c r="E67" s="37">
        <f>AVERAGE(E64:E66)</f>
        <v>1001</v>
      </c>
      <c r="F67" s="24">
        <f>AVERAGE(F64:F66)</f>
        <v>6.166666666666667</v>
      </c>
      <c r="G67" s="38">
        <f>AVERAGE(G64:G66)</f>
        <v>1018.3333333333334</v>
      </c>
      <c r="H67" s="38">
        <f>AVERAGE(H64:H66)</f>
        <v>10.800000000000002</v>
      </c>
      <c r="J67" s="7" t="s">
        <v>67</v>
      </c>
      <c r="K67" s="13">
        <v>2</v>
      </c>
      <c r="L67" s="6">
        <v>1.8</v>
      </c>
      <c r="M67" s="14">
        <v>2.7</v>
      </c>
      <c r="N67" s="27">
        <f>AVERAGE(K67:M67)</f>
        <v>2.1666666666666665</v>
      </c>
      <c r="P67" s="35" t="s">
        <v>69</v>
      </c>
      <c r="Q67" s="34">
        <f>MEDIAN(Q63:Q66)</f>
        <v>5</v>
      </c>
    </row>
    <row r="68" spans="1:20" x14ac:dyDescent="0.3">
      <c r="A68" s="16" t="s">
        <v>85</v>
      </c>
      <c r="B68" s="11">
        <v>0</v>
      </c>
      <c r="D68" s="5" t="s">
        <v>96</v>
      </c>
      <c r="E68" s="13">
        <v>988</v>
      </c>
      <c r="F68" s="6">
        <v>7.1</v>
      </c>
      <c r="G68" s="14">
        <v>1040</v>
      </c>
      <c r="H68" s="14">
        <v>12.2</v>
      </c>
      <c r="J68" s="8" t="s">
        <v>68</v>
      </c>
      <c r="K68" s="15">
        <v>9.8000000000000007</v>
      </c>
      <c r="L68" s="9">
        <v>12.3</v>
      </c>
      <c r="M68" s="11">
        <v>13.6</v>
      </c>
      <c r="N68" s="27">
        <f>AVERAGE(K68:M68)</f>
        <v>11.9</v>
      </c>
      <c r="S68" s="17" t="s">
        <v>47</v>
      </c>
    </row>
    <row r="69" spans="1:20" x14ac:dyDescent="0.3">
      <c r="D69" s="8" t="s">
        <v>97</v>
      </c>
      <c r="E69" s="15">
        <v>961</v>
      </c>
      <c r="F69" s="9">
        <v>7</v>
      </c>
      <c r="G69" s="11">
        <v>1027</v>
      </c>
      <c r="H69" s="11">
        <v>12.3</v>
      </c>
      <c r="P69" s="29" t="s">
        <v>11</v>
      </c>
      <c r="Q69" s="30" t="s">
        <v>113</v>
      </c>
      <c r="S69" s="3"/>
      <c r="T69" s="21" t="s">
        <v>112</v>
      </c>
    </row>
    <row r="70" spans="1:20" x14ac:dyDescent="0.3">
      <c r="D70" s="8" t="s">
        <v>98</v>
      </c>
      <c r="E70" s="15">
        <v>961</v>
      </c>
      <c r="F70" s="9">
        <v>7</v>
      </c>
      <c r="G70" s="11">
        <v>1014</v>
      </c>
      <c r="H70" s="11">
        <v>12.2</v>
      </c>
      <c r="J70" s="28" t="s">
        <v>12</v>
      </c>
      <c r="K70" s="1" t="s">
        <v>2</v>
      </c>
      <c r="L70" s="3" t="s">
        <v>3</v>
      </c>
      <c r="M70" s="21" t="s">
        <v>4</v>
      </c>
      <c r="N70" s="22" t="s">
        <v>69</v>
      </c>
      <c r="P70" s="3" t="s">
        <v>108</v>
      </c>
      <c r="Q70" s="4">
        <v>5</v>
      </c>
      <c r="S70" s="3" t="s">
        <v>9</v>
      </c>
      <c r="T70" s="38">
        <f>T63/T56*12.5</f>
        <v>47.890127388535035</v>
      </c>
    </row>
    <row r="71" spans="1:20" x14ac:dyDescent="0.3">
      <c r="D71" s="39" t="s">
        <v>99</v>
      </c>
      <c r="E71" s="40">
        <f>AVERAGE(E68:E70)</f>
        <v>970</v>
      </c>
      <c r="F71" s="27">
        <f>AVERAGE(F68:F70)</f>
        <v>7.0333333333333341</v>
      </c>
      <c r="G71" s="41">
        <f>AVERAGE(G68:G70)</f>
        <v>1027</v>
      </c>
      <c r="H71" s="41">
        <f>AVERAGE(H68:H70)</f>
        <v>12.233333333333334</v>
      </c>
      <c r="J71" s="1" t="s">
        <v>66</v>
      </c>
      <c r="K71" s="12">
        <v>7.4</v>
      </c>
      <c r="L71" s="6">
        <v>6.5</v>
      </c>
      <c r="M71" s="4">
        <v>6</v>
      </c>
      <c r="N71" s="25">
        <f>AVERAGE(K71:M71)</f>
        <v>6.6333333333333329</v>
      </c>
      <c r="P71" s="7" t="s">
        <v>109</v>
      </c>
      <c r="Q71" s="14">
        <v>5</v>
      </c>
      <c r="S71" s="7" t="s">
        <v>10</v>
      </c>
      <c r="T71" s="38">
        <f>T64/T57*12.5</f>
        <v>79.717356687898089</v>
      </c>
    </row>
    <row r="72" spans="1:20" x14ac:dyDescent="0.3">
      <c r="J72" s="7" t="s">
        <v>67</v>
      </c>
      <c r="K72" s="13">
        <v>2</v>
      </c>
      <c r="L72" s="6">
        <v>2.4</v>
      </c>
      <c r="M72" s="14">
        <v>2.2999999999999998</v>
      </c>
      <c r="N72" s="27">
        <f>AVERAGE(K72:M72)</f>
        <v>2.2333333333333334</v>
      </c>
      <c r="P72" s="16" t="s">
        <v>110</v>
      </c>
      <c r="Q72" s="11">
        <v>6</v>
      </c>
      <c r="S72" s="16" t="s">
        <v>11</v>
      </c>
      <c r="T72" s="38">
        <f>T65/T58*12.5</f>
        <v>88.395700636942678</v>
      </c>
    </row>
    <row r="73" spans="1:20" x14ac:dyDescent="0.3">
      <c r="J73" s="8" t="s">
        <v>68</v>
      </c>
      <c r="K73" s="15">
        <v>10.8</v>
      </c>
      <c r="L73" s="9">
        <v>11.6</v>
      </c>
      <c r="M73" s="11">
        <v>12.9</v>
      </c>
      <c r="N73" s="27">
        <f>AVERAGE(K73:M73)</f>
        <v>11.766666666666666</v>
      </c>
      <c r="P73" s="16" t="s">
        <v>111</v>
      </c>
      <c r="Q73" s="11">
        <v>6</v>
      </c>
      <c r="S73" s="16" t="s">
        <v>12</v>
      </c>
      <c r="T73" s="38">
        <f>T66/T59*12.5</f>
        <v>103.68232484076432</v>
      </c>
    </row>
    <row r="74" spans="1:20" x14ac:dyDescent="0.3">
      <c r="P74" s="35" t="s">
        <v>69</v>
      </c>
      <c r="Q74" s="34">
        <f>MEDIAN(Q70:Q73)</f>
        <v>5.5</v>
      </c>
    </row>
    <row r="76" spans="1:20" x14ac:dyDescent="0.3">
      <c r="P76" s="29" t="s">
        <v>12</v>
      </c>
      <c r="Q76" s="30" t="s">
        <v>113</v>
      </c>
    </row>
    <row r="77" spans="1:20" x14ac:dyDescent="0.3">
      <c r="P77" s="3" t="s">
        <v>108</v>
      </c>
      <c r="Q77" s="4">
        <v>5</v>
      </c>
    </row>
    <row r="78" spans="1:20" x14ac:dyDescent="0.3">
      <c r="P78" s="7" t="s">
        <v>109</v>
      </c>
      <c r="Q78" s="14">
        <v>5</v>
      </c>
    </row>
    <row r="79" spans="1:20" ht="18" x14ac:dyDescent="0.35">
      <c r="A79" s="20"/>
      <c r="P79" s="16" t="s">
        <v>110</v>
      </c>
      <c r="Q79" s="11">
        <v>5</v>
      </c>
    </row>
    <row r="80" spans="1:20" x14ac:dyDescent="0.3">
      <c r="P80" s="16" t="s">
        <v>111</v>
      </c>
      <c r="Q80" s="11">
        <v>5</v>
      </c>
    </row>
    <row r="81" spans="1:21" x14ac:dyDescent="0.3">
      <c r="A81" s="17"/>
      <c r="D81" s="17"/>
      <c r="J81" s="17"/>
      <c r="O81" s="17"/>
      <c r="P81" s="35" t="s">
        <v>69</v>
      </c>
      <c r="Q81" s="34">
        <f>MEDIAN(Q77:Q80)</f>
        <v>5</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42104</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20</v>
      </c>
      <c r="C3" s="3" t="s">
        <v>201</v>
      </c>
      <c r="D3" s="59">
        <v>24</v>
      </c>
      <c r="F3" s="7" t="s">
        <v>55</v>
      </c>
      <c r="G3" s="7" t="s">
        <v>56</v>
      </c>
      <c r="H3" s="7" t="s">
        <v>57</v>
      </c>
      <c r="J3" s="3" t="s">
        <v>59</v>
      </c>
      <c r="K3" s="4" t="s">
        <v>41</v>
      </c>
      <c r="M3" s="7" t="s">
        <v>62</v>
      </c>
      <c r="N3" s="14"/>
    </row>
    <row r="4" spans="1:16" x14ac:dyDescent="0.3">
      <c r="A4" s="5"/>
      <c r="B4" s="6"/>
      <c r="C4" s="7" t="s">
        <v>53</v>
      </c>
      <c r="D4" s="6">
        <v>202</v>
      </c>
      <c r="F4" s="12"/>
      <c r="G4" s="2"/>
      <c r="H4" s="4"/>
      <c r="J4" s="7" t="s">
        <v>60</v>
      </c>
      <c r="K4" s="14">
        <v>57</v>
      </c>
      <c r="M4" s="16" t="s">
        <v>63</v>
      </c>
      <c r="N4" s="11" t="s">
        <v>24</v>
      </c>
    </row>
    <row r="5" spans="1:16" x14ac:dyDescent="0.3">
      <c r="A5" s="8" t="s">
        <v>51</v>
      </c>
      <c r="B5" s="9">
        <v>2</v>
      </c>
      <c r="C5" s="10" t="s">
        <v>54</v>
      </c>
      <c r="D5" s="11">
        <v>100</v>
      </c>
      <c r="F5" s="13"/>
      <c r="G5" s="6"/>
      <c r="H5" s="14"/>
      <c r="J5" s="16" t="s">
        <v>1</v>
      </c>
      <c r="K5" s="11">
        <v>100</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t="s">
        <v>176</v>
      </c>
    </row>
    <row r="12" spans="1:16" x14ac:dyDescent="0.3">
      <c r="A12" s="1" t="s">
        <v>66</v>
      </c>
      <c r="B12" s="12">
        <v>11</v>
      </c>
      <c r="C12" s="6">
        <v>13.8</v>
      </c>
      <c r="D12" s="4">
        <v>15.6</v>
      </c>
      <c r="E12" s="24">
        <f>AVERAGE(B12:D12)</f>
        <v>13.466666666666667</v>
      </c>
      <c r="F12" s="19"/>
      <c r="G12" s="3">
        <v>15</v>
      </c>
      <c r="H12" s="4">
        <v>16</v>
      </c>
      <c r="J12" s="16" t="s">
        <v>105</v>
      </c>
      <c r="K12" s="11"/>
      <c r="M12" s="16" t="s">
        <v>105</v>
      </c>
      <c r="N12" s="11"/>
      <c r="P12" s="9"/>
    </row>
    <row r="13" spans="1:16" x14ac:dyDescent="0.3">
      <c r="A13" s="7" t="s">
        <v>67</v>
      </c>
      <c r="B13" s="13">
        <v>4.5999999999999996</v>
      </c>
      <c r="C13" s="6">
        <v>7.4</v>
      </c>
      <c r="D13" s="14">
        <v>5.0999999999999996</v>
      </c>
      <c r="E13" s="25">
        <f>AVERAGE(B13:D13)</f>
        <v>5.7</v>
      </c>
      <c r="F13" s="19"/>
      <c r="G13" s="3">
        <v>30</v>
      </c>
      <c r="H13" s="4">
        <v>28</v>
      </c>
      <c r="P13" s="26"/>
    </row>
    <row r="14" spans="1:16" x14ac:dyDescent="0.3">
      <c r="A14" s="8" t="s">
        <v>68</v>
      </c>
      <c r="B14" s="15">
        <v>17.899999999999999</v>
      </c>
      <c r="C14" s="9">
        <v>17.8</v>
      </c>
      <c r="D14" s="11">
        <v>17.8</v>
      </c>
      <c r="E14" s="27">
        <f>AVERAGE(B14:D14)</f>
        <v>17.833333333333332</v>
      </c>
      <c r="F14" s="19"/>
      <c r="G14" s="7">
        <v>45</v>
      </c>
      <c r="H14" s="14">
        <v>30</v>
      </c>
      <c r="P14" s="2"/>
    </row>
    <row r="15" spans="1:16" x14ac:dyDescent="0.3">
      <c r="G15" s="16">
        <v>60</v>
      </c>
      <c r="H15" s="11">
        <v>34</v>
      </c>
      <c r="P15" s="6"/>
    </row>
    <row r="16" spans="1:16" x14ac:dyDescent="0.3">
      <c r="G16" s="16">
        <v>120</v>
      </c>
      <c r="H16" s="11">
        <v>39</v>
      </c>
      <c r="P16" s="9"/>
    </row>
    <row r="17" spans="1:22" x14ac:dyDescent="0.3">
      <c r="G17" s="16">
        <v>180</v>
      </c>
      <c r="H17" s="11">
        <v>35</v>
      </c>
      <c r="P17" s="9"/>
    </row>
    <row r="18" spans="1:22" x14ac:dyDescent="0.3">
      <c r="G18" s="16">
        <v>240</v>
      </c>
      <c r="H18" s="11">
        <v>30</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t="s">
        <v>177</v>
      </c>
    </row>
    <row r="25" spans="1:22" x14ac:dyDescent="0.3">
      <c r="A25" s="3" t="s">
        <v>9</v>
      </c>
      <c r="B25" s="4">
        <v>0</v>
      </c>
      <c r="D25" s="1" t="s">
        <v>14</v>
      </c>
      <c r="E25" s="12">
        <v>1580</v>
      </c>
      <c r="F25" s="2">
        <v>7.7</v>
      </c>
      <c r="G25" s="4">
        <v>1448</v>
      </c>
      <c r="H25" s="4">
        <v>7.2</v>
      </c>
      <c r="J25" s="1" t="s">
        <v>66</v>
      </c>
      <c r="K25" s="12">
        <v>5.0999999999999996</v>
      </c>
      <c r="L25" s="6">
        <v>4.9000000000000004</v>
      </c>
      <c r="M25" s="4">
        <v>4.5</v>
      </c>
      <c r="N25" s="24">
        <f>AVERAGE(K25:M25)</f>
        <v>4.833333333333333</v>
      </c>
      <c r="P25" s="3" t="s">
        <v>108</v>
      </c>
      <c r="Q25" s="4">
        <v>8</v>
      </c>
      <c r="S25" s="31" t="s">
        <v>9</v>
      </c>
      <c r="T25" s="4">
        <v>0.628</v>
      </c>
      <c r="V25" s="9"/>
    </row>
    <row r="26" spans="1:22" x14ac:dyDescent="0.3">
      <c r="A26" s="3" t="s">
        <v>74</v>
      </c>
      <c r="B26" s="4">
        <v>22</v>
      </c>
      <c r="D26" s="1" t="s">
        <v>15</v>
      </c>
      <c r="E26" s="12">
        <v>1501</v>
      </c>
      <c r="F26" s="2">
        <v>7.6</v>
      </c>
      <c r="G26" s="4">
        <v>1435</v>
      </c>
      <c r="H26" s="4">
        <v>7.2</v>
      </c>
      <c r="J26" s="7" t="s">
        <v>67</v>
      </c>
      <c r="K26" s="13">
        <v>7.8</v>
      </c>
      <c r="L26" s="6">
        <v>6.6</v>
      </c>
      <c r="M26" s="14">
        <v>6.1</v>
      </c>
      <c r="N26" s="25">
        <f>AVERAGE(K26:M26)</f>
        <v>6.833333333333333</v>
      </c>
      <c r="P26" s="7" t="s">
        <v>109</v>
      </c>
      <c r="Q26" s="14">
        <v>8</v>
      </c>
      <c r="S26" s="7" t="s">
        <v>10</v>
      </c>
      <c r="T26" s="14">
        <v>0.628</v>
      </c>
      <c r="V26" s="26" t="s">
        <v>178</v>
      </c>
    </row>
    <row r="27" spans="1:22" x14ac:dyDescent="0.3">
      <c r="A27" s="3" t="s">
        <v>75</v>
      </c>
      <c r="B27" s="4">
        <v>27</v>
      </c>
      <c r="D27" s="1" t="s">
        <v>16</v>
      </c>
      <c r="E27" s="12">
        <v>1514</v>
      </c>
      <c r="F27" s="2">
        <v>7.5</v>
      </c>
      <c r="G27" s="4">
        <v>1435</v>
      </c>
      <c r="H27" s="4">
        <v>7.2</v>
      </c>
      <c r="J27" s="8" t="s">
        <v>68</v>
      </c>
      <c r="K27" s="15">
        <v>12.9</v>
      </c>
      <c r="L27" s="9">
        <v>14.7</v>
      </c>
      <c r="M27" s="11">
        <v>15.3</v>
      </c>
      <c r="N27" s="27">
        <f>AVERAGE(K27:M27)</f>
        <v>14.300000000000002</v>
      </c>
      <c r="P27" s="16" t="s">
        <v>110</v>
      </c>
      <c r="Q27" s="11">
        <v>7</v>
      </c>
      <c r="S27" s="16" t="s">
        <v>11</v>
      </c>
      <c r="T27" s="11">
        <v>0.628</v>
      </c>
      <c r="V27" s="2"/>
    </row>
    <row r="28" spans="1:22" x14ac:dyDescent="0.3">
      <c r="A28" s="3" t="s">
        <v>76</v>
      </c>
      <c r="B28" s="4">
        <v>31</v>
      </c>
      <c r="D28" s="32" t="s">
        <v>87</v>
      </c>
      <c r="E28" s="33">
        <f>AVERAGE(E25:E27)</f>
        <v>1531.6666666666667</v>
      </c>
      <c r="F28" s="25">
        <f>AVERAGE(F25:F27)</f>
        <v>7.6000000000000005</v>
      </c>
      <c r="G28" s="34">
        <f>AVERAGE(G25:G27)</f>
        <v>1439.3333333333333</v>
      </c>
      <c r="H28" s="34">
        <f>AVERAGE(H25:H27)</f>
        <v>7.2</v>
      </c>
      <c r="P28" s="16" t="s">
        <v>111</v>
      </c>
      <c r="Q28" s="11">
        <v>7</v>
      </c>
      <c r="S28" s="16" t="s">
        <v>12</v>
      </c>
      <c r="T28" s="11">
        <v>0.628</v>
      </c>
      <c r="V28" s="6"/>
    </row>
    <row r="29" spans="1:22" x14ac:dyDescent="0.3">
      <c r="A29" s="7" t="s">
        <v>77</v>
      </c>
      <c r="B29" s="14">
        <v>30</v>
      </c>
      <c r="D29" s="1" t="s">
        <v>88</v>
      </c>
      <c r="E29" s="12">
        <v>1369</v>
      </c>
      <c r="F29" s="2">
        <v>6.8</v>
      </c>
      <c r="G29" s="4">
        <v>1448</v>
      </c>
      <c r="H29" s="4">
        <v>11.8</v>
      </c>
      <c r="J29" s="28" t="s">
        <v>10</v>
      </c>
      <c r="K29" s="1" t="s">
        <v>2</v>
      </c>
      <c r="L29" s="3" t="s">
        <v>3</v>
      </c>
      <c r="M29" s="21" t="s">
        <v>4</v>
      </c>
      <c r="N29" s="22" t="s">
        <v>69</v>
      </c>
      <c r="P29" s="35" t="s">
        <v>69</v>
      </c>
      <c r="Q29" s="34">
        <f>MEDIAN(Q25:Q28)</f>
        <v>7.5</v>
      </c>
      <c r="V29" s="9"/>
    </row>
    <row r="30" spans="1:22" x14ac:dyDescent="0.3">
      <c r="A30" s="16" t="s">
        <v>78</v>
      </c>
      <c r="B30" s="11">
        <v>30</v>
      </c>
      <c r="D30" s="1" t="s">
        <v>89</v>
      </c>
      <c r="E30" s="12">
        <v>1382</v>
      </c>
      <c r="F30" s="2">
        <v>6.8</v>
      </c>
      <c r="G30" s="4">
        <v>1448</v>
      </c>
      <c r="H30" s="4">
        <v>11.8</v>
      </c>
      <c r="J30" s="1" t="s">
        <v>66</v>
      </c>
      <c r="K30" s="12">
        <v>8.6999999999999993</v>
      </c>
      <c r="L30" s="6">
        <v>8.1999999999999993</v>
      </c>
      <c r="M30" s="4">
        <v>8.3000000000000007</v>
      </c>
      <c r="N30" s="25">
        <f>AVERAGE(K30:M30)</f>
        <v>8.4</v>
      </c>
      <c r="S30" s="17" t="s">
        <v>8</v>
      </c>
      <c r="V30" s="9"/>
    </row>
    <row r="31" spans="1:22" x14ac:dyDescent="0.3">
      <c r="A31" s="16" t="s">
        <v>79</v>
      </c>
      <c r="B31" s="11">
        <v>32</v>
      </c>
      <c r="D31" s="5" t="s">
        <v>90</v>
      </c>
      <c r="E31" s="13">
        <v>1396</v>
      </c>
      <c r="F31" s="6">
        <v>6.6</v>
      </c>
      <c r="G31" s="14">
        <v>1409</v>
      </c>
      <c r="H31" s="14">
        <v>11.8</v>
      </c>
      <c r="J31" s="7" t="s">
        <v>67</v>
      </c>
      <c r="K31" s="13">
        <v>3.1</v>
      </c>
      <c r="L31" s="6">
        <v>3</v>
      </c>
      <c r="M31" s="14">
        <v>3.7</v>
      </c>
      <c r="N31" s="27">
        <f>AVERAGE(K31:M31)</f>
        <v>3.2666666666666671</v>
      </c>
      <c r="P31" s="29" t="s">
        <v>10</v>
      </c>
      <c r="Q31" s="30" t="s">
        <v>113</v>
      </c>
      <c r="S31" s="3"/>
      <c r="T31" s="21" t="s">
        <v>112</v>
      </c>
      <c r="V31" s="9"/>
    </row>
    <row r="32" spans="1:22" x14ac:dyDescent="0.3">
      <c r="A32" s="16" t="s">
        <v>80</v>
      </c>
      <c r="B32" s="11">
        <v>30</v>
      </c>
      <c r="D32" s="32" t="s">
        <v>91</v>
      </c>
      <c r="E32" s="33">
        <f>AVERAGE(E29:E31)</f>
        <v>1382.3333333333333</v>
      </c>
      <c r="F32" s="25">
        <f>AVERAGE(F29:F31)</f>
        <v>6.7333333333333334</v>
      </c>
      <c r="G32" s="34">
        <f>AVERAGE(G29:G31)</f>
        <v>1435</v>
      </c>
      <c r="H32" s="34">
        <f>AVERAGE(H29:H31)</f>
        <v>11.800000000000002</v>
      </c>
      <c r="J32" s="8" t="s">
        <v>68</v>
      </c>
      <c r="K32" s="15">
        <v>12.2</v>
      </c>
      <c r="L32" s="9">
        <v>13.2</v>
      </c>
      <c r="M32" s="11">
        <v>14.2</v>
      </c>
      <c r="N32" s="27">
        <f>AVERAGE(K32:M32)</f>
        <v>13.199999999999998</v>
      </c>
      <c r="P32" s="3" t="s">
        <v>108</v>
      </c>
      <c r="Q32" s="4">
        <v>5</v>
      </c>
      <c r="S32" s="3" t="s">
        <v>9</v>
      </c>
      <c r="T32" s="4">
        <v>0.628</v>
      </c>
    </row>
    <row r="33" spans="1:20" x14ac:dyDescent="0.3">
      <c r="A33" s="16" t="s">
        <v>81</v>
      </c>
      <c r="B33" s="11">
        <v>30</v>
      </c>
      <c r="D33" s="8" t="s">
        <v>92</v>
      </c>
      <c r="E33" s="15">
        <v>1646</v>
      </c>
      <c r="F33" s="9">
        <v>7.5</v>
      </c>
      <c r="G33" s="11">
        <v>1659</v>
      </c>
      <c r="H33" s="11">
        <v>12</v>
      </c>
      <c r="P33" s="7" t="s">
        <v>109</v>
      </c>
      <c r="Q33" s="14">
        <v>4</v>
      </c>
      <c r="S33" s="7" t="s">
        <v>10</v>
      </c>
      <c r="T33" s="14">
        <v>6.008</v>
      </c>
    </row>
    <row r="34" spans="1:20" x14ac:dyDescent="0.3">
      <c r="A34" s="16" t="s">
        <v>82</v>
      </c>
      <c r="B34" s="11">
        <v>30</v>
      </c>
      <c r="D34" s="8" t="s">
        <v>93</v>
      </c>
      <c r="E34" s="15">
        <v>1764</v>
      </c>
      <c r="F34" s="9">
        <v>7.5</v>
      </c>
      <c r="G34" s="11">
        <v>1672</v>
      </c>
      <c r="H34" s="11">
        <v>12.2</v>
      </c>
      <c r="J34" s="28" t="s">
        <v>11</v>
      </c>
      <c r="K34" s="1" t="s">
        <v>2</v>
      </c>
      <c r="L34" s="3" t="s">
        <v>3</v>
      </c>
      <c r="M34" s="21" t="s">
        <v>4</v>
      </c>
      <c r="N34" s="22" t="s">
        <v>69</v>
      </c>
      <c r="P34" s="16" t="s">
        <v>110</v>
      </c>
      <c r="Q34" s="11">
        <v>5</v>
      </c>
      <c r="S34" s="16" t="s">
        <v>11</v>
      </c>
      <c r="T34" s="11">
        <v>5.0190000000000001</v>
      </c>
    </row>
    <row r="35" spans="1:20" x14ac:dyDescent="0.3">
      <c r="A35" s="16" t="s">
        <v>83</v>
      </c>
      <c r="B35" s="11">
        <v>30</v>
      </c>
      <c r="D35" s="8" t="s">
        <v>94</v>
      </c>
      <c r="E35" s="15">
        <v>1646</v>
      </c>
      <c r="F35" s="9">
        <v>7.6</v>
      </c>
      <c r="G35" s="11">
        <v>1672</v>
      </c>
      <c r="H35" s="11">
        <v>12.1</v>
      </c>
      <c r="J35" s="1" t="s">
        <v>66</v>
      </c>
      <c r="K35" s="12">
        <v>7.2</v>
      </c>
      <c r="L35" s="6">
        <v>5.9</v>
      </c>
      <c r="M35" s="4">
        <v>6.4</v>
      </c>
      <c r="N35" s="25">
        <f>AVERAGE(K35:M35)</f>
        <v>6.5</v>
      </c>
      <c r="P35" s="16" t="s">
        <v>111</v>
      </c>
      <c r="Q35" s="11">
        <v>6</v>
      </c>
      <c r="S35" s="16" t="s">
        <v>12</v>
      </c>
      <c r="T35" s="11">
        <v>4.7670000000000003</v>
      </c>
    </row>
    <row r="36" spans="1:20" x14ac:dyDescent="0.3">
      <c r="A36" s="16" t="s">
        <v>84</v>
      </c>
      <c r="B36" s="11">
        <v>34</v>
      </c>
      <c r="D36" s="36" t="s">
        <v>95</v>
      </c>
      <c r="E36" s="37">
        <f>AVERAGE(E33:E35)</f>
        <v>1685.3333333333333</v>
      </c>
      <c r="F36" s="24">
        <f>AVERAGE(F33:F35)</f>
        <v>7.5333333333333341</v>
      </c>
      <c r="G36" s="38">
        <f>AVERAGE(G33:G35)</f>
        <v>1667.6666666666667</v>
      </c>
      <c r="H36" s="38">
        <f>AVERAGE(H33:H35)</f>
        <v>12.1</v>
      </c>
      <c r="J36" s="7" t="s">
        <v>67</v>
      </c>
      <c r="K36" s="13">
        <v>2.5</v>
      </c>
      <c r="L36" s="6">
        <v>3</v>
      </c>
      <c r="M36" s="14">
        <v>2.9</v>
      </c>
      <c r="N36" s="27">
        <f>AVERAGE(K36:M36)</f>
        <v>2.8000000000000003</v>
      </c>
      <c r="P36" s="35" t="s">
        <v>69</v>
      </c>
      <c r="Q36" s="34">
        <f>MEDIAN(Q32:Q35)</f>
        <v>5</v>
      </c>
    </row>
    <row r="37" spans="1:20" x14ac:dyDescent="0.3">
      <c r="A37" s="16" t="s">
        <v>85</v>
      </c>
      <c r="B37" s="11">
        <v>22</v>
      </c>
      <c r="D37" s="5" t="s">
        <v>96</v>
      </c>
      <c r="E37" s="13">
        <v>1738</v>
      </c>
      <c r="F37" s="6">
        <v>6.9</v>
      </c>
      <c r="G37" s="14">
        <v>1791</v>
      </c>
      <c r="H37" s="14">
        <v>12.5</v>
      </c>
      <c r="J37" s="8" t="s">
        <v>68</v>
      </c>
      <c r="K37" s="15">
        <v>13.5</v>
      </c>
      <c r="L37" s="9">
        <v>13.9</v>
      </c>
      <c r="M37" s="11">
        <v>14.9</v>
      </c>
      <c r="N37" s="27">
        <f>AVERAGE(K37:M37)</f>
        <v>14.1</v>
      </c>
      <c r="S37" s="17" t="s">
        <v>47</v>
      </c>
    </row>
    <row r="38" spans="1:20" x14ac:dyDescent="0.3">
      <c r="D38" s="8" t="s">
        <v>97</v>
      </c>
      <c r="E38" s="15">
        <v>1738</v>
      </c>
      <c r="F38" s="9">
        <v>7</v>
      </c>
      <c r="G38" s="11">
        <v>1751</v>
      </c>
      <c r="H38" s="11">
        <v>12.5</v>
      </c>
      <c r="P38" s="29" t="s">
        <v>11</v>
      </c>
      <c r="Q38" s="30" t="s">
        <v>113</v>
      </c>
      <c r="S38" s="3"/>
      <c r="T38" s="21" t="s">
        <v>112</v>
      </c>
    </row>
    <row r="39" spans="1:20" x14ac:dyDescent="0.3">
      <c r="D39" s="8" t="s">
        <v>98</v>
      </c>
      <c r="E39" s="15">
        <v>1738</v>
      </c>
      <c r="F39" s="9">
        <v>7</v>
      </c>
      <c r="G39" s="11">
        <v>1764</v>
      </c>
      <c r="H39" s="11">
        <v>12.6</v>
      </c>
      <c r="J39" s="28" t="s">
        <v>12</v>
      </c>
      <c r="K39" s="1" t="s">
        <v>2</v>
      </c>
      <c r="L39" s="3" t="s">
        <v>3</v>
      </c>
      <c r="M39" s="21" t="s">
        <v>4</v>
      </c>
      <c r="N39" s="22" t="s">
        <v>69</v>
      </c>
      <c r="P39" s="3" t="s">
        <v>108</v>
      </c>
      <c r="Q39" s="4">
        <v>5</v>
      </c>
      <c r="S39" s="3" t="s">
        <v>9</v>
      </c>
      <c r="T39" s="38">
        <f>T32/T25*12.5</f>
        <v>12.5</v>
      </c>
    </row>
    <row r="40" spans="1:20" x14ac:dyDescent="0.3">
      <c r="D40" s="39" t="s">
        <v>99</v>
      </c>
      <c r="E40" s="40">
        <f>AVERAGE(E37:E39)</f>
        <v>1738</v>
      </c>
      <c r="F40" s="27">
        <f>AVERAGE(F37:F39)</f>
        <v>6.9666666666666659</v>
      </c>
      <c r="G40" s="41">
        <f>AVERAGE(G37:G39)</f>
        <v>1768.6666666666667</v>
      </c>
      <c r="H40" s="41">
        <f>AVERAGE(H37:H39)</f>
        <v>12.533333333333333</v>
      </c>
      <c r="J40" s="1" t="s">
        <v>66</v>
      </c>
      <c r="K40" s="12">
        <v>10.1</v>
      </c>
      <c r="L40" s="6">
        <v>9.4</v>
      </c>
      <c r="M40" s="4">
        <v>9.1999999999999993</v>
      </c>
      <c r="N40" s="25">
        <f>AVERAGE(K40:M40)</f>
        <v>9.5666666666666664</v>
      </c>
      <c r="P40" s="7" t="s">
        <v>109</v>
      </c>
      <c r="Q40" s="14">
        <v>6</v>
      </c>
      <c r="S40" s="7" t="s">
        <v>10</v>
      </c>
      <c r="T40" s="38">
        <f>T33/T26*12.5</f>
        <v>119.58598726114649</v>
      </c>
    </row>
    <row r="41" spans="1:20" x14ac:dyDescent="0.3">
      <c r="J41" s="7" t="s">
        <v>67</v>
      </c>
      <c r="K41" s="13">
        <v>2.2000000000000002</v>
      </c>
      <c r="L41" s="6">
        <v>3</v>
      </c>
      <c r="M41" s="14">
        <v>2</v>
      </c>
      <c r="N41" s="27">
        <f>AVERAGE(K41:M41)</f>
        <v>2.4</v>
      </c>
      <c r="P41" s="16" t="s">
        <v>110</v>
      </c>
      <c r="Q41" s="11">
        <v>5</v>
      </c>
      <c r="S41" s="16" t="s">
        <v>11</v>
      </c>
      <c r="T41" s="38">
        <f>T34/T27*12.5</f>
        <v>99.900477707006374</v>
      </c>
    </row>
    <row r="42" spans="1:20" x14ac:dyDescent="0.3">
      <c r="J42" s="8" t="s">
        <v>68</v>
      </c>
      <c r="K42" s="15">
        <v>13.5</v>
      </c>
      <c r="L42" s="9">
        <v>14.3</v>
      </c>
      <c r="M42" s="11">
        <v>14.8</v>
      </c>
      <c r="N42" s="27">
        <f>AVERAGE(K42:M42)</f>
        <v>14.200000000000001</v>
      </c>
      <c r="P42" s="16" t="s">
        <v>111</v>
      </c>
      <c r="Q42" s="11">
        <v>5</v>
      </c>
      <c r="S42" s="16" t="s">
        <v>12</v>
      </c>
      <c r="T42" s="38">
        <f>T35/T28*12.5</f>
        <v>94.884554140127392</v>
      </c>
    </row>
    <row r="43" spans="1:20" x14ac:dyDescent="0.3">
      <c r="P43" s="35" t="s">
        <v>69</v>
      </c>
      <c r="Q43" s="34">
        <f>MEDIAN(Q39:Q42)</f>
        <v>5</v>
      </c>
    </row>
    <row r="45" spans="1:20" x14ac:dyDescent="0.3">
      <c r="P45" s="29" t="s">
        <v>12</v>
      </c>
      <c r="Q45" s="30" t="s">
        <v>113</v>
      </c>
    </row>
    <row r="46" spans="1:20" x14ac:dyDescent="0.3">
      <c r="P46" s="3" t="s">
        <v>108</v>
      </c>
      <c r="Q46" s="4">
        <v>5</v>
      </c>
    </row>
    <row r="47" spans="1:20" x14ac:dyDescent="0.3">
      <c r="P47" s="7" t="s">
        <v>109</v>
      </c>
      <c r="Q47" s="14">
        <v>6</v>
      </c>
    </row>
    <row r="48" spans="1:20" ht="15" customHeight="1" x14ac:dyDescent="0.35">
      <c r="A48" s="20"/>
      <c r="P48" s="16" t="s">
        <v>110</v>
      </c>
      <c r="Q48" s="11">
        <v>5</v>
      </c>
    </row>
    <row r="49" spans="1:22" x14ac:dyDescent="0.3">
      <c r="P49" s="16" t="s">
        <v>111</v>
      </c>
      <c r="Q49" s="11">
        <v>6</v>
      </c>
    </row>
    <row r="50" spans="1:22" x14ac:dyDescent="0.3">
      <c r="A50" s="17"/>
      <c r="D50" s="17"/>
      <c r="J50" s="17"/>
      <c r="O50" s="17"/>
      <c r="P50" s="35" t="s">
        <v>69</v>
      </c>
      <c r="Q50" s="34">
        <f>MEDIAN(Q46:Q49)</f>
        <v>5.5</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t="s">
        <v>179</v>
      </c>
    </row>
    <row r="56" spans="1:22" x14ac:dyDescent="0.3">
      <c r="A56" s="3" t="s">
        <v>9</v>
      </c>
      <c r="B56" s="4">
        <v>0</v>
      </c>
      <c r="D56" s="1" t="s">
        <v>14</v>
      </c>
      <c r="E56" s="12">
        <v>1435</v>
      </c>
      <c r="F56" s="2">
        <v>7.5</v>
      </c>
      <c r="G56" s="4">
        <v>1356</v>
      </c>
      <c r="H56" s="4">
        <v>8.4</v>
      </c>
      <c r="J56" s="1" t="s">
        <v>66</v>
      </c>
      <c r="K56" s="12">
        <v>7</v>
      </c>
      <c r="L56" s="6">
        <v>6.4</v>
      </c>
      <c r="M56" s="4">
        <v>6.6</v>
      </c>
      <c r="N56" s="24">
        <f>AVERAGE(K56:M56)</f>
        <v>6.666666666666667</v>
      </c>
      <c r="P56" s="3" t="s">
        <v>108</v>
      </c>
      <c r="Q56" s="4">
        <v>8</v>
      </c>
      <c r="S56" s="31" t="s">
        <v>9</v>
      </c>
      <c r="T56" s="4">
        <v>0.63100000000000001</v>
      </c>
      <c r="V56" s="9"/>
    </row>
    <row r="57" spans="1:22" x14ac:dyDescent="0.3">
      <c r="A57" s="3" t="s">
        <v>74</v>
      </c>
      <c r="B57" s="4">
        <v>14</v>
      </c>
      <c r="D57" s="1" t="s">
        <v>15</v>
      </c>
      <c r="E57" s="12">
        <v>1422</v>
      </c>
      <c r="F57" s="2">
        <v>7.4</v>
      </c>
      <c r="G57" s="4">
        <v>1356</v>
      </c>
      <c r="H57" s="4">
        <v>8.3000000000000007</v>
      </c>
      <c r="J57" s="7" t="s">
        <v>67</v>
      </c>
      <c r="K57" s="13">
        <v>2</v>
      </c>
      <c r="L57" s="6">
        <v>2.6</v>
      </c>
      <c r="M57" s="14">
        <v>2.8</v>
      </c>
      <c r="N57" s="25">
        <f>AVERAGE(K57:M57)</f>
        <v>2.4666666666666663</v>
      </c>
      <c r="P57" s="7" t="s">
        <v>109</v>
      </c>
      <c r="Q57" s="14">
        <v>7</v>
      </c>
      <c r="S57" s="7" t="s">
        <v>10</v>
      </c>
      <c r="T57" s="14">
        <v>0.63100000000000001</v>
      </c>
      <c r="V57" s="26"/>
    </row>
    <row r="58" spans="1:22" x14ac:dyDescent="0.3">
      <c r="A58" s="3" t="s">
        <v>75</v>
      </c>
      <c r="B58" s="4">
        <v>30</v>
      </c>
      <c r="D58" s="1" t="s">
        <v>16</v>
      </c>
      <c r="E58" s="12">
        <v>1422</v>
      </c>
      <c r="F58" s="2">
        <v>7.5</v>
      </c>
      <c r="G58" s="4">
        <v>1356</v>
      </c>
      <c r="H58" s="4">
        <v>8.3000000000000007</v>
      </c>
      <c r="J58" s="8" t="s">
        <v>68</v>
      </c>
      <c r="K58" s="15">
        <v>11</v>
      </c>
      <c r="L58" s="9">
        <v>12.5</v>
      </c>
      <c r="M58" s="11">
        <v>12.4</v>
      </c>
      <c r="N58" s="27">
        <f>AVERAGE(K58:M58)</f>
        <v>11.966666666666667</v>
      </c>
      <c r="P58" s="16" t="s">
        <v>110</v>
      </c>
      <c r="Q58" s="11">
        <v>8</v>
      </c>
      <c r="S58" s="16" t="s">
        <v>11</v>
      </c>
      <c r="T58" s="11">
        <v>0.63100000000000001</v>
      </c>
      <c r="V58" s="2"/>
    </row>
    <row r="59" spans="1:22" x14ac:dyDescent="0.3">
      <c r="A59" s="3" t="s">
        <v>76</v>
      </c>
      <c r="B59" s="4">
        <v>30</v>
      </c>
      <c r="D59" s="32" t="s">
        <v>87</v>
      </c>
      <c r="E59" s="33">
        <f>AVERAGE(E56:E58)</f>
        <v>1426.3333333333333</v>
      </c>
      <c r="F59" s="25">
        <f>AVERAGE(F56:F58)</f>
        <v>7.4666666666666659</v>
      </c>
      <c r="G59" s="34">
        <f>AVERAGE(G56:G58)</f>
        <v>1356</v>
      </c>
      <c r="H59" s="34">
        <f>AVERAGE(H56:H58)</f>
        <v>8.3333333333333339</v>
      </c>
      <c r="P59" s="16" t="s">
        <v>111</v>
      </c>
      <c r="Q59" s="11">
        <v>8</v>
      </c>
      <c r="S59" s="16" t="s">
        <v>12</v>
      </c>
      <c r="T59" s="11">
        <v>0.63100000000000001</v>
      </c>
      <c r="V59" s="6"/>
    </row>
    <row r="60" spans="1:22" x14ac:dyDescent="0.3">
      <c r="A60" s="7" t="s">
        <v>77</v>
      </c>
      <c r="B60" s="14">
        <v>38</v>
      </c>
      <c r="D60" s="1" t="s">
        <v>88</v>
      </c>
      <c r="E60" s="12">
        <v>1172</v>
      </c>
      <c r="F60" s="2">
        <v>7.9</v>
      </c>
      <c r="G60" s="4">
        <v>1369</v>
      </c>
      <c r="H60" s="4">
        <v>12.3</v>
      </c>
      <c r="J60" s="28" t="s">
        <v>10</v>
      </c>
      <c r="K60" s="1" t="s">
        <v>2</v>
      </c>
      <c r="L60" s="3" t="s">
        <v>3</v>
      </c>
      <c r="M60" s="21" t="s">
        <v>4</v>
      </c>
      <c r="N60" s="22" t="s">
        <v>69</v>
      </c>
      <c r="P60" s="35" t="s">
        <v>69</v>
      </c>
      <c r="Q60" s="34">
        <f>MEDIAN(Q56:Q59)</f>
        <v>8</v>
      </c>
      <c r="V60" s="9"/>
    </row>
    <row r="61" spans="1:22" x14ac:dyDescent="0.3">
      <c r="A61" s="16" t="s">
        <v>78</v>
      </c>
      <c r="B61" s="11">
        <v>33</v>
      </c>
      <c r="D61" s="1" t="s">
        <v>89</v>
      </c>
      <c r="E61" s="12">
        <v>1251</v>
      </c>
      <c r="F61" s="2">
        <v>7.9</v>
      </c>
      <c r="G61" s="4">
        <v>1369</v>
      </c>
      <c r="H61" s="4">
        <v>12.3</v>
      </c>
      <c r="J61" s="1" t="s">
        <v>66</v>
      </c>
      <c r="K61" s="12">
        <v>4.3</v>
      </c>
      <c r="L61" s="6">
        <v>3.9</v>
      </c>
      <c r="M61" s="4">
        <v>4.7</v>
      </c>
      <c r="N61" s="25">
        <f>AVERAGE(K61:M61)</f>
        <v>4.3</v>
      </c>
      <c r="S61" s="17" t="s">
        <v>8</v>
      </c>
      <c r="V61" s="9"/>
    </row>
    <row r="62" spans="1:22" x14ac:dyDescent="0.3">
      <c r="A62" s="16" t="s">
        <v>79</v>
      </c>
      <c r="B62" s="11">
        <v>40</v>
      </c>
      <c r="D62" s="5" t="s">
        <v>90</v>
      </c>
      <c r="E62" s="13">
        <v>1224</v>
      </c>
      <c r="F62" s="6">
        <v>7.9</v>
      </c>
      <c r="G62" s="14">
        <v>1382</v>
      </c>
      <c r="H62" s="14">
        <v>12.3</v>
      </c>
      <c r="J62" s="7" t="s">
        <v>67</v>
      </c>
      <c r="K62" s="13">
        <v>3.2</v>
      </c>
      <c r="L62" s="6">
        <v>3.7</v>
      </c>
      <c r="M62" s="14">
        <v>3</v>
      </c>
      <c r="N62" s="27">
        <f>AVERAGE(K62:M62)</f>
        <v>3.3000000000000003</v>
      </c>
      <c r="P62" s="29" t="s">
        <v>10</v>
      </c>
      <c r="Q62" s="30" t="s">
        <v>113</v>
      </c>
      <c r="S62" s="3"/>
      <c r="T62" s="21" t="s">
        <v>112</v>
      </c>
      <c r="V62" s="9"/>
    </row>
    <row r="63" spans="1:22" x14ac:dyDescent="0.3">
      <c r="A63" s="16" t="s">
        <v>80</v>
      </c>
      <c r="B63" s="11">
        <v>38</v>
      </c>
      <c r="D63" s="32" t="s">
        <v>91</v>
      </c>
      <c r="E63" s="33">
        <f>AVERAGE(E60:E62)</f>
        <v>1215.6666666666667</v>
      </c>
      <c r="F63" s="25">
        <f>AVERAGE(F60:F62)</f>
        <v>7.9000000000000012</v>
      </c>
      <c r="G63" s="34">
        <f>AVERAGE(G60:G62)</f>
        <v>1373.3333333333333</v>
      </c>
      <c r="H63" s="34">
        <f>AVERAGE(H60:H62)</f>
        <v>12.300000000000002</v>
      </c>
      <c r="J63" s="8" t="s">
        <v>68</v>
      </c>
      <c r="K63" s="15">
        <v>7.9</v>
      </c>
      <c r="L63" s="9">
        <v>8.9</v>
      </c>
      <c r="M63" s="11">
        <v>9.6</v>
      </c>
      <c r="N63" s="27">
        <f>AVERAGE(K63:M63)</f>
        <v>8.7999999999999989</v>
      </c>
      <c r="P63" s="3" t="s">
        <v>108</v>
      </c>
      <c r="Q63" s="4">
        <v>6</v>
      </c>
      <c r="S63" s="3" t="s">
        <v>9</v>
      </c>
      <c r="T63" s="4">
        <v>0.63100000000000001</v>
      </c>
    </row>
    <row r="64" spans="1:22" x14ac:dyDescent="0.3">
      <c r="A64" s="16" t="s">
        <v>81</v>
      </c>
      <c r="B64" s="11">
        <v>37</v>
      </c>
      <c r="D64" s="8" t="s">
        <v>92</v>
      </c>
      <c r="E64" s="15">
        <v>1422</v>
      </c>
      <c r="F64" s="9">
        <v>8.3000000000000007</v>
      </c>
      <c r="G64" s="11">
        <v>1330</v>
      </c>
      <c r="H64" s="11">
        <v>9.6999999999999993</v>
      </c>
      <c r="P64" s="7" t="s">
        <v>109</v>
      </c>
      <c r="Q64" s="14">
        <v>5</v>
      </c>
      <c r="S64" s="7" t="s">
        <v>10</v>
      </c>
      <c r="T64" s="14">
        <v>3.7989999999999999</v>
      </c>
    </row>
    <row r="65" spans="1:20" x14ac:dyDescent="0.3">
      <c r="A65" s="16" t="s">
        <v>82</v>
      </c>
      <c r="B65" s="11">
        <v>38</v>
      </c>
      <c r="D65" s="8" t="s">
        <v>93</v>
      </c>
      <c r="E65" s="15">
        <v>1435</v>
      </c>
      <c r="F65" s="9">
        <v>8.3000000000000007</v>
      </c>
      <c r="G65" s="11">
        <v>1343</v>
      </c>
      <c r="H65" s="11">
        <v>9.6999999999999993</v>
      </c>
      <c r="J65" s="28" t="s">
        <v>11</v>
      </c>
      <c r="K65" s="1" t="s">
        <v>2</v>
      </c>
      <c r="L65" s="3" t="s">
        <v>3</v>
      </c>
      <c r="M65" s="21" t="s">
        <v>4</v>
      </c>
      <c r="N65" s="22" t="s">
        <v>69</v>
      </c>
      <c r="P65" s="16" t="s">
        <v>110</v>
      </c>
      <c r="Q65" s="11">
        <v>5</v>
      </c>
      <c r="S65" s="16" t="s">
        <v>11</v>
      </c>
      <c r="T65" s="11">
        <v>5.6790000000000003</v>
      </c>
    </row>
    <row r="66" spans="1:20" x14ac:dyDescent="0.3">
      <c r="A66" s="16" t="s">
        <v>83</v>
      </c>
      <c r="B66" s="11">
        <v>39</v>
      </c>
      <c r="D66" s="8" t="s">
        <v>94</v>
      </c>
      <c r="E66" s="15">
        <v>1422</v>
      </c>
      <c r="F66" s="9">
        <v>8.3000000000000007</v>
      </c>
      <c r="G66" s="11">
        <v>1356</v>
      </c>
      <c r="H66" s="11">
        <v>9.5</v>
      </c>
      <c r="J66" s="1" t="s">
        <v>66</v>
      </c>
      <c r="K66" s="12">
        <v>5.0999999999999996</v>
      </c>
      <c r="L66" s="6">
        <v>5.5</v>
      </c>
      <c r="M66" s="4">
        <v>6</v>
      </c>
      <c r="N66" s="25">
        <f>AVERAGE(K66:M66)</f>
        <v>5.5333333333333341</v>
      </c>
      <c r="P66" s="16" t="s">
        <v>111</v>
      </c>
      <c r="Q66" s="11">
        <v>6</v>
      </c>
      <c r="S66" s="16" t="s">
        <v>12</v>
      </c>
      <c r="T66" s="11">
        <v>4.4749999999999996</v>
      </c>
    </row>
    <row r="67" spans="1:20" x14ac:dyDescent="0.3">
      <c r="A67" s="16" t="s">
        <v>84</v>
      </c>
      <c r="B67" s="11">
        <v>38</v>
      </c>
      <c r="D67" s="36" t="s">
        <v>95</v>
      </c>
      <c r="E67" s="37">
        <f>AVERAGE(E64:E66)</f>
        <v>1426.3333333333333</v>
      </c>
      <c r="F67" s="24">
        <f>AVERAGE(F64:F66)</f>
        <v>8.3000000000000007</v>
      </c>
      <c r="G67" s="38">
        <f>AVERAGE(G64:G66)</f>
        <v>1343</v>
      </c>
      <c r="H67" s="38">
        <f>AVERAGE(H64:H66)</f>
        <v>9.6333333333333329</v>
      </c>
      <c r="J67" s="7" t="s">
        <v>67</v>
      </c>
      <c r="K67" s="13">
        <v>2.2999999999999998</v>
      </c>
      <c r="L67" s="6">
        <v>1.5</v>
      </c>
      <c r="M67" s="14">
        <v>1.5</v>
      </c>
      <c r="N67" s="27">
        <f>AVERAGE(K67:M67)</f>
        <v>1.7666666666666666</v>
      </c>
      <c r="P67" s="35" t="s">
        <v>69</v>
      </c>
      <c r="Q67" s="34">
        <f>MEDIAN(Q63:Q66)</f>
        <v>5.5</v>
      </c>
    </row>
    <row r="68" spans="1:20" x14ac:dyDescent="0.3">
      <c r="A68" s="16" t="s">
        <v>85</v>
      </c>
      <c r="B68" s="11">
        <v>14</v>
      </c>
      <c r="D68" s="5" t="s">
        <v>96</v>
      </c>
      <c r="E68" s="13">
        <v>1422</v>
      </c>
      <c r="F68" s="6">
        <v>9.1</v>
      </c>
      <c r="G68" s="14">
        <v>1369</v>
      </c>
      <c r="H68" s="14">
        <v>12.7</v>
      </c>
      <c r="J68" s="8" t="s">
        <v>68</v>
      </c>
      <c r="K68" s="15">
        <v>7.8</v>
      </c>
      <c r="L68" s="9">
        <v>9.4</v>
      </c>
      <c r="M68" s="11">
        <v>10.8</v>
      </c>
      <c r="N68" s="27">
        <f>AVERAGE(K68:M68)</f>
        <v>9.3333333333333339</v>
      </c>
      <c r="S68" s="17" t="s">
        <v>47</v>
      </c>
    </row>
    <row r="69" spans="1:20" x14ac:dyDescent="0.3">
      <c r="D69" s="8" t="s">
        <v>97</v>
      </c>
      <c r="E69" s="15">
        <v>1422</v>
      </c>
      <c r="F69" s="9">
        <v>9.1999999999999993</v>
      </c>
      <c r="G69" s="11">
        <v>1382</v>
      </c>
      <c r="H69" s="11">
        <v>12.7</v>
      </c>
      <c r="P69" s="29" t="s">
        <v>11</v>
      </c>
      <c r="Q69" s="30" t="s">
        <v>113</v>
      </c>
      <c r="S69" s="3"/>
      <c r="T69" s="21" t="s">
        <v>112</v>
      </c>
    </row>
    <row r="70" spans="1:20" x14ac:dyDescent="0.3">
      <c r="D70" s="8" t="s">
        <v>98</v>
      </c>
      <c r="E70" s="15">
        <v>1422</v>
      </c>
      <c r="F70" s="9">
        <v>9</v>
      </c>
      <c r="G70" s="11">
        <v>1382</v>
      </c>
      <c r="H70" s="11">
        <v>12.7</v>
      </c>
      <c r="J70" s="28" t="s">
        <v>12</v>
      </c>
      <c r="K70" s="1" t="s">
        <v>2</v>
      </c>
      <c r="L70" s="3" t="s">
        <v>3</v>
      </c>
      <c r="M70" s="21" t="s">
        <v>4</v>
      </c>
      <c r="N70" s="22" t="s">
        <v>69</v>
      </c>
      <c r="P70" s="3" t="s">
        <v>108</v>
      </c>
      <c r="Q70" s="4">
        <v>4</v>
      </c>
      <c r="S70" s="3" t="s">
        <v>9</v>
      </c>
      <c r="T70" s="38">
        <f>T63/T56*12.5</f>
        <v>12.5</v>
      </c>
    </row>
    <row r="71" spans="1:20" x14ac:dyDescent="0.3">
      <c r="D71" s="39" t="s">
        <v>99</v>
      </c>
      <c r="E71" s="40">
        <f>AVERAGE(E68:E70)</f>
        <v>1422</v>
      </c>
      <c r="F71" s="27">
        <f>AVERAGE(F68:F70)</f>
        <v>9.1</v>
      </c>
      <c r="G71" s="41">
        <f>AVERAGE(G68:G70)</f>
        <v>1377.6666666666667</v>
      </c>
      <c r="H71" s="41">
        <f>AVERAGE(H68:H70)</f>
        <v>12.699999999999998</v>
      </c>
      <c r="J71" s="1" t="s">
        <v>66</v>
      </c>
      <c r="K71" s="12">
        <v>6.1</v>
      </c>
      <c r="L71" s="6">
        <v>5.2</v>
      </c>
      <c r="M71" s="4">
        <v>6.6</v>
      </c>
      <c r="N71" s="25">
        <f>AVERAGE(K71:M71)</f>
        <v>5.9666666666666659</v>
      </c>
      <c r="P71" s="7" t="s">
        <v>109</v>
      </c>
      <c r="Q71" s="14">
        <v>5</v>
      </c>
      <c r="S71" s="7" t="s">
        <v>10</v>
      </c>
      <c r="T71" s="38">
        <f>T64/T57*12.5</f>
        <v>75.257527733755936</v>
      </c>
    </row>
    <row r="72" spans="1:20" x14ac:dyDescent="0.3">
      <c r="J72" s="7" t="s">
        <v>67</v>
      </c>
      <c r="K72" s="13">
        <v>1.9</v>
      </c>
      <c r="L72" s="6">
        <v>2.1</v>
      </c>
      <c r="M72" s="14">
        <v>1.6</v>
      </c>
      <c r="N72" s="27">
        <f>AVERAGE(K72:M72)</f>
        <v>1.8666666666666665</v>
      </c>
      <c r="P72" s="16" t="s">
        <v>110</v>
      </c>
      <c r="Q72" s="11">
        <v>5</v>
      </c>
      <c r="S72" s="16" t="s">
        <v>11</v>
      </c>
      <c r="T72" s="38">
        <f>T65/T58*12.5</f>
        <v>112.5</v>
      </c>
    </row>
    <row r="73" spans="1:20" x14ac:dyDescent="0.3">
      <c r="J73" s="8" t="s">
        <v>68</v>
      </c>
      <c r="K73" s="15">
        <v>8.9</v>
      </c>
      <c r="L73" s="9">
        <v>10.9</v>
      </c>
      <c r="M73" s="11">
        <v>11.8</v>
      </c>
      <c r="N73" s="27">
        <f>AVERAGE(K73:M73)</f>
        <v>10.533333333333333</v>
      </c>
      <c r="P73" s="16" t="s">
        <v>111</v>
      </c>
      <c r="Q73" s="11">
        <v>5</v>
      </c>
      <c r="S73" s="16" t="s">
        <v>12</v>
      </c>
      <c r="T73" s="38">
        <f>T66/T59*12.5</f>
        <v>88.648969889064972</v>
      </c>
    </row>
    <row r="74" spans="1:20" x14ac:dyDescent="0.3">
      <c r="P74" s="35" t="s">
        <v>69</v>
      </c>
      <c r="Q74" s="34">
        <f>MEDIAN(Q70:Q73)</f>
        <v>5</v>
      </c>
    </row>
    <row r="76" spans="1:20" x14ac:dyDescent="0.3">
      <c r="P76" s="29" t="s">
        <v>12</v>
      </c>
      <c r="Q76" s="30" t="s">
        <v>113</v>
      </c>
    </row>
    <row r="77" spans="1:20" x14ac:dyDescent="0.3">
      <c r="P77" s="3" t="s">
        <v>108</v>
      </c>
      <c r="Q77" s="4">
        <v>5</v>
      </c>
    </row>
    <row r="78" spans="1:20" x14ac:dyDescent="0.3">
      <c r="P78" s="7" t="s">
        <v>109</v>
      </c>
      <c r="Q78" s="14">
        <v>5</v>
      </c>
    </row>
    <row r="79" spans="1:20" ht="18" x14ac:dyDescent="0.35">
      <c r="A79" s="20"/>
      <c r="P79" s="16" t="s">
        <v>110</v>
      </c>
      <c r="Q79" s="11">
        <v>6</v>
      </c>
    </row>
    <row r="80" spans="1:20" x14ac:dyDescent="0.3">
      <c r="P80" s="16" t="s">
        <v>111</v>
      </c>
      <c r="Q80" s="11">
        <v>5</v>
      </c>
    </row>
    <row r="81" spans="1:21" x14ac:dyDescent="0.3">
      <c r="A81" s="17"/>
      <c r="D81" s="17"/>
      <c r="J81" s="17"/>
      <c r="O81" s="17"/>
      <c r="P81" s="35" t="s">
        <v>69</v>
      </c>
      <c r="Q81" s="34">
        <f>MEDIAN(Q77:Q80)</f>
        <v>5</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42079</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21</v>
      </c>
      <c r="C3" s="3" t="s">
        <v>201</v>
      </c>
      <c r="D3" s="59">
        <v>25</v>
      </c>
      <c r="F3" s="7" t="s">
        <v>55</v>
      </c>
      <c r="G3" s="7" t="s">
        <v>56</v>
      </c>
      <c r="H3" s="7" t="s">
        <v>57</v>
      </c>
      <c r="J3" s="3" t="s">
        <v>59</v>
      </c>
      <c r="K3" s="4" t="s">
        <v>42</v>
      </c>
      <c r="M3" s="7" t="s">
        <v>62</v>
      </c>
      <c r="N3" s="14" t="s">
        <v>24</v>
      </c>
    </row>
    <row r="4" spans="1:16" x14ac:dyDescent="0.3">
      <c r="A4" s="5"/>
      <c r="B4" s="6"/>
      <c r="C4" s="7" t="s">
        <v>53</v>
      </c>
      <c r="D4" s="6">
        <v>178</v>
      </c>
      <c r="F4" s="12" t="s">
        <v>180</v>
      </c>
      <c r="G4" s="2"/>
      <c r="H4" s="4">
        <v>2003</v>
      </c>
      <c r="J4" s="7" t="s">
        <v>60</v>
      </c>
      <c r="K4" s="14">
        <v>55</v>
      </c>
      <c r="M4" s="16" t="s">
        <v>63</v>
      </c>
      <c r="N4" s="11"/>
    </row>
    <row r="5" spans="1:16" x14ac:dyDescent="0.3">
      <c r="A5" s="8" t="s">
        <v>51</v>
      </c>
      <c r="B5" s="9">
        <v>3</v>
      </c>
      <c r="C5" s="10" t="s">
        <v>54</v>
      </c>
      <c r="D5" s="11">
        <v>70</v>
      </c>
      <c r="F5" s="13"/>
      <c r="G5" s="6"/>
      <c r="H5" s="14"/>
      <c r="J5" s="16" t="s">
        <v>1</v>
      </c>
      <c r="K5" s="11">
        <v>99</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row>
    <row r="12" spans="1:16" x14ac:dyDescent="0.3">
      <c r="A12" s="1" t="s">
        <v>66</v>
      </c>
      <c r="B12" s="12">
        <v>6</v>
      </c>
      <c r="C12" s="6">
        <v>5.9</v>
      </c>
      <c r="D12" s="4">
        <v>6.1</v>
      </c>
      <c r="E12" s="24">
        <f>AVERAGE(B12:D12)</f>
        <v>6</v>
      </c>
      <c r="F12" s="19"/>
      <c r="G12" s="3">
        <v>15</v>
      </c>
      <c r="H12" s="4">
        <v>22</v>
      </c>
      <c r="J12" s="16" t="s">
        <v>105</v>
      </c>
      <c r="K12" s="11"/>
      <c r="M12" s="16" t="s">
        <v>105</v>
      </c>
      <c r="N12" s="11"/>
      <c r="P12" s="9"/>
    </row>
    <row r="13" spans="1:16" x14ac:dyDescent="0.3">
      <c r="A13" s="7" t="s">
        <v>67</v>
      </c>
      <c r="B13" s="13">
        <v>3.9</v>
      </c>
      <c r="C13" s="6">
        <v>4</v>
      </c>
      <c r="D13" s="14">
        <v>4.5</v>
      </c>
      <c r="E13" s="25">
        <f>AVERAGE(B13:D13)</f>
        <v>4.1333333333333337</v>
      </c>
      <c r="F13" s="19"/>
      <c r="G13" s="3">
        <v>30</v>
      </c>
      <c r="H13" s="4">
        <v>31</v>
      </c>
      <c r="P13" s="26"/>
    </row>
    <row r="14" spans="1:16" x14ac:dyDescent="0.3">
      <c r="A14" s="8" t="s">
        <v>68</v>
      </c>
      <c r="B14" s="15">
        <v>11</v>
      </c>
      <c r="C14" s="9">
        <v>13.5</v>
      </c>
      <c r="D14" s="11">
        <v>15.6</v>
      </c>
      <c r="E14" s="27">
        <f>AVERAGE(B14:D14)</f>
        <v>13.366666666666667</v>
      </c>
      <c r="F14" s="19"/>
      <c r="G14" s="7">
        <v>45</v>
      </c>
      <c r="H14" s="14">
        <v>38</v>
      </c>
      <c r="P14" s="2"/>
    </row>
    <row r="15" spans="1:16" x14ac:dyDescent="0.3">
      <c r="G15" s="16">
        <v>60</v>
      </c>
      <c r="H15" s="11">
        <v>46</v>
      </c>
      <c r="P15" s="6"/>
    </row>
    <row r="16" spans="1:16" x14ac:dyDescent="0.3">
      <c r="G16" s="16">
        <v>120</v>
      </c>
      <c r="H16" s="11">
        <v>50</v>
      </c>
      <c r="P16" s="9"/>
    </row>
    <row r="17" spans="1:22" x14ac:dyDescent="0.3">
      <c r="G17" s="16">
        <v>180</v>
      </c>
      <c r="H17" s="11">
        <v>50</v>
      </c>
      <c r="P17" s="9"/>
    </row>
    <row r="18" spans="1:22" x14ac:dyDescent="0.3">
      <c r="G18" s="16">
        <v>240</v>
      </c>
      <c r="H18" s="11">
        <v>53</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v>0</v>
      </c>
      <c r="D25" s="1" t="s">
        <v>14</v>
      </c>
      <c r="E25" s="12">
        <v>1119</v>
      </c>
      <c r="F25" s="2">
        <v>5.8</v>
      </c>
      <c r="G25" s="4">
        <v>1172</v>
      </c>
      <c r="H25" s="4">
        <v>6.8</v>
      </c>
      <c r="J25" s="1" t="s">
        <v>66</v>
      </c>
      <c r="K25" s="12">
        <v>6.8</v>
      </c>
      <c r="L25" s="6">
        <v>6.3</v>
      </c>
      <c r="M25" s="4">
        <v>2.6</v>
      </c>
      <c r="N25" s="24">
        <f>AVERAGE(K25:M25)</f>
        <v>5.2333333333333334</v>
      </c>
      <c r="P25" s="3" t="s">
        <v>108</v>
      </c>
      <c r="Q25" s="4">
        <v>8</v>
      </c>
      <c r="S25" s="31" t="s">
        <v>9</v>
      </c>
      <c r="T25" s="4">
        <v>0.63300000000000001</v>
      </c>
      <c r="V25" s="9"/>
    </row>
    <row r="26" spans="1:22" x14ac:dyDescent="0.3">
      <c r="A26" s="3" t="s">
        <v>74</v>
      </c>
      <c r="B26" s="4">
        <v>43</v>
      </c>
      <c r="D26" s="1" t="s">
        <v>15</v>
      </c>
      <c r="E26" s="12">
        <v>1119</v>
      </c>
      <c r="F26" s="2">
        <v>5.7</v>
      </c>
      <c r="G26" s="4">
        <v>1185</v>
      </c>
      <c r="H26" s="4">
        <v>6.5</v>
      </c>
      <c r="J26" s="7" t="s">
        <v>67</v>
      </c>
      <c r="K26" s="13">
        <v>3.3</v>
      </c>
      <c r="L26" s="6">
        <v>2</v>
      </c>
      <c r="M26" s="14">
        <v>2.2999999999999998</v>
      </c>
      <c r="N26" s="25">
        <f>AVERAGE(K26:M26)</f>
        <v>2.5333333333333332</v>
      </c>
      <c r="P26" s="7" t="s">
        <v>109</v>
      </c>
      <c r="Q26" s="14">
        <v>8</v>
      </c>
      <c r="S26" s="7" t="s">
        <v>10</v>
      </c>
      <c r="T26" s="14">
        <v>0.63300000000000001</v>
      </c>
      <c r="V26" s="26"/>
    </row>
    <row r="27" spans="1:22" x14ac:dyDescent="0.3">
      <c r="A27" s="3" t="s">
        <v>75</v>
      </c>
      <c r="B27" s="4">
        <v>29</v>
      </c>
      <c r="D27" s="1" t="s">
        <v>16</v>
      </c>
      <c r="E27" s="12">
        <v>1119</v>
      </c>
      <c r="F27" s="2">
        <v>5.6</v>
      </c>
      <c r="G27" s="4">
        <v>1172</v>
      </c>
      <c r="H27" s="4">
        <v>6.5</v>
      </c>
      <c r="J27" s="8" t="s">
        <v>68</v>
      </c>
      <c r="K27" s="15">
        <v>9.6</v>
      </c>
      <c r="L27" s="9">
        <v>11.6</v>
      </c>
      <c r="M27" s="11">
        <v>12.5</v>
      </c>
      <c r="N27" s="27">
        <f>AVERAGE(K27:M27)</f>
        <v>11.233333333333334</v>
      </c>
      <c r="P27" s="16" t="s">
        <v>110</v>
      </c>
      <c r="Q27" s="11">
        <v>7</v>
      </c>
      <c r="S27" s="16" t="s">
        <v>11</v>
      </c>
      <c r="T27" s="11">
        <v>0.63300000000000001</v>
      </c>
      <c r="V27" s="2"/>
    </row>
    <row r="28" spans="1:22" x14ac:dyDescent="0.3">
      <c r="A28" s="3" t="s">
        <v>76</v>
      </c>
      <c r="B28" s="4">
        <v>33</v>
      </c>
      <c r="D28" s="32" t="s">
        <v>87</v>
      </c>
      <c r="E28" s="33">
        <f>AVERAGE(E25:E27)</f>
        <v>1119</v>
      </c>
      <c r="F28" s="25">
        <f>AVERAGE(F25:F27)</f>
        <v>5.7</v>
      </c>
      <c r="G28" s="34">
        <f>AVERAGE(G25:G27)</f>
        <v>1176.3333333333333</v>
      </c>
      <c r="H28" s="34">
        <f>AVERAGE(H25:H27)</f>
        <v>6.6000000000000005</v>
      </c>
      <c r="P28" s="16" t="s">
        <v>111</v>
      </c>
      <c r="Q28" s="11">
        <v>7</v>
      </c>
      <c r="S28" s="16" t="s">
        <v>12</v>
      </c>
      <c r="T28" s="11">
        <v>0.63300000000000001</v>
      </c>
      <c r="V28" s="6"/>
    </row>
    <row r="29" spans="1:22" x14ac:dyDescent="0.3">
      <c r="A29" s="7" t="s">
        <v>77</v>
      </c>
      <c r="B29" s="14">
        <v>39</v>
      </c>
      <c r="D29" s="1" t="s">
        <v>88</v>
      </c>
      <c r="E29" s="12">
        <v>1251</v>
      </c>
      <c r="F29" s="2">
        <v>5.6</v>
      </c>
      <c r="G29" s="4">
        <v>1290</v>
      </c>
      <c r="H29" s="4">
        <v>10.1</v>
      </c>
      <c r="J29" s="28" t="s">
        <v>10</v>
      </c>
      <c r="K29" s="1" t="s">
        <v>2</v>
      </c>
      <c r="L29" s="3" t="s">
        <v>3</v>
      </c>
      <c r="M29" s="21" t="s">
        <v>4</v>
      </c>
      <c r="N29" s="22" t="s">
        <v>69</v>
      </c>
      <c r="P29" s="35" t="s">
        <v>69</v>
      </c>
      <c r="Q29" s="34">
        <f>MEDIAN(Q25:Q28)</f>
        <v>7.5</v>
      </c>
      <c r="V29" s="9"/>
    </row>
    <row r="30" spans="1:22" x14ac:dyDescent="0.3">
      <c r="A30" s="16" t="s">
        <v>78</v>
      </c>
      <c r="B30" s="11">
        <v>41</v>
      </c>
      <c r="D30" s="1" t="s">
        <v>89</v>
      </c>
      <c r="E30" s="12">
        <v>1224</v>
      </c>
      <c r="F30" s="2">
        <v>5.5</v>
      </c>
      <c r="G30" s="4">
        <v>1304</v>
      </c>
      <c r="H30" s="4">
        <v>10.1</v>
      </c>
      <c r="J30" s="1" t="s">
        <v>66</v>
      </c>
      <c r="K30" s="12">
        <v>4.2</v>
      </c>
      <c r="L30" s="6">
        <v>4.0999999999999996</v>
      </c>
      <c r="M30" s="4">
        <v>4.2</v>
      </c>
      <c r="N30" s="25">
        <f>AVERAGE(K30:M30)</f>
        <v>4.166666666666667</v>
      </c>
      <c r="S30" s="17" t="s">
        <v>8</v>
      </c>
      <c r="V30" s="9"/>
    </row>
    <row r="31" spans="1:22" x14ac:dyDescent="0.3">
      <c r="A31" s="16" t="s">
        <v>79</v>
      </c>
      <c r="B31" s="11">
        <v>26</v>
      </c>
      <c r="D31" s="5" t="s">
        <v>90</v>
      </c>
      <c r="E31" s="13">
        <v>1238</v>
      </c>
      <c r="F31" s="6">
        <v>5.5</v>
      </c>
      <c r="G31" s="14">
        <v>1290</v>
      </c>
      <c r="H31" s="14">
        <v>10.3</v>
      </c>
      <c r="J31" s="7" t="s">
        <v>67</v>
      </c>
      <c r="K31" s="13">
        <v>1.6</v>
      </c>
      <c r="L31" s="6">
        <v>2.1</v>
      </c>
      <c r="M31" s="14">
        <v>2.7</v>
      </c>
      <c r="N31" s="27">
        <f>AVERAGE(K31:M31)</f>
        <v>2.1333333333333333</v>
      </c>
      <c r="P31" s="29" t="s">
        <v>10</v>
      </c>
      <c r="Q31" s="30" t="s">
        <v>113</v>
      </c>
      <c r="S31" s="3"/>
      <c r="T31" s="21" t="s">
        <v>112</v>
      </c>
      <c r="V31" s="9"/>
    </row>
    <row r="32" spans="1:22" x14ac:dyDescent="0.3">
      <c r="A32" s="16" t="s">
        <v>80</v>
      </c>
      <c r="B32" s="11">
        <v>26</v>
      </c>
      <c r="D32" s="32" t="s">
        <v>91</v>
      </c>
      <c r="E32" s="33">
        <f>AVERAGE(E29:E31)</f>
        <v>1237.6666666666667</v>
      </c>
      <c r="F32" s="25">
        <f>AVERAGE(F29:F31)</f>
        <v>5.5333333333333341</v>
      </c>
      <c r="G32" s="34">
        <f>AVERAGE(G29:G31)</f>
        <v>1294.6666666666667</v>
      </c>
      <c r="H32" s="34">
        <f>AVERAGE(H29:H31)</f>
        <v>10.166666666666666</v>
      </c>
      <c r="J32" s="8" t="s">
        <v>68</v>
      </c>
      <c r="K32" s="15">
        <v>7.4</v>
      </c>
      <c r="L32" s="9">
        <v>10.7</v>
      </c>
      <c r="M32" s="11">
        <v>11.6</v>
      </c>
      <c r="N32" s="27">
        <f>AVERAGE(K32:M32)</f>
        <v>9.9</v>
      </c>
      <c r="P32" s="3" t="s">
        <v>108</v>
      </c>
      <c r="Q32" s="4">
        <v>5</v>
      </c>
      <c r="S32" s="3" t="s">
        <v>9</v>
      </c>
      <c r="T32" s="4">
        <v>1.8240000000000001</v>
      </c>
    </row>
    <row r="33" spans="1:20" x14ac:dyDescent="0.3">
      <c r="A33" s="16" t="s">
        <v>81</v>
      </c>
      <c r="B33" s="11">
        <v>39</v>
      </c>
      <c r="D33" s="8" t="s">
        <v>92</v>
      </c>
      <c r="E33" s="15">
        <v>1198</v>
      </c>
      <c r="F33" s="9">
        <v>6.2</v>
      </c>
      <c r="G33" s="11">
        <v>1238</v>
      </c>
      <c r="H33" s="11">
        <v>8.9</v>
      </c>
      <c r="P33" s="7" t="s">
        <v>109</v>
      </c>
      <c r="Q33" s="14">
        <v>5</v>
      </c>
      <c r="S33" s="7" t="s">
        <v>10</v>
      </c>
      <c r="T33" s="14">
        <v>2.6419999999999999</v>
      </c>
    </row>
    <row r="34" spans="1:20" x14ac:dyDescent="0.3">
      <c r="A34" s="16" t="s">
        <v>82</v>
      </c>
      <c r="B34" s="11">
        <v>31</v>
      </c>
      <c r="D34" s="8" t="s">
        <v>93</v>
      </c>
      <c r="E34" s="15">
        <v>1185</v>
      </c>
      <c r="F34" s="9">
        <v>6.1</v>
      </c>
      <c r="G34" s="11">
        <v>1277</v>
      </c>
      <c r="H34" s="11">
        <v>8.9</v>
      </c>
      <c r="J34" s="28" t="s">
        <v>11</v>
      </c>
      <c r="K34" s="1" t="s">
        <v>2</v>
      </c>
      <c r="L34" s="3" t="s">
        <v>3</v>
      </c>
      <c r="M34" s="21" t="s">
        <v>4</v>
      </c>
      <c r="N34" s="22" t="s">
        <v>69</v>
      </c>
      <c r="P34" s="16" t="s">
        <v>110</v>
      </c>
      <c r="Q34" s="11">
        <v>5</v>
      </c>
      <c r="S34" s="16" t="s">
        <v>11</v>
      </c>
      <c r="T34" s="11">
        <v>1.478</v>
      </c>
    </row>
    <row r="35" spans="1:20" x14ac:dyDescent="0.3">
      <c r="A35" s="16" t="s">
        <v>83</v>
      </c>
      <c r="B35" s="11">
        <v>40</v>
      </c>
      <c r="D35" s="8" t="s">
        <v>94</v>
      </c>
      <c r="E35" s="15">
        <v>1185</v>
      </c>
      <c r="F35" s="9">
        <v>6</v>
      </c>
      <c r="G35" s="11">
        <v>1264</v>
      </c>
      <c r="H35" s="11">
        <v>9.1</v>
      </c>
      <c r="J35" s="1" t="s">
        <v>66</v>
      </c>
      <c r="K35" s="12">
        <v>4.7</v>
      </c>
      <c r="L35" s="6">
        <v>5.0999999999999996</v>
      </c>
      <c r="M35" s="4">
        <v>5.5</v>
      </c>
      <c r="N35" s="25">
        <f>AVERAGE(K35:M35)</f>
        <v>5.1000000000000005</v>
      </c>
      <c r="P35" s="16" t="s">
        <v>111</v>
      </c>
      <c r="Q35" s="11">
        <v>5</v>
      </c>
      <c r="S35" s="16" t="s">
        <v>12</v>
      </c>
      <c r="T35" s="11">
        <v>0.91700000000000004</v>
      </c>
    </row>
    <row r="36" spans="1:20" x14ac:dyDescent="0.3">
      <c r="A36" s="16" t="s">
        <v>84</v>
      </c>
      <c r="B36" s="11">
        <v>35</v>
      </c>
      <c r="D36" s="36" t="s">
        <v>95</v>
      </c>
      <c r="E36" s="37">
        <f>AVERAGE(E33:E35)</f>
        <v>1189.3333333333333</v>
      </c>
      <c r="F36" s="24">
        <f>AVERAGE(F33:F35)</f>
        <v>6.1000000000000005</v>
      </c>
      <c r="G36" s="38">
        <f>AVERAGE(G33:G35)</f>
        <v>1259.6666666666667</v>
      </c>
      <c r="H36" s="38">
        <f>AVERAGE(H33:H35)</f>
        <v>8.9666666666666668</v>
      </c>
      <c r="J36" s="7" t="s">
        <v>67</v>
      </c>
      <c r="K36" s="13">
        <v>2</v>
      </c>
      <c r="L36" s="6">
        <v>2.7</v>
      </c>
      <c r="M36" s="14">
        <v>3.2</v>
      </c>
      <c r="N36" s="27">
        <f>AVERAGE(K36:M36)</f>
        <v>2.6333333333333333</v>
      </c>
      <c r="P36" s="35" t="s">
        <v>69</v>
      </c>
      <c r="Q36" s="34">
        <f>MEDIAN(Q32:Q35)</f>
        <v>5</v>
      </c>
    </row>
    <row r="37" spans="1:20" x14ac:dyDescent="0.3">
      <c r="A37" s="16" t="s">
        <v>85</v>
      </c>
      <c r="B37" s="11">
        <v>0</v>
      </c>
      <c r="D37" s="5" t="s">
        <v>96</v>
      </c>
      <c r="E37" s="13">
        <v>1159</v>
      </c>
      <c r="F37" s="6">
        <v>5.2</v>
      </c>
      <c r="G37" s="14">
        <v>1238</v>
      </c>
      <c r="H37" s="14">
        <v>9.8000000000000007</v>
      </c>
      <c r="J37" s="8" t="s">
        <v>68</v>
      </c>
      <c r="K37" s="15">
        <v>8.5</v>
      </c>
      <c r="L37" s="9">
        <v>11.1</v>
      </c>
      <c r="M37" s="11">
        <v>12.5</v>
      </c>
      <c r="N37" s="27">
        <f>AVERAGE(K37:M37)</f>
        <v>10.700000000000001</v>
      </c>
      <c r="S37" s="17" t="s">
        <v>47</v>
      </c>
    </row>
    <row r="38" spans="1:20" x14ac:dyDescent="0.3">
      <c r="D38" s="8" t="s">
        <v>97</v>
      </c>
      <c r="E38" s="15">
        <v>1146</v>
      </c>
      <c r="F38" s="9">
        <v>5.2</v>
      </c>
      <c r="G38" s="11">
        <v>1238</v>
      </c>
      <c r="H38" s="11">
        <v>9.9</v>
      </c>
      <c r="P38" s="29" t="s">
        <v>11</v>
      </c>
      <c r="Q38" s="30" t="s">
        <v>113</v>
      </c>
      <c r="S38" s="3"/>
      <c r="T38" s="21" t="s">
        <v>112</v>
      </c>
    </row>
    <row r="39" spans="1:20" x14ac:dyDescent="0.3">
      <c r="D39" s="8" t="s">
        <v>98</v>
      </c>
      <c r="E39" s="15">
        <v>1159</v>
      </c>
      <c r="F39" s="9">
        <v>5.0999999999999996</v>
      </c>
      <c r="G39" s="11">
        <v>1238</v>
      </c>
      <c r="H39" s="11">
        <v>9.9</v>
      </c>
      <c r="J39" s="28" t="s">
        <v>12</v>
      </c>
      <c r="K39" s="1" t="s">
        <v>2</v>
      </c>
      <c r="L39" s="3" t="s">
        <v>3</v>
      </c>
      <c r="M39" s="21" t="s">
        <v>4</v>
      </c>
      <c r="N39" s="22" t="s">
        <v>69</v>
      </c>
      <c r="P39" s="3" t="s">
        <v>108</v>
      </c>
      <c r="Q39" s="4">
        <v>5</v>
      </c>
      <c r="S39" s="3" t="s">
        <v>9</v>
      </c>
      <c r="T39" s="38">
        <f>T32/T25*12.5</f>
        <v>36.018957345971565</v>
      </c>
    </row>
    <row r="40" spans="1:20" x14ac:dyDescent="0.3">
      <c r="D40" s="39" t="s">
        <v>99</v>
      </c>
      <c r="E40" s="40">
        <f>AVERAGE(E37:E39)</f>
        <v>1154.6666666666667</v>
      </c>
      <c r="F40" s="27">
        <f>AVERAGE(F37:F39)</f>
        <v>5.166666666666667</v>
      </c>
      <c r="G40" s="41">
        <f>AVERAGE(G37:G39)</f>
        <v>1238</v>
      </c>
      <c r="H40" s="41">
        <f>AVERAGE(H37:H39)</f>
        <v>9.8666666666666671</v>
      </c>
      <c r="J40" s="1" t="s">
        <v>66</v>
      </c>
      <c r="K40" s="12">
        <v>4.3</v>
      </c>
      <c r="L40" s="6">
        <v>4.9000000000000004</v>
      </c>
      <c r="M40" s="4">
        <v>4.3</v>
      </c>
      <c r="N40" s="25">
        <f>AVERAGE(K40:M40)</f>
        <v>4.5</v>
      </c>
      <c r="P40" s="7" t="s">
        <v>109</v>
      </c>
      <c r="Q40" s="14">
        <v>6</v>
      </c>
      <c r="S40" s="7" t="s">
        <v>10</v>
      </c>
      <c r="T40" s="38">
        <f>T33/T26*12.5</f>
        <v>52.172195892575033</v>
      </c>
    </row>
    <row r="41" spans="1:20" x14ac:dyDescent="0.3">
      <c r="J41" s="7" t="s">
        <v>67</v>
      </c>
      <c r="K41" s="13">
        <v>2.7</v>
      </c>
      <c r="L41" s="6">
        <v>3.5</v>
      </c>
      <c r="M41" s="14">
        <v>3.8</v>
      </c>
      <c r="N41" s="27">
        <f>AVERAGE(K41:M41)</f>
        <v>3.3333333333333335</v>
      </c>
      <c r="P41" s="16" t="s">
        <v>110</v>
      </c>
      <c r="Q41" s="11">
        <v>6</v>
      </c>
      <c r="S41" s="16" t="s">
        <v>11</v>
      </c>
      <c r="T41" s="38">
        <f>T34/T27*12.5</f>
        <v>29.186413902053708</v>
      </c>
    </row>
    <row r="42" spans="1:20" x14ac:dyDescent="0.3">
      <c r="J42" s="8" t="s">
        <v>68</v>
      </c>
      <c r="K42" s="15">
        <v>7.2</v>
      </c>
      <c r="L42" s="9">
        <v>9.9</v>
      </c>
      <c r="M42" s="11">
        <v>11.4</v>
      </c>
      <c r="N42" s="27">
        <f>AVERAGE(K42:M42)</f>
        <v>9.5</v>
      </c>
      <c r="P42" s="16" t="s">
        <v>111</v>
      </c>
      <c r="Q42" s="11">
        <v>6</v>
      </c>
      <c r="S42" s="16" t="s">
        <v>12</v>
      </c>
      <c r="T42" s="38">
        <f>T35/T28*12.5</f>
        <v>18.108214849921012</v>
      </c>
    </row>
    <row r="43" spans="1:20" x14ac:dyDescent="0.3">
      <c r="P43" s="35" t="s">
        <v>69</v>
      </c>
      <c r="Q43" s="34">
        <f>MEDIAN(Q39:Q42)</f>
        <v>6</v>
      </c>
    </row>
    <row r="45" spans="1:20" x14ac:dyDescent="0.3">
      <c r="P45" s="29" t="s">
        <v>12</v>
      </c>
      <c r="Q45" s="30" t="s">
        <v>113</v>
      </c>
    </row>
    <row r="46" spans="1:20" x14ac:dyDescent="0.3">
      <c r="P46" s="3" t="s">
        <v>108</v>
      </c>
      <c r="Q46" s="4">
        <v>5</v>
      </c>
    </row>
    <row r="47" spans="1:20" x14ac:dyDescent="0.3">
      <c r="P47" s="7" t="s">
        <v>109</v>
      </c>
      <c r="Q47" s="14">
        <v>6</v>
      </c>
    </row>
    <row r="48" spans="1:20" ht="15" customHeight="1" x14ac:dyDescent="0.35">
      <c r="A48" s="20"/>
      <c r="P48" s="16" t="s">
        <v>110</v>
      </c>
      <c r="Q48" s="11">
        <v>5</v>
      </c>
    </row>
    <row r="49" spans="1:22" x14ac:dyDescent="0.3">
      <c r="P49" s="16" t="s">
        <v>111</v>
      </c>
      <c r="Q49" s="11">
        <v>6</v>
      </c>
    </row>
    <row r="50" spans="1:22" x14ac:dyDescent="0.3">
      <c r="A50" s="17"/>
      <c r="D50" s="17"/>
      <c r="J50" s="17"/>
      <c r="O50" s="17"/>
      <c r="P50" s="35" t="s">
        <v>69</v>
      </c>
      <c r="Q50" s="34">
        <f>MEDIAN(Q46:Q49)</f>
        <v>5.5</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v>0</v>
      </c>
      <c r="D56" s="1" t="s">
        <v>14</v>
      </c>
      <c r="E56" s="12">
        <v>1343</v>
      </c>
      <c r="F56" s="2">
        <v>6.2</v>
      </c>
      <c r="G56" s="4">
        <v>1159</v>
      </c>
      <c r="H56" s="4">
        <v>7.8</v>
      </c>
      <c r="J56" s="1" t="s">
        <v>66</v>
      </c>
      <c r="K56" s="12">
        <v>4.9000000000000004</v>
      </c>
      <c r="L56" s="6">
        <v>5</v>
      </c>
      <c r="M56" s="4">
        <v>4.8</v>
      </c>
      <c r="N56" s="24">
        <f>AVERAGE(K56:M56)</f>
        <v>4.8999999999999995</v>
      </c>
      <c r="P56" s="3" t="s">
        <v>108</v>
      </c>
      <c r="Q56" s="4">
        <v>8</v>
      </c>
      <c r="S56" s="31" t="s">
        <v>9</v>
      </c>
      <c r="T56" s="4">
        <v>0.63</v>
      </c>
      <c r="V56" s="9"/>
    </row>
    <row r="57" spans="1:22" x14ac:dyDescent="0.3">
      <c r="A57" s="3" t="s">
        <v>74</v>
      </c>
      <c r="B57" s="4">
        <v>16</v>
      </c>
      <c r="D57" s="1" t="s">
        <v>15</v>
      </c>
      <c r="E57" s="12">
        <v>1448</v>
      </c>
      <c r="F57" s="2">
        <v>6.3</v>
      </c>
      <c r="G57" s="4">
        <v>1185</v>
      </c>
      <c r="H57" s="4">
        <v>7.8</v>
      </c>
      <c r="J57" s="7" t="s">
        <v>67</v>
      </c>
      <c r="K57" s="13">
        <v>1.1000000000000001</v>
      </c>
      <c r="L57" s="6">
        <v>2.2000000000000002</v>
      </c>
      <c r="M57" s="14">
        <v>2</v>
      </c>
      <c r="N57" s="25">
        <f>AVERAGE(K57:M57)</f>
        <v>1.7666666666666668</v>
      </c>
      <c r="P57" s="7" t="s">
        <v>109</v>
      </c>
      <c r="Q57" s="14">
        <v>8</v>
      </c>
      <c r="S57" s="7" t="s">
        <v>10</v>
      </c>
      <c r="T57" s="14">
        <v>0.63</v>
      </c>
      <c r="V57" s="26"/>
    </row>
    <row r="58" spans="1:22" x14ac:dyDescent="0.3">
      <c r="A58" s="3" t="s">
        <v>75</v>
      </c>
      <c r="B58" s="4">
        <v>35</v>
      </c>
      <c r="D58" s="1" t="s">
        <v>16</v>
      </c>
      <c r="E58" s="12">
        <v>1422</v>
      </c>
      <c r="F58" s="2">
        <v>6.3</v>
      </c>
      <c r="G58" s="4">
        <v>1211</v>
      </c>
      <c r="H58" s="4">
        <v>7.6</v>
      </c>
      <c r="J58" s="8" t="s">
        <v>68</v>
      </c>
      <c r="K58" s="15">
        <v>9.9</v>
      </c>
      <c r="L58" s="9">
        <v>11.9</v>
      </c>
      <c r="M58" s="11">
        <v>12.8</v>
      </c>
      <c r="N58" s="27">
        <f>AVERAGE(K58:M58)</f>
        <v>11.533333333333333</v>
      </c>
      <c r="P58" s="16" t="s">
        <v>110</v>
      </c>
      <c r="Q58" s="11">
        <v>7</v>
      </c>
      <c r="S58" s="16" t="s">
        <v>11</v>
      </c>
      <c r="T58" s="11">
        <v>0.63</v>
      </c>
      <c r="V58" s="2"/>
    </row>
    <row r="59" spans="1:22" x14ac:dyDescent="0.3">
      <c r="A59" s="3" t="s">
        <v>76</v>
      </c>
      <c r="B59" s="4">
        <v>35</v>
      </c>
      <c r="D59" s="32" t="s">
        <v>87</v>
      </c>
      <c r="E59" s="33">
        <f>AVERAGE(E56:E58)</f>
        <v>1404.3333333333333</v>
      </c>
      <c r="F59" s="25">
        <f>AVERAGE(F56:F58)</f>
        <v>6.2666666666666666</v>
      </c>
      <c r="G59" s="34">
        <f>AVERAGE(G56:G58)</f>
        <v>1185</v>
      </c>
      <c r="H59" s="34">
        <f>AVERAGE(H56:H58)</f>
        <v>7.7333333333333334</v>
      </c>
      <c r="P59" s="16" t="s">
        <v>111</v>
      </c>
      <c r="Q59" s="11">
        <v>7</v>
      </c>
      <c r="S59" s="16" t="s">
        <v>12</v>
      </c>
      <c r="T59" s="11">
        <v>0.63</v>
      </c>
      <c r="V59" s="6"/>
    </row>
    <row r="60" spans="1:22" x14ac:dyDescent="0.3">
      <c r="A60" s="7" t="s">
        <v>77</v>
      </c>
      <c r="B60" s="14">
        <v>43</v>
      </c>
      <c r="D60" s="1" t="s">
        <v>88</v>
      </c>
      <c r="E60" s="12">
        <v>1198</v>
      </c>
      <c r="F60" s="2">
        <v>6.7</v>
      </c>
      <c r="G60" s="4">
        <v>1211</v>
      </c>
      <c r="H60" s="4">
        <v>12.2</v>
      </c>
      <c r="J60" s="28" t="s">
        <v>10</v>
      </c>
      <c r="K60" s="1" t="s">
        <v>2</v>
      </c>
      <c r="L60" s="3" t="s">
        <v>3</v>
      </c>
      <c r="M60" s="21" t="s">
        <v>4</v>
      </c>
      <c r="N60" s="22" t="s">
        <v>69</v>
      </c>
      <c r="P60" s="35" t="s">
        <v>69</v>
      </c>
      <c r="Q60" s="34">
        <f>MEDIAN(Q56:Q59)</f>
        <v>7.5</v>
      </c>
      <c r="V60" s="9"/>
    </row>
    <row r="61" spans="1:22" x14ac:dyDescent="0.3">
      <c r="A61" s="16" t="s">
        <v>78</v>
      </c>
      <c r="B61" s="11">
        <v>43</v>
      </c>
      <c r="D61" s="1" t="s">
        <v>89</v>
      </c>
      <c r="E61" s="12">
        <v>1224</v>
      </c>
      <c r="F61" s="2">
        <v>6.6</v>
      </c>
      <c r="G61" s="4">
        <v>1185</v>
      </c>
      <c r="H61" s="4">
        <v>12.1</v>
      </c>
      <c r="J61" s="1" t="s">
        <v>66</v>
      </c>
      <c r="K61" s="12">
        <v>6.7</v>
      </c>
      <c r="L61" s="6">
        <v>4.8</v>
      </c>
      <c r="M61" s="4">
        <v>4.9000000000000004</v>
      </c>
      <c r="N61" s="25">
        <f>AVERAGE(K61:M61)</f>
        <v>5.4666666666666659</v>
      </c>
      <c r="S61" s="17" t="s">
        <v>8</v>
      </c>
      <c r="V61" s="9"/>
    </row>
    <row r="62" spans="1:22" x14ac:dyDescent="0.3">
      <c r="A62" s="16" t="s">
        <v>79</v>
      </c>
      <c r="B62" s="11">
        <v>41</v>
      </c>
      <c r="D62" s="5" t="s">
        <v>90</v>
      </c>
      <c r="E62" s="13">
        <v>1211</v>
      </c>
      <c r="F62" s="6">
        <v>6.6</v>
      </c>
      <c r="G62" s="14">
        <v>1211</v>
      </c>
      <c r="H62" s="14">
        <v>12.2</v>
      </c>
      <c r="J62" s="7" t="s">
        <v>67</v>
      </c>
      <c r="K62" s="13">
        <v>1.4</v>
      </c>
      <c r="L62" s="6">
        <v>3.1</v>
      </c>
      <c r="M62" s="14">
        <v>1.6</v>
      </c>
      <c r="N62" s="27">
        <f>AVERAGE(K62:M62)</f>
        <v>2.0333333333333332</v>
      </c>
      <c r="P62" s="29" t="s">
        <v>10</v>
      </c>
      <c r="Q62" s="30" t="s">
        <v>113</v>
      </c>
      <c r="S62" s="3"/>
      <c r="T62" s="21" t="s">
        <v>112</v>
      </c>
      <c r="V62" s="9"/>
    </row>
    <row r="63" spans="1:22" x14ac:dyDescent="0.3">
      <c r="A63" s="16" t="s">
        <v>80</v>
      </c>
      <c r="B63" s="11">
        <v>56</v>
      </c>
      <c r="D63" s="32" t="s">
        <v>91</v>
      </c>
      <c r="E63" s="33">
        <f>AVERAGE(E60:E62)</f>
        <v>1211</v>
      </c>
      <c r="F63" s="25">
        <f>AVERAGE(F60:F62)</f>
        <v>6.6333333333333329</v>
      </c>
      <c r="G63" s="34">
        <f>AVERAGE(G60:G62)</f>
        <v>1202.3333333333333</v>
      </c>
      <c r="H63" s="34">
        <f>AVERAGE(H60:H62)</f>
        <v>12.166666666666666</v>
      </c>
      <c r="J63" s="8" t="s">
        <v>68</v>
      </c>
      <c r="K63" s="15">
        <v>9.3000000000000007</v>
      </c>
      <c r="L63" s="9">
        <v>10.9</v>
      </c>
      <c r="M63" s="11">
        <v>11.9</v>
      </c>
      <c r="N63" s="27">
        <f>AVERAGE(K63:M63)</f>
        <v>10.700000000000001</v>
      </c>
      <c r="P63" s="3" t="s">
        <v>108</v>
      </c>
      <c r="Q63" s="4">
        <v>7</v>
      </c>
      <c r="S63" s="3" t="s">
        <v>9</v>
      </c>
      <c r="T63" s="4">
        <v>1.028</v>
      </c>
    </row>
    <row r="64" spans="1:22" x14ac:dyDescent="0.3">
      <c r="A64" s="16" t="s">
        <v>81</v>
      </c>
      <c r="B64" s="11">
        <v>58</v>
      </c>
      <c r="D64" s="8" t="s">
        <v>92</v>
      </c>
      <c r="E64" s="15">
        <v>1224</v>
      </c>
      <c r="F64" s="9">
        <v>6</v>
      </c>
      <c r="G64" s="11">
        <v>1264</v>
      </c>
      <c r="H64" s="11">
        <v>12.6</v>
      </c>
      <c r="P64" s="7" t="s">
        <v>109</v>
      </c>
      <c r="Q64" s="14">
        <v>7</v>
      </c>
      <c r="S64" s="7" t="s">
        <v>10</v>
      </c>
      <c r="T64" s="14">
        <v>1.62</v>
      </c>
    </row>
    <row r="65" spans="1:20" x14ac:dyDescent="0.3">
      <c r="A65" s="16" t="s">
        <v>82</v>
      </c>
      <c r="B65" s="11">
        <v>61</v>
      </c>
      <c r="D65" s="8" t="s">
        <v>93</v>
      </c>
      <c r="E65" s="15">
        <v>1238</v>
      </c>
      <c r="F65" s="9">
        <v>5.9</v>
      </c>
      <c r="G65" s="11">
        <v>1251</v>
      </c>
      <c r="H65" s="11">
        <v>12.7</v>
      </c>
      <c r="J65" s="28" t="s">
        <v>11</v>
      </c>
      <c r="K65" s="1" t="s">
        <v>2</v>
      </c>
      <c r="L65" s="3" t="s">
        <v>3</v>
      </c>
      <c r="M65" s="21" t="s">
        <v>4</v>
      </c>
      <c r="N65" s="22" t="s">
        <v>69</v>
      </c>
      <c r="P65" s="16" t="s">
        <v>110</v>
      </c>
      <c r="Q65" s="11">
        <v>8</v>
      </c>
      <c r="S65" s="16" t="s">
        <v>11</v>
      </c>
      <c r="T65" s="11">
        <v>2.7120000000000002</v>
      </c>
    </row>
    <row r="66" spans="1:20" x14ac:dyDescent="0.3">
      <c r="A66" s="16" t="s">
        <v>83</v>
      </c>
      <c r="B66" s="11">
        <v>60</v>
      </c>
      <c r="D66" s="8" t="s">
        <v>94</v>
      </c>
      <c r="E66" s="15">
        <v>1211</v>
      </c>
      <c r="F66" s="9">
        <v>6</v>
      </c>
      <c r="G66" s="11">
        <v>1224</v>
      </c>
      <c r="H66" s="11">
        <v>12.5</v>
      </c>
      <c r="J66" s="1" t="s">
        <v>66</v>
      </c>
      <c r="K66" s="12">
        <v>6.2</v>
      </c>
      <c r="L66" s="6">
        <v>5.8</v>
      </c>
      <c r="M66" s="4">
        <v>6.7</v>
      </c>
      <c r="N66" s="25">
        <f>AVERAGE(K66:M66)</f>
        <v>6.2333333333333334</v>
      </c>
      <c r="P66" s="16" t="s">
        <v>111</v>
      </c>
      <c r="Q66" s="11">
        <v>6</v>
      </c>
      <c r="S66" s="16" t="s">
        <v>12</v>
      </c>
      <c r="T66" s="11">
        <v>2.4809999999999999</v>
      </c>
    </row>
    <row r="67" spans="1:20" x14ac:dyDescent="0.3">
      <c r="A67" s="16" t="s">
        <v>84</v>
      </c>
      <c r="B67" s="11">
        <v>58</v>
      </c>
      <c r="D67" s="36" t="s">
        <v>95</v>
      </c>
      <c r="E67" s="37">
        <f>AVERAGE(E64:E66)</f>
        <v>1224.3333333333333</v>
      </c>
      <c r="F67" s="24">
        <f>AVERAGE(F64:F66)</f>
        <v>5.9666666666666659</v>
      </c>
      <c r="G67" s="38">
        <f>AVERAGE(G64:G66)</f>
        <v>1246.3333333333333</v>
      </c>
      <c r="H67" s="38">
        <f>AVERAGE(H64:H66)</f>
        <v>12.6</v>
      </c>
      <c r="J67" s="7" t="s">
        <v>67</v>
      </c>
      <c r="K67" s="13">
        <v>3.6</v>
      </c>
      <c r="L67" s="6">
        <v>5.0999999999999996</v>
      </c>
      <c r="M67" s="14">
        <v>3.6</v>
      </c>
      <c r="N67" s="27">
        <f>AVERAGE(K67:M67)</f>
        <v>4.0999999999999996</v>
      </c>
      <c r="P67" s="35" t="s">
        <v>69</v>
      </c>
      <c r="Q67" s="34">
        <f>MEDIAN(Q63:Q66)</f>
        <v>7</v>
      </c>
    </row>
    <row r="68" spans="1:20" x14ac:dyDescent="0.3">
      <c r="A68" s="16" t="s">
        <v>85</v>
      </c>
      <c r="B68" s="11">
        <v>0</v>
      </c>
      <c r="D68" s="5" t="s">
        <v>96</v>
      </c>
      <c r="E68" s="13">
        <v>1211</v>
      </c>
      <c r="F68" s="6">
        <v>6</v>
      </c>
      <c r="G68" s="14">
        <v>1106</v>
      </c>
      <c r="H68" s="14">
        <v>13</v>
      </c>
      <c r="J68" s="8" t="s">
        <v>68</v>
      </c>
      <c r="K68" s="15">
        <v>9.4</v>
      </c>
      <c r="L68" s="9">
        <v>11.3</v>
      </c>
      <c r="M68" s="11">
        <v>12.4</v>
      </c>
      <c r="N68" s="27">
        <f>AVERAGE(K68:M68)</f>
        <v>11.033333333333333</v>
      </c>
      <c r="S68" s="17" t="s">
        <v>47</v>
      </c>
    </row>
    <row r="69" spans="1:20" x14ac:dyDescent="0.3">
      <c r="D69" s="8" t="s">
        <v>97</v>
      </c>
      <c r="E69" s="15">
        <v>1224</v>
      </c>
      <c r="F69" s="9">
        <v>6</v>
      </c>
      <c r="G69" s="11">
        <v>1106</v>
      </c>
      <c r="H69" s="11">
        <v>13.2</v>
      </c>
      <c r="P69" s="29" t="s">
        <v>11</v>
      </c>
      <c r="Q69" s="30" t="s">
        <v>113</v>
      </c>
      <c r="S69" s="3"/>
      <c r="T69" s="21" t="s">
        <v>112</v>
      </c>
    </row>
    <row r="70" spans="1:20" x14ac:dyDescent="0.3">
      <c r="D70" s="8" t="s">
        <v>98</v>
      </c>
      <c r="E70" s="15">
        <v>1277</v>
      </c>
      <c r="F70" s="9">
        <v>6</v>
      </c>
      <c r="G70" s="11">
        <v>1106</v>
      </c>
      <c r="H70" s="11">
        <v>13.1</v>
      </c>
      <c r="J70" s="28" t="s">
        <v>12</v>
      </c>
      <c r="K70" s="1" t="s">
        <v>2</v>
      </c>
      <c r="L70" s="3" t="s">
        <v>3</v>
      </c>
      <c r="M70" s="21" t="s">
        <v>4</v>
      </c>
      <c r="N70" s="22" t="s">
        <v>69</v>
      </c>
      <c r="P70" s="3" t="s">
        <v>108</v>
      </c>
      <c r="Q70" s="4">
        <v>7</v>
      </c>
      <c r="S70" s="3" t="s">
        <v>9</v>
      </c>
      <c r="T70" s="38">
        <f>T63/T56*12.5</f>
        <v>20.396825396825395</v>
      </c>
    </row>
    <row r="71" spans="1:20" x14ac:dyDescent="0.3">
      <c r="D71" s="39" t="s">
        <v>99</v>
      </c>
      <c r="E71" s="40">
        <f>AVERAGE(E68:E70)</f>
        <v>1237.3333333333333</v>
      </c>
      <c r="F71" s="27">
        <f>AVERAGE(F68:F70)</f>
        <v>6</v>
      </c>
      <c r="G71" s="41">
        <f>AVERAGE(G68:G70)</f>
        <v>1106</v>
      </c>
      <c r="H71" s="41">
        <f>AVERAGE(H68:H70)</f>
        <v>13.1</v>
      </c>
      <c r="J71" s="1" t="s">
        <v>66</v>
      </c>
      <c r="K71" s="12">
        <v>5.7</v>
      </c>
      <c r="L71" s="6">
        <v>5.8</v>
      </c>
      <c r="M71" s="4">
        <v>1.7</v>
      </c>
      <c r="N71" s="25">
        <f>AVERAGE(K71:M71)</f>
        <v>4.3999999999999995</v>
      </c>
      <c r="P71" s="7" t="s">
        <v>109</v>
      </c>
      <c r="Q71" s="14">
        <v>6</v>
      </c>
      <c r="S71" s="7" t="s">
        <v>10</v>
      </c>
      <c r="T71" s="38">
        <f>T64/T57*12.5</f>
        <v>32.142857142857146</v>
      </c>
    </row>
    <row r="72" spans="1:20" x14ac:dyDescent="0.3">
      <c r="J72" s="7" t="s">
        <v>67</v>
      </c>
      <c r="K72" s="13">
        <v>2.2000000000000002</v>
      </c>
      <c r="L72" s="6">
        <v>2.2999999999999998</v>
      </c>
      <c r="M72" s="14">
        <v>2.2000000000000002</v>
      </c>
      <c r="N72" s="27">
        <f>AVERAGE(K72:M72)</f>
        <v>2.2333333333333334</v>
      </c>
      <c r="P72" s="16" t="s">
        <v>110</v>
      </c>
      <c r="Q72" s="11">
        <v>7</v>
      </c>
      <c r="S72" s="16" t="s">
        <v>11</v>
      </c>
      <c r="T72" s="38">
        <f>T65/T58*12.5</f>
        <v>53.809523809523817</v>
      </c>
    </row>
    <row r="73" spans="1:20" x14ac:dyDescent="0.3">
      <c r="J73" s="8" t="s">
        <v>68</v>
      </c>
      <c r="K73" s="15">
        <v>8.1999999999999993</v>
      </c>
      <c r="L73" s="9">
        <v>10</v>
      </c>
      <c r="M73" s="11">
        <v>11.5</v>
      </c>
      <c r="N73" s="27">
        <f>AVERAGE(K73:M73)</f>
        <v>9.9</v>
      </c>
      <c r="P73" s="16" t="s">
        <v>111</v>
      </c>
      <c r="Q73" s="11">
        <v>5</v>
      </c>
      <c r="S73" s="16" t="s">
        <v>12</v>
      </c>
      <c r="T73" s="38">
        <f>T66/T59*12.5</f>
        <v>49.226190476190474</v>
      </c>
    </row>
    <row r="74" spans="1:20" x14ac:dyDescent="0.3">
      <c r="P74" s="35" t="s">
        <v>69</v>
      </c>
      <c r="Q74" s="34">
        <f>MEDIAN(Q70:Q73)</f>
        <v>6.5</v>
      </c>
    </row>
    <row r="76" spans="1:20" x14ac:dyDescent="0.3">
      <c r="P76" s="29" t="s">
        <v>12</v>
      </c>
      <c r="Q76" s="30" t="s">
        <v>113</v>
      </c>
    </row>
    <row r="77" spans="1:20" x14ac:dyDescent="0.3">
      <c r="P77" s="3" t="s">
        <v>108</v>
      </c>
      <c r="Q77" s="4">
        <v>5</v>
      </c>
    </row>
    <row r="78" spans="1:20" x14ac:dyDescent="0.3">
      <c r="P78" s="7" t="s">
        <v>109</v>
      </c>
      <c r="Q78" s="14">
        <v>6</v>
      </c>
    </row>
    <row r="79" spans="1:20" ht="18" x14ac:dyDescent="0.35">
      <c r="A79" s="20"/>
      <c r="P79" s="16" t="s">
        <v>110</v>
      </c>
      <c r="Q79" s="11">
        <v>6</v>
      </c>
    </row>
    <row r="80" spans="1:20" x14ac:dyDescent="0.3">
      <c r="P80" s="16" t="s">
        <v>111</v>
      </c>
      <c r="Q80" s="11">
        <v>6</v>
      </c>
    </row>
    <row r="81" spans="1:21" x14ac:dyDescent="0.3">
      <c r="A81" s="17"/>
      <c r="D81" s="17"/>
      <c r="J81" s="17"/>
      <c r="O81" s="17"/>
      <c r="P81" s="35" t="s">
        <v>69</v>
      </c>
      <c r="Q81" s="34">
        <f>MEDIAN(Q77:Q80)</f>
        <v>6</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42124</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t="s">
        <v>24</v>
      </c>
      <c r="D104" s="51" t="s">
        <v>104</v>
      </c>
      <c r="E104" s="55" t="s">
        <v>24</v>
      </c>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t="s">
        <v>161</v>
      </c>
      <c r="D110" s="51" t="s">
        <v>134</v>
      </c>
      <c r="E110" s="55" t="s">
        <v>161</v>
      </c>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22</v>
      </c>
      <c r="C3" s="3" t="s">
        <v>201</v>
      </c>
      <c r="D3" s="59">
        <v>27</v>
      </c>
      <c r="F3" s="7" t="s">
        <v>55</v>
      </c>
      <c r="G3" s="7" t="s">
        <v>56</v>
      </c>
      <c r="H3" s="7" t="s">
        <v>57</v>
      </c>
      <c r="J3" s="3" t="s">
        <v>59</v>
      </c>
      <c r="K3" s="4" t="s">
        <v>43</v>
      </c>
      <c r="M3" s="7" t="s">
        <v>62</v>
      </c>
      <c r="N3" s="14"/>
    </row>
    <row r="4" spans="1:16" x14ac:dyDescent="0.3">
      <c r="A4" s="5"/>
      <c r="B4" s="6"/>
      <c r="C4" s="7" t="s">
        <v>53</v>
      </c>
      <c r="D4" s="6">
        <v>185</v>
      </c>
      <c r="F4" s="12"/>
      <c r="G4" s="2"/>
      <c r="H4" s="4"/>
      <c r="J4" s="7" t="s">
        <v>60</v>
      </c>
      <c r="K4" s="14">
        <v>55</v>
      </c>
      <c r="M4" s="16" t="s">
        <v>63</v>
      </c>
      <c r="N4" s="11" t="s">
        <v>24</v>
      </c>
    </row>
    <row r="5" spans="1:16" x14ac:dyDescent="0.3">
      <c r="A5" s="8" t="s">
        <v>51</v>
      </c>
      <c r="B5" s="9">
        <v>2</v>
      </c>
      <c r="C5" s="10" t="s">
        <v>54</v>
      </c>
      <c r="D5" s="11">
        <v>81</v>
      </c>
      <c r="F5" s="13"/>
      <c r="G5" s="6"/>
      <c r="H5" s="14"/>
      <c r="J5" s="16" t="s">
        <v>1</v>
      </c>
      <c r="K5" s="11">
        <v>96</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row>
    <row r="12" spans="1:16" x14ac:dyDescent="0.3">
      <c r="A12" s="1" t="s">
        <v>66</v>
      </c>
      <c r="B12" s="12">
        <v>6</v>
      </c>
      <c r="C12" s="6">
        <v>6.2</v>
      </c>
      <c r="D12" s="4">
        <v>6.1</v>
      </c>
      <c r="E12" s="24">
        <f>AVERAGE(B12:D12)</f>
        <v>6.0999999999999988</v>
      </c>
      <c r="F12" s="19"/>
      <c r="G12" s="3">
        <v>15</v>
      </c>
      <c r="H12" s="4">
        <v>50</v>
      </c>
      <c r="J12" s="16" t="s">
        <v>105</v>
      </c>
      <c r="K12" s="11"/>
      <c r="M12" s="16" t="s">
        <v>105</v>
      </c>
      <c r="N12" s="11"/>
      <c r="P12" s="9"/>
    </row>
    <row r="13" spans="1:16" x14ac:dyDescent="0.3">
      <c r="A13" s="7" t="s">
        <v>67</v>
      </c>
      <c r="B13" s="13">
        <v>1.7</v>
      </c>
      <c r="C13" s="6">
        <v>1.6</v>
      </c>
      <c r="D13" s="14">
        <v>1.6</v>
      </c>
      <c r="E13" s="25">
        <f>AVERAGE(B13:D13)</f>
        <v>1.6333333333333335</v>
      </c>
      <c r="F13" s="19"/>
      <c r="G13" s="3">
        <v>30</v>
      </c>
      <c r="H13" s="4">
        <v>50</v>
      </c>
      <c r="P13" s="26"/>
    </row>
    <row r="14" spans="1:16" x14ac:dyDescent="0.3">
      <c r="A14" s="8" t="s">
        <v>68</v>
      </c>
      <c r="B14" s="15">
        <v>11.7</v>
      </c>
      <c r="C14" s="9">
        <v>13.1</v>
      </c>
      <c r="D14" s="11">
        <v>13.5</v>
      </c>
      <c r="E14" s="27">
        <f>AVERAGE(B14:D14)</f>
        <v>12.766666666666666</v>
      </c>
      <c r="F14" s="19"/>
      <c r="G14" s="7">
        <v>45</v>
      </c>
      <c r="H14" s="14">
        <v>50</v>
      </c>
      <c r="P14" s="2"/>
    </row>
    <row r="15" spans="1:16" x14ac:dyDescent="0.3">
      <c r="G15" s="16">
        <v>60</v>
      </c>
      <c r="H15" s="11">
        <v>52</v>
      </c>
      <c r="P15" s="6"/>
    </row>
    <row r="16" spans="1:16" x14ac:dyDescent="0.3">
      <c r="G16" s="16">
        <v>120</v>
      </c>
      <c r="H16" s="11">
        <v>59</v>
      </c>
      <c r="P16" s="9"/>
    </row>
    <row r="17" spans="1:22" x14ac:dyDescent="0.3">
      <c r="G17" s="16">
        <v>180</v>
      </c>
      <c r="H17" s="11">
        <v>64</v>
      </c>
      <c r="P17" s="9"/>
    </row>
    <row r="18" spans="1:22" x14ac:dyDescent="0.3">
      <c r="G18" s="16">
        <v>240</v>
      </c>
      <c r="H18" s="11">
        <v>59</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v>0</v>
      </c>
      <c r="D25" s="1" t="s">
        <v>14</v>
      </c>
      <c r="E25" s="12">
        <v>1475</v>
      </c>
      <c r="F25" s="2">
        <v>9.5</v>
      </c>
      <c r="G25" s="4">
        <v>1382</v>
      </c>
      <c r="H25" s="4">
        <v>8.8000000000000007</v>
      </c>
      <c r="J25" s="1" t="s">
        <v>66</v>
      </c>
      <c r="K25" s="12">
        <v>3</v>
      </c>
      <c r="L25" s="6">
        <v>2.9</v>
      </c>
      <c r="M25" s="4">
        <v>3.6</v>
      </c>
      <c r="N25" s="24">
        <f>AVERAGE(K25:M25)</f>
        <v>3.1666666666666665</v>
      </c>
      <c r="P25" s="3" t="s">
        <v>108</v>
      </c>
      <c r="Q25" s="4">
        <v>8</v>
      </c>
      <c r="S25" s="31" t="s">
        <v>9</v>
      </c>
      <c r="T25" s="4">
        <v>0.63400000000000001</v>
      </c>
      <c r="V25" s="9"/>
    </row>
    <row r="26" spans="1:22" x14ac:dyDescent="0.3">
      <c r="A26" s="3" t="s">
        <v>74</v>
      </c>
      <c r="B26" s="4">
        <v>40</v>
      </c>
      <c r="D26" s="1" t="s">
        <v>15</v>
      </c>
      <c r="E26" s="12">
        <v>1540</v>
      </c>
      <c r="F26" s="2">
        <v>9.5</v>
      </c>
      <c r="G26" s="4">
        <v>1356</v>
      </c>
      <c r="H26" s="4">
        <v>8.8000000000000007</v>
      </c>
      <c r="J26" s="7" t="s">
        <v>67</v>
      </c>
      <c r="K26" s="13">
        <v>1.7</v>
      </c>
      <c r="L26" s="6">
        <v>2.9</v>
      </c>
      <c r="M26" s="14">
        <v>2.1</v>
      </c>
      <c r="N26" s="25">
        <f>AVERAGE(K26:M26)</f>
        <v>2.2333333333333329</v>
      </c>
      <c r="P26" s="7" t="s">
        <v>109</v>
      </c>
      <c r="Q26" s="14">
        <v>8</v>
      </c>
      <c r="S26" s="7" t="s">
        <v>10</v>
      </c>
      <c r="T26" s="14">
        <v>0.63400000000000001</v>
      </c>
      <c r="V26" s="26"/>
    </row>
    <row r="27" spans="1:22" x14ac:dyDescent="0.3">
      <c r="A27" s="3" t="s">
        <v>75</v>
      </c>
      <c r="B27" s="4">
        <v>32</v>
      </c>
      <c r="D27" s="1" t="s">
        <v>16</v>
      </c>
      <c r="E27" s="12">
        <v>1448</v>
      </c>
      <c r="F27" s="2">
        <v>9.4</v>
      </c>
      <c r="G27" s="4">
        <v>1396</v>
      </c>
      <c r="H27" s="4">
        <v>8.9</v>
      </c>
      <c r="J27" s="8" t="s">
        <v>68</v>
      </c>
      <c r="K27" s="15">
        <v>8.3000000000000007</v>
      </c>
      <c r="L27" s="9">
        <v>9.3000000000000007</v>
      </c>
      <c r="M27" s="11">
        <v>10.5</v>
      </c>
      <c r="N27" s="27">
        <f>AVERAGE(K27:M27)</f>
        <v>9.3666666666666671</v>
      </c>
      <c r="P27" s="16" t="s">
        <v>110</v>
      </c>
      <c r="Q27" s="11">
        <v>8</v>
      </c>
      <c r="S27" s="16" t="s">
        <v>11</v>
      </c>
      <c r="T27" s="11">
        <v>0.63400000000000001</v>
      </c>
      <c r="V27" s="2"/>
    </row>
    <row r="28" spans="1:22" x14ac:dyDescent="0.3">
      <c r="A28" s="3" t="s">
        <v>76</v>
      </c>
      <c r="B28" s="4">
        <v>35</v>
      </c>
      <c r="D28" s="32" t="s">
        <v>87</v>
      </c>
      <c r="E28" s="33">
        <f>AVERAGE(E25:E27)</f>
        <v>1487.6666666666667</v>
      </c>
      <c r="F28" s="25">
        <f>AVERAGE(F25:F27)</f>
        <v>9.4666666666666668</v>
      </c>
      <c r="G28" s="34">
        <f>AVERAGE(G25:G27)</f>
        <v>1378</v>
      </c>
      <c r="H28" s="34">
        <f>AVERAGE(H25:H27)</f>
        <v>8.8333333333333339</v>
      </c>
      <c r="P28" s="16" t="s">
        <v>111</v>
      </c>
      <c r="Q28" s="11">
        <v>7</v>
      </c>
      <c r="S28" s="16" t="s">
        <v>12</v>
      </c>
      <c r="T28" s="11">
        <v>0.63400000000000001</v>
      </c>
      <c r="V28" s="6"/>
    </row>
    <row r="29" spans="1:22" x14ac:dyDescent="0.3">
      <c r="A29" s="7" t="s">
        <v>77</v>
      </c>
      <c r="B29" s="14">
        <v>38</v>
      </c>
      <c r="D29" s="1" t="s">
        <v>88</v>
      </c>
      <c r="E29" s="12">
        <v>1475</v>
      </c>
      <c r="F29" s="2">
        <v>10</v>
      </c>
      <c r="G29" s="4">
        <v>1382</v>
      </c>
      <c r="H29" s="4">
        <v>15.1</v>
      </c>
      <c r="J29" s="28" t="s">
        <v>10</v>
      </c>
      <c r="K29" s="1" t="s">
        <v>2</v>
      </c>
      <c r="L29" s="3" t="s">
        <v>3</v>
      </c>
      <c r="M29" s="21" t="s">
        <v>4</v>
      </c>
      <c r="N29" s="22" t="s">
        <v>69</v>
      </c>
      <c r="P29" s="35" t="s">
        <v>69</v>
      </c>
      <c r="Q29" s="34">
        <f>MEDIAN(Q25:Q28)</f>
        <v>8</v>
      </c>
      <c r="V29" s="9"/>
    </row>
    <row r="30" spans="1:22" x14ac:dyDescent="0.3">
      <c r="A30" s="16" t="s">
        <v>78</v>
      </c>
      <c r="B30" s="11">
        <v>40</v>
      </c>
      <c r="D30" s="1" t="s">
        <v>89</v>
      </c>
      <c r="E30" s="12">
        <v>1475</v>
      </c>
      <c r="F30" s="2">
        <v>10</v>
      </c>
      <c r="G30" s="4">
        <v>1462</v>
      </c>
      <c r="H30" s="4">
        <v>15</v>
      </c>
      <c r="J30" s="1" t="s">
        <v>66</v>
      </c>
      <c r="K30" s="12">
        <v>3.1</v>
      </c>
      <c r="L30" s="6">
        <v>3.3</v>
      </c>
      <c r="M30" s="4">
        <v>3</v>
      </c>
      <c r="N30" s="25">
        <f>AVERAGE(K30:M30)</f>
        <v>3.1333333333333333</v>
      </c>
      <c r="S30" s="17" t="s">
        <v>8</v>
      </c>
      <c r="V30" s="9"/>
    </row>
    <row r="31" spans="1:22" x14ac:dyDescent="0.3">
      <c r="A31" s="16" t="s">
        <v>79</v>
      </c>
      <c r="B31" s="11">
        <v>38</v>
      </c>
      <c r="D31" s="5" t="s">
        <v>90</v>
      </c>
      <c r="E31" s="13">
        <v>1501</v>
      </c>
      <c r="F31" s="6">
        <v>10</v>
      </c>
      <c r="G31" s="14">
        <v>1462</v>
      </c>
      <c r="H31" s="14">
        <v>14.9</v>
      </c>
      <c r="J31" s="7" t="s">
        <v>67</v>
      </c>
      <c r="K31" s="13">
        <v>2.5</v>
      </c>
      <c r="L31" s="6">
        <v>1.9</v>
      </c>
      <c r="M31" s="14">
        <v>2.2000000000000002</v>
      </c>
      <c r="N31" s="27">
        <f>AVERAGE(K31:M31)</f>
        <v>2.2000000000000002</v>
      </c>
      <c r="P31" s="29" t="s">
        <v>10</v>
      </c>
      <c r="Q31" s="30" t="s">
        <v>113</v>
      </c>
      <c r="S31" s="3"/>
      <c r="T31" s="21" t="s">
        <v>112</v>
      </c>
      <c r="V31" s="9"/>
    </row>
    <row r="32" spans="1:22" x14ac:dyDescent="0.3">
      <c r="A32" s="16" t="s">
        <v>80</v>
      </c>
      <c r="B32" s="11">
        <v>39</v>
      </c>
      <c r="D32" s="32" t="s">
        <v>91</v>
      </c>
      <c r="E32" s="33">
        <f>AVERAGE(E29:E31)</f>
        <v>1483.6666666666667</v>
      </c>
      <c r="F32" s="25">
        <f>AVERAGE(F29:F31)</f>
        <v>10</v>
      </c>
      <c r="G32" s="34">
        <f>AVERAGE(G29:G31)</f>
        <v>1435.3333333333333</v>
      </c>
      <c r="H32" s="34">
        <f>AVERAGE(H29:H31)</f>
        <v>15</v>
      </c>
      <c r="J32" s="8" t="s">
        <v>68</v>
      </c>
      <c r="K32" s="15">
        <v>7.3</v>
      </c>
      <c r="L32" s="9">
        <v>8.6999999999999993</v>
      </c>
      <c r="M32" s="11">
        <v>9.1</v>
      </c>
      <c r="N32" s="27">
        <f>AVERAGE(K32:M32)</f>
        <v>8.3666666666666671</v>
      </c>
      <c r="P32" s="3" t="s">
        <v>108</v>
      </c>
      <c r="Q32" s="4">
        <v>5</v>
      </c>
      <c r="S32" s="3" t="s">
        <v>9</v>
      </c>
      <c r="T32" s="4">
        <v>1.4470000000000001</v>
      </c>
    </row>
    <row r="33" spans="1:20" x14ac:dyDescent="0.3">
      <c r="A33" s="16" t="s">
        <v>81</v>
      </c>
      <c r="B33" s="11">
        <v>50</v>
      </c>
      <c r="D33" s="8" t="s">
        <v>92</v>
      </c>
      <c r="E33" s="15">
        <v>1527</v>
      </c>
      <c r="F33" s="9">
        <v>10</v>
      </c>
      <c r="G33" s="11">
        <v>1488</v>
      </c>
      <c r="H33" s="11">
        <v>15.5</v>
      </c>
      <c r="P33" s="7" t="s">
        <v>109</v>
      </c>
      <c r="Q33" s="14">
        <v>5</v>
      </c>
      <c r="S33" s="7" t="s">
        <v>10</v>
      </c>
      <c r="T33" s="14">
        <v>4.7619999999999996</v>
      </c>
    </row>
    <row r="34" spans="1:20" x14ac:dyDescent="0.3">
      <c r="A34" s="16" t="s">
        <v>82</v>
      </c>
      <c r="B34" s="11">
        <v>50</v>
      </c>
      <c r="D34" s="8" t="s">
        <v>93</v>
      </c>
      <c r="E34" s="15">
        <v>1527</v>
      </c>
      <c r="F34" s="9">
        <v>10</v>
      </c>
      <c r="G34" s="11">
        <v>1501</v>
      </c>
      <c r="H34" s="11">
        <v>15.3</v>
      </c>
      <c r="J34" s="28" t="s">
        <v>11</v>
      </c>
      <c r="K34" s="1" t="s">
        <v>2</v>
      </c>
      <c r="L34" s="3" t="s">
        <v>3</v>
      </c>
      <c r="M34" s="21" t="s">
        <v>4</v>
      </c>
      <c r="N34" s="22" t="s">
        <v>69</v>
      </c>
      <c r="P34" s="16" t="s">
        <v>110</v>
      </c>
      <c r="Q34" s="11">
        <v>7</v>
      </c>
      <c r="S34" s="16" t="s">
        <v>11</v>
      </c>
      <c r="T34" s="11">
        <v>4.4820000000000002</v>
      </c>
    </row>
    <row r="35" spans="1:20" x14ac:dyDescent="0.3">
      <c r="A35" s="16" t="s">
        <v>83</v>
      </c>
      <c r="B35" s="11">
        <v>54</v>
      </c>
      <c r="D35" s="8" t="s">
        <v>94</v>
      </c>
      <c r="E35" s="15">
        <v>1527</v>
      </c>
      <c r="F35" s="9">
        <v>10</v>
      </c>
      <c r="G35" s="11">
        <v>1488</v>
      </c>
      <c r="H35" s="11">
        <v>15.4</v>
      </c>
      <c r="J35" s="1" t="s">
        <v>66</v>
      </c>
      <c r="K35" s="12">
        <v>3.2</v>
      </c>
      <c r="L35" s="6">
        <v>3.4</v>
      </c>
      <c r="M35" s="4">
        <v>3.5</v>
      </c>
      <c r="N35" s="25">
        <f>AVERAGE(K35:M35)</f>
        <v>3.3666666666666667</v>
      </c>
      <c r="P35" s="16" t="s">
        <v>111</v>
      </c>
      <c r="Q35" s="11">
        <v>6</v>
      </c>
      <c r="S35" s="16" t="s">
        <v>12</v>
      </c>
      <c r="T35" s="11">
        <v>4.6660000000000004</v>
      </c>
    </row>
    <row r="36" spans="1:20" x14ac:dyDescent="0.3">
      <c r="A36" s="16" t="s">
        <v>84</v>
      </c>
      <c r="B36" s="11">
        <v>54</v>
      </c>
      <c r="D36" s="36" t="s">
        <v>95</v>
      </c>
      <c r="E36" s="37">
        <f>AVERAGE(E33:E35)</f>
        <v>1527</v>
      </c>
      <c r="F36" s="24">
        <f>AVERAGE(F33:F35)</f>
        <v>10</v>
      </c>
      <c r="G36" s="38">
        <f>AVERAGE(G33:G35)</f>
        <v>1492.3333333333333</v>
      </c>
      <c r="H36" s="38">
        <f>AVERAGE(H33:H35)</f>
        <v>15.4</v>
      </c>
      <c r="J36" s="7" t="s">
        <v>67</v>
      </c>
      <c r="K36" s="13">
        <v>1.8</v>
      </c>
      <c r="L36" s="6">
        <v>2.2999999999999998</v>
      </c>
      <c r="M36" s="14">
        <v>1.1000000000000001</v>
      </c>
      <c r="N36" s="27">
        <f>AVERAGE(K36:M36)</f>
        <v>1.7333333333333332</v>
      </c>
      <c r="P36" s="35" t="s">
        <v>69</v>
      </c>
      <c r="Q36" s="34">
        <f>MEDIAN(Q32:Q35)</f>
        <v>5.5</v>
      </c>
    </row>
    <row r="37" spans="1:20" x14ac:dyDescent="0.3">
      <c r="A37" s="16" t="s">
        <v>85</v>
      </c>
      <c r="B37" s="11">
        <v>0</v>
      </c>
      <c r="D37" s="5" t="s">
        <v>96</v>
      </c>
      <c r="E37" s="13">
        <v>1514</v>
      </c>
      <c r="F37" s="6">
        <v>10.1</v>
      </c>
      <c r="G37" s="14">
        <v>1389</v>
      </c>
      <c r="H37" s="14">
        <v>14.8</v>
      </c>
      <c r="J37" s="8" t="s">
        <v>68</v>
      </c>
      <c r="K37" s="15">
        <v>7.3</v>
      </c>
      <c r="L37" s="9">
        <v>8.1999999999999993</v>
      </c>
      <c r="M37" s="11">
        <v>9.9</v>
      </c>
      <c r="N37" s="27">
        <f>AVERAGE(K37:M37)</f>
        <v>8.4666666666666668</v>
      </c>
      <c r="S37" s="17" t="s">
        <v>47</v>
      </c>
    </row>
    <row r="38" spans="1:20" x14ac:dyDescent="0.3">
      <c r="D38" s="8" t="s">
        <v>97</v>
      </c>
      <c r="E38" s="15">
        <v>1462</v>
      </c>
      <c r="F38" s="9">
        <v>10.1</v>
      </c>
      <c r="G38" s="11">
        <v>1409</v>
      </c>
      <c r="H38" s="11">
        <v>14.8</v>
      </c>
      <c r="P38" s="29" t="s">
        <v>11</v>
      </c>
      <c r="Q38" s="30" t="s">
        <v>113</v>
      </c>
      <c r="S38" s="3"/>
      <c r="T38" s="21" t="s">
        <v>112</v>
      </c>
    </row>
    <row r="39" spans="1:20" x14ac:dyDescent="0.3">
      <c r="D39" s="8" t="s">
        <v>98</v>
      </c>
      <c r="E39" s="15">
        <v>1462</v>
      </c>
      <c r="F39" s="9">
        <v>10</v>
      </c>
      <c r="G39" s="11">
        <v>1409</v>
      </c>
      <c r="H39" s="11">
        <v>14.7</v>
      </c>
      <c r="J39" s="28" t="s">
        <v>12</v>
      </c>
      <c r="K39" s="1" t="s">
        <v>2</v>
      </c>
      <c r="L39" s="3" t="s">
        <v>3</v>
      </c>
      <c r="M39" s="21" t="s">
        <v>4</v>
      </c>
      <c r="N39" s="22" t="s">
        <v>69</v>
      </c>
      <c r="P39" s="3" t="s">
        <v>108</v>
      </c>
      <c r="Q39" s="4">
        <v>5</v>
      </c>
      <c r="S39" s="3" t="s">
        <v>9</v>
      </c>
      <c r="T39" s="38">
        <f>T32/T25*12.5</f>
        <v>28.529179810725552</v>
      </c>
    </row>
    <row r="40" spans="1:20" x14ac:dyDescent="0.3">
      <c r="D40" s="39" t="s">
        <v>99</v>
      </c>
      <c r="E40" s="40">
        <f>AVERAGE(E37:E39)</f>
        <v>1479.3333333333333</v>
      </c>
      <c r="F40" s="27">
        <f>AVERAGE(F37:F39)</f>
        <v>10.066666666666666</v>
      </c>
      <c r="G40" s="41">
        <f>AVERAGE(G37:G39)</f>
        <v>1402.3333333333333</v>
      </c>
      <c r="H40" s="41">
        <f>AVERAGE(H37:H39)</f>
        <v>14.766666666666666</v>
      </c>
      <c r="J40" s="1" t="s">
        <v>66</v>
      </c>
      <c r="K40" s="12">
        <v>3.4</v>
      </c>
      <c r="L40" s="6">
        <v>3.4</v>
      </c>
      <c r="M40" s="4">
        <v>3.8</v>
      </c>
      <c r="N40" s="25">
        <f>AVERAGE(K40:M40)</f>
        <v>3.5333333333333332</v>
      </c>
      <c r="P40" s="7" t="s">
        <v>109</v>
      </c>
      <c r="Q40" s="14">
        <v>5</v>
      </c>
      <c r="S40" s="7" t="s">
        <v>10</v>
      </c>
      <c r="T40" s="38">
        <f>T33/T26*12.5</f>
        <v>93.888012618296528</v>
      </c>
    </row>
    <row r="41" spans="1:20" x14ac:dyDescent="0.3">
      <c r="J41" s="7" t="s">
        <v>67</v>
      </c>
      <c r="K41" s="13">
        <v>1.7</v>
      </c>
      <c r="L41" s="6">
        <v>2.2000000000000002</v>
      </c>
      <c r="M41" s="14">
        <v>2.2999999999999998</v>
      </c>
      <c r="N41" s="27">
        <f>AVERAGE(K41:M41)</f>
        <v>2.0666666666666669</v>
      </c>
      <c r="P41" s="16" t="s">
        <v>110</v>
      </c>
      <c r="Q41" s="11">
        <v>5</v>
      </c>
      <c r="S41" s="16" t="s">
        <v>11</v>
      </c>
      <c r="T41" s="38">
        <f>T34/T27*12.5</f>
        <v>88.367507886435334</v>
      </c>
    </row>
    <row r="42" spans="1:20" x14ac:dyDescent="0.3">
      <c r="J42" s="8" t="s">
        <v>68</v>
      </c>
      <c r="K42" s="15">
        <v>6.4</v>
      </c>
      <c r="L42" s="9">
        <v>8.6</v>
      </c>
      <c r="M42" s="11">
        <v>10.199999999999999</v>
      </c>
      <c r="N42" s="27">
        <f>AVERAGE(K42:M42)</f>
        <v>8.4</v>
      </c>
      <c r="P42" s="16" t="s">
        <v>111</v>
      </c>
      <c r="Q42" s="11">
        <v>5</v>
      </c>
      <c r="S42" s="16" t="s">
        <v>12</v>
      </c>
      <c r="T42" s="38">
        <f>T35/T28*12.5</f>
        <v>91.995268138801265</v>
      </c>
    </row>
    <row r="43" spans="1:20" x14ac:dyDescent="0.3">
      <c r="P43" s="35" t="s">
        <v>69</v>
      </c>
      <c r="Q43" s="34">
        <f>MEDIAN(Q39:Q42)</f>
        <v>5</v>
      </c>
    </row>
    <row r="45" spans="1:20" x14ac:dyDescent="0.3">
      <c r="P45" s="29" t="s">
        <v>12</v>
      </c>
      <c r="Q45" s="30" t="s">
        <v>113</v>
      </c>
    </row>
    <row r="46" spans="1:20" x14ac:dyDescent="0.3">
      <c r="P46" s="3" t="s">
        <v>108</v>
      </c>
      <c r="Q46" s="4">
        <v>5</v>
      </c>
    </row>
    <row r="47" spans="1:20" x14ac:dyDescent="0.3">
      <c r="P47" s="7" t="s">
        <v>109</v>
      </c>
      <c r="Q47" s="14">
        <v>6</v>
      </c>
    </row>
    <row r="48" spans="1:20" ht="15" customHeight="1" x14ac:dyDescent="0.35">
      <c r="A48" s="20"/>
      <c r="P48" s="16" t="s">
        <v>110</v>
      </c>
      <c r="Q48" s="11">
        <v>5</v>
      </c>
    </row>
    <row r="49" spans="1:22" x14ac:dyDescent="0.3">
      <c r="P49" s="16" t="s">
        <v>111</v>
      </c>
      <c r="Q49" s="11">
        <v>6</v>
      </c>
    </row>
    <row r="50" spans="1:22" x14ac:dyDescent="0.3">
      <c r="A50" s="17"/>
      <c r="D50" s="17"/>
      <c r="J50" s="17"/>
      <c r="O50" s="17"/>
      <c r="P50" s="35" t="s">
        <v>69</v>
      </c>
      <c r="Q50" s="34">
        <f>MEDIAN(Q46:Q49)</f>
        <v>5.5</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t="s">
        <v>181</v>
      </c>
    </row>
    <row r="56" spans="1:22" x14ac:dyDescent="0.3">
      <c r="A56" s="3" t="s">
        <v>9</v>
      </c>
      <c r="B56" s="4">
        <v>0</v>
      </c>
      <c r="D56" s="1" t="s">
        <v>14</v>
      </c>
      <c r="E56" s="12">
        <v>1462</v>
      </c>
      <c r="F56" s="2">
        <v>8.4</v>
      </c>
      <c r="G56" s="4">
        <v>1317</v>
      </c>
      <c r="H56" s="4">
        <v>10.1</v>
      </c>
      <c r="J56" s="1" t="s">
        <v>66</v>
      </c>
      <c r="K56" s="12">
        <v>3.1</v>
      </c>
      <c r="L56" s="6">
        <v>3.4</v>
      </c>
      <c r="M56" s="4">
        <v>3.7</v>
      </c>
      <c r="N56" s="24">
        <f>AVERAGE(K56:M56)</f>
        <v>3.4</v>
      </c>
      <c r="P56" s="3" t="s">
        <v>108</v>
      </c>
      <c r="Q56" s="4">
        <v>8</v>
      </c>
      <c r="S56" s="31" t="s">
        <v>9</v>
      </c>
      <c r="T56" s="4">
        <v>0.64900000000000002</v>
      </c>
      <c r="V56" s="9"/>
    </row>
    <row r="57" spans="1:22" x14ac:dyDescent="0.3">
      <c r="A57" s="3" t="s">
        <v>74</v>
      </c>
      <c r="B57" s="4">
        <v>30</v>
      </c>
      <c r="D57" s="1" t="s">
        <v>15</v>
      </c>
      <c r="E57" s="12">
        <v>1448</v>
      </c>
      <c r="F57" s="2">
        <v>7.9</v>
      </c>
      <c r="G57" s="4">
        <v>1304</v>
      </c>
      <c r="H57" s="4">
        <v>10.199999999999999</v>
      </c>
      <c r="J57" s="7" t="s">
        <v>67</v>
      </c>
      <c r="K57" s="13">
        <v>3.3</v>
      </c>
      <c r="L57" s="6">
        <v>3.3</v>
      </c>
      <c r="M57" s="14">
        <v>3.5</v>
      </c>
      <c r="N57" s="25">
        <f>AVERAGE(K57:M57)</f>
        <v>3.3666666666666667</v>
      </c>
      <c r="P57" s="7" t="s">
        <v>109</v>
      </c>
      <c r="Q57" s="14">
        <v>8</v>
      </c>
      <c r="S57" s="7" t="s">
        <v>10</v>
      </c>
      <c r="T57" s="14">
        <v>0.64900000000000002</v>
      </c>
      <c r="V57" s="26"/>
    </row>
    <row r="58" spans="1:22" x14ac:dyDescent="0.3">
      <c r="A58" s="3" t="s">
        <v>75</v>
      </c>
      <c r="B58" s="4">
        <v>33</v>
      </c>
      <c r="D58" s="1" t="s">
        <v>16</v>
      </c>
      <c r="E58" s="12">
        <v>1448</v>
      </c>
      <c r="F58" s="2">
        <v>8.1999999999999993</v>
      </c>
      <c r="G58" s="4">
        <v>1304</v>
      </c>
      <c r="H58" s="4">
        <v>10.1</v>
      </c>
      <c r="J58" s="8" t="s">
        <v>68</v>
      </c>
      <c r="K58" s="15">
        <v>10</v>
      </c>
      <c r="L58" s="9">
        <v>12.3</v>
      </c>
      <c r="M58" s="11">
        <v>13.1</v>
      </c>
      <c r="N58" s="27">
        <f>AVERAGE(K58:M58)</f>
        <v>11.799999999999999</v>
      </c>
      <c r="P58" s="16" t="s">
        <v>110</v>
      </c>
      <c r="Q58" s="11">
        <v>8</v>
      </c>
      <c r="S58" s="16" t="s">
        <v>11</v>
      </c>
      <c r="T58" s="11">
        <v>0.64900000000000002</v>
      </c>
      <c r="V58" s="2"/>
    </row>
    <row r="59" spans="1:22" x14ac:dyDescent="0.3">
      <c r="A59" s="3" t="s">
        <v>76</v>
      </c>
      <c r="B59" s="4">
        <v>30</v>
      </c>
      <c r="D59" s="32" t="s">
        <v>87</v>
      </c>
      <c r="E59" s="33">
        <f>AVERAGE(E56:E58)</f>
        <v>1452.6666666666667</v>
      </c>
      <c r="F59" s="25">
        <f>AVERAGE(F56:F58)</f>
        <v>8.1666666666666661</v>
      </c>
      <c r="G59" s="34">
        <f>AVERAGE(G56:G58)</f>
        <v>1308.3333333333333</v>
      </c>
      <c r="H59" s="34">
        <f>AVERAGE(H56:H58)</f>
        <v>10.133333333333333</v>
      </c>
      <c r="P59" s="16" t="s">
        <v>111</v>
      </c>
      <c r="Q59" s="11">
        <v>8</v>
      </c>
      <c r="S59" s="16" t="s">
        <v>12</v>
      </c>
      <c r="T59" s="11">
        <v>0.64900000000000002</v>
      </c>
      <c r="V59" s="6"/>
    </row>
    <row r="60" spans="1:22" x14ac:dyDescent="0.3">
      <c r="A60" s="7" t="s">
        <v>77</v>
      </c>
      <c r="B60" s="14">
        <v>29</v>
      </c>
      <c r="D60" s="1" t="s">
        <v>88</v>
      </c>
      <c r="E60" s="12">
        <v>1435</v>
      </c>
      <c r="F60" s="2">
        <v>8</v>
      </c>
      <c r="G60" s="4">
        <v>1462</v>
      </c>
      <c r="H60" s="4">
        <v>13.5</v>
      </c>
      <c r="J60" s="28" t="s">
        <v>10</v>
      </c>
      <c r="K60" s="1" t="s">
        <v>2</v>
      </c>
      <c r="L60" s="3" t="s">
        <v>3</v>
      </c>
      <c r="M60" s="21" t="s">
        <v>4</v>
      </c>
      <c r="N60" s="22" t="s">
        <v>69</v>
      </c>
      <c r="P60" s="35" t="s">
        <v>69</v>
      </c>
      <c r="Q60" s="34">
        <f>MEDIAN(Q56:Q59)</f>
        <v>8</v>
      </c>
      <c r="V60" s="9"/>
    </row>
    <row r="61" spans="1:22" x14ac:dyDescent="0.3">
      <c r="A61" s="16" t="s">
        <v>78</v>
      </c>
      <c r="B61" s="11">
        <v>31</v>
      </c>
      <c r="D61" s="1" t="s">
        <v>89</v>
      </c>
      <c r="E61" s="12">
        <v>1343</v>
      </c>
      <c r="F61" s="2">
        <v>8.1999999999999993</v>
      </c>
      <c r="G61" s="4">
        <v>1475</v>
      </c>
      <c r="H61" s="4">
        <v>13.3</v>
      </c>
      <c r="J61" s="1" t="s">
        <v>66</v>
      </c>
      <c r="K61" s="12">
        <v>4.3</v>
      </c>
      <c r="L61" s="6">
        <v>4.0999999999999996</v>
      </c>
      <c r="M61" s="4">
        <v>4.2</v>
      </c>
      <c r="N61" s="25">
        <f>AVERAGE(K61:M61)</f>
        <v>4.1999999999999993</v>
      </c>
      <c r="S61" s="17" t="s">
        <v>8</v>
      </c>
      <c r="V61" s="9"/>
    </row>
    <row r="62" spans="1:22" x14ac:dyDescent="0.3">
      <c r="A62" s="16" t="s">
        <v>79</v>
      </c>
      <c r="B62" s="11">
        <v>33</v>
      </c>
      <c r="D62" s="5" t="s">
        <v>90</v>
      </c>
      <c r="E62" s="13">
        <v>1317</v>
      </c>
      <c r="F62" s="6">
        <v>8.3000000000000007</v>
      </c>
      <c r="G62" s="14">
        <v>1475</v>
      </c>
      <c r="H62" s="14">
        <v>13.4</v>
      </c>
      <c r="J62" s="7" t="s">
        <v>67</v>
      </c>
      <c r="K62" s="13">
        <v>1.1000000000000001</v>
      </c>
      <c r="L62" s="6">
        <v>1.2</v>
      </c>
      <c r="M62" s="14">
        <v>1.3</v>
      </c>
      <c r="N62" s="27">
        <f>AVERAGE(K62:M62)</f>
        <v>1.2</v>
      </c>
      <c r="P62" s="29" t="s">
        <v>10</v>
      </c>
      <c r="Q62" s="30" t="s">
        <v>113</v>
      </c>
      <c r="S62" s="3"/>
      <c r="T62" s="21" t="s">
        <v>112</v>
      </c>
      <c r="V62" s="9"/>
    </row>
    <row r="63" spans="1:22" x14ac:dyDescent="0.3">
      <c r="A63" s="16" t="s">
        <v>80</v>
      </c>
      <c r="B63" s="11">
        <v>30</v>
      </c>
      <c r="D63" s="32" t="s">
        <v>91</v>
      </c>
      <c r="E63" s="33">
        <f>AVERAGE(E60:E62)</f>
        <v>1365</v>
      </c>
      <c r="F63" s="25">
        <f>AVERAGE(F60:F62)</f>
        <v>8.1666666666666661</v>
      </c>
      <c r="G63" s="34">
        <f>AVERAGE(G60:G62)</f>
        <v>1470.6666666666667</v>
      </c>
      <c r="H63" s="34">
        <f>AVERAGE(H60:H62)</f>
        <v>13.4</v>
      </c>
      <c r="J63" s="8" t="s">
        <v>68</v>
      </c>
      <c r="K63" s="15">
        <v>7.6</v>
      </c>
      <c r="L63" s="9">
        <v>9.3000000000000007</v>
      </c>
      <c r="M63" s="11">
        <v>9.1</v>
      </c>
      <c r="N63" s="27">
        <f>AVERAGE(K63:M63)</f>
        <v>8.6666666666666661</v>
      </c>
      <c r="P63" s="3" t="s">
        <v>108</v>
      </c>
      <c r="Q63" s="4">
        <v>7</v>
      </c>
      <c r="S63" s="3" t="s">
        <v>9</v>
      </c>
      <c r="T63" s="4">
        <v>0.64900000000000002</v>
      </c>
    </row>
    <row r="64" spans="1:22" x14ac:dyDescent="0.3">
      <c r="A64" s="16" t="s">
        <v>81</v>
      </c>
      <c r="B64" s="11">
        <v>30</v>
      </c>
      <c r="D64" s="8" t="s">
        <v>92</v>
      </c>
      <c r="E64" s="15">
        <v>1422</v>
      </c>
      <c r="F64" s="9">
        <v>7.6</v>
      </c>
      <c r="G64" s="11">
        <v>1488</v>
      </c>
      <c r="H64" s="11">
        <v>13.7</v>
      </c>
      <c r="P64" s="7" t="s">
        <v>109</v>
      </c>
      <c r="Q64" s="14">
        <v>8</v>
      </c>
      <c r="S64" s="7" t="s">
        <v>10</v>
      </c>
      <c r="T64" s="14">
        <v>1.3140000000000001</v>
      </c>
    </row>
    <row r="65" spans="1:20" x14ac:dyDescent="0.3">
      <c r="A65" s="16" t="s">
        <v>82</v>
      </c>
      <c r="B65" s="11">
        <v>30</v>
      </c>
      <c r="D65" s="8" t="s">
        <v>93</v>
      </c>
      <c r="E65" s="15">
        <v>1396</v>
      </c>
      <c r="F65" s="9">
        <v>7.5</v>
      </c>
      <c r="G65" s="11">
        <v>1488</v>
      </c>
      <c r="H65" s="11">
        <v>13.8</v>
      </c>
      <c r="J65" s="28" t="s">
        <v>11</v>
      </c>
      <c r="K65" s="1" t="s">
        <v>2</v>
      </c>
      <c r="L65" s="3" t="s">
        <v>3</v>
      </c>
      <c r="M65" s="21" t="s">
        <v>4</v>
      </c>
      <c r="N65" s="22" t="s">
        <v>69</v>
      </c>
      <c r="P65" s="16" t="s">
        <v>110</v>
      </c>
      <c r="Q65" s="11">
        <v>8</v>
      </c>
      <c r="S65" s="16" t="s">
        <v>11</v>
      </c>
      <c r="T65" s="11">
        <v>1.585</v>
      </c>
    </row>
    <row r="66" spans="1:20" x14ac:dyDescent="0.3">
      <c r="A66" s="16" t="s">
        <v>83</v>
      </c>
      <c r="B66" s="11">
        <v>31</v>
      </c>
      <c r="D66" s="8" t="s">
        <v>94</v>
      </c>
      <c r="E66" s="15">
        <v>1422</v>
      </c>
      <c r="F66" s="9">
        <v>7.5</v>
      </c>
      <c r="G66" s="11">
        <v>1488</v>
      </c>
      <c r="H66" s="11">
        <v>13.8</v>
      </c>
      <c r="J66" s="1" t="s">
        <v>66</v>
      </c>
      <c r="K66" s="12">
        <v>3.5</v>
      </c>
      <c r="L66" s="6">
        <v>3.8</v>
      </c>
      <c r="M66" s="4">
        <v>4.0999999999999996</v>
      </c>
      <c r="N66" s="25">
        <f>AVERAGE(K66:M66)</f>
        <v>3.7999999999999994</v>
      </c>
      <c r="P66" s="16" t="s">
        <v>111</v>
      </c>
      <c r="Q66" s="11">
        <v>8</v>
      </c>
      <c r="S66" s="16" t="s">
        <v>12</v>
      </c>
      <c r="T66" s="11">
        <v>1.605</v>
      </c>
    </row>
    <row r="67" spans="1:20" x14ac:dyDescent="0.3">
      <c r="A67" s="16" t="s">
        <v>84</v>
      </c>
      <c r="B67" s="11">
        <v>31</v>
      </c>
      <c r="D67" s="36" t="s">
        <v>95</v>
      </c>
      <c r="E67" s="37">
        <f>AVERAGE(E64:E66)</f>
        <v>1413.3333333333333</v>
      </c>
      <c r="F67" s="24">
        <f>AVERAGE(F64:F66)</f>
        <v>7.5333333333333341</v>
      </c>
      <c r="G67" s="38">
        <f>AVERAGE(G64:G66)</f>
        <v>1488</v>
      </c>
      <c r="H67" s="38">
        <f>AVERAGE(H64:H66)</f>
        <v>13.766666666666666</v>
      </c>
      <c r="J67" s="7" t="s">
        <v>67</v>
      </c>
      <c r="K67" s="13">
        <v>1.2</v>
      </c>
      <c r="L67" s="6">
        <v>1.1000000000000001</v>
      </c>
      <c r="M67" s="14">
        <v>1</v>
      </c>
      <c r="N67" s="27">
        <f>AVERAGE(K67:M67)</f>
        <v>1.0999999999999999</v>
      </c>
      <c r="P67" s="35" t="s">
        <v>69</v>
      </c>
      <c r="Q67" s="34">
        <f>MEDIAN(Q63:Q66)</f>
        <v>8</v>
      </c>
    </row>
    <row r="68" spans="1:20" x14ac:dyDescent="0.3">
      <c r="A68" s="16" t="s">
        <v>85</v>
      </c>
      <c r="B68" s="11">
        <v>0</v>
      </c>
      <c r="D68" s="5" t="s">
        <v>96</v>
      </c>
      <c r="E68" s="13">
        <v>1540</v>
      </c>
      <c r="F68" s="6">
        <v>9.1</v>
      </c>
      <c r="G68" s="14">
        <v>1462</v>
      </c>
      <c r="H68" s="14">
        <v>14.5</v>
      </c>
      <c r="J68" s="8" t="s">
        <v>68</v>
      </c>
      <c r="K68" s="15">
        <v>7.3</v>
      </c>
      <c r="L68" s="9">
        <v>9</v>
      </c>
      <c r="M68" s="11">
        <v>10.199999999999999</v>
      </c>
      <c r="N68" s="27">
        <f>AVERAGE(K68:M68)</f>
        <v>8.8333333333333339</v>
      </c>
      <c r="S68" s="17" t="s">
        <v>47</v>
      </c>
    </row>
    <row r="69" spans="1:20" x14ac:dyDescent="0.3">
      <c r="D69" s="8" t="s">
        <v>97</v>
      </c>
      <c r="E69" s="15">
        <v>1514</v>
      </c>
      <c r="F69" s="9">
        <v>9.1</v>
      </c>
      <c r="G69" s="11">
        <v>1514</v>
      </c>
      <c r="H69" s="11">
        <v>14.4</v>
      </c>
      <c r="P69" s="29" t="s">
        <v>11</v>
      </c>
      <c r="Q69" s="30" t="s">
        <v>113</v>
      </c>
      <c r="S69" s="3"/>
      <c r="T69" s="21" t="s">
        <v>112</v>
      </c>
    </row>
    <row r="70" spans="1:20" x14ac:dyDescent="0.3">
      <c r="D70" s="8" t="s">
        <v>98</v>
      </c>
      <c r="E70" s="15">
        <v>1527</v>
      </c>
      <c r="F70" s="9">
        <v>9</v>
      </c>
      <c r="G70" s="11">
        <v>1527</v>
      </c>
      <c r="H70" s="11">
        <v>14.5</v>
      </c>
      <c r="J70" s="28" t="s">
        <v>12</v>
      </c>
      <c r="K70" s="1" t="s">
        <v>2</v>
      </c>
      <c r="L70" s="3" t="s">
        <v>3</v>
      </c>
      <c r="M70" s="21" t="s">
        <v>4</v>
      </c>
      <c r="N70" s="22" t="s">
        <v>69</v>
      </c>
      <c r="P70" s="3" t="s">
        <v>108</v>
      </c>
      <c r="Q70" s="4">
        <v>5</v>
      </c>
      <c r="S70" s="3" t="s">
        <v>9</v>
      </c>
      <c r="T70" s="38">
        <f>T63/T56*12.5</f>
        <v>12.5</v>
      </c>
    </row>
    <row r="71" spans="1:20" x14ac:dyDescent="0.3">
      <c r="D71" s="39" t="s">
        <v>99</v>
      </c>
      <c r="E71" s="40">
        <f>AVERAGE(E68:E70)</f>
        <v>1527</v>
      </c>
      <c r="F71" s="27">
        <f>AVERAGE(F68:F70)</f>
        <v>9.0666666666666664</v>
      </c>
      <c r="G71" s="41">
        <f>AVERAGE(G68:G70)</f>
        <v>1501</v>
      </c>
      <c r="H71" s="41">
        <f>AVERAGE(H68:H70)</f>
        <v>14.466666666666667</v>
      </c>
      <c r="J71" s="1" t="s">
        <v>66</v>
      </c>
      <c r="K71" s="12">
        <v>5.0999999999999996</v>
      </c>
      <c r="L71" s="6">
        <v>4.7</v>
      </c>
      <c r="M71" s="4">
        <v>4.4000000000000004</v>
      </c>
      <c r="N71" s="25">
        <f>AVERAGE(K71:M71)</f>
        <v>4.7333333333333334</v>
      </c>
      <c r="P71" s="7" t="s">
        <v>109</v>
      </c>
      <c r="Q71" s="14">
        <v>5</v>
      </c>
      <c r="S71" s="7" t="s">
        <v>10</v>
      </c>
      <c r="T71" s="38">
        <f>T64/T57*12.5</f>
        <v>25.308166409861325</v>
      </c>
    </row>
    <row r="72" spans="1:20" x14ac:dyDescent="0.3">
      <c r="J72" s="7" t="s">
        <v>67</v>
      </c>
      <c r="K72" s="13">
        <v>1.3</v>
      </c>
      <c r="L72" s="6">
        <v>1</v>
      </c>
      <c r="M72" s="14">
        <v>1.1000000000000001</v>
      </c>
      <c r="N72" s="27">
        <f>AVERAGE(K72:M72)</f>
        <v>1.1333333333333333</v>
      </c>
      <c r="P72" s="16" t="s">
        <v>110</v>
      </c>
      <c r="Q72" s="11">
        <v>6</v>
      </c>
      <c r="S72" s="16" t="s">
        <v>11</v>
      </c>
      <c r="T72" s="38">
        <f>T65/T58*12.5</f>
        <v>30.527734976887515</v>
      </c>
    </row>
    <row r="73" spans="1:20" x14ac:dyDescent="0.3">
      <c r="J73" s="8" t="s">
        <v>68</v>
      </c>
      <c r="K73" s="15">
        <v>8</v>
      </c>
      <c r="L73" s="9">
        <v>10.199999999999999</v>
      </c>
      <c r="M73" s="11">
        <v>10.7</v>
      </c>
      <c r="N73" s="27">
        <f>AVERAGE(K73:M73)</f>
        <v>9.6333333333333329</v>
      </c>
      <c r="P73" s="16" t="s">
        <v>111</v>
      </c>
      <c r="Q73" s="11">
        <v>6</v>
      </c>
      <c r="S73" s="16" t="s">
        <v>12</v>
      </c>
      <c r="T73" s="38">
        <f>T66/T59*12.5</f>
        <v>30.912942989214176</v>
      </c>
    </row>
    <row r="74" spans="1:20" x14ac:dyDescent="0.3">
      <c r="P74" s="35" t="s">
        <v>69</v>
      </c>
      <c r="Q74" s="34">
        <f>MEDIAN(Q70:Q73)</f>
        <v>5.5</v>
      </c>
    </row>
    <row r="76" spans="1:20" x14ac:dyDescent="0.3">
      <c r="P76" s="29" t="s">
        <v>12</v>
      </c>
      <c r="Q76" s="30" t="s">
        <v>113</v>
      </c>
    </row>
    <row r="77" spans="1:20" x14ac:dyDescent="0.3">
      <c r="P77" s="3" t="s">
        <v>108</v>
      </c>
      <c r="Q77" s="4">
        <v>6</v>
      </c>
    </row>
    <row r="78" spans="1:20" x14ac:dyDescent="0.3">
      <c r="P78" s="7" t="s">
        <v>109</v>
      </c>
      <c r="Q78" s="14">
        <v>5</v>
      </c>
    </row>
    <row r="79" spans="1:20" ht="18" x14ac:dyDescent="0.35">
      <c r="A79" s="20"/>
      <c r="P79" s="16" t="s">
        <v>110</v>
      </c>
      <c r="Q79" s="11">
        <v>5</v>
      </c>
    </row>
    <row r="80" spans="1:20" x14ac:dyDescent="0.3">
      <c r="P80" s="16" t="s">
        <v>111</v>
      </c>
      <c r="Q80" s="11">
        <v>6</v>
      </c>
    </row>
    <row r="81" spans="1:21" x14ac:dyDescent="0.3">
      <c r="A81" s="17"/>
      <c r="D81" s="17"/>
      <c r="J81" s="17"/>
      <c r="O81" s="17"/>
      <c r="P81" s="35" t="s">
        <v>69</v>
      </c>
      <c r="Q81" s="34">
        <f>MEDIAN(Q77:Q80)</f>
        <v>5.5</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42131</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t="s">
        <v>24</v>
      </c>
      <c r="D104" s="51" t="s">
        <v>104</v>
      </c>
      <c r="E104" s="55" t="s">
        <v>24</v>
      </c>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t="s">
        <v>159</v>
      </c>
      <c r="D110" s="51" t="s">
        <v>134</v>
      </c>
      <c r="E110" s="55" t="s">
        <v>159</v>
      </c>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23</v>
      </c>
      <c r="C3" s="3" t="s">
        <v>201</v>
      </c>
      <c r="D3" s="59">
        <v>22</v>
      </c>
      <c r="F3" s="7" t="s">
        <v>55</v>
      </c>
      <c r="G3" s="7" t="s">
        <v>56</v>
      </c>
      <c r="H3" s="7" t="s">
        <v>57</v>
      </c>
      <c r="J3" s="3" t="s">
        <v>59</v>
      </c>
      <c r="K3" s="4" t="s">
        <v>44</v>
      </c>
      <c r="M3" s="7" t="s">
        <v>62</v>
      </c>
      <c r="N3" s="14" t="s">
        <v>24</v>
      </c>
    </row>
    <row r="4" spans="1:16" x14ac:dyDescent="0.3">
      <c r="A4" s="5"/>
      <c r="B4" s="6"/>
      <c r="C4" s="7" t="s">
        <v>53</v>
      </c>
      <c r="D4" s="6">
        <v>180</v>
      </c>
      <c r="F4" s="12"/>
      <c r="G4" s="2"/>
      <c r="H4" s="4"/>
      <c r="J4" s="7" t="s">
        <v>60</v>
      </c>
      <c r="K4" s="14">
        <v>70</v>
      </c>
      <c r="M4" s="16" t="s">
        <v>63</v>
      </c>
      <c r="N4" s="11"/>
    </row>
    <row r="5" spans="1:16" x14ac:dyDescent="0.3">
      <c r="A5" s="8" t="s">
        <v>51</v>
      </c>
      <c r="B5" s="9">
        <v>1</v>
      </c>
      <c r="C5" s="10" t="s">
        <v>54</v>
      </c>
      <c r="D5" s="11">
        <v>71</v>
      </c>
      <c r="F5" s="13"/>
      <c r="G5" s="6"/>
      <c r="H5" s="14"/>
      <c r="J5" s="16" t="s">
        <v>1</v>
      </c>
      <c r="K5" s="11">
        <v>99</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t="s">
        <v>182</v>
      </c>
    </row>
    <row r="12" spans="1:16" x14ac:dyDescent="0.3">
      <c r="A12" s="1" t="s">
        <v>66</v>
      </c>
      <c r="B12" s="12">
        <v>5.7</v>
      </c>
      <c r="C12" s="6">
        <v>5.7</v>
      </c>
      <c r="D12" s="4">
        <v>5.5</v>
      </c>
      <c r="E12" s="24">
        <f>AVERAGE(B12:D12)</f>
        <v>5.6333333333333329</v>
      </c>
      <c r="F12" s="19"/>
      <c r="G12" s="3">
        <v>15</v>
      </c>
      <c r="H12" s="4">
        <v>64</v>
      </c>
      <c r="J12" s="16" t="s">
        <v>105</v>
      </c>
      <c r="K12" s="11"/>
      <c r="M12" s="16" t="s">
        <v>105</v>
      </c>
      <c r="N12" s="11"/>
      <c r="P12" s="9" t="s">
        <v>183</v>
      </c>
    </row>
    <row r="13" spans="1:16" x14ac:dyDescent="0.3">
      <c r="A13" s="7" t="s">
        <v>67</v>
      </c>
      <c r="B13" s="13">
        <v>4.4000000000000004</v>
      </c>
      <c r="C13" s="6">
        <v>3.2</v>
      </c>
      <c r="D13" s="14">
        <v>2.9</v>
      </c>
      <c r="E13" s="25">
        <f>AVERAGE(B13:D13)</f>
        <v>3.5</v>
      </c>
      <c r="F13" s="19"/>
      <c r="G13" s="3">
        <v>30</v>
      </c>
      <c r="H13" s="4">
        <v>64</v>
      </c>
      <c r="P13" s="26"/>
    </row>
    <row r="14" spans="1:16" x14ac:dyDescent="0.3">
      <c r="A14" s="8" t="s">
        <v>68</v>
      </c>
      <c r="B14" s="15">
        <v>11.3</v>
      </c>
      <c r="C14" s="9">
        <v>11.4</v>
      </c>
      <c r="D14" s="11">
        <v>12.2</v>
      </c>
      <c r="E14" s="27">
        <f>AVERAGE(B14:D14)</f>
        <v>11.633333333333335</v>
      </c>
      <c r="F14" s="19"/>
      <c r="G14" s="7">
        <v>45</v>
      </c>
      <c r="H14" s="14">
        <v>75</v>
      </c>
      <c r="P14" s="2"/>
    </row>
    <row r="15" spans="1:16" x14ac:dyDescent="0.3">
      <c r="G15" s="16">
        <v>60</v>
      </c>
      <c r="H15" s="11">
        <v>75</v>
      </c>
      <c r="P15" s="6"/>
    </row>
    <row r="16" spans="1:16" x14ac:dyDescent="0.3">
      <c r="G16" s="16">
        <v>120</v>
      </c>
      <c r="H16" s="11">
        <v>68</v>
      </c>
      <c r="P16" s="9"/>
    </row>
    <row r="17" spans="1:22" x14ac:dyDescent="0.3">
      <c r="G17" s="16">
        <v>180</v>
      </c>
      <c r="H17" s="11">
        <v>51</v>
      </c>
      <c r="P17" s="9"/>
    </row>
    <row r="18" spans="1:22" x14ac:dyDescent="0.3">
      <c r="G18" s="16">
        <v>240</v>
      </c>
      <c r="H18" s="11">
        <v>52</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v>5</v>
      </c>
      <c r="D25" s="1" t="s">
        <v>14</v>
      </c>
      <c r="E25" s="12">
        <v>1409</v>
      </c>
      <c r="F25" s="2">
        <v>3.4</v>
      </c>
      <c r="G25" s="4">
        <v>1514</v>
      </c>
      <c r="H25" s="4">
        <v>3.7</v>
      </c>
      <c r="J25" s="1" t="s">
        <v>66</v>
      </c>
      <c r="K25" s="12">
        <v>2.7</v>
      </c>
      <c r="L25" s="6">
        <v>3</v>
      </c>
      <c r="M25" s="4">
        <v>2.8</v>
      </c>
      <c r="N25" s="24">
        <f>AVERAGE(K25:M25)</f>
        <v>2.8333333333333335</v>
      </c>
      <c r="P25" s="3" t="s">
        <v>108</v>
      </c>
      <c r="Q25" s="4">
        <v>8</v>
      </c>
      <c r="S25" s="31" t="s">
        <v>9</v>
      </c>
      <c r="T25" s="4">
        <v>0.63</v>
      </c>
      <c r="V25" s="9"/>
    </row>
    <row r="26" spans="1:22" x14ac:dyDescent="0.3">
      <c r="A26" s="3" t="s">
        <v>74</v>
      </c>
      <c r="B26" s="4">
        <v>37</v>
      </c>
      <c r="D26" s="1" t="s">
        <v>15</v>
      </c>
      <c r="E26" s="12">
        <v>1409</v>
      </c>
      <c r="F26" s="2">
        <v>3.3</v>
      </c>
      <c r="G26" s="4">
        <v>1540</v>
      </c>
      <c r="H26" s="4">
        <v>3.8</v>
      </c>
      <c r="J26" s="7" t="s">
        <v>67</v>
      </c>
      <c r="K26" s="13">
        <v>1.3</v>
      </c>
      <c r="L26" s="6">
        <v>1.3</v>
      </c>
      <c r="M26" s="14">
        <v>1.1000000000000001</v>
      </c>
      <c r="N26" s="25">
        <f>AVERAGE(K26:M26)</f>
        <v>1.2333333333333334</v>
      </c>
      <c r="P26" s="7" t="s">
        <v>109</v>
      </c>
      <c r="Q26" s="14">
        <v>8</v>
      </c>
      <c r="S26" s="7" t="s">
        <v>10</v>
      </c>
      <c r="T26" s="14">
        <v>0.63</v>
      </c>
      <c r="V26" s="26"/>
    </row>
    <row r="27" spans="1:22" x14ac:dyDescent="0.3">
      <c r="A27" s="3" t="s">
        <v>75</v>
      </c>
      <c r="B27" s="4">
        <v>30</v>
      </c>
      <c r="D27" s="1" t="s">
        <v>16</v>
      </c>
      <c r="E27" s="12">
        <v>1409</v>
      </c>
      <c r="F27" s="2">
        <v>3.4</v>
      </c>
      <c r="G27" s="4">
        <v>1606</v>
      </c>
      <c r="H27" s="4">
        <v>3.8</v>
      </c>
      <c r="J27" s="8" t="s">
        <v>68</v>
      </c>
      <c r="K27" s="15">
        <v>11.2</v>
      </c>
      <c r="L27" s="9">
        <v>11.9</v>
      </c>
      <c r="M27" s="11">
        <v>13.3</v>
      </c>
      <c r="N27" s="27">
        <f>AVERAGE(K27:M27)</f>
        <v>12.133333333333335</v>
      </c>
      <c r="P27" s="16" t="s">
        <v>110</v>
      </c>
      <c r="Q27" s="11">
        <v>8</v>
      </c>
      <c r="S27" s="16" t="s">
        <v>11</v>
      </c>
      <c r="T27" s="11">
        <v>0.63</v>
      </c>
      <c r="V27" s="2"/>
    </row>
    <row r="28" spans="1:22" x14ac:dyDescent="0.3">
      <c r="A28" s="3" t="s">
        <v>76</v>
      </c>
      <c r="B28" s="4">
        <v>15</v>
      </c>
      <c r="D28" s="32" t="s">
        <v>87</v>
      </c>
      <c r="E28" s="33">
        <f>AVERAGE(E25:E27)</f>
        <v>1409</v>
      </c>
      <c r="F28" s="25">
        <f>AVERAGE(F25:F27)</f>
        <v>3.3666666666666667</v>
      </c>
      <c r="G28" s="34">
        <f>AVERAGE(G25:G27)</f>
        <v>1553.3333333333333</v>
      </c>
      <c r="H28" s="34">
        <f>AVERAGE(H25:H27)</f>
        <v>3.7666666666666671</v>
      </c>
      <c r="P28" s="16" t="s">
        <v>111</v>
      </c>
      <c r="Q28" s="11">
        <v>8</v>
      </c>
      <c r="S28" s="16" t="s">
        <v>12</v>
      </c>
      <c r="T28" s="11">
        <v>0.63</v>
      </c>
      <c r="V28" s="6"/>
    </row>
    <row r="29" spans="1:22" x14ac:dyDescent="0.3">
      <c r="A29" s="7" t="s">
        <v>77</v>
      </c>
      <c r="B29" s="14">
        <v>26</v>
      </c>
      <c r="D29" s="1" t="s">
        <v>88</v>
      </c>
      <c r="E29" s="12">
        <v>1396</v>
      </c>
      <c r="F29" s="2">
        <v>4.7</v>
      </c>
      <c r="G29" s="4">
        <v>1501</v>
      </c>
      <c r="H29" s="4">
        <v>9</v>
      </c>
      <c r="J29" s="28" t="s">
        <v>10</v>
      </c>
      <c r="K29" s="1" t="s">
        <v>2</v>
      </c>
      <c r="L29" s="3" t="s">
        <v>3</v>
      </c>
      <c r="M29" s="21" t="s">
        <v>4</v>
      </c>
      <c r="N29" s="22" t="s">
        <v>69</v>
      </c>
      <c r="P29" s="35" t="s">
        <v>69</v>
      </c>
      <c r="Q29" s="34">
        <f>MEDIAN(Q25:Q28)</f>
        <v>8</v>
      </c>
      <c r="V29" s="9"/>
    </row>
    <row r="30" spans="1:22" x14ac:dyDescent="0.3">
      <c r="A30" s="16" t="s">
        <v>78</v>
      </c>
      <c r="B30" s="11">
        <v>22</v>
      </c>
      <c r="D30" s="1" t="s">
        <v>89</v>
      </c>
      <c r="E30" s="12">
        <v>1435</v>
      </c>
      <c r="F30" s="2">
        <v>4.4000000000000004</v>
      </c>
      <c r="G30" s="4">
        <v>1501</v>
      </c>
      <c r="H30" s="4">
        <v>9</v>
      </c>
      <c r="J30" s="1" t="s">
        <v>66</v>
      </c>
      <c r="K30" s="12">
        <v>3.4</v>
      </c>
      <c r="L30" s="6">
        <v>3.6</v>
      </c>
      <c r="M30" s="4">
        <v>4.2</v>
      </c>
      <c r="N30" s="25">
        <f>AVERAGE(K30:M30)</f>
        <v>3.7333333333333329</v>
      </c>
      <c r="S30" s="17" t="s">
        <v>8</v>
      </c>
      <c r="V30" s="9"/>
    </row>
    <row r="31" spans="1:22" x14ac:dyDescent="0.3">
      <c r="A31" s="16" t="s">
        <v>79</v>
      </c>
      <c r="B31" s="11">
        <v>19</v>
      </c>
      <c r="D31" s="5" t="s">
        <v>90</v>
      </c>
      <c r="E31" s="13">
        <v>1462</v>
      </c>
      <c r="F31" s="6">
        <v>4.4000000000000004</v>
      </c>
      <c r="G31" s="14">
        <v>1448</v>
      </c>
      <c r="H31" s="14">
        <v>9.1999999999999993</v>
      </c>
      <c r="J31" s="7" t="s">
        <v>67</v>
      </c>
      <c r="K31" s="13">
        <v>1.3</v>
      </c>
      <c r="L31" s="6">
        <v>1.5</v>
      </c>
      <c r="M31" s="14">
        <v>1.4</v>
      </c>
      <c r="N31" s="27">
        <f>AVERAGE(K31:M31)</f>
        <v>1.3999999999999997</v>
      </c>
      <c r="P31" s="29" t="s">
        <v>10</v>
      </c>
      <c r="Q31" s="30" t="s">
        <v>113</v>
      </c>
      <c r="S31" s="3"/>
      <c r="T31" s="21" t="s">
        <v>112</v>
      </c>
      <c r="V31" s="9"/>
    </row>
    <row r="32" spans="1:22" x14ac:dyDescent="0.3">
      <c r="A32" s="16" t="s">
        <v>80</v>
      </c>
      <c r="B32" s="11">
        <v>20</v>
      </c>
      <c r="D32" s="32" t="s">
        <v>91</v>
      </c>
      <c r="E32" s="33">
        <f>AVERAGE(E29:E31)</f>
        <v>1431</v>
      </c>
      <c r="F32" s="25">
        <f>AVERAGE(F29:F31)</f>
        <v>4.5000000000000009</v>
      </c>
      <c r="G32" s="34">
        <f>AVERAGE(G29:G31)</f>
        <v>1483.3333333333333</v>
      </c>
      <c r="H32" s="34">
        <f>AVERAGE(H29:H31)</f>
        <v>9.0666666666666664</v>
      </c>
      <c r="J32" s="8" t="s">
        <v>68</v>
      </c>
      <c r="K32" s="15">
        <v>10.4</v>
      </c>
      <c r="L32" s="9">
        <v>11.7</v>
      </c>
      <c r="M32" s="11">
        <v>12.1</v>
      </c>
      <c r="N32" s="27">
        <f>AVERAGE(K32:M32)</f>
        <v>11.4</v>
      </c>
      <c r="P32" s="3" t="s">
        <v>108</v>
      </c>
      <c r="Q32" s="4">
        <v>8</v>
      </c>
      <c r="S32" s="3" t="s">
        <v>9</v>
      </c>
      <c r="T32" s="4">
        <v>0.63</v>
      </c>
    </row>
    <row r="33" spans="1:20" x14ac:dyDescent="0.3">
      <c r="A33" s="16" t="s">
        <v>81</v>
      </c>
      <c r="B33" s="11">
        <v>18</v>
      </c>
      <c r="D33" s="8" t="s">
        <v>92</v>
      </c>
      <c r="E33" s="15">
        <v>1277</v>
      </c>
      <c r="F33" s="9">
        <v>2.7</v>
      </c>
      <c r="G33" s="11">
        <v>1514</v>
      </c>
      <c r="H33" s="11">
        <v>11.4</v>
      </c>
      <c r="P33" s="7" t="s">
        <v>109</v>
      </c>
      <c r="Q33" s="14">
        <v>8</v>
      </c>
      <c r="S33" s="7" t="s">
        <v>10</v>
      </c>
      <c r="T33" s="14">
        <v>0.92500000000000004</v>
      </c>
    </row>
    <row r="34" spans="1:20" x14ac:dyDescent="0.3">
      <c r="A34" s="16" t="s">
        <v>82</v>
      </c>
      <c r="B34" s="11">
        <v>21</v>
      </c>
      <c r="D34" s="8" t="s">
        <v>93</v>
      </c>
      <c r="E34" s="15">
        <v>1304</v>
      </c>
      <c r="F34" s="9">
        <v>2.8</v>
      </c>
      <c r="G34" s="11">
        <v>1580</v>
      </c>
      <c r="H34" s="11">
        <v>11.6</v>
      </c>
      <c r="J34" s="28" t="s">
        <v>11</v>
      </c>
      <c r="K34" s="1" t="s">
        <v>2</v>
      </c>
      <c r="L34" s="3" t="s">
        <v>3</v>
      </c>
      <c r="M34" s="21" t="s">
        <v>4</v>
      </c>
      <c r="N34" s="22" t="s">
        <v>69</v>
      </c>
      <c r="P34" s="16" t="s">
        <v>110</v>
      </c>
      <c r="Q34" s="11">
        <v>8</v>
      </c>
      <c r="S34" s="16" t="s">
        <v>11</v>
      </c>
      <c r="T34" s="11">
        <v>0.63</v>
      </c>
    </row>
    <row r="35" spans="1:20" x14ac:dyDescent="0.3">
      <c r="A35" s="16" t="s">
        <v>83</v>
      </c>
      <c r="B35" s="11">
        <v>19</v>
      </c>
      <c r="D35" s="8" t="s">
        <v>94</v>
      </c>
      <c r="E35" s="15">
        <v>1317</v>
      </c>
      <c r="F35" s="9">
        <v>3</v>
      </c>
      <c r="G35" s="11">
        <v>1580</v>
      </c>
      <c r="H35" s="11">
        <v>11.5</v>
      </c>
      <c r="J35" s="1" t="s">
        <v>66</v>
      </c>
      <c r="K35" s="12">
        <v>3.7</v>
      </c>
      <c r="L35" s="6">
        <v>3.9</v>
      </c>
      <c r="M35" s="4">
        <v>4.3</v>
      </c>
      <c r="N35" s="25">
        <f>AVERAGE(K35:M35)</f>
        <v>3.9666666666666663</v>
      </c>
      <c r="P35" s="16" t="s">
        <v>111</v>
      </c>
      <c r="Q35" s="11">
        <v>8</v>
      </c>
      <c r="S35" s="16" t="s">
        <v>12</v>
      </c>
      <c r="T35" s="11">
        <v>0.63</v>
      </c>
    </row>
    <row r="36" spans="1:20" x14ac:dyDescent="0.3">
      <c r="A36" s="16" t="s">
        <v>84</v>
      </c>
      <c r="B36" s="11">
        <v>18</v>
      </c>
      <c r="D36" s="36" t="s">
        <v>95</v>
      </c>
      <c r="E36" s="37">
        <f>AVERAGE(E33:E35)</f>
        <v>1299.3333333333333</v>
      </c>
      <c r="F36" s="24">
        <f>AVERAGE(F33:F35)</f>
        <v>2.8333333333333335</v>
      </c>
      <c r="G36" s="38">
        <f>AVERAGE(G33:G35)</f>
        <v>1558</v>
      </c>
      <c r="H36" s="38">
        <f>AVERAGE(H33:H35)</f>
        <v>11.5</v>
      </c>
      <c r="J36" s="7" t="s">
        <v>67</v>
      </c>
      <c r="K36" s="13">
        <v>2.2000000000000002</v>
      </c>
      <c r="L36" s="6">
        <v>1.3</v>
      </c>
      <c r="M36" s="14">
        <v>2.8</v>
      </c>
      <c r="N36" s="27">
        <f>AVERAGE(K36:M36)</f>
        <v>2.1</v>
      </c>
      <c r="P36" s="35" t="s">
        <v>69</v>
      </c>
      <c r="Q36" s="34">
        <f>MEDIAN(Q32:Q35)</f>
        <v>8</v>
      </c>
    </row>
    <row r="37" spans="1:20" x14ac:dyDescent="0.3">
      <c r="A37" s="16" t="s">
        <v>85</v>
      </c>
      <c r="B37" s="11">
        <v>4</v>
      </c>
      <c r="D37" s="5" t="s">
        <v>96</v>
      </c>
      <c r="E37" s="13">
        <v>1382</v>
      </c>
      <c r="F37" s="6">
        <v>2.5</v>
      </c>
      <c r="G37" s="14">
        <v>1580</v>
      </c>
      <c r="H37" s="14">
        <v>9</v>
      </c>
      <c r="J37" s="8" t="s">
        <v>68</v>
      </c>
      <c r="K37" s="15">
        <v>9.4</v>
      </c>
      <c r="L37" s="9">
        <v>11.4</v>
      </c>
      <c r="M37" s="11">
        <v>12.6</v>
      </c>
      <c r="N37" s="27">
        <f>AVERAGE(K37:M37)</f>
        <v>11.133333333333333</v>
      </c>
      <c r="S37" s="17" t="s">
        <v>47</v>
      </c>
    </row>
    <row r="38" spans="1:20" x14ac:dyDescent="0.3">
      <c r="D38" s="8" t="s">
        <v>97</v>
      </c>
      <c r="E38" s="15">
        <v>1396</v>
      </c>
      <c r="F38" s="9">
        <v>2.7</v>
      </c>
      <c r="G38" s="11">
        <v>1580</v>
      </c>
      <c r="H38" s="11">
        <v>8.9</v>
      </c>
      <c r="P38" s="29" t="s">
        <v>11</v>
      </c>
      <c r="Q38" s="30" t="s">
        <v>113</v>
      </c>
      <c r="S38" s="3"/>
      <c r="T38" s="21" t="s">
        <v>112</v>
      </c>
    </row>
    <row r="39" spans="1:20" x14ac:dyDescent="0.3">
      <c r="D39" s="8" t="s">
        <v>98</v>
      </c>
      <c r="E39" s="15">
        <v>1396</v>
      </c>
      <c r="F39" s="9">
        <v>2.7</v>
      </c>
      <c r="G39" s="11">
        <v>1593</v>
      </c>
      <c r="H39" s="11">
        <v>9</v>
      </c>
      <c r="J39" s="28" t="s">
        <v>12</v>
      </c>
      <c r="K39" s="1" t="s">
        <v>2</v>
      </c>
      <c r="L39" s="3" t="s">
        <v>3</v>
      </c>
      <c r="M39" s="21" t="s">
        <v>4</v>
      </c>
      <c r="N39" s="22" t="s">
        <v>69</v>
      </c>
      <c r="P39" s="3" t="s">
        <v>108</v>
      </c>
      <c r="Q39" s="4">
        <v>8</v>
      </c>
      <c r="S39" s="3" t="s">
        <v>9</v>
      </c>
      <c r="T39" s="38">
        <f>T32/T25*12.5</f>
        <v>12.5</v>
      </c>
    </row>
    <row r="40" spans="1:20" x14ac:dyDescent="0.3">
      <c r="D40" s="39" t="s">
        <v>99</v>
      </c>
      <c r="E40" s="40">
        <f>AVERAGE(E37:E39)</f>
        <v>1391.3333333333333</v>
      </c>
      <c r="F40" s="27">
        <f>AVERAGE(F37:F39)</f>
        <v>2.6333333333333333</v>
      </c>
      <c r="G40" s="41">
        <f>AVERAGE(G37:G39)</f>
        <v>1584.3333333333333</v>
      </c>
      <c r="H40" s="41">
        <f>AVERAGE(H37:H39)</f>
        <v>8.9666666666666668</v>
      </c>
      <c r="J40" s="1" t="s">
        <v>66</v>
      </c>
      <c r="K40" s="12">
        <v>3.7</v>
      </c>
      <c r="L40" s="6">
        <v>3.9</v>
      </c>
      <c r="M40" s="4">
        <v>4.3</v>
      </c>
      <c r="N40" s="25">
        <f>AVERAGE(K40:M40)</f>
        <v>3.9666666666666663</v>
      </c>
      <c r="P40" s="7" t="s">
        <v>109</v>
      </c>
      <c r="Q40" s="14">
        <v>8</v>
      </c>
      <c r="S40" s="7" t="s">
        <v>10</v>
      </c>
      <c r="T40" s="38">
        <f>T33/T26*12.5</f>
        <v>18.353174603174605</v>
      </c>
    </row>
    <row r="41" spans="1:20" x14ac:dyDescent="0.3">
      <c r="J41" s="7" t="s">
        <v>67</v>
      </c>
      <c r="K41" s="13">
        <v>1.1000000000000001</v>
      </c>
      <c r="L41" s="6">
        <v>1</v>
      </c>
      <c r="M41" s="14">
        <v>1.3</v>
      </c>
      <c r="N41" s="27">
        <f>AVERAGE(K41:M41)</f>
        <v>1.1333333333333335</v>
      </c>
      <c r="P41" s="16" t="s">
        <v>110</v>
      </c>
      <c r="Q41" s="11">
        <v>8</v>
      </c>
      <c r="S41" s="16" t="s">
        <v>11</v>
      </c>
      <c r="T41" s="38">
        <f>T34/T27*12.5</f>
        <v>12.5</v>
      </c>
    </row>
    <row r="42" spans="1:20" x14ac:dyDescent="0.3">
      <c r="J42" s="8" t="s">
        <v>68</v>
      </c>
      <c r="K42" s="15">
        <v>7.8</v>
      </c>
      <c r="L42" s="9">
        <v>10.1</v>
      </c>
      <c r="M42" s="11">
        <v>11.7</v>
      </c>
      <c r="N42" s="27">
        <f>AVERAGE(K42:M42)</f>
        <v>9.8666666666666654</v>
      </c>
      <c r="P42" s="16" t="s">
        <v>111</v>
      </c>
      <c r="Q42" s="11">
        <v>8</v>
      </c>
      <c r="S42" s="16" t="s">
        <v>12</v>
      </c>
      <c r="T42" s="38">
        <f>T35/T28*12.5</f>
        <v>12.5</v>
      </c>
    </row>
    <row r="43" spans="1:20" x14ac:dyDescent="0.3">
      <c r="P43" s="35" t="s">
        <v>69</v>
      </c>
      <c r="Q43" s="34">
        <f>MEDIAN(Q39:Q42)</f>
        <v>8</v>
      </c>
    </row>
    <row r="45" spans="1:20" x14ac:dyDescent="0.3">
      <c r="P45" s="29" t="s">
        <v>12</v>
      </c>
      <c r="Q45" s="30" t="s">
        <v>113</v>
      </c>
    </row>
    <row r="46" spans="1:20" x14ac:dyDescent="0.3">
      <c r="P46" s="3" t="s">
        <v>108</v>
      </c>
      <c r="Q46" s="4">
        <v>8</v>
      </c>
    </row>
    <row r="47" spans="1:20" x14ac:dyDescent="0.3">
      <c r="P47" s="7" t="s">
        <v>109</v>
      </c>
      <c r="Q47" s="14">
        <v>8</v>
      </c>
    </row>
    <row r="48" spans="1:20" ht="15" customHeight="1" x14ac:dyDescent="0.35">
      <c r="A48" s="20"/>
      <c r="P48" s="16" t="s">
        <v>110</v>
      </c>
      <c r="Q48" s="11">
        <v>8</v>
      </c>
    </row>
    <row r="49" spans="1:22" x14ac:dyDescent="0.3">
      <c r="P49" s="16" t="s">
        <v>111</v>
      </c>
      <c r="Q49" s="11">
        <v>8</v>
      </c>
    </row>
    <row r="50" spans="1:22" x14ac:dyDescent="0.3">
      <c r="A50" s="17"/>
      <c r="D50" s="17"/>
      <c r="J50" s="17"/>
      <c r="O50" s="17"/>
      <c r="P50" s="35" t="s">
        <v>69</v>
      </c>
      <c r="Q50" s="34">
        <f>MEDIAN(Q46:Q49)</f>
        <v>8</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v>0</v>
      </c>
      <c r="D56" s="1" t="s">
        <v>14</v>
      </c>
      <c r="E56" s="12">
        <v>1422</v>
      </c>
      <c r="F56" s="2">
        <v>2.8</v>
      </c>
      <c r="G56" s="4">
        <v>1382</v>
      </c>
      <c r="H56" s="4">
        <v>3.2</v>
      </c>
      <c r="J56" s="1" t="s">
        <v>66</v>
      </c>
      <c r="K56" s="12">
        <v>4.0999999999999996</v>
      </c>
      <c r="L56" s="6">
        <v>4.4000000000000004</v>
      </c>
      <c r="M56" s="4">
        <v>4.8</v>
      </c>
      <c r="N56" s="24">
        <f>AVERAGE(K56:M56)</f>
        <v>4.4333333333333336</v>
      </c>
      <c r="P56" s="3" t="s">
        <v>108</v>
      </c>
      <c r="Q56" s="4">
        <v>8</v>
      </c>
      <c r="S56" s="31" t="s">
        <v>9</v>
      </c>
      <c r="T56" s="4">
        <v>0.63</v>
      </c>
      <c r="V56" s="9"/>
    </row>
    <row r="57" spans="1:22" x14ac:dyDescent="0.3">
      <c r="A57" s="3" t="s">
        <v>74</v>
      </c>
      <c r="B57" s="4">
        <v>5</v>
      </c>
      <c r="D57" s="1" t="s">
        <v>15</v>
      </c>
      <c r="E57" s="12">
        <v>1409</v>
      </c>
      <c r="F57" s="2">
        <v>3</v>
      </c>
      <c r="G57" s="4">
        <v>1369</v>
      </c>
      <c r="H57" s="4">
        <v>3</v>
      </c>
      <c r="J57" s="7" t="s">
        <v>67</v>
      </c>
      <c r="K57" s="13">
        <v>1.3</v>
      </c>
      <c r="L57" s="6">
        <v>1.3</v>
      </c>
      <c r="M57" s="14">
        <v>1.4</v>
      </c>
      <c r="N57" s="25">
        <f>AVERAGE(K57:M57)</f>
        <v>1.3333333333333333</v>
      </c>
      <c r="P57" s="7" t="s">
        <v>109</v>
      </c>
      <c r="Q57" s="14">
        <v>8</v>
      </c>
      <c r="S57" s="7" t="s">
        <v>10</v>
      </c>
      <c r="T57" s="14">
        <v>0.63</v>
      </c>
      <c r="V57" s="26"/>
    </row>
    <row r="58" spans="1:22" x14ac:dyDescent="0.3">
      <c r="A58" s="3" t="s">
        <v>75</v>
      </c>
      <c r="B58" s="4">
        <v>21</v>
      </c>
      <c r="D58" s="1" t="s">
        <v>16</v>
      </c>
      <c r="E58" s="12">
        <v>1409</v>
      </c>
      <c r="F58" s="2">
        <v>3</v>
      </c>
      <c r="G58" s="4">
        <v>1369</v>
      </c>
      <c r="H58" s="4">
        <v>3.1</v>
      </c>
      <c r="J58" s="8" t="s">
        <v>68</v>
      </c>
      <c r="K58" s="15">
        <v>11.3</v>
      </c>
      <c r="L58" s="9">
        <v>13.6</v>
      </c>
      <c r="M58" s="11">
        <v>15</v>
      </c>
      <c r="N58" s="27">
        <f>AVERAGE(K58:M58)</f>
        <v>13.299999999999999</v>
      </c>
      <c r="P58" s="16" t="s">
        <v>110</v>
      </c>
      <c r="Q58" s="11">
        <v>8</v>
      </c>
      <c r="S58" s="16" t="s">
        <v>11</v>
      </c>
      <c r="T58" s="11">
        <v>0.63</v>
      </c>
      <c r="V58" s="2"/>
    </row>
    <row r="59" spans="1:22" x14ac:dyDescent="0.3">
      <c r="A59" s="3" t="s">
        <v>76</v>
      </c>
      <c r="B59" s="4">
        <v>21</v>
      </c>
      <c r="D59" s="32" t="s">
        <v>87</v>
      </c>
      <c r="E59" s="33">
        <f>AVERAGE(E56:E58)</f>
        <v>1413.3333333333333</v>
      </c>
      <c r="F59" s="25">
        <f>AVERAGE(F56:F58)</f>
        <v>2.9333333333333336</v>
      </c>
      <c r="G59" s="34">
        <f>AVERAGE(G56:G58)</f>
        <v>1373.3333333333333</v>
      </c>
      <c r="H59" s="34">
        <f>AVERAGE(H56:H58)</f>
        <v>3.1</v>
      </c>
      <c r="P59" s="16" t="s">
        <v>111</v>
      </c>
      <c r="Q59" s="11">
        <v>8</v>
      </c>
      <c r="S59" s="16" t="s">
        <v>12</v>
      </c>
      <c r="T59" s="11">
        <v>0.63</v>
      </c>
      <c r="V59" s="6"/>
    </row>
    <row r="60" spans="1:22" x14ac:dyDescent="0.3">
      <c r="A60" s="7" t="s">
        <v>77</v>
      </c>
      <c r="B60" s="14">
        <v>23</v>
      </c>
      <c r="D60" s="1" t="s">
        <v>88</v>
      </c>
      <c r="E60" s="12">
        <v>1409</v>
      </c>
      <c r="F60" s="2">
        <v>2.8</v>
      </c>
      <c r="G60" s="4">
        <v>1475</v>
      </c>
      <c r="H60" s="4">
        <v>8.6999999999999993</v>
      </c>
      <c r="J60" s="28" t="s">
        <v>10</v>
      </c>
      <c r="K60" s="1" t="s">
        <v>2</v>
      </c>
      <c r="L60" s="3" t="s">
        <v>3</v>
      </c>
      <c r="M60" s="21" t="s">
        <v>4</v>
      </c>
      <c r="N60" s="22" t="s">
        <v>69</v>
      </c>
      <c r="P60" s="35" t="s">
        <v>69</v>
      </c>
      <c r="Q60" s="34">
        <f>MEDIAN(Q56:Q59)</f>
        <v>8</v>
      </c>
      <c r="V60" s="9"/>
    </row>
    <row r="61" spans="1:22" x14ac:dyDescent="0.3">
      <c r="A61" s="16" t="s">
        <v>78</v>
      </c>
      <c r="B61" s="11">
        <v>25</v>
      </c>
      <c r="D61" s="1" t="s">
        <v>89</v>
      </c>
      <c r="E61" s="12">
        <v>1409</v>
      </c>
      <c r="F61" s="2">
        <v>2.9</v>
      </c>
      <c r="G61" s="4">
        <v>1475</v>
      </c>
      <c r="H61" s="4">
        <v>8.6999999999999993</v>
      </c>
      <c r="J61" s="1" t="s">
        <v>66</v>
      </c>
      <c r="K61" s="12">
        <v>5.0999999999999996</v>
      </c>
      <c r="L61" s="6">
        <v>5</v>
      </c>
      <c r="M61" s="4">
        <v>5.3</v>
      </c>
      <c r="N61" s="25">
        <f>AVERAGE(K61:M61)</f>
        <v>5.1333333333333329</v>
      </c>
      <c r="S61" s="17" t="s">
        <v>8</v>
      </c>
      <c r="V61" s="9"/>
    </row>
    <row r="62" spans="1:22" x14ac:dyDescent="0.3">
      <c r="A62" s="16" t="s">
        <v>79</v>
      </c>
      <c r="B62" s="11">
        <v>25</v>
      </c>
      <c r="D62" s="5" t="s">
        <v>90</v>
      </c>
      <c r="E62" s="13">
        <v>1435</v>
      </c>
      <c r="F62" s="6">
        <v>3.3</v>
      </c>
      <c r="G62" s="14">
        <v>1488</v>
      </c>
      <c r="H62" s="14">
        <v>8.6999999999999993</v>
      </c>
      <c r="J62" s="7" t="s">
        <v>67</v>
      </c>
      <c r="K62" s="13">
        <v>1.4</v>
      </c>
      <c r="L62" s="6">
        <v>1.7</v>
      </c>
      <c r="M62" s="14">
        <v>1</v>
      </c>
      <c r="N62" s="27">
        <f>AVERAGE(K62:M62)</f>
        <v>1.3666666666666665</v>
      </c>
      <c r="P62" s="29" t="s">
        <v>10</v>
      </c>
      <c r="Q62" s="30" t="s">
        <v>113</v>
      </c>
      <c r="S62" s="3"/>
      <c r="T62" s="21" t="s">
        <v>112</v>
      </c>
      <c r="V62" s="9"/>
    </row>
    <row r="63" spans="1:22" x14ac:dyDescent="0.3">
      <c r="A63" s="16" t="s">
        <v>80</v>
      </c>
      <c r="B63" s="11">
        <v>24</v>
      </c>
      <c r="D63" s="32" t="s">
        <v>91</v>
      </c>
      <c r="E63" s="33">
        <f>AVERAGE(E60:E62)</f>
        <v>1417.6666666666667</v>
      </c>
      <c r="F63" s="25">
        <f>AVERAGE(F60:F62)</f>
        <v>3</v>
      </c>
      <c r="G63" s="34">
        <f>AVERAGE(G60:G62)</f>
        <v>1479.3333333333333</v>
      </c>
      <c r="H63" s="34">
        <f>AVERAGE(H60:H62)</f>
        <v>8.6999999999999993</v>
      </c>
      <c r="J63" s="8" t="s">
        <v>68</v>
      </c>
      <c r="K63" s="15">
        <v>10.8</v>
      </c>
      <c r="L63" s="9">
        <v>11.7</v>
      </c>
      <c r="M63" s="11">
        <v>11.9</v>
      </c>
      <c r="N63" s="27">
        <f>AVERAGE(K63:M63)</f>
        <v>11.466666666666667</v>
      </c>
      <c r="P63" s="3" t="s">
        <v>108</v>
      </c>
      <c r="Q63" s="4">
        <v>8</v>
      </c>
      <c r="S63" s="3" t="s">
        <v>9</v>
      </c>
      <c r="T63" s="4">
        <v>0.63</v>
      </c>
    </row>
    <row r="64" spans="1:22" x14ac:dyDescent="0.3">
      <c r="A64" s="16" t="s">
        <v>81</v>
      </c>
      <c r="B64" s="11">
        <v>26</v>
      </c>
      <c r="D64" s="8" t="s">
        <v>92</v>
      </c>
      <c r="E64" s="15">
        <v>1396</v>
      </c>
      <c r="F64" s="9">
        <v>3.7</v>
      </c>
      <c r="G64" s="11">
        <v>1080</v>
      </c>
      <c r="H64" s="11">
        <v>8.3000000000000007</v>
      </c>
      <c r="P64" s="7" t="s">
        <v>109</v>
      </c>
      <c r="Q64" s="14">
        <v>7</v>
      </c>
      <c r="S64" s="7" t="s">
        <v>10</v>
      </c>
      <c r="T64" s="14">
        <v>0.63</v>
      </c>
    </row>
    <row r="65" spans="1:20" x14ac:dyDescent="0.3">
      <c r="A65" s="16" t="s">
        <v>82</v>
      </c>
      <c r="B65" s="11">
        <v>22</v>
      </c>
      <c r="D65" s="8" t="s">
        <v>93</v>
      </c>
      <c r="E65" s="15">
        <v>1448</v>
      </c>
      <c r="F65" s="9">
        <v>3.9</v>
      </c>
      <c r="G65" s="11">
        <v>1093</v>
      </c>
      <c r="H65" s="11">
        <v>8.3000000000000007</v>
      </c>
      <c r="J65" s="28" t="s">
        <v>11</v>
      </c>
      <c r="K65" s="1" t="s">
        <v>2</v>
      </c>
      <c r="L65" s="3" t="s">
        <v>3</v>
      </c>
      <c r="M65" s="21" t="s">
        <v>4</v>
      </c>
      <c r="N65" s="22" t="s">
        <v>69</v>
      </c>
      <c r="P65" s="16" t="s">
        <v>110</v>
      </c>
      <c r="Q65" s="11">
        <v>7</v>
      </c>
      <c r="S65" s="16" t="s">
        <v>11</v>
      </c>
      <c r="T65" s="11">
        <v>0.63</v>
      </c>
    </row>
    <row r="66" spans="1:20" x14ac:dyDescent="0.3">
      <c r="A66" s="16" t="s">
        <v>83</v>
      </c>
      <c r="B66" s="11">
        <v>25</v>
      </c>
      <c r="D66" s="8" t="s">
        <v>94</v>
      </c>
      <c r="E66" s="15">
        <v>1396</v>
      </c>
      <c r="F66" s="9">
        <v>3.9</v>
      </c>
      <c r="G66" s="11">
        <v>1106</v>
      </c>
      <c r="H66" s="11">
        <v>8.3000000000000007</v>
      </c>
      <c r="J66" s="1" t="s">
        <v>66</v>
      </c>
      <c r="K66" s="12">
        <v>4.5999999999999996</v>
      </c>
      <c r="L66" s="6">
        <v>4.4000000000000004</v>
      </c>
      <c r="M66" s="4">
        <v>5.8</v>
      </c>
      <c r="N66" s="25">
        <f>AVERAGE(K66:M66)</f>
        <v>4.9333333333333336</v>
      </c>
      <c r="P66" s="16" t="s">
        <v>111</v>
      </c>
      <c r="Q66" s="11">
        <v>7</v>
      </c>
      <c r="S66" s="16" t="s">
        <v>12</v>
      </c>
      <c r="T66" s="11">
        <v>0.63</v>
      </c>
    </row>
    <row r="67" spans="1:20" x14ac:dyDescent="0.3">
      <c r="A67" s="16" t="s">
        <v>84</v>
      </c>
      <c r="B67" s="11">
        <v>24</v>
      </c>
      <c r="D67" s="36" t="s">
        <v>95</v>
      </c>
      <c r="E67" s="37">
        <f>AVERAGE(E64:E66)</f>
        <v>1413.3333333333333</v>
      </c>
      <c r="F67" s="24">
        <f>AVERAGE(F64:F66)</f>
        <v>3.8333333333333335</v>
      </c>
      <c r="G67" s="38">
        <f>AVERAGE(G64:G66)</f>
        <v>1093</v>
      </c>
      <c r="H67" s="38">
        <f>AVERAGE(H64:H66)</f>
        <v>8.3000000000000007</v>
      </c>
      <c r="J67" s="7" t="s">
        <v>67</v>
      </c>
      <c r="K67" s="13">
        <v>1.6</v>
      </c>
      <c r="L67" s="6">
        <v>1.3</v>
      </c>
      <c r="M67" s="14">
        <v>1.3</v>
      </c>
      <c r="N67" s="27">
        <f>AVERAGE(K67:M67)</f>
        <v>1.4000000000000001</v>
      </c>
      <c r="P67" s="35" t="s">
        <v>69</v>
      </c>
      <c r="Q67" s="34">
        <f>MEDIAN(Q63:Q66)</f>
        <v>7</v>
      </c>
    </row>
    <row r="68" spans="1:20" x14ac:dyDescent="0.3">
      <c r="A68" s="16" t="s">
        <v>85</v>
      </c>
      <c r="B68" s="11">
        <v>0</v>
      </c>
      <c r="D68" s="5" t="s">
        <v>96</v>
      </c>
      <c r="E68" s="13">
        <v>1435</v>
      </c>
      <c r="F68" s="6">
        <v>2.8</v>
      </c>
      <c r="G68" s="14">
        <v>1435</v>
      </c>
      <c r="H68" s="14">
        <v>6.5</v>
      </c>
      <c r="J68" s="8" t="s">
        <v>68</v>
      </c>
      <c r="K68" s="15">
        <v>10</v>
      </c>
      <c r="L68" s="9">
        <v>9</v>
      </c>
      <c r="M68" s="11">
        <v>11.3</v>
      </c>
      <c r="N68" s="27">
        <f>AVERAGE(K68:M68)</f>
        <v>10.1</v>
      </c>
      <c r="S68" s="17" t="s">
        <v>47</v>
      </c>
    </row>
    <row r="69" spans="1:20" x14ac:dyDescent="0.3">
      <c r="D69" s="8" t="s">
        <v>97</v>
      </c>
      <c r="E69" s="15">
        <v>1422</v>
      </c>
      <c r="F69" s="9">
        <v>2.7</v>
      </c>
      <c r="G69" s="11">
        <v>1422</v>
      </c>
      <c r="H69" s="11">
        <v>6.4</v>
      </c>
      <c r="P69" s="29" t="s">
        <v>11</v>
      </c>
      <c r="Q69" s="30" t="s">
        <v>113</v>
      </c>
      <c r="S69" s="3"/>
      <c r="T69" s="21" t="s">
        <v>112</v>
      </c>
    </row>
    <row r="70" spans="1:20" x14ac:dyDescent="0.3">
      <c r="D70" s="8" t="s">
        <v>98</v>
      </c>
      <c r="E70" s="15">
        <v>1396</v>
      </c>
      <c r="F70" s="9">
        <v>2.6</v>
      </c>
      <c r="G70" s="11">
        <v>1435</v>
      </c>
      <c r="H70" s="11">
        <v>6.4</v>
      </c>
      <c r="J70" s="28" t="s">
        <v>12</v>
      </c>
      <c r="K70" s="1" t="s">
        <v>2</v>
      </c>
      <c r="L70" s="3" t="s">
        <v>3</v>
      </c>
      <c r="M70" s="21" t="s">
        <v>4</v>
      </c>
      <c r="N70" s="22" t="s">
        <v>69</v>
      </c>
      <c r="P70" s="3" t="s">
        <v>108</v>
      </c>
      <c r="Q70" s="4">
        <v>8</v>
      </c>
      <c r="S70" s="3" t="s">
        <v>9</v>
      </c>
      <c r="T70" s="38">
        <f>T63/T56*12.5</f>
        <v>12.5</v>
      </c>
    </row>
    <row r="71" spans="1:20" x14ac:dyDescent="0.3">
      <c r="D71" s="39" t="s">
        <v>99</v>
      </c>
      <c r="E71" s="40">
        <f>AVERAGE(E68:E70)</f>
        <v>1417.6666666666667</v>
      </c>
      <c r="F71" s="27">
        <f>AVERAGE(F68:F70)</f>
        <v>2.6999999999999997</v>
      </c>
      <c r="G71" s="41">
        <f>AVERAGE(G68:G70)</f>
        <v>1430.6666666666667</v>
      </c>
      <c r="H71" s="41">
        <f>AVERAGE(H68:H70)</f>
        <v>6.4333333333333336</v>
      </c>
      <c r="J71" s="1" t="s">
        <v>66</v>
      </c>
      <c r="K71" s="12">
        <v>3.7</v>
      </c>
      <c r="L71" s="6">
        <v>4.2</v>
      </c>
      <c r="M71" s="4">
        <v>4.8</v>
      </c>
      <c r="N71" s="25">
        <f>AVERAGE(K71:M71)</f>
        <v>4.2333333333333334</v>
      </c>
      <c r="P71" s="7" t="s">
        <v>109</v>
      </c>
      <c r="Q71" s="14">
        <v>8</v>
      </c>
      <c r="S71" s="7" t="s">
        <v>10</v>
      </c>
      <c r="T71" s="38">
        <f>T64/T57*12.5</f>
        <v>12.5</v>
      </c>
    </row>
    <row r="72" spans="1:20" x14ac:dyDescent="0.3">
      <c r="J72" s="7" t="s">
        <v>67</v>
      </c>
      <c r="K72" s="13">
        <v>1.3</v>
      </c>
      <c r="L72" s="6">
        <v>1.3</v>
      </c>
      <c r="M72" s="14">
        <v>1.3</v>
      </c>
      <c r="N72" s="27">
        <f>AVERAGE(K72:M72)</f>
        <v>1.3</v>
      </c>
      <c r="P72" s="16" t="s">
        <v>110</v>
      </c>
      <c r="Q72" s="11">
        <v>7</v>
      </c>
      <c r="S72" s="16" t="s">
        <v>11</v>
      </c>
      <c r="T72" s="38">
        <f>T65/T58*12.5</f>
        <v>12.5</v>
      </c>
    </row>
    <row r="73" spans="1:20" x14ac:dyDescent="0.3">
      <c r="J73" s="8" t="s">
        <v>68</v>
      </c>
      <c r="K73" s="15">
        <v>8.1999999999999993</v>
      </c>
      <c r="L73" s="9">
        <v>9.6999999999999993</v>
      </c>
      <c r="M73" s="11">
        <v>10.8</v>
      </c>
      <c r="N73" s="27">
        <f>AVERAGE(K73:M73)</f>
        <v>9.5666666666666664</v>
      </c>
      <c r="P73" s="16" t="s">
        <v>111</v>
      </c>
      <c r="Q73" s="11">
        <v>7</v>
      </c>
      <c r="S73" s="16" t="s">
        <v>12</v>
      </c>
      <c r="T73" s="38">
        <f>T66/T59*12.5</f>
        <v>12.5</v>
      </c>
    </row>
    <row r="74" spans="1:20" x14ac:dyDescent="0.3">
      <c r="P74" s="35" t="s">
        <v>69</v>
      </c>
      <c r="Q74" s="34">
        <f>MEDIAN(Q70:Q73)</f>
        <v>7.5</v>
      </c>
    </row>
    <row r="76" spans="1:20" x14ac:dyDescent="0.3">
      <c r="P76" s="29" t="s">
        <v>12</v>
      </c>
      <c r="Q76" s="30" t="s">
        <v>113</v>
      </c>
    </row>
    <row r="77" spans="1:20" x14ac:dyDescent="0.3">
      <c r="P77" s="3" t="s">
        <v>108</v>
      </c>
      <c r="Q77" s="4">
        <v>8</v>
      </c>
    </row>
    <row r="78" spans="1:20" x14ac:dyDescent="0.3">
      <c r="P78" s="7" t="s">
        <v>109</v>
      </c>
      <c r="Q78" s="14">
        <v>8</v>
      </c>
    </row>
    <row r="79" spans="1:20" ht="18" x14ac:dyDescent="0.35">
      <c r="A79" s="20"/>
      <c r="P79" s="16" t="s">
        <v>110</v>
      </c>
      <c r="Q79" s="11">
        <v>7</v>
      </c>
    </row>
    <row r="80" spans="1:20" x14ac:dyDescent="0.3">
      <c r="P80" s="16" t="s">
        <v>111</v>
      </c>
      <c r="Q80" s="11">
        <v>7</v>
      </c>
    </row>
    <row r="81" spans="1:21" x14ac:dyDescent="0.3">
      <c r="A81" s="17"/>
      <c r="D81" s="17"/>
      <c r="J81" s="17"/>
      <c r="O81" s="17"/>
      <c r="P81" s="35" t="s">
        <v>69</v>
      </c>
      <c r="Q81" s="34">
        <f>MEDIAN(Q77:Q80)</f>
        <v>7.5</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42114</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24</v>
      </c>
      <c r="C3" s="3" t="s">
        <v>201</v>
      </c>
      <c r="D3" s="59">
        <v>26</v>
      </c>
      <c r="F3" s="7" t="s">
        <v>55</v>
      </c>
      <c r="G3" s="7" t="s">
        <v>56</v>
      </c>
      <c r="H3" s="7" t="s">
        <v>57</v>
      </c>
      <c r="J3" s="3" t="s">
        <v>59</v>
      </c>
      <c r="K3" s="4" t="s">
        <v>45</v>
      </c>
      <c r="M3" s="7" t="s">
        <v>62</v>
      </c>
      <c r="N3" s="14"/>
    </row>
    <row r="4" spans="1:16" x14ac:dyDescent="0.3">
      <c r="A4" s="5"/>
      <c r="B4" s="6"/>
      <c r="C4" s="7" t="s">
        <v>53</v>
      </c>
      <c r="D4" s="6">
        <v>173</v>
      </c>
      <c r="F4" s="12"/>
      <c r="G4" s="2"/>
      <c r="H4" s="4"/>
      <c r="J4" s="7" t="s">
        <v>60</v>
      </c>
      <c r="K4" s="14">
        <v>72</v>
      </c>
      <c r="M4" s="16" t="s">
        <v>63</v>
      </c>
      <c r="N4" s="11" t="s">
        <v>24</v>
      </c>
    </row>
    <row r="5" spans="1:16" x14ac:dyDescent="0.3">
      <c r="A5" s="8" t="s">
        <v>51</v>
      </c>
      <c r="B5" s="9">
        <v>4</v>
      </c>
      <c r="C5" s="10" t="s">
        <v>54</v>
      </c>
      <c r="D5" s="11">
        <v>64</v>
      </c>
      <c r="F5" s="13"/>
      <c r="G5" s="6"/>
      <c r="H5" s="14"/>
      <c r="J5" s="16" t="s">
        <v>1</v>
      </c>
      <c r="K5" s="11">
        <v>98</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t="s">
        <v>184</v>
      </c>
    </row>
    <row r="12" spans="1:16" x14ac:dyDescent="0.3">
      <c r="A12" s="1" t="s">
        <v>66</v>
      </c>
      <c r="B12" s="12">
        <v>5.4</v>
      </c>
      <c r="C12" s="6">
        <v>7.2</v>
      </c>
      <c r="D12" s="4">
        <v>7.7</v>
      </c>
      <c r="E12" s="24">
        <f>AVERAGE(B12:D12)</f>
        <v>6.7666666666666666</v>
      </c>
      <c r="F12" s="19"/>
      <c r="G12" s="3">
        <v>15</v>
      </c>
      <c r="H12" s="4">
        <v>26</v>
      </c>
      <c r="J12" s="16" t="s">
        <v>105</v>
      </c>
      <c r="K12" s="11"/>
      <c r="M12" s="16" t="s">
        <v>105</v>
      </c>
      <c r="N12" s="11"/>
      <c r="P12" s="9"/>
    </row>
    <row r="13" spans="1:16" x14ac:dyDescent="0.3">
      <c r="A13" s="7" t="s">
        <v>67</v>
      </c>
      <c r="B13" s="13">
        <v>4.2</v>
      </c>
      <c r="C13" s="6">
        <v>3.4</v>
      </c>
      <c r="D13" s="14">
        <v>4.5999999999999996</v>
      </c>
      <c r="E13" s="25">
        <f>AVERAGE(B13:D13)</f>
        <v>4.0666666666666664</v>
      </c>
      <c r="F13" s="19"/>
      <c r="G13" s="3">
        <v>30</v>
      </c>
      <c r="H13" s="4">
        <v>16</v>
      </c>
      <c r="P13" s="26"/>
    </row>
    <row r="14" spans="1:16" x14ac:dyDescent="0.3">
      <c r="A14" s="8" t="s">
        <v>68</v>
      </c>
      <c r="B14" s="15">
        <v>12.9</v>
      </c>
      <c r="C14" s="9">
        <v>13.8</v>
      </c>
      <c r="D14" s="11">
        <v>14</v>
      </c>
      <c r="E14" s="27">
        <f>AVERAGE(B14:D14)</f>
        <v>13.566666666666668</v>
      </c>
      <c r="F14" s="19"/>
      <c r="G14" s="7">
        <v>45</v>
      </c>
      <c r="H14" s="14">
        <v>18</v>
      </c>
      <c r="P14" s="2"/>
    </row>
    <row r="15" spans="1:16" x14ac:dyDescent="0.3">
      <c r="G15" s="16">
        <v>60</v>
      </c>
      <c r="H15" s="11">
        <v>20</v>
      </c>
      <c r="P15" s="6"/>
    </row>
    <row r="16" spans="1:16" x14ac:dyDescent="0.3">
      <c r="G16" s="16">
        <v>120</v>
      </c>
      <c r="H16" s="11">
        <v>31</v>
      </c>
      <c r="P16" s="9"/>
    </row>
    <row r="17" spans="1:22" x14ac:dyDescent="0.3">
      <c r="G17" s="16">
        <v>180</v>
      </c>
      <c r="H17" s="11">
        <v>33</v>
      </c>
      <c r="P17" s="9"/>
    </row>
    <row r="18" spans="1:22" x14ac:dyDescent="0.3">
      <c r="G18" s="16">
        <v>240</v>
      </c>
      <c r="H18" s="11">
        <v>34</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v>0</v>
      </c>
      <c r="D25" s="1" t="s">
        <v>14</v>
      </c>
      <c r="E25" s="12">
        <v>1396</v>
      </c>
      <c r="F25" s="2">
        <v>11</v>
      </c>
      <c r="G25" s="4">
        <v>1211</v>
      </c>
      <c r="H25" s="4">
        <v>11.2</v>
      </c>
      <c r="J25" s="1" t="s">
        <v>66</v>
      </c>
      <c r="K25" s="12">
        <v>5.2</v>
      </c>
      <c r="L25" s="6">
        <v>6.9</v>
      </c>
      <c r="M25" s="4">
        <v>6.8</v>
      </c>
      <c r="N25" s="24">
        <f>AVERAGE(K25:M25)</f>
        <v>6.3000000000000007</v>
      </c>
      <c r="P25" s="3" t="s">
        <v>108</v>
      </c>
      <c r="Q25" s="4">
        <v>8</v>
      </c>
      <c r="S25" s="31" t="s">
        <v>9</v>
      </c>
      <c r="T25" s="4">
        <v>0.627</v>
      </c>
      <c r="V25" s="9"/>
    </row>
    <row r="26" spans="1:22" x14ac:dyDescent="0.3">
      <c r="A26" s="3" t="s">
        <v>74</v>
      </c>
      <c r="B26" s="4">
        <v>10</v>
      </c>
      <c r="D26" s="1" t="s">
        <v>15</v>
      </c>
      <c r="E26" s="12">
        <v>1382</v>
      </c>
      <c r="F26" s="2">
        <v>10.9</v>
      </c>
      <c r="G26" s="4">
        <v>1211</v>
      </c>
      <c r="H26" s="4">
        <v>11.3</v>
      </c>
      <c r="J26" s="7" t="s">
        <v>67</v>
      </c>
      <c r="K26" s="13">
        <v>2.2000000000000002</v>
      </c>
      <c r="L26" s="6">
        <v>2.5</v>
      </c>
      <c r="M26" s="14">
        <v>2.2999999999999998</v>
      </c>
      <c r="N26" s="25">
        <f>AVERAGE(K26:M26)</f>
        <v>2.3333333333333335</v>
      </c>
      <c r="P26" s="7" t="s">
        <v>109</v>
      </c>
      <c r="Q26" s="14">
        <v>8</v>
      </c>
      <c r="S26" s="7" t="s">
        <v>10</v>
      </c>
      <c r="T26" s="14">
        <v>0.627</v>
      </c>
      <c r="V26" s="26"/>
    </row>
    <row r="27" spans="1:22" x14ac:dyDescent="0.3">
      <c r="A27" s="3" t="s">
        <v>75</v>
      </c>
      <c r="B27" s="4">
        <v>15</v>
      </c>
      <c r="D27" s="1" t="s">
        <v>16</v>
      </c>
      <c r="E27" s="12">
        <v>1382</v>
      </c>
      <c r="F27" s="2">
        <v>10.9</v>
      </c>
      <c r="G27" s="4">
        <v>1211</v>
      </c>
      <c r="H27" s="4">
        <v>11.4</v>
      </c>
      <c r="J27" s="8" t="s">
        <v>68</v>
      </c>
      <c r="K27" s="15">
        <v>11.4</v>
      </c>
      <c r="L27" s="9">
        <v>11.8</v>
      </c>
      <c r="M27" s="11">
        <v>13.2</v>
      </c>
      <c r="N27" s="27">
        <f>AVERAGE(K27:M27)</f>
        <v>12.133333333333335</v>
      </c>
      <c r="P27" s="16" t="s">
        <v>110</v>
      </c>
      <c r="Q27" s="11">
        <v>8</v>
      </c>
      <c r="S27" s="16" t="s">
        <v>11</v>
      </c>
      <c r="T27" s="11">
        <v>0.627</v>
      </c>
      <c r="V27" s="2"/>
    </row>
    <row r="28" spans="1:22" x14ac:dyDescent="0.3">
      <c r="A28" s="3" t="s">
        <v>76</v>
      </c>
      <c r="B28" s="4">
        <v>19</v>
      </c>
      <c r="D28" s="32" t="s">
        <v>87</v>
      </c>
      <c r="E28" s="33">
        <f>AVERAGE(E25:E27)</f>
        <v>1386.6666666666667</v>
      </c>
      <c r="F28" s="25">
        <f>AVERAGE(F25:F27)</f>
        <v>10.933333333333332</v>
      </c>
      <c r="G28" s="34">
        <f>AVERAGE(G25:G27)</f>
        <v>1211</v>
      </c>
      <c r="H28" s="34">
        <f>AVERAGE(H25:H27)</f>
        <v>11.299999999999999</v>
      </c>
      <c r="P28" s="16" t="s">
        <v>111</v>
      </c>
      <c r="Q28" s="11">
        <v>6</v>
      </c>
      <c r="S28" s="16" t="s">
        <v>12</v>
      </c>
      <c r="T28" s="11">
        <v>0.627</v>
      </c>
      <c r="V28" s="6"/>
    </row>
    <row r="29" spans="1:22" x14ac:dyDescent="0.3">
      <c r="A29" s="7" t="s">
        <v>77</v>
      </c>
      <c r="B29" s="14">
        <v>24</v>
      </c>
      <c r="D29" s="1" t="s">
        <v>88</v>
      </c>
      <c r="E29" s="12">
        <v>1369</v>
      </c>
      <c r="F29" s="2">
        <v>11.4</v>
      </c>
      <c r="G29" s="4">
        <v>1159</v>
      </c>
      <c r="H29" s="4">
        <v>16.5</v>
      </c>
      <c r="J29" s="28" t="s">
        <v>10</v>
      </c>
      <c r="K29" s="1" t="s">
        <v>2</v>
      </c>
      <c r="L29" s="3" t="s">
        <v>3</v>
      </c>
      <c r="M29" s="21" t="s">
        <v>4</v>
      </c>
      <c r="N29" s="22" t="s">
        <v>69</v>
      </c>
      <c r="P29" s="35" t="s">
        <v>69</v>
      </c>
      <c r="Q29" s="34">
        <f>MEDIAN(Q25:Q28)</f>
        <v>8</v>
      </c>
      <c r="V29" s="9"/>
    </row>
    <row r="30" spans="1:22" x14ac:dyDescent="0.3">
      <c r="A30" s="16" t="s">
        <v>78</v>
      </c>
      <c r="B30" s="11">
        <v>20</v>
      </c>
      <c r="D30" s="1" t="s">
        <v>89</v>
      </c>
      <c r="E30" s="12">
        <v>1396</v>
      </c>
      <c r="F30" s="2">
        <v>11.3</v>
      </c>
      <c r="G30" s="4">
        <v>1172</v>
      </c>
      <c r="H30" s="4">
        <v>16.399999999999999</v>
      </c>
      <c r="J30" s="1" t="s">
        <v>66</v>
      </c>
      <c r="K30" s="12">
        <v>5.4</v>
      </c>
      <c r="L30" s="6">
        <v>4.3</v>
      </c>
      <c r="M30" s="4">
        <v>5.8</v>
      </c>
      <c r="N30" s="25">
        <f>AVERAGE(K30:M30)</f>
        <v>5.166666666666667</v>
      </c>
      <c r="S30" s="17" t="s">
        <v>8</v>
      </c>
      <c r="V30" s="9"/>
    </row>
    <row r="31" spans="1:22" x14ac:dyDescent="0.3">
      <c r="A31" s="16" t="s">
        <v>79</v>
      </c>
      <c r="B31" s="11">
        <v>24</v>
      </c>
      <c r="D31" s="5" t="s">
        <v>90</v>
      </c>
      <c r="E31" s="13">
        <v>1382</v>
      </c>
      <c r="F31" s="6">
        <v>11.3</v>
      </c>
      <c r="G31" s="14">
        <v>1172</v>
      </c>
      <c r="H31" s="14">
        <v>16.5</v>
      </c>
      <c r="J31" s="7" t="s">
        <v>67</v>
      </c>
      <c r="K31" s="13">
        <v>1.7</v>
      </c>
      <c r="L31" s="6">
        <v>2.2999999999999998</v>
      </c>
      <c r="M31" s="14">
        <v>2</v>
      </c>
      <c r="N31" s="27">
        <f>AVERAGE(K31:M31)</f>
        <v>2</v>
      </c>
      <c r="P31" s="29" t="s">
        <v>10</v>
      </c>
      <c r="Q31" s="30" t="s">
        <v>113</v>
      </c>
      <c r="S31" s="3"/>
      <c r="T31" s="21" t="s">
        <v>112</v>
      </c>
      <c r="V31" s="9"/>
    </row>
    <row r="32" spans="1:22" x14ac:dyDescent="0.3">
      <c r="A32" s="16" t="s">
        <v>80</v>
      </c>
      <c r="B32" s="11">
        <v>25</v>
      </c>
      <c r="D32" s="32" t="s">
        <v>91</v>
      </c>
      <c r="E32" s="33">
        <f>AVERAGE(E29:E31)</f>
        <v>1382.3333333333333</v>
      </c>
      <c r="F32" s="25">
        <f>AVERAGE(F29:F31)</f>
        <v>11.333333333333334</v>
      </c>
      <c r="G32" s="34">
        <f>AVERAGE(G29:G31)</f>
        <v>1167.6666666666667</v>
      </c>
      <c r="H32" s="34">
        <f>AVERAGE(H29:H31)</f>
        <v>16.466666666666665</v>
      </c>
      <c r="J32" s="8" t="s">
        <v>68</v>
      </c>
      <c r="K32" s="15">
        <v>10.1</v>
      </c>
      <c r="L32" s="9">
        <v>10.7</v>
      </c>
      <c r="M32" s="11">
        <v>11.4</v>
      </c>
      <c r="N32" s="27">
        <f>AVERAGE(K32:M32)</f>
        <v>10.733333333333333</v>
      </c>
      <c r="P32" s="3" t="s">
        <v>108</v>
      </c>
      <c r="Q32" s="4">
        <v>5</v>
      </c>
      <c r="S32" s="3" t="s">
        <v>9</v>
      </c>
      <c r="T32" s="4">
        <v>1.635</v>
      </c>
    </row>
    <row r="33" spans="1:20" x14ac:dyDescent="0.3">
      <c r="A33" s="16" t="s">
        <v>81</v>
      </c>
      <c r="B33" s="11">
        <v>30</v>
      </c>
      <c r="D33" s="8" t="s">
        <v>92</v>
      </c>
      <c r="E33" s="15">
        <v>1382</v>
      </c>
      <c r="F33" s="9">
        <v>12.2</v>
      </c>
      <c r="G33" s="11">
        <v>1238</v>
      </c>
      <c r="H33" s="11">
        <v>15.8</v>
      </c>
      <c r="P33" s="7" t="s">
        <v>109</v>
      </c>
      <c r="Q33" s="14">
        <v>6</v>
      </c>
      <c r="S33" s="7" t="s">
        <v>10</v>
      </c>
      <c r="T33" s="14">
        <v>3.5649999999999999</v>
      </c>
    </row>
    <row r="34" spans="1:20" x14ac:dyDescent="0.3">
      <c r="A34" s="16" t="s">
        <v>82</v>
      </c>
      <c r="B34" s="11">
        <v>25</v>
      </c>
      <c r="D34" s="8" t="s">
        <v>93</v>
      </c>
      <c r="E34" s="15">
        <v>1343</v>
      </c>
      <c r="F34" s="9">
        <v>12.6</v>
      </c>
      <c r="G34" s="11">
        <v>1224</v>
      </c>
      <c r="H34" s="11">
        <v>15.9</v>
      </c>
      <c r="J34" s="28" t="s">
        <v>11</v>
      </c>
      <c r="K34" s="1" t="s">
        <v>2</v>
      </c>
      <c r="L34" s="3" t="s">
        <v>3</v>
      </c>
      <c r="M34" s="21" t="s">
        <v>4</v>
      </c>
      <c r="N34" s="22" t="s">
        <v>69</v>
      </c>
      <c r="P34" s="16" t="s">
        <v>110</v>
      </c>
      <c r="Q34" s="11">
        <v>5</v>
      </c>
      <c r="S34" s="16" t="s">
        <v>11</v>
      </c>
      <c r="T34" s="11">
        <v>5.7030000000000003</v>
      </c>
    </row>
    <row r="35" spans="1:20" x14ac:dyDescent="0.3">
      <c r="A35" s="16" t="s">
        <v>83</v>
      </c>
      <c r="B35" s="11">
        <v>24</v>
      </c>
      <c r="D35" s="8" t="s">
        <v>94</v>
      </c>
      <c r="E35" s="15">
        <v>1317</v>
      </c>
      <c r="F35" s="9">
        <v>12.6</v>
      </c>
      <c r="G35" s="11">
        <v>1224</v>
      </c>
      <c r="H35" s="11">
        <v>15.9</v>
      </c>
      <c r="J35" s="1" t="s">
        <v>66</v>
      </c>
      <c r="K35" s="12">
        <v>5.6</v>
      </c>
      <c r="L35" s="6">
        <v>6.1</v>
      </c>
      <c r="M35" s="4">
        <v>7.1</v>
      </c>
      <c r="N35" s="25">
        <f>AVERAGE(K35:M35)</f>
        <v>6.2666666666666657</v>
      </c>
      <c r="P35" s="16" t="s">
        <v>111</v>
      </c>
      <c r="Q35" s="11">
        <v>5</v>
      </c>
      <c r="S35" s="16" t="s">
        <v>12</v>
      </c>
      <c r="T35" s="11">
        <v>6.1589999999999998</v>
      </c>
    </row>
    <row r="36" spans="1:20" x14ac:dyDescent="0.3">
      <c r="A36" s="16" t="s">
        <v>84</v>
      </c>
      <c r="B36" s="11">
        <v>20</v>
      </c>
      <c r="D36" s="36" t="s">
        <v>95</v>
      </c>
      <c r="E36" s="37">
        <f>AVERAGE(E33:E35)</f>
        <v>1347.3333333333333</v>
      </c>
      <c r="F36" s="24">
        <f>AVERAGE(F33:F35)</f>
        <v>12.466666666666667</v>
      </c>
      <c r="G36" s="38">
        <f>AVERAGE(G33:G35)</f>
        <v>1228.6666666666667</v>
      </c>
      <c r="H36" s="38">
        <f>AVERAGE(H33:H35)</f>
        <v>15.866666666666667</v>
      </c>
      <c r="J36" s="7" t="s">
        <v>67</v>
      </c>
      <c r="K36" s="13">
        <v>1.4</v>
      </c>
      <c r="L36" s="6">
        <v>1.3</v>
      </c>
      <c r="M36" s="14">
        <v>1.5</v>
      </c>
      <c r="N36" s="27">
        <f>AVERAGE(K36:M36)</f>
        <v>1.4000000000000001</v>
      </c>
      <c r="P36" s="35" t="s">
        <v>69</v>
      </c>
      <c r="Q36" s="34">
        <f>MEDIAN(Q32:Q35)</f>
        <v>5</v>
      </c>
    </row>
    <row r="37" spans="1:20" x14ac:dyDescent="0.3">
      <c r="A37" s="16" t="s">
        <v>85</v>
      </c>
      <c r="B37" s="11">
        <v>0</v>
      </c>
      <c r="D37" s="5" t="s">
        <v>96</v>
      </c>
      <c r="E37" s="13">
        <v>1304</v>
      </c>
      <c r="F37" s="6">
        <v>12</v>
      </c>
      <c r="G37" s="14">
        <v>1185</v>
      </c>
      <c r="H37" s="14">
        <v>16.100000000000001</v>
      </c>
      <c r="J37" s="8" t="s">
        <v>68</v>
      </c>
      <c r="K37" s="15">
        <v>9.8000000000000007</v>
      </c>
      <c r="L37" s="9">
        <v>11.4</v>
      </c>
      <c r="M37" s="11">
        <v>13.1</v>
      </c>
      <c r="N37" s="27">
        <f>AVERAGE(K37:M37)</f>
        <v>11.433333333333335</v>
      </c>
      <c r="S37" s="17" t="s">
        <v>47</v>
      </c>
    </row>
    <row r="38" spans="1:20" x14ac:dyDescent="0.3">
      <c r="D38" s="8" t="s">
        <v>97</v>
      </c>
      <c r="E38" s="15">
        <v>1317</v>
      </c>
      <c r="F38" s="9">
        <v>11.7</v>
      </c>
      <c r="G38" s="11">
        <v>1159</v>
      </c>
      <c r="H38" s="11">
        <v>16.399999999999999</v>
      </c>
      <c r="P38" s="29" t="s">
        <v>11</v>
      </c>
      <c r="Q38" s="30" t="s">
        <v>113</v>
      </c>
      <c r="S38" s="3"/>
      <c r="T38" s="21" t="s">
        <v>112</v>
      </c>
    </row>
    <row r="39" spans="1:20" x14ac:dyDescent="0.3">
      <c r="D39" s="8" t="s">
        <v>98</v>
      </c>
      <c r="E39" s="15">
        <v>1330</v>
      </c>
      <c r="F39" s="9">
        <v>11.7</v>
      </c>
      <c r="G39" s="11">
        <v>1172</v>
      </c>
      <c r="H39" s="11">
        <v>16.5</v>
      </c>
      <c r="J39" s="28" t="s">
        <v>12</v>
      </c>
      <c r="K39" s="1" t="s">
        <v>2</v>
      </c>
      <c r="L39" s="3" t="s">
        <v>3</v>
      </c>
      <c r="M39" s="21" t="s">
        <v>4</v>
      </c>
      <c r="N39" s="22" t="s">
        <v>69</v>
      </c>
      <c r="P39" s="3" t="s">
        <v>108</v>
      </c>
      <c r="Q39" s="4">
        <v>7</v>
      </c>
      <c r="S39" s="3" t="s">
        <v>9</v>
      </c>
      <c r="T39" s="38">
        <f>T32/T25*12.5</f>
        <v>32.595693779904309</v>
      </c>
    </row>
    <row r="40" spans="1:20" x14ac:dyDescent="0.3">
      <c r="D40" s="39" t="s">
        <v>99</v>
      </c>
      <c r="E40" s="40">
        <f>AVERAGE(E37:E39)</f>
        <v>1317</v>
      </c>
      <c r="F40" s="27">
        <f>AVERAGE(F37:F39)</f>
        <v>11.799999999999999</v>
      </c>
      <c r="G40" s="41">
        <f>AVERAGE(G37:G39)</f>
        <v>1172</v>
      </c>
      <c r="H40" s="41">
        <f>AVERAGE(H37:H39)</f>
        <v>16.333333333333332</v>
      </c>
      <c r="J40" s="1" t="s">
        <v>66</v>
      </c>
      <c r="K40" s="12">
        <v>6.4</v>
      </c>
      <c r="L40" s="6">
        <v>7.5</v>
      </c>
      <c r="M40" s="4">
        <v>8.6999999999999993</v>
      </c>
      <c r="N40" s="25">
        <f>AVERAGE(K40:M40)</f>
        <v>7.5333333333333341</v>
      </c>
      <c r="P40" s="7" t="s">
        <v>109</v>
      </c>
      <c r="Q40" s="14">
        <v>7</v>
      </c>
      <c r="S40" s="7" t="s">
        <v>10</v>
      </c>
      <c r="T40" s="38">
        <f>T33/T26*12.5</f>
        <v>71.072567783094101</v>
      </c>
    </row>
    <row r="41" spans="1:20" x14ac:dyDescent="0.3">
      <c r="J41" s="7" t="s">
        <v>67</v>
      </c>
      <c r="K41" s="13">
        <v>4</v>
      </c>
      <c r="L41" s="6">
        <v>3.6</v>
      </c>
      <c r="M41" s="14">
        <v>2.1</v>
      </c>
      <c r="N41" s="27">
        <f>AVERAGE(K41:M41)</f>
        <v>3.2333333333333329</v>
      </c>
      <c r="P41" s="16" t="s">
        <v>110</v>
      </c>
      <c r="Q41" s="11">
        <v>6</v>
      </c>
      <c r="S41" s="16" t="s">
        <v>11</v>
      </c>
      <c r="T41" s="38">
        <f>T34/T27*12.5</f>
        <v>113.69617224880383</v>
      </c>
    </row>
    <row r="42" spans="1:20" x14ac:dyDescent="0.3">
      <c r="J42" s="8" t="s">
        <v>68</v>
      </c>
      <c r="K42" s="15">
        <v>10.6</v>
      </c>
      <c r="L42" s="9">
        <v>12.4</v>
      </c>
      <c r="M42" s="11">
        <v>12.9</v>
      </c>
      <c r="N42" s="27">
        <f>AVERAGE(K42:M42)</f>
        <v>11.966666666666667</v>
      </c>
      <c r="P42" s="16" t="s">
        <v>111</v>
      </c>
      <c r="Q42" s="11">
        <v>5</v>
      </c>
      <c r="S42" s="16" t="s">
        <v>12</v>
      </c>
      <c r="T42" s="38">
        <f>T35/T28*12.5</f>
        <v>122.78708133971293</v>
      </c>
    </row>
    <row r="43" spans="1:20" x14ac:dyDescent="0.3">
      <c r="P43" s="35" t="s">
        <v>69</v>
      </c>
      <c r="Q43" s="34">
        <f>MEDIAN(Q39:Q42)</f>
        <v>6.5</v>
      </c>
    </row>
    <row r="45" spans="1:20" x14ac:dyDescent="0.3">
      <c r="P45" s="29" t="s">
        <v>12</v>
      </c>
      <c r="Q45" s="30" t="s">
        <v>113</v>
      </c>
    </row>
    <row r="46" spans="1:20" x14ac:dyDescent="0.3">
      <c r="P46" s="3" t="s">
        <v>108</v>
      </c>
      <c r="Q46" s="4">
        <v>7</v>
      </c>
    </row>
    <row r="47" spans="1:20" x14ac:dyDescent="0.3">
      <c r="P47" s="7" t="s">
        <v>109</v>
      </c>
      <c r="Q47" s="14">
        <v>6</v>
      </c>
    </row>
    <row r="48" spans="1:20" ht="15" customHeight="1" x14ac:dyDescent="0.35">
      <c r="A48" s="20"/>
      <c r="P48" s="16" t="s">
        <v>110</v>
      </c>
      <c r="Q48" s="11">
        <v>6</v>
      </c>
    </row>
    <row r="49" spans="1:22" x14ac:dyDescent="0.3">
      <c r="P49" s="16" t="s">
        <v>111</v>
      </c>
      <c r="Q49" s="11">
        <v>6</v>
      </c>
    </row>
    <row r="50" spans="1:22" x14ac:dyDescent="0.3">
      <c r="A50" s="17"/>
      <c r="D50" s="17"/>
      <c r="J50" s="17"/>
      <c r="O50" s="17"/>
      <c r="P50" s="35" t="s">
        <v>69</v>
      </c>
      <c r="Q50" s="34">
        <f>MEDIAN(Q46:Q49)</f>
        <v>6</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t="s">
        <v>185</v>
      </c>
    </row>
    <row r="56" spans="1:22" x14ac:dyDescent="0.3">
      <c r="A56" s="3" t="s">
        <v>9</v>
      </c>
      <c r="B56" s="4">
        <v>0</v>
      </c>
      <c r="D56" s="1" t="s">
        <v>14</v>
      </c>
      <c r="E56" s="12">
        <v>1317</v>
      </c>
      <c r="F56" s="2">
        <v>9.5</v>
      </c>
      <c r="G56" s="4">
        <v>1330</v>
      </c>
      <c r="H56" s="4">
        <v>10.6</v>
      </c>
      <c r="J56" s="1" t="s">
        <v>66</v>
      </c>
      <c r="K56" s="12">
        <v>3.8</v>
      </c>
      <c r="L56" s="6">
        <v>4.0999999999999996</v>
      </c>
      <c r="M56" s="4">
        <v>4.5</v>
      </c>
      <c r="N56" s="24">
        <f>AVERAGE(K56:M56)</f>
        <v>4.1333333333333329</v>
      </c>
      <c r="P56" s="3" t="s">
        <v>108</v>
      </c>
      <c r="Q56" s="4">
        <v>7</v>
      </c>
      <c r="S56" s="31" t="s">
        <v>9</v>
      </c>
      <c r="T56" s="4">
        <v>0.63100000000000001</v>
      </c>
      <c r="V56" s="9" t="s">
        <v>186</v>
      </c>
    </row>
    <row r="57" spans="1:22" x14ac:dyDescent="0.3">
      <c r="A57" s="3" t="s">
        <v>74</v>
      </c>
      <c r="B57" s="4">
        <v>5</v>
      </c>
      <c r="D57" s="1" t="s">
        <v>15</v>
      </c>
      <c r="E57" s="12">
        <v>1317</v>
      </c>
      <c r="F57" s="2">
        <v>9.5</v>
      </c>
      <c r="G57" s="4">
        <v>1330</v>
      </c>
      <c r="H57" s="4">
        <v>10.7</v>
      </c>
      <c r="J57" s="7" t="s">
        <v>67</v>
      </c>
      <c r="K57" s="13">
        <v>1.7</v>
      </c>
      <c r="L57" s="6">
        <v>2.1</v>
      </c>
      <c r="M57" s="14">
        <v>1.6</v>
      </c>
      <c r="N57" s="25">
        <f>AVERAGE(K57:M57)</f>
        <v>1.8</v>
      </c>
      <c r="P57" s="7" t="s">
        <v>109</v>
      </c>
      <c r="Q57" s="14">
        <v>6</v>
      </c>
      <c r="S57" s="7" t="s">
        <v>10</v>
      </c>
      <c r="T57" s="14">
        <v>0.63100000000000001</v>
      </c>
      <c r="V57" s="26"/>
    </row>
    <row r="58" spans="1:22" x14ac:dyDescent="0.3">
      <c r="A58" s="3" t="s">
        <v>75</v>
      </c>
      <c r="B58" s="4">
        <v>10</v>
      </c>
      <c r="D58" s="1" t="s">
        <v>16</v>
      </c>
      <c r="E58" s="12">
        <v>1330</v>
      </c>
      <c r="F58" s="2">
        <v>9.5</v>
      </c>
      <c r="G58" s="4">
        <v>1317</v>
      </c>
      <c r="H58" s="4">
        <v>10.6</v>
      </c>
      <c r="J58" s="8" t="s">
        <v>68</v>
      </c>
      <c r="K58" s="15">
        <v>11.5</v>
      </c>
      <c r="L58" s="9">
        <v>13.3</v>
      </c>
      <c r="M58" s="11">
        <v>13.7</v>
      </c>
      <c r="N58" s="27">
        <f>AVERAGE(K58:M58)</f>
        <v>12.833333333333334</v>
      </c>
      <c r="P58" s="16" t="s">
        <v>110</v>
      </c>
      <c r="Q58" s="11">
        <v>7</v>
      </c>
      <c r="S58" s="16" t="s">
        <v>11</v>
      </c>
      <c r="T58" s="11">
        <v>0.63100000000000001</v>
      </c>
      <c r="V58" s="2"/>
    </row>
    <row r="59" spans="1:22" x14ac:dyDescent="0.3">
      <c r="A59" s="3" t="s">
        <v>76</v>
      </c>
      <c r="B59" s="4">
        <v>10</v>
      </c>
      <c r="D59" s="32" t="s">
        <v>87</v>
      </c>
      <c r="E59" s="33">
        <f>AVERAGE(E56:E58)</f>
        <v>1321.3333333333333</v>
      </c>
      <c r="F59" s="25">
        <f>AVERAGE(F56:F58)</f>
        <v>9.5</v>
      </c>
      <c r="G59" s="34">
        <f>AVERAGE(G56:G58)</f>
        <v>1325.6666666666667</v>
      </c>
      <c r="H59" s="34">
        <f>AVERAGE(H56:H58)</f>
        <v>10.633333333333333</v>
      </c>
      <c r="P59" s="16" t="s">
        <v>111</v>
      </c>
      <c r="Q59" s="11">
        <v>7</v>
      </c>
      <c r="S59" s="16" t="s">
        <v>12</v>
      </c>
      <c r="T59" s="11">
        <v>0.63100000000000001</v>
      </c>
      <c r="V59" s="6"/>
    </row>
    <row r="60" spans="1:22" x14ac:dyDescent="0.3">
      <c r="A60" s="7" t="s">
        <v>77</v>
      </c>
      <c r="B60" s="14">
        <v>11</v>
      </c>
      <c r="D60" s="1" t="s">
        <v>88</v>
      </c>
      <c r="E60" s="12">
        <v>1343</v>
      </c>
      <c r="F60" s="2">
        <v>10.8</v>
      </c>
      <c r="G60" s="4">
        <v>1422</v>
      </c>
      <c r="H60" s="4">
        <v>14.7</v>
      </c>
      <c r="J60" s="28" t="s">
        <v>10</v>
      </c>
      <c r="K60" s="1" t="s">
        <v>2</v>
      </c>
      <c r="L60" s="3" t="s">
        <v>3</v>
      </c>
      <c r="M60" s="21" t="s">
        <v>4</v>
      </c>
      <c r="N60" s="22" t="s">
        <v>69</v>
      </c>
      <c r="P60" s="35" t="s">
        <v>69</v>
      </c>
      <c r="Q60" s="34">
        <f>MEDIAN(Q56:Q59)</f>
        <v>7</v>
      </c>
      <c r="V60" s="9"/>
    </row>
    <row r="61" spans="1:22" x14ac:dyDescent="0.3">
      <c r="A61" s="16" t="s">
        <v>78</v>
      </c>
      <c r="B61" s="11">
        <v>15</v>
      </c>
      <c r="D61" s="1" t="s">
        <v>89</v>
      </c>
      <c r="E61" s="12">
        <v>1330</v>
      </c>
      <c r="F61" s="2">
        <v>10.8</v>
      </c>
      <c r="G61" s="4">
        <v>1422</v>
      </c>
      <c r="H61" s="4">
        <v>14.9</v>
      </c>
      <c r="J61" s="1" t="s">
        <v>66</v>
      </c>
      <c r="K61" s="12">
        <v>3.7</v>
      </c>
      <c r="L61" s="6">
        <v>4.7</v>
      </c>
      <c r="M61" s="4">
        <v>4</v>
      </c>
      <c r="N61" s="25">
        <f>AVERAGE(K61:M61)</f>
        <v>4.1333333333333337</v>
      </c>
      <c r="S61" s="17" t="s">
        <v>8</v>
      </c>
      <c r="V61" s="9"/>
    </row>
    <row r="62" spans="1:22" x14ac:dyDescent="0.3">
      <c r="A62" s="16" t="s">
        <v>79</v>
      </c>
      <c r="B62" s="11">
        <v>15</v>
      </c>
      <c r="D62" s="5" t="s">
        <v>90</v>
      </c>
      <c r="E62" s="13">
        <v>1317</v>
      </c>
      <c r="F62" s="6">
        <v>10.8</v>
      </c>
      <c r="G62" s="14">
        <v>1435</v>
      </c>
      <c r="H62" s="14">
        <v>14.7</v>
      </c>
      <c r="J62" s="7" t="s">
        <v>67</v>
      </c>
      <c r="K62" s="13">
        <v>1.6</v>
      </c>
      <c r="L62" s="6">
        <v>1.8</v>
      </c>
      <c r="M62" s="14">
        <v>1.3</v>
      </c>
      <c r="N62" s="27">
        <f>AVERAGE(K62:M62)</f>
        <v>1.5666666666666667</v>
      </c>
      <c r="P62" s="29" t="s">
        <v>10</v>
      </c>
      <c r="Q62" s="30" t="s">
        <v>113</v>
      </c>
      <c r="S62" s="3"/>
      <c r="T62" s="21" t="s">
        <v>112</v>
      </c>
      <c r="V62" s="9"/>
    </row>
    <row r="63" spans="1:22" x14ac:dyDescent="0.3">
      <c r="A63" s="16" t="s">
        <v>80</v>
      </c>
      <c r="B63" s="11">
        <v>17</v>
      </c>
      <c r="D63" s="32" t="s">
        <v>91</v>
      </c>
      <c r="E63" s="33">
        <f>AVERAGE(E60:E62)</f>
        <v>1330</v>
      </c>
      <c r="F63" s="25">
        <f>AVERAGE(F60:F62)</f>
        <v>10.800000000000002</v>
      </c>
      <c r="G63" s="34">
        <f>AVERAGE(G60:G62)</f>
        <v>1426.3333333333333</v>
      </c>
      <c r="H63" s="34">
        <f>AVERAGE(H60:H62)</f>
        <v>14.766666666666666</v>
      </c>
      <c r="J63" s="8" t="s">
        <v>68</v>
      </c>
      <c r="K63" s="15">
        <v>8.5</v>
      </c>
      <c r="L63" s="9">
        <v>8.8000000000000007</v>
      </c>
      <c r="M63" s="11">
        <v>9.5</v>
      </c>
      <c r="N63" s="27">
        <f>AVERAGE(K63:M63)</f>
        <v>8.9333333333333336</v>
      </c>
      <c r="P63" s="3" t="s">
        <v>108</v>
      </c>
      <c r="Q63" s="4">
        <v>7</v>
      </c>
      <c r="S63" s="3" t="s">
        <v>9</v>
      </c>
      <c r="T63" s="4">
        <v>1.0960000000000001</v>
      </c>
    </row>
    <row r="64" spans="1:22" x14ac:dyDescent="0.3">
      <c r="A64" s="16" t="s">
        <v>81</v>
      </c>
      <c r="B64" s="11">
        <v>20</v>
      </c>
      <c r="D64" s="8" t="s">
        <v>92</v>
      </c>
      <c r="E64" s="15">
        <v>1290</v>
      </c>
      <c r="F64" s="9">
        <v>10</v>
      </c>
      <c r="G64" s="11">
        <v>1330</v>
      </c>
      <c r="H64" s="11">
        <v>16.899999999999999</v>
      </c>
      <c r="P64" s="7" t="s">
        <v>109</v>
      </c>
      <c r="Q64" s="14">
        <v>7</v>
      </c>
      <c r="S64" s="7" t="s">
        <v>10</v>
      </c>
      <c r="T64" s="14">
        <v>2.238</v>
      </c>
    </row>
    <row r="65" spans="1:20" x14ac:dyDescent="0.3">
      <c r="A65" s="16" t="s">
        <v>82</v>
      </c>
      <c r="B65" s="11">
        <v>20</v>
      </c>
      <c r="D65" s="8" t="s">
        <v>93</v>
      </c>
      <c r="E65" s="15">
        <v>1330</v>
      </c>
      <c r="F65" s="9">
        <v>10.1</v>
      </c>
      <c r="G65" s="11">
        <v>1330</v>
      </c>
      <c r="H65" s="11">
        <v>16.7</v>
      </c>
      <c r="J65" s="28" t="s">
        <v>11</v>
      </c>
      <c r="K65" s="1" t="s">
        <v>2</v>
      </c>
      <c r="L65" s="3" t="s">
        <v>3</v>
      </c>
      <c r="M65" s="21" t="s">
        <v>4</v>
      </c>
      <c r="N65" s="22" t="s">
        <v>69</v>
      </c>
      <c r="P65" s="16" t="s">
        <v>110</v>
      </c>
      <c r="Q65" s="11">
        <v>6</v>
      </c>
      <c r="S65" s="16" t="s">
        <v>11</v>
      </c>
      <c r="T65" s="11">
        <v>3.5150000000000001</v>
      </c>
    </row>
    <row r="66" spans="1:20" x14ac:dyDescent="0.3">
      <c r="A66" s="16" t="s">
        <v>83</v>
      </c>
      <c r="B66" s="11">
        <v>22</v>
      </c>
      <c r="D66" s="8" t="s">
        <v>94</v>
      </c>
      <c r="E66" s="15">
        <v>1343</v>
      </c>
      <c r="F66" s="9">
        <v>10.1</v>
      </c>
      <c r="G66" s="11">
        <v>1330</v>
      </c>
      <c r="H66" s="11">
        <v>16.3</v>
      </c>
      <c r="J66" s="1" t="s">
        <v>66</v>
      </c>
      <c r="K66" s="12">
        <v>4.5</v>
      </c>
      <c r="L66" s="6">
        <v>4.5999999999999996</v>
      </c>
      <c r="M66" s="4">
        <v>5.5</v>
      </c>
      <c r="N66" s="25">
        <f>AVERAGE(K66:M66)</f>
        <v>4.8666666666666663</v>
      </c>
      <c r="P66" s="16" t="s">
        <v>111</v>
      </c>
      <c r="Q66" s="11">
        <v>7</v>
      </c>
      <c r="S66" s="16" t="s">
        <v>12</v>
      </c>
      <c r="T66" s="11">
        <v>3.226</v>
      </c>
    </row>
    <row r="67" spans="1:20" x14ac:dyDescent="0.3">
      <c r="A67" s="16" t="s">
        <v>84</v>
      </c>
      <c r="B67" s="11">
        <v>25</v>
      </c>
      <c r="D67" s="36" t="s">
        <v>95</v>
      </c>
      <c r="E67" s="37">
        <f>AVERAGE(E64:E66)</f>
        <v>1321</v>
      </c>
      <c r="F67" s="24">
        <f>AVERAGE(F64:F66)</f>
        <v>10.066666666666668</v>
      </c>
      <c r="G67" s="38">
        <f>AVERAGE(G64:G66)</f>
        <v>1330</v>
      </c>
      <c r="H67" s="38">
        <f>AVERAGE(H64:H66)</f>
        <v>16.633333333333329</v>
      </c>
      <c r="J67" s="7" t="s">
        <v>67</v>
      </c>
      <c r="K67" s="13">
        <v>2</v>
      </c>
      <c r="L67" s="6">
        <v>2.5</v>
      </c>
      <c r="M67" s="14">
        <v>1.9</v>
      </c>
      <c r="N67" s="27">
        <f>AVERAGE(K67:M67)</f>
        <v>2.1333333333333333</v>
      </c>
      <c r="P67" s="35" t="s">
        <v>69</v>
      </c>
      <c r="Q67" s="34">
        <f>MEDIAN(Q63:Q66)</f>
        <v>7</v>
      </c>
    </row>
    <row r="68" spans="1:20" x14ac:dyDescent="0.3">
      <c r="A68" s="16" t="s">
        <v>85</v>
      </c>
      <c r="B68" s="11">
        <v>0</v>
      </c>
      <c r="D68" s="5" t="s">
        <v>96</v>
      </c>
      <c r="E68" s="13">
        <v>1343</v>
      </c>
      <c r="F68" s="6">
        <v>9.8000000000000007</v>
      </c>
      <c r="G68" s="14">
        <v>1317</v>
      </c>
      <c r="H68" s="14">
        <v>16.5</v>
      </c>
      <c r="J68" s="8" t="s">
        <v>68</v>
      </c>
      <c r="K68" s="15">
        <v>9</v>
      </c>
      <c r="L68" s="9">
        <v>9.8000000000000007</v>
      </c>
      <c r="M68" s="11">
        <v>10.8</v>
      </c>
      <c r="N68" s="27">
        <f>AVERAGE(K68:M68)</f>
        <v>9.8666666666666671</v>
      </c>
      <c r="S68" s="17" t="s">
        <v>47</v>
      </c>
    </row>
    <row r="69" spans="1:20" x14ac:dyDescent="0.3">
      <c r="D69" s="8" t="s">
        <v>97</v>
      </c>
      <c r="E69" s="15">
        <v>1343</v>
      </c>
      <c r="F69" s="9">
        <v>9.6999999999999993</v>
      </c>
      <c r="G69" s="11">
        <v>1304</v>
      </c>
      <c r="H69" s="11">
        <v>16.3</v>
      </c>
      <c r="P69" s="29" t="s">
        <v>11</v>
      </c>
      <c r="Q69" s="30" t="s">
        <v>113</v>
      </c>
      <c r="S69" s="3"/>
      <c r="T69" s="21" t="s">
        <v>112</v>
      </c>
    </row>
    <row r="70" spans="1:20" x14ac:dyDescent="0.3">
      <c r="D70" s="8" t="s">
        <v>98</v>
      </c>
      <c r="E70" s="15">
        <v>1343</v>
      </c>
      <c r="F70" s="9">
        <v>9.6999999999999993</v>
      </c>
      <c r="G70" s="11">
        <v>1317</v>
      </c>
      <c r="H70" s="11">
        <v>16.100000000000001</v>
      </c>
      <c r="J70" s="28" t="s">
        <v>12</v>
      </c>
      <c r="K70" s="1" t="s">
        <v>2</v>
      </c>
      <c r="L70" s="3" t="s">
        <v>3</v>
      </c>
      <c r="M70" s="21" t="s">
        <v>4</v>
      </c>
      <c r="N70" s="22" t="s">
        <v>69</v>
      </c>
      <c r="P70" s="3" t="s">
        <v>108</v>
      </c>
      <c r="Q70" s="4">
        <v>6</v>
      </c>
      <c r="S70" s="3" t="s">
        <v>9</v>
      </c>
      <c r="T70" s="38">
        <f>T63/T56*12.5</f>
        <v>21.711568938193345</v>
      </c>
    </row>
    <row r="71" spans="1:20" x14ac:dyDescent="0.3">
      <c r="D71" s="39" t="s">
        <v>99</v>
      </c>
      <c r="E71" s="40">
        <f>AVERAGE(E68:E70)</f>
        <v>1343</v>
      </c>
      <c r="F71" s="27">
        <f>AVERAGE(F68:F70)</f>
        <v>9.7333333333333325</v>
      </c>
      <c r="G71" s="41">
        <f>AVERAGE(G68:G70)</f>
        <v>1312.6666666666667</v>
      </c>
      <c r="H71" s="41">
        <f>AVERAGE(H68:H70)</f>
        <v>16.3</v>
      </c>
      <c r="J71" s="1" t="s">
        <v>66</v>
      </c>
      <c r="K71" s="12">
        <v>3.5</v>
      </c>
      <c r="L71" s="6">
        <v>4.5</v>
      </c>
      <c r="M71" s="4">
        <v>5.3</v>
      </c>
      <c r="N71" s="25">
        <f>AVERAGE(K71:M71)</f>
        <v>4.4333333333333336</v>
      </c>
      <c r="P71" s="7" t="s">
        <v>109</v>
      </c>
      <c r="Q71" s="14">
        <v>6</v>
      </c>
      <c r="S71" s="7" t="s">
        <v>10</v>
      </c>
      <c r="T71" s="38">
        <f>T64/T57*12.5</f>
        <v>44.334389857369253</v>
      </c>
    </row>
    <row r="72" spans="1:20" x14ac:dyDescent="0.3">
      <c r="J72" s="7" t="s">
        <v>67</v>
      </c>
      <c r="K72" s="13">
        <v>2</v>
      </c>
      <c r="L72" s="6">
        <v>1.2</v>
      </c>
      <c r="M72" s="14">
        <v>1.8</v>
      </c>
      <c r="N72" s="27">
        <f>AVERAGE(K72:M72)</f>
        <v>1.6666666666666667</v>
      </c>
      <c r="P72" s="16" t="s">
        <v>110</v>
      </c>
      <c r="Q72" s="11">
        <v>6</v>
      </c>
      <c r="S72" s="16" t="s">
        <v>11</v>
      </c>
      <c r="T72" s="38">
        <f>T65/T58*12.5</f>
        <v>69.631537242472263</v>
      </c>
    </row>
    <row r="73" spans="1:20" x14ac:dyDescent="0.3">
      <c r="J73" s="8" t="s">
        <v>68</v>
      </c>
      <c r="K73" s="15">
        <v>6.8</v>
      </c>
      <c r="L73" s="9">
        <v>8.9</v>
      </c>
      <c r="M73" s="11">
        <v>10.5</v>
      </c>
      <c r="N73" s="27">
        <f>AVERAGE(K73:M73)</f>
        <v>8.7333333333333325</v>
      </c>
      <c r="P73" s="16" t="s">
        <v>111</v>
      </c>
      <c r="Q73" s="11">
        <v>6</v>
      </c>
      <c r="S73" s="16" t="s">
        <v>12</v>
      </c>
      <c r="T73" s="38">
        <f>T66/T59*12.5</f>
        <v>63.906497622820922</v>
      </c>
    </row>
    <row r="74" spans="1:20" x14ac:dyDescent="0.3">
      <c r="P74" s="35" t="s">
        <v>69</v>
      </c>
      <c r="Q74" s="34">
        <f>MEDIAN(Q70:Q73)</f>
        <v>6</v>
      </c>
    </row>
    <row r="76" spans="1:20" x14ac:dyDescent="0.3">
      <c r="P76" s="29" t="s">
        <v>12</v>
      </c>
      <c r="Q76" s="30" t="s">
        <v>113</v>
      </c>
    </row>
    <row r="77" spans="1:20" x14ac:dyDescent="0.3">
      <c r="P77" s="3" t="s">
        <v>108</v>
      </c>
      <c r="Q77" s="4">
        <v>6</v>
      </c>
    </row>
    <row r="78" spans="1:20" x14ac:dyDescent="0.3">
      <c r="P78" s="7" t="s">
        <v>109</v>
      </c>
      <c r="Q78" s="14">
        <v>6</v>
      </c>
    </row>
    <row r="79" spans="1:20" ht="18" x14ac:dyDescent="0.35">
      <c r="A79" s="20"/>
      <c r="P79" s="16" t="s">
        <v>110</v>
      </c>
      <c r="Q79" s="11">
        <v>7</v>
      </c>
    </row>
    <row r="80" spans="1:20" x14ac:dyDescent="0.3">
      <c r="P80" s="16" t="s">
        <v>111</v>
      </c>
      <c r="Q80" s="11">
        <v>7</v>
      </c>
    </row>
    <row r="81" spans="1:21" x14ac:dyDescent="0.3">
      <c r="A81" s="17"/>
      <c r="D81" s="17"/>
      <c r="J81" s="17"/>
      <c r="O81" s="17"/>
      <c r="P81" s="35" t="s">
        <v>69</v>
      </c>
      <c r="Q81" s="34">
        <f>MEDIAN(Q77:Q80)</f>
        <v>6.5</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42102</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25</v>
      </c>
      <c r="C3" s="3" t="s">
        <v>201</v>
      </c>
      <c r="D3" s="59">
        <v>23</v>
      </c>
      <c r="F3" s="7" t="s">
        <v>55</v>
      </c>
      <c r="G3" s="7" t="s">
        <v>56</v>
      </c>
      <c r="H3" s="7" t="s">
        <v>57</v>
      </c>
      <c r="J3" s="3" t="s">
        <v>59</v>
      </c>
      <c r="K3" s="4" t="s">
        <v>46</v>
      </c>
      <c r="M3" s="7" t="s">
        <v>62</v>
      </c>
      <c r="N3" s="14" t="s">
        <v>24</v>
      </c>
    </row>
    <row r="4" spans="1:16" x14ac:dyDescent="0.3">
      <c r="A4" s="5"/>
      <c r="B4" s="6"/>
      <c r="C4" s="7" t="s">
        <v>53</v>
      </c>
      <c r="D4" s="6">
        <v>188</v>
      </c>
      <c r="F4" s="12"/>
      <c r="G4" s="2"/>
      <c r="H4" s="4"/>
      <c r="J4" s="7" t="s">
        <v>60</v>
      </c>
      <c r="K4" s="14">
        <v>82</v>
      </c>
      <c r="M4" s="16" t="s">
        <v>63</v>
      </c>
      <c r="N4" s="11"/>
    </row>
    <row r="5" spans="1:16" x14ac:dyDescent="0.3">
      <c r="A5" s="8" t="s">
        <v>51</v>
      </c>
      <c r="B5" s="9">
        <v>2</v>
      </c>
      <c r="C5" s="10" t="s">
        <v>54</v>
      </c>
      <c r="D5" s="11">
        <v>70</v>
      </c>
      <c r="F5" s="13"/>
      <c r="G5" s="6"/>
      <c r="H5" s="14"/>
      <c r="J5" s="16" t="s">
        <v>1</v>
      </c>
      <c r="K5" s="11">
        <v>100</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t="s">
        <v>187</v>
      </c>
    </row>
    <row r="12" spans="1:16" x14ac:dyDescent="0.3">
      <c r="A12" s="1" t="s">
        <v>66</v>
      </c>
      <c r="B12" s="12">
        <v>8.6</v>
      </c>
      <c r="C12" s="6">
        <v>9.1</v>
      </c>
      <c r="D12" s="4">
        <v>9.6999999999999993</v>
      </c>
      <c r="E12" s="24">
        <f>AVERAGE(B12:D12)</f>
        <v>9.1333333333333329</v>
      </c>
      <c r="F12" s="19"/>
      <c r="G12" s="3">
        <v>15</v>
      </c>
      <c r="H12" s="4">
        <v>68</v>
      </c>
      <c r="J12" s="16" t="s">
        <v>105</v>
      </c>
      <c r="K12" s="11"/>
      <c r="M12" s="16" t="s">
        <v>105</v>
      </c>
      <c r="N12" s="11"/>
      <c r="P12" s="9"/>
    </row>
    <row r="13" spans="1:16" x14ac:dyDescent="0.3">
      <c r="A13" s="7" t="s">
        <v>67</v>
      </c>
      <c r="B13" s="13">
        <v>6.4</v>
      </c>
      <c r="C13" s="6">
        <v>9</v>
      </c>
      <c r="D13" s="14">
        <v>9.1</v>
      </c>
      <c r="E13" s="25">
        <f>AVERAGE(B13:D13)</f>
        <v>8.1666666666666661</v>
      </c>
      <c r="F13" s="19"/>
      <c r="G13" s="3">
        <v>30</v>
      </c>
      <c r="H13" s="4">
        <v>76</v>
      </c>
      <c r="P13" s="26"/>
    </row>
    <row r="14" spans="1:16" x14ac:dyDescent="0.3">
      <c r="A14" s="8" t="s">
        <v>68</v>
      </c>
      <c r="B14" s="15">
        <v>14.8</v>
      </c>
      <c r="C14" s="9">
        <v>15.8</v>
      </c>
      <c r="D14" s="11">
        <v>16.2</v>
      </c>
      <c r="E14" s="27">
        <f>AVERAGE(B14:D14)</f>
        <v>15.6</v>
      </c>
      <c r="F14" s="19"/>
      <c r="G14" s="7">
        <v>45</v>
      </c>
      <c r="H14" s="14">
        <v>65</v>
      </c>
      <c r="P14" s="2"/>
    </row>
    <row r="15" spans="1:16" x14ac:dyDescent="0.3">
      <c r="G15" s="16">
        <v>60</v>
      </c>
      <c r="H15" s="11">
        <v>71</v>
      </c>
      <c r="P15" s="6"/>
    </row>
    <row r="16" spans="1:16" x14ac:dyDescent="0.3">
      <c r="G16" s="16">
        <v>120</v>
      </c>
      <c r="H16" s="11">
        <v>61</v>
      </c>
      <c r="P16" s="9"/>
    </row>
    <row r="17" spans="1:22" x14ac:dyDescent="0.3">
      <c r="G17" s="16">
        <v>180</v>
      </c>
      <c r="H17" s="11">
        <v>66</v>
      </c>
      <c r="P17" s="9"/>
    </row>
    <row r="18" spans="1:22" x14ac:dyDescent="0.3">
      <c r="G18" s="16">
        <v>240</v>
      </c>
      <c r="H18" s="11">
        <v>56</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t="s">
        <v>188</v>
      </c>
    </row>
    <row r="25" spans="1:22" x14ac:dyDescent="0.3">
      <c r="A25" s="3" t="s">
        <v>9</v>
      </c>
      <c r="B25" s="4">
        <v>0</v>
      </c>
      <c r="D25" s="1" t="s">
        <v>14</v>
      </c>
      <c r="E25" s="12">
        <v>1224</v>
      </c>
      <c r="F25" s="2"/>
      <c r="G25" s="4">
        <v>1185</v>
      </c>
      <c r="H25" s="4"/>
      <c r="J25" s="1" t="s">
        <v>66</v>
      </c>
      <c r="K25" s="12">
        <v>4.0999999999999996</v>
      </c>
      <c r="L25" s="6">
        <v>4.9000000000000004</v>
      </c>
      <c r="M25" s="4">
        <v>5.8</v>
      </c>
      <c r="N25" s="24">
        <f>AVERAGE(K25:M25)</f>
        <v>4.9333333333333336</v>
      </c>
      <c r="P25" s="3" t="s">
        <v>108</v>
      </c>
      <c r="Q25" s="4">
        <v>5</v>
      </c>
      <c r="S25" s="31" t="s">
        <v>9</v>
      </c>
      <c r="T25" s="4">
        <v>0.63300000000000001</v>
      </c>
      <c r="V25" s="9"/>
    </row>
    <row r="26" spans="1:22" x14ac:dyDescent="0.3">
      <c r="A26" s="3" t="s">
        <v>74</v>
      </c>
      <c r="B26" s="4">
        <v>85</v>
      </c>
      <c r="D26" s="1" t="s">
        <v>15</v>
      </c>
      <c r="E26" s="12">
        <v>1224</v>
      </c>
      <c r="F26" s="2"/>
      <c r="G26" s="4">
        <v>1159</v>
      </c>
      <c r="H26" s="4"/>
      <c r="J26" s="7" t="s">
        <v>67</v>
      </c>
      <c r="K26" s="13">
        <v>2.1</v>
      </c>
      <c r="L26" s="6">
        <v>2.6</v>
      </c>
      <c r="M26" s="14">
        <v>3.1</v>
      </c>
      <c r="N26" s="25">
        <f>AVERAGE(K26:M26)</f>
        <v>2.6</v>
      </c>
      <c r="P26" s="7" t="s">
        <v>109</v>
      </c>
      <c r="Q26" s="14">
        <v>6</v>
      </c>
      <c r="S26" s="7" t="s">
        <v>10</v>
      </c>
      <c r="T26" s="14">
        <v>0.63300000000000001</v>
      </c>
      <c r="V26" s="26"/>
    </row>
    <row r="27" spans="1:22" x14ac:dyDescent="0.3">
      <c r="A27" s="3" t="s">
        <v>75</v>
      </c>
      <c r="B27" s="4">
        <v>74</v>
      </c>
      <c r="D27" s="1" t="s">
        <v>16</v>
      </c>
      <c r="E27" s="12">
        <v>1238</v>
      </c>
      <c r="F27" s="2"/>
      <c r="G27" s="4">
        <v>1172</v>
      </c>
      <c r="H27" s="4"/>
      <c r="J27" s="8" t="s">
        <v>68</v>
      </c>
      <c r="K27" s="15">
        <v>9.4</v>
      </c>
      <c r="L27" s="9">
        <v>12.2</v>
      </c>
      <c r="M27" s="11">
        <v>13.2</v>
      </c>
      <c r="N27" s="27">
        <f>AVERAGE(K27:M27)</f>
        <v>11.6</v>
      </c>
      <c r="P27" s="16" t="s">
        <v>110</v>
      </c>
      <c r="Q27" s="11">
        <v>7</v>
      </c>
      <c r="S27" s="16" t="s">
        <v>11</v>
      </c>
      <c r="T27" s="11">
        <v>0.63300000000000001</v>
      </c>
      <c r="V27" s="2"/>
    </row>
    <row r="28" spans="1:22" x14ac:dyDescent="0.3">
      <c r="A28" s="3" t="s">
        <v>76</v>
      </c>
      <c r="B28" s="4">
        <v>58</v>
      </c>
      <c r="D28" s="32" t="s">
        <v>87</v>
      </c>
      <c r="E28" s="33">
        <f>AVERAGE(E25:E27)</f>
        <v>1228.6666666666667</v>
      </c>
      <c r="F28" s="25" t="e">
        <f>AVERAGE(F25:F27)</f>
        <v>#DIV/0!</v>
      </c>
      <c r="G28" s="34">
        <f>AVERAGE(G25:G27)</f>
        <v>1172</v>
      </c>
      <c r="H28" s="34" t="e">
        <f>AVERAGE(H25:H27)</f>
        <v>#DIV/0!</v>
      </c>
      <c r="P28" s="16" t="s">
        <v>111</v>
      </c>
      <c r="Q28" s="11">
        <v>6</v>
      </c>
      <c r="S28" s="16" t="s">
        <v>12</v>
      </c>
      <c r="T28" s="11">
        <v>0.63300000000000001</v>
      </c>
      <c r="V28" s="6"/>
    </row>
    <row r="29" spans="1:22" x14ac:dyDescent="0.3">
      <c r="A29" s="7" t="s">
        <v>77</v>
      </c>
      <c r="B29" s="14">
        <v>79</v>
      </c>
      <c r="D29" s="1" t="s">
        <v>88</v>
      </c>
      <c r="E29" s="12">
        <v>1119</v>
      </c>
      <c r="F29" s="2">
        <v>4.9000000000000004</v>
      </c>
      <c r="G29" s="4">
        <v>1172</v>
      </c>
      <c r="H29" s="4">
        <v>10.199999999999999</v>
      </c>
      <c r="J29" s="28" t="s">
        <v>10</v>
      </c>
      <c r="K29" s="1" t="s">
        <v>2</v>
      </c>
      <c r="L29" s="3" t="s">
        <v>3</v>
      </c>
      <c r="M29" s="21" t="s">
        <v>4</v>
      </c>
      <c r="N29" s="22" t="s">
        <v>69</v>
      </c>
      <c r="P29" s="35" t="s">
        <v>69</v>
      </c>
      <c r="Q29" s="34">
        <f>MEDIAN(Q25:Q28)</f>
        <v>6</v>
      </c>
      <c r="V29" s="9"/>
    </row>
    <row r="30" spans="1:22" x14ac:dyDescent="0.3">
      <c r="A30" s="16" t="s">
        <v>78</v>
      </c>
      <c r="B30" s="11">
        <v>65</v>
      </c>
      <c r="D30" s="1" t="s">
        <v>89</v>
      </c>
      <c r="E30" s="12">
        <v>1119</v>
      </c>
      <c r="F30" s="2">
        <v>4.9000000000000004</v>
      </c>
      <c r="G30" s="4">
        <v>1146</v>
      </c>
      <c r="H30" s="4">
        <v>10.199999999999999</v>
      </c>
      <c r="J30" s="1" t="s">
        <v>66</v>
      </c>
      <c r="K30" s="12">
        <v>6.6</v>
      </c>
      <c r="L30" s="6">
        <v>8.1</v>
      </c>
      <c r="M30" s="4">
        <v>8</v>
      </c>
      <c r="N30" s="25">
        <f>AVERAGE(K30:M30)</f>
        <v>7.5666666666666664</v>
      </c>
      <c r="S30" s="17" t="s">
        <v>8</v>
      </c>
      <c r="V30" s="9"/>
    </row>
    <row r="31" spans="1:22" x14ac:dyDescent="0.3">
      <c r="A31" s="16" t="s">
        <v>79</v>
      </c>
      <c r="B31" s="11">
        <v>63</v>
      </c>
      <c r="D31" s="5" t="s">
        <v>90</v>
      </c>
      <c r="E31" s="13">
        <v>1159</v>
      </c>
      <c r="F31" s="6">
        <v>4.8</v>
      </c>
      <c r="G31" s="14">
        <v>1132</v>
      </c>
      <c r="H31" s="14">
        <v>10.199999999999999</v>
      </c>
      <c r="J31" s="7" t="s">
        <v>67</v>
      </c>
      <c r="K31" s="13">
        <v>2.2000000000000002</v>
      </c>
      <c r="L31" s="6">
        <v>3.3</v>
      </c>
      <c r="M31" s="14">
        <v>3.9</v>
      </c>
      <c r="N31" s="27">
        <f>AVERAGE(K31:M31)</f>
        <v>3.1333333333333333</v>
      </c>
      <c r="P31" s="29" t="s">
        <v>10</v>
      </c>
      <c r="Q31" s="30" t="s">
        <v>113</v>
      </c>
      <c r="S31" s="3"/>
      <c r="T31" s="21" t="s">
        <v>112</v>
      </c>
      <c r="V31" s="9"/>
    </row>
    <row r="32" spans="1:22" x14ac:dyDescent="0.3">
      <c r="A32" s="16" t="s">
        <v>80</v>
      </c>
      <c r="B32" s="11">
        <v>54</v>
      </c>
      <c r="D32" s="32" t="s">
        <v>91</v>
      </c>
      <c r="E32" s="33">
        <f>AVERAGE(E29:E31)</f>
        <v>1132.3333333333333</v>
      </c>
      <c r="F32" s="25">
        <f>AVERAGE(F29:F31)</f>
        <v>4.8666666666666671</v>
      </c>
      <c r="G32" s="34">
        <f>AVERAGE(G29:G31)</f>
        <v>1150</v>
      </c>
      <c r="H32" s="34">
        <f>AVERAGE(H29:H31)</f>
        <v>10.199999999999999</v>
      </c>
      <c r="J32" s="8" t="s">
        <v>68</v>
      </c>
      <c r="K32" s="15">
        <v>11</v>
      </c>
      <c r="L32" s="9">
        <v>13.1</v>
      </c>
      <c r="M32" s="11">
        <v>14.2</v>
      </c>
      <c r="N32" s="27">
        <f>AVERAGE(K32:M32)</f>
        <v>12.766666666666666</v>
      </c>
      <c r="P32" s="3" t="s">
        <v>108</v>
      </c>
      <c r="Q32" s="4">
        <v>4</v>
      </c>
      <c r="S32" s="3" t="s">
        <v>9</v>
      </c>
      <c r="T32" s="4">
        <v>1.117</v>
      </c>
    </row>
    <row r="33" spans="1:20" x14ac:dyDescent="0.3">
      <c r="A33" s="16" t="s">
        <v>81</v>
      </c>
      <c r="B33" s="11">
        <v>47</v>
      </c>
      <c r="D33" s="8" t="s">
        <v>92</v>
      </c>
      <c r="E33" s="15">
        <v>1198</v>
      </c>
      <c r="F33" s="9">
        <v>5.4</v>
      </c>
      <c r="G33" s="11">
        <v>1185</v>
      </c>
      <c r="H33" s="11">
        <v>10</v>
      </c>
      <c r="P33" s="7" t="s">
        <v>109</v>
      </c>
      <c r="Q33" s="14">
        <v>5</v>
      </c>
      <c r="S33" s="7" t="s">
        <v>10</v>
      </c>
      <c r="T33" s="14">
        <v>3.3359999999999999</v>
      </c>
    </row>
    <row r="34" spans="1:20" x14ac:dyDescent="0.3">
      <c r="A34" s="16" t="s">
        <v>82</v>
      </c>
      <c r="B34" s="11">
        <v>43</v>
      </c>
      <c r="D34" s="8" t="s">
        <v>93</v>
      </c>
      <c r="E34" s="15">
        <v>1198</v>
      </c>
      <c r="F34" s="9">
        <v>5.4</v>
      </c>
      <c r="G34" s="11">
        <v>1185</v>
      </c>
      <c r="H34" s="11">
        <v>10</v>
      </c>
      <c r="J34" s="28" t="s">
        <v>11</v>
      </c>
      <c r="K34" s="1" t="s">
        <v>2</v>
      </c>
      <c r="L34" s="3" t="s">
        <v>3</v>
      </c>
      <c r="M34" s="21" t="s">
        <v>4</v>
      </c>
      <c r="N34" s="22" t="s">
        <v>69</v>
      </c>
      <c r="P34" s="16" t="s">
        <v>110</v>
      </c>
      <c r="Q34" s="11">
        <v>5</v>
      </c>
      <c r="S34" s="16" t="s">
        <v>11</v>
      </c>
      <c r="T34" s="11">
        <v>6.657</v>
      </c>
    </row>
    <row r="35" spans="1:20" x14ac:dyDescent="0.3">
      <c r="A35" s="16" t="s">
        <v>83</v>
      </c>
      <c r="B35" s="11">
        <v>31</v>
      </c>
      <c r="D35" s="8" t="s">
        <v>94</v>
      </c>
      <c r="E35" s="15">
        <v>1185</v>
      </c>
      <c r="F35" s="9">
        <v>5.2</v>
      </c>
      <c r="G35" s="11">
        <v>1198</v>
      </c>
      <c r="H35" s="11">
        <v>10.1</v>
      </c>
      <c r="J35" s="1" t="s">
        <v>66</v>
      </c>
      <c r="K35" s="12">
        <v>7.3</v>
      </c>
      <c r="L35" s="6">
        <v>7.3</v>
      </c>
      <c r="M35" s="4">
        <v>8.4</v>
      </c>
      <c r="N35" s="25">
        <f>AVERAGE(K35:M35)</f>
        <v>7.666666666666667</v>
      </c>
      <c r="P35" s="16" t="s">
        <v>111</v>
      </c>
      <c r="Q35" s="11">
        <v>5</v>
      </c>
      <c r="S35" s="16" t="s">
        <v>12</v>
      </c>
      <c r="T35" s="11">
        <v>7.8289999999999997</v>
      </c>
    </row>
    <row r="36" spans="1:20" x14ac:dyDescent="0.3">
      <c r="A36" s="16" t="s">
        <v>84</v>
      </c>
      <c r="B36" s="11">
        <v>29</v>
      </c>
      <c r="D36" s="36" t="s">
        <v>95</v>
      </c>
      <c r="E36" s="37">
        <f>AVERAGE(E33:E35)</f>
        <v>1193.6666666666667</v>
      </c>
      <c r="F36" s="24">
        <f>AVERAGE(F33:F35)</f>
        <v>5.333333333333333</v>
      </c>
      <c r="G36" s="38">
        <f>AVERAGE(G33:G35)</f>
        <v>1189.3333333333333</v>
      </c>
      <c r="H36" s="38">
        <f>AVERAGE(H33:H35)</f>
        <v>10.033333333333333</v>
      </c>
      <c r="J36" s="7" t="s">
        <v>67</v>
      </c>
      <c r="K36" s="13">
        <v>2.1</v>
      </c>
      <c r="L36" s="6">
        <v>3.6</v>
      </c>
      <c r="M36" s="14">
        <v>4.5</v>
      </c>
      <c r="N36" s="27">
        <f>AVERAGE(K36:M36)</f>
        <v>3.4</v>
      </c>
      <c r="P36" s="35" t="s">
        <v>69</v>
      </c>
      <c r="Q36" s="34">
        <f>MEDIAN(Q32:Q35)</f>
        <v>5</v>
      </c>
    </row>
    <row r="37" spans="1:20" x14ac:dyDescent="0.3">
      <c r="A37" s="16" t="s">
        <v>85</v>
      </c>
      <c r="B37" s="11">
        <v>0</v>
      </c>
      <c r="D37" s="5" t="s">
        <v>96</v>
      </c>
      <c r="E37" s="13">
        <v>1185</v>
      </c>
      <c r="F37" s="6">
        <v>5.2</v>
      </c>
      <c r="G37" s="14">
        <v>1185</v>
      </c>
      <c r="H37" s="14">
        <v>12.3</v>
      </c>
      <c r="J37" s="8" t="s">
        <v>68</v>
      </c>
      <c r="K37" s="15">
        <v>11.9</v>
      </c>
      <c r="L37" s="9">
        <v>12.8</v>
      </c>
      <c r="M37" s="11">
        <v>14.1</v>
      </c>
      <c r="N37" s="27">
        <f>AVERAGE(K37:M37)</f>
        <v>12.933333333333335</v>
      </c>
      <c r="S37" s="17" t="s">
        <v>47</v>
      </c>
    </row>
    <row r="38" spans="1:20" x14ac:dyDescent="0.3">
      <c r="D38" s="8" t="s">
        <v>97</v>
      </c>
      <c r="E38" s="15">
        <v>1198</v>
      </c>
      <c r="F38" s="9">
        <v>5</v>
      </c>
      <c r="G38" s="11">
        <v>1198</v>
      </c>
      <c r="H38" s="11">
        <v>12.6</v>
      </c>
      <c r="P38" s="29" t="s">
        <v>11</v>
      </c>
      <c r="Q38" s="30" t="s">
        <v>113</v>
      </c>
      <c r="S38" s="3"/>
      <c r="T38" s="21" t="s">
        <v>112</v>
      </c>
    </row>
    <row r="39" spans="1:20" x14ac:dyDescent="0.3">
      <c r="D39" s="8" t="s">
        <v>98</v>
      </c>
      <c r="E39" s="15">
        <v>1198</v>
      </c>
      <c r="F39" s="9">
        <v>5.0999999999999996</v>
      </c>
      <c r="G39" s="11">
        <v>1159</v>
      </c>
      <c r="H39" s="11">
        <v>12.7</v>
      </c>
      <c r="J39" s="28" t="s">
        <v>12</v>
      </c>
      <c r="K39" s="1" t="s">
        <v>2</v>
      </c>
      <c r="L39" s="3" t="s">
        <v>3</v>
      </c>
      <c r="M39" s="21" t="s">
        <v>4</v>
      </c>
      <c r="N39" s="22" t="s">
        <v>69</v>
      </c>
      <c r="P39" s="3" t="s">
        <v>108</v>
      </c>
      <c r="Q39" s="4">
        <v>5</v>
      </c>
      <c r="S39" s="3" t="s">
        <v>9</v>
      </c>
      <c r="T39" s="38">
        <f>T32/T25*12.5</f>
        <v>22.057661927330173</v>
      </c>
    </row>
    <row r="40" spans="1:20" x14ac:dyDescent="0.3">
      <c r="D40" s="39" t="s">
        <v>99</v>
      </c>
      <c r="E40" s="40">
        <f>AVERAGE(E37:E39)</f>
        <v>1193.6666666666667</v>
      </c>
      <c r="F40" s="27">
        <f>AVERAGE(F37:F39)</f>
        <v>5.0999999999999996</v>
      </c>
      <c r="G40" s="41">
        <f>AVERAGE(G37:G39)</f>
        <v>1180.6666666666667</v>
      </c>
      <c r="H40" s="41">
        <f>AVERAGE(H37:H39)</f>
        <v>12.533333333333331</v>
      </c>
      <c r="J40" s="1" t="s">
        <v>66</v>
      </c>
      <c r="K40" s="12">
        <v>7.8</v>
      </c>
      <c r="L40" s="6">
        <v>10.199999999999999</v>
      </c>
      <c r="M40" s="4">
        <v>10.9</v>
      </c>
      <c r="N40" s="25">
        <f>AVERAGE(K40:M40)</f>
        <v>9.6333333333333329</v>
      </c>
      <c r="P40" s="7" t="s">
        <v>109</v>
      </c>
      <c r="Q40" s="14">
        <v>5</v>
      </c>
      <c r="S40" s="7" t="s">
        <v>10</v>
      </c>
      <c r="T40" s="38">
        <f>T33/T26*12.5</f>
        <v>65.876777251184819</v>
      </c>
    </row>
    <row r="41" spans="1:20" x14ac:dyDescent="0.3">
      <c r="J41" s="7" t="s">
        <v>67</v>
      </c>
      <c r="K41" s="13">
        <v>2.7</v>
      </c>
      <c r="L41" s="6">
        <v>3.4</v>
      </c>
      <c r="M41" s="14">
        <v>3</v>
      </c>
      <c r="N41" s="27">
        <f>AVERAGE(K41:M41)</f>
        <v>3.0333333333333332</v>
      </c>
      <c r="P41" s="16" t="s">
        <v>110</v>
      </c>
      <c r="Q41" s="11">
        <v>5</v>
      </c>
      <c r="S41" s="16" t="s">
        <v>11</v>
      </c>
      <c r="T41" s="38">
        <f>T34/T27*12.5</f>
        <v>131.45734597156397</v>
      </c>
    </row>
    <row r="42" spans="1:20" x14ac:dyDescent="0.3">
      <c r="J42" s="8" t="s">
        <v>68</v>
      </c>
      <c r="K42" s="15">
        <v>12</v>
      </c>
      <c r="L42" s="9">
        <v>13.3</v>
      </c>
      <c r="M42" s="11">
        <v>14.3</v>
      </c>
      <c r="N42" s="27">
        <f>AVERAGE(K42:M42)</f>
        <v>13.200000000000001</v>
      </c>
      <c r="P42" s="16" t="s">
        <v>111</v>
      </c>
      <c r="Q42" s="11">
        <v>5</v>
      </c>
      <c r="S42" s="16" t="s">
        <v>12</v>
      </c>
      <c r="T42" s="38">
        <f>T35/T28*12.5</f>
        <v>154.60110584518168</v>
      </c>
    </row>
    <row r="43" spans="1:20" x14ac:dyDescent="0.3">
      <c r="P43" s="35" t="s">
        <v>69</v>
      </c>
      <c r="Q43" s="34">
        <f>MEDIAN(Q39:Q42)</f>
        <v>5</v>
      </c>
    </row>
    <row r="45" spans="1:20" x14ac:dyDescent="0.3">
      <c r="P45" s="29" t="s">
        <v>12</v>
      </c>
      <c r="Q45" s="30" t="s">
        <v>113</v>
      </c>
    </row>
    <row r="46" spans="1:20" x14ac:dyDescent="0.3">
      <c r="P46" s="3" t="s">
        <v>108</v>
      </c>
      <c r="Q46" s="4">
        <v>5</v>
      </c>
    </row>
    <row r="47" spans="1:20" x14ac:dyDescent="0.3">
      <c r="P47" s="7" t="s">
        <v>109</v>
      </c>
      <c r="Q47" s="14">
        <v>5</v>
      </c>
    </row>
    <row r="48" spans="1:20" ht="15" customHeight="1" x14ac:dyDescent="0.35">
      <c r="A48" s="20"/>
      <c r="P48" s="16" t="s">
        <v>110</v>
      </c>
      <c r="Q48" s="11">
        <v>5</v>
      </c>
    </row>
    <row r="49" spans="1:22" x14ac:dyDescent="0.3">
      <c r="P49" s="16" t="s">
        <v>111</v>
      </c>
      <c r="Q49" s="11">
        <v>6</v>
      </c>
    </row>
    <row r="50" spans="1:22" x14ac:dyDescent="0.3">
      <c r="A50" s="17"/>
      <c r="D50" s="17"/>
      <c r="J50" s="17"/>
      <c r="O50" s="17"/>
      <c r="P50" s="35" t="s">
        <v>69</v>
      </c>
      <c r="Q50" s="34">
        <f>MEDIAN(Q46:Q49)</f>
        <v>5</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v>0</v>
      </c>
      <c r="D56" s="1" t="s">
        <v>14</v>
      </c>
      <c r="E56" s="12">
        <v>1159</v>
      </c>
      <c r="F56" s="2">
        <v>6.1</v>
      </c>
      <c r="G56" s="4">
        <v>1132</v>
      </c>
      <c r="H56" s="4">
        <v>7.5</v>
      </c>
      <c r="J56" s="1" t="s">
        <v>66</v>
      </c>
      <c r="K56" s="12">
        <v>9.6</v>
      </c>
      <c r="L56" s="6">
        <v>11.6</v>
      </c>
      <c r="M56" s="4">
        <v>11.5</v>
      </c>
      <c r="N56" s="24">
        <f>AVERAGE(K56:M56)</f>
        <v>10.9</v>
      </c>
      <c r="P56" s="3" t="s">
        <v>108</v>
      </c>
      <c r="Q56" s="4">
        <v>6</v>
      </c>
      <c r="S56" s="31" t="s">
        <v>9</v>
      </c>
      <c r="T56" s="4">
        <v>0.60799999999999998</v>
      </c>
      <c r="V56" s="9"/>
    </row>
    <row r="57" spans="1:22" x14ac:dyDescent="0.3">
      <c r="A57" s="3" t="s">
        <v>74</v>
      </c>
      <c r="B57" s="4">
        <v>4</v>
      </c>
      <c r="D57" s="1" t="s">
        <v>15</v>
      </c>
      <c r="E57" s="12">
        <v>1159</v>
      </c>
      <c r="F57" s="2">
        <v>6.1</v>
      </c>
      <c r="G57" s="4">
        <v>1146</v>
      </c>
      <c r="H57" s="4">
        <v>7.7</v>
      </c>
      <c r="J57" s="7" t="s">
        <v>67</v>
      </c>
      <c r="K57" s="13">
        <v>2.8</v>
      </c>
      <c r="L57" s="6">
        <v>3.2</v>
      </c>
      <c r="M57" s="14">
        <v>2.7</v>
      </c>
      <c r="N57" s="25">
        <f>AVERAGE(K57:M57)</f>
        <v>2.9</v>
      </c>
      <c r="P57" s="7" t="s">
        <v>109</v>
      </c>
      <c r="Q57" s="14">
        <v>7</v>
      </c>
      <c r="S57" s="7" t="s">
        <v>10</v>
      </c>
      <c r="T57" s="14">
        <v>0.60799999999999998</v>
      </c>
      <c r="V57" s="26"/>
    </row>
    <row r="58" spans="1:22" x14ac:dyDescent="0.3">
      <c r="A58" s="3" t="s">
        <v>75</v>
      </c>
      <c r="B58" s="4">
        <v>72</v>
      </c>
      <c r="D58" s="1" t="s">
        <v>16</v>
      </c>
      <c r="E58" s="12">
        <v>1146</v>
      </c>
      <c r="F58" s="2">
        <v>6.2</v>
      </c>
      <c r="G58" s="4">
        <v>1172</v>
      </c>
      <c r="H58" s="4">
        <v>7.8</v>
      </c>
      <c r="J58" s="8" t="s">
        <v>68</v>
      </c>
      <c r="K58" s="15">
        <v>13.9</v>
      </c>
      <c r="L58" s="9">
        <v>14.5</v>
      </c>
      <c r="M58" s="11">
        <v>14.9</v>
      </c>
      <c r="N58" s="27">
        <f>AVERAGE(K58:M58)</f>
        <v>14.433333333333332</v>
      </c>
      <c r="P58" s="16" t="s">
        <v>110</v>
      </c>
      <c r="Q58" s="11">
        <v>7</v>
      </c>
      <c r="S58" s="16" t="s">
        <v>11</v>
      </c>
      <c r="T58" s="11">
        <v>0.60799999999999998</v>
      </c>
      <c r="V58" s="2"/>
    </row>
    <row r="59" spans="1:22" x14ac:dyDescent="0.3">
      <c r="A59" s="3" t="s">
        <v>76</v>
      </c>
      <c r="B59" s="4">
        <v>53</v>
      </c>
      <c r="D59" s="32" t="s">
        <v>87</v>
      </c>
      <c r="E59" s="33">
        <f>AVERAGE(E56:E58)</f>
        <v>1154.6666666666667</v>
      </c>
      <c r="F59" s="25">
        <f>AVERAGE(F56:F58)</f>
        <v>6.1333333333333329</v>
      </c>
      <c r="G59" s="34">
        <f>AVERAGE(G56:G58)</f>
        <v>1150</v>
      </c>
      <c r="H59" s="34">
        <f>AVERAGE(H56:H58)</f>
        <v>7.666666666666667</v>
      </c>
      <c r="P59" s="16" t="s">
        <v>111</v>
      </c>
      <c r="Q59" s="11">
        <v>7</v>
      </c>
      <c r="S59" s="16" t="s">
        <v>12</v>
      </c>
      <c r="T59" s="11">
        <v>0.60799999999999998</v>
      </c>
      <c r="V59" s="6"/>
    </row>
    <row r="60" spans="1:22" x14ac:dyDescent="0.3">
      <c r="A60" s="7" t="s">
        <v>77</v>
      </c>
      <c r="B60" s="14">
        <v>36</v>
      </c>
      <c r="D60" s="1" t="s">
        <v>88</v>
      </c>
      <c r="E60" s="12">
        <v>1277</v>
      </c>
      <c r="F60" s="2">
        <v>6.1</v>
      </c>
      <c r="G60" s="4">
        <v>1264</v>
      </c>
      <c r="H60" s="4">
        <v>10.199999999999999</v>
      </c>
      <c r="J60" s="28" t="s">
        <v>10</v>
      </c>
      <c r="K60" s="1" t="s">
        <v>2</v>
      </c>
      <c r="L60" s="3" t="s">
        <v>3</v>
      </c>
      <c r="M60" s="21" t="s">
        <v>4</v>
      </c>
      <c r="N60" s="22" t="s">
        <v>69</v>
      </c>
      <c r="P60" s="35" t="s">
        <v>69</v>
      </c>
      <c r="Q60" s="34">
        <f>MEDIAN(Q56:Q59)</f>
        <v>7</v>
      </c>
      <c r="V60" s="9"/>
    </row>
    <row r="61" spans="1:22" x14ac:dyDescent="0.3">
      <c r="A61" s="16" t="s">
        <v>78</v>
      </c>
      <c r="B61" s="11">
        <v>56</v>
      </c>
      <c r="D61" s="1" t="s">
        <v>89</v>
      </c>
      <c r="E61" s="12">
        <v>1290</v>
      </c>
      <c r="F61" s="2">
        <v>5.9</v>
      </c>
      <c r="G61" s="4">
        <v>1277</v>
      </c>
      <c r="H61" s="4">
        <v>10.199999999999999</v>
      </c>
      <c r="J61" s="1" t="s">
        <v>66</v>
      </c>
      <c r="K61" s="12">
        <v>7.4</v>
      </c>
      <c r="L61" s="6">
        <v>10.3</v>
      </c>
      <c r="M61" s="4">
        <v>9.3000000000000007</v>
      </c>
      <c r="N61" s="25">
        <f>AVERAGE(K61:M61)</f>
        <v>9.0000000000000018</v>
      </c>
      <c r="S61" s="17" t="s">
        <v>8</v>
      </c>
      <c r="V61" s="9"/>
    </row>
    <row r="62" spans="1:22" x14ac:dyDescent="0.3">
      <c r="A62" s="16" t="s">
        <v>79</v>
      </c>
      <c r="B62" s="11">
        <v>33</v>
      </c>
      <c r="D62" s="5" t="s">
        <v>90</v>
      </c>
      <c r="E62" s="13">
        <v>1290</v>
      </c>
      <c r="F62" s="6">
        <v>5.9</v>
      </c>
      <c r="G62" s="14">
        <v>1277</v>
      </c>
      <c r="H62" s="14">
        <v>10.199999999999999</v>
      </c>
      <c r="J62" s="7" t="s">
        <v>67</v>
      </c>
      <c r="K62" s="13">
        <v>2.2999999999999998</v>
      </c>
      <c r="L62" s="6">
        <v>1.8</v>
      </c>
      <c r="M62" s="14">
        <v>1.9</v>
      </c>
      <c r="N62" s="27">
        <f>AVERAGE(K62:M62)</f>
        <v>2</v>
      </c>
      <c r="P62" s="29" t="s">
        <v>10</v>
      </c>
      <c r="Q62" s="30" t="s">
        <v>113</v>
      </c>
      <c r="S62" s="3"/>
      <c r="T62" s="21" t="s">
        <v>112</v>
      </c>
      <c r="V62" s="9"/>
    </row>
    <row r="63" spans="1:22" x14ac:dyDescent="0.3">
      <c r="A63" s="16" t="s">
        <v>80</v>
      </c>
      <c r="B63" s="11">
        <v>56</v>
      </c>
      <c r="D63" s="32" t="s">
        <v>91</v>
      </c>
      <c r="E63" s="33">
        <f>AVERAGE(E60:E62)</f>
        <v>1285.6666666666667</v>
      </c>
      <c r="F63" s="25">
        <f>AVERAGE(F60:F62)</f>
        <v>5.9666666666666659</v>
      </c>
      <c r="G63" s="34">
        <f>AVERAGE(G60:G62)</f>
        <v>1272.6666666666667</v>
      </c>
      <c r="H63" s="34">
        <f>AVERAGE(H60:H62)</f>
        <v>10.199999999999999</v>
      </c>
      <c r="J63" s="8" t="s">
        <v>68</v>
      </c>
      <c r="K63" s="15">
        <v>10.5</v>
      </c>
      <c r="L63" s="9">
        <v>12.1</v>
      </c>
      <c r="M63" s="11">
        <v>12.8</v>
      </c>
      <c r="N63" s="27">
        <f>AVERAGE(K63:M63)</f>
        <v>11.800000000000002</v>
      </c>
      <c r="P63" s="3" t="s">
        <v>108</v>
      </c>
      <c r="Q63" s="4">
        <v>6</v>
      </c>
      <c r="S63" s="3" t="s">
        <v>9</v>
      </c>
      <c r="T63" s="4">
        <v>0.85</v>
      </c>
    </row>
    <row r="64" spans="1:22" x14ac:dyDescent="0.3">
      <c r="A64" s="16" t="s">
        <v>81</v>
      </c>
      <c r="B64" s="11">
        <v>32</v>
      </c>
      <c r="D64" s="8" t="s">
        <v>92</v>
      </c>
      <c r="E64" s="15">
        <v>1198</v>
      </c>
      <c r="F64" s="9">
        <v>5.6</v>
      </c>
      <c r="G64" s="11">
        <v>1159</v>
      </c>
      <c r="H64" s="11">
        <v>10</v>
      </c>
      <c r="P64" s="7" t="s">
        <v>109</v>
      </c>
      <c r="Q64" s="14">
        <v>6</v>
      </c>
      <c r="S64" s="7" t="s">
        <v>10</v>
      </c>
      <c r="T64" s="14">
        <v>3.0960000000000001</v>
      </c>
    </row>
    <row r="65" spans="1:20" x14ac:dyDescent="0.3">
      <c r="A65" s="16" t="s">
        <v>82</v>
      </c>
      <c r="B65" s="11">
        <v>31</v>
      </c>
      <c r="D65" s="8" t="s">
        <v>93</v>
      </c>
      <c r="E65" s="15">
        <v>1211</v>
      </c>
      <c r="F65" s="9">
        <v>5.6</v>
      </c>
      <c r="G65" s="11">
        <v>1146</v>
      </c>
      <c r="H65" s="11">
        <v>9.8000000000000007</v>
      </c>
      <c r="J65" s="28" t="s">
        <v>11</v>
      </c>
      <c r="K65" s="1" t="s">
        <v>2</v>
      </c>
      <c r="L65" s="3" t="s">
        <v>3</v>
      </c>
      <c r="M65" s="21" t="s">
        <v>4</v>
      </c>
      <c r="N65" s="22" t="s">
        <v>69</v>
      </c>
      <c r="P65" s="16" t="s">
        <v>110</v>
      </c>
      <c r="Q65" s="11">
        <v>6</v>
      </c>
      <c r="S65" s="16" t="s">
        <v>11</v>
      </c>
      <c r="T65" s="11">
        <v>3.556</v>
      </c>
    </row>
    <row r="66" spans="1:20" x14ac:dyDescent="0.3">
      <c r="A66" s="16" t="s">
        <v>83</v>
      </c>
      <c r="B66" s="11">
        <v>29</v>
      </c>
      <c r="D66" s="8" t="s">
        <v>94</v>
      </c>
      <c r="E66" s="15">
        <v>1211</v>
      </c>
      <c r="F66" s="9">
        <v>5.6</v>
      </c>
      <c r="G66" s="11">
        <v>1146</v>
      </c>
      <c r="H66" s="11">
        <v>9.8000000000000007</v>
      </c>
      <c r="J66" s="1" t="s">
        <v>66</v>
      </c>
      <c r="K66" s="12">
        <v>6.9</v>
      </c>
      <c r="L66" s="6">
        <v>10.1</v>
      </c>
      <c r="M66" s="4">
        <v>11.1</v>
      </c>
      <c r="N66" s="25">
        <f>AVERAGE(K66:M66)</f>
        <v>9.3666666666666671</v>
      </c>
      <c r="P66" s="16" t="s">
        <v>111</v>
      </c>
      <c r="Q66" s="11">
        <v>6</v>
      </c>
      <c r="S66" s="16" t="s">
        <v>12</v>
      </c>
      <c r="T66" s="11">
        <v>5.4160000000000004</v>
      </c>
    </row>
    <row r="67" spans="1:20" x14ac:dyDescent="0.3">
      <c r="A67" s="16" t="s">
        <v>84</v>
      </c>
      <c r="B67" s="11">
        <v>59</v>
      </c>
      <c r="D67" s="36" t="s">
        <v>95</v>
      </c>
      <c r="E67" s="37">
        <f>AVERAGE(E64:E66)</f>
        <v>1206.6666666666667</v>
      </c>
      <c r="F67" s="24">
        <f>AVERAGE(F64:F66)</f>
        <v>5.5999999999999988</v>
      </c>
      <c r="G67" s="38">
        <f>AVERAGE(G64:G66)</f>
        <v>1150.3333333333333</v>
      </c>
      <c r="H67" s="38">
        <f>AVERAGE(H64:H66)</f>
        <v>9.8666666666666671</v>
      </c>
      <c r="J67" s="7" t="s">
        <v>67</v>
      </c>
      <c r="K67" s="13">
        <v>2.1</v>
      </c>
      <c r="L67" s="6">
        <v>3</v>
      </c>
      <c r="M67" s="14">
        <v>2.9</v>
      </c>
      <c r="N67" s="27">
        <f>AVERAGE(K67:M67)</f>
        <v>2.6666666666666665</v>
      </c>
      <c r="P67" s="35" t="s">
        <v>69</v>
      </c>
      <c r="Q67" s="34">
        <f>MEDIAN(Q63:Q66)</f>
        <v>6</v>
      </c>
    </row>
    <row r="68" spans="1:20" x14ac:dyDescent="0.3">
      <c r="A68" s="16" t="s">
        <v>85</v>
      </c>
      <c r="B68" s="11">
        <v>0</v>
      </c>
      <c r="D68" s="5" t="s">
        <v>96</v>
      </c>
      <c r="E68" s="13">
        <v>1159</v>
      </c>
      <c r="F68" s="6">
        <v>6.2</v>
      </c>
      <c r="G68" s="14">
        <v>1185</v>
      </c>
      <c r="H68" s="14">
        <v>11.6</v>
      </c>
      <c r="J68" s="8" t="s">
        <v>68</v>
      </c>
      <c r="K68" s="15">
        <v>12</v>
      </c>
      <c r="L68" s="9">
        <v>12.9</v>
      </c>
      <c r="M68" s="11">
        <v>13.8</v>
      </c>
      <c r="N68" s="27">
        <f>AVERAGE(K68:M68)</f>
        <v>12.9</v>
      </c>
      <c r="S68" s="17" t="s">
        <v>47</v>
      </c>
    </row>
    <row r="69" spans="1:20" x14ac:dyDescent="0.3">
      <c r="D69" s="8" t="s">
        <v>97</v>
      </c>
      <c r="E69" s="15">
        <v>1159</v>
      </c>
      <c r="F69" s="9">
        <v>7.1</v>
      </c>
      <c r="G69" s="11">
        <v>1172</v>
      </c>
      <c r="H69" s="11">
        <v>11.6</v>
      </c>
      <c r="P69" s="29" t="s">
        <v>11</v>
      </c>
      <c r="Q69" s="30" t="s">
        <v>113</v>
      </c>
      <c r="S69" s="3"/>
      <c r="T69" s="21" t="s">
        <v>112</v>
      </c>
    </row>
    <row r="70" spans="1:20" x14ac:dyDescent="0.3">
      <c r="D70" s="8" t="s">
        <v>98</v>
      </c>
      <c r="E70" s="15">
        <v>1146</v>
      </c>
      <c r="F70" s="9">
        <v>6.9</v>
      </c>
      <c r="G70" s="11">
        <v>1159</v>
      </c>
      <c r="H70" s="11">
        <v>11.6</v>
      </c>
      <c r="J70" s="28" t="s">
        <v>12</v>
      </c>
      <c r="K70" s="1" t="s">
        <v>2</v>
      </c>
      <c r="L70" s="3" t="s">
        <v>3</v>
      </c>
      <c r="M70" s="21" t="s">
        <v>4</v>
      </c>
      <c r="N70" s="22" t="s">
        <v>69</v>
      </c>
      <c r="P70" s="3" t="s">
        <v>108</v>
      </c>
      <c r="Q70" s="4">
        <v>5</v>
      </c>
      <c r="S70" s="3" t="s">
        <v>9</v>
      </c>
      <c r="T70" s="38">
        <f>T63/T56*12.5</f>
        <v>17.475328947368421</v>
      </c>
    </row>
    <row r="71" spans="1:20" x14ac:dyDescent="0.3">
      <c r="D71" s="39" t="s">
        <v>99</v>
      </c>
      <c r="E71" s="40">
        <f>AVERAGE(E68:E70)</f>
        <v>1154.6666666666667</v>
      </c>
      <c r="F71" s="27">
        <f>AVERAGE(F68:F70)</f>
        <v>6.7333333333333343</v>
      </c>
      <c r="G71" s="41">
        <f>AVERAGE(G68:G70)</f>
        <v>1172</v>
      </c>
      <c r="H71" s="41">
        <f>AVERAGE(H68:H70)</f>
        <v>11.6</v>
      </c>
      <c r="J71" s="1" t="s">
        <v>66</v>
      </c>
      <c r="K71" s="12">
        <v>5.7</v>
      </c>
      <c r="L71" s="6">
        <v>9.6999999999999993</v>
      </c>
      <c r="M71" s="4">
        <v>11.9</v>
      </c>
      <c r="N71" s="25">
        <f>AVERAGE(K71:M71)</f>
        <v>9.1</v>
      </c>
      <c r="P71" s="7" t="s">
        <v>109</v>
      </c>
      <c r="Q71" s="14">
        <v>6</v>
      </c>
      <c r="S71" s="7" t="s">
        <v>10</v>
      </c>
      <c r="T71" s="38">
        <f>T64/T57*12.5</f>
        <v>63.651315789473685</v>
      </c>
    </row>
    <row r="72" spans="1:20" x14ac:dyDescent="0.3">
      <c r="J72" s="7" t="s">
        <v>67</v>
      </c>
      <c r="K72" s="13">
        <v>2.4</v>
      </c>
      <c r="L72" s="6">
        <v>2.2999999999999998</v>
      </c>
      <c r="M72" s="14">
        <v>2.6</v>
      </c>
      <c r="N72" s="27">
        <f>AVERAGE(K72:M72)</f>
        <v>2.4333333333333331</v>
      </c>
      <c r="P72" s="16" t="s">
        <v>110</v>
      </c>
      <c r="Q72" s="11">
        <v>6</v>
      </c>
      <c r="S72" s="16" t="s">
        <v>11</v>
      </c>
      <c r="T72" s="38">
        <f>T65/T58*12.5</f>
        <v>73.108552631578945</v>
      </c>
    </row>
    <row r="73" spans="1:20" x14ac:dyDescent="0.3">
      <c r="J73" s="8" t="s">
        <v>68</v>
      </c>
      <c r="K73" s="15">
        <v>12.7</v>
      </c>
      <c r="L73" s="9">
        <v>13.5</v>
      </c>
      <c r="M73" s="11">
        <v>13.7</v>
      </c>
      <c r="N73" s="27">
        <f>AVERAGE(K73:M73)</f>
        <v>13.299999999999999</v>
      </c>
      <c r="P73" s="16" t="s">
        <v>111</v>
      </c>
      <c r="Q73" s="11">
        <v>6</v>
      </c>
      <c r="S73" s="16" t="s">
        <v>12</v>
      </c>
      <c r="T73" s="38">
        <f>T66/T59*12.5</f>
        <v>111.34868421052633</v>
      </c>
    </row>
    <row r="74" spans="1:20" x14ac:dyDescent="0.3">
      <c r="P74" s="35" t="s">
        <v>69</v>
      </c>
      <c r="Q74" s="34">
        <f>MEDIAN(Q70:Q73)</f>
        <v>6</v>
      </c>
    </row>
    <row r="76" spans="1:20" x14ac:dyDescent="0.3">
      <c r="P76" s="29" t="s">
        <v>12</v>
      </c>
      <c r="Q76" s="30" t="s">
        <v>113</v>
      </c>
    </row>
    <row r="77" spans="1:20" x14ac:dyDescent="0.3">
      <c r="P77" s="3" t="s">
        <v>108</v>
      </c>
      <c r="Q77" s="4">
        <v>5</v>
      </c>
    </row>
    <row r="78" spans="1:20" x14ac:dyDescent="0.3">
      <c r="P78" s="7" t="s">
        <v>109</v>
      </c>
      <c r="Q78" s="14">
        <v>6</v>
      </c>
    </row>
    <row r="79" spans="1:20" ht="18" x14ac:dyDescent="0.35">
      <c r="A79" s="20"/>
      <c r="P79" s="16" t="s">
        <v>110</v>
      </c>
      <c r="Q79" s="11">
        <v>5</v>
      </c>
    </row>
    <row r="80" spans="1:20" x14ac:dyDescent="0.3">
      <c r="P80" s="16" t="s">
        <v>111</v>
      </c>
      <c r="Q80" s="11">
        <v>6</v>
      </c>
    </row>
    <row r="81" spans="1:21" x14ac:dyDescent="0.3">
      <c r="A81" s="17"/>
      <c r="D81" s="17"/>
      <c r="J81" s="17"/>
      <c r="O81" s="17"/>
      <c r="P81" s="35" t="s">
        <v>69</v>
      </c>
      <c r="Q81" s="34">
        <f>MEDIAN(Q77:Q80)</f>
        <v>5.5</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42107</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26</v>
      </c>
      <c r="C3" s="3" t="s">
        <v>201</v>
      </c>
      <c r="D3" s="59">
        <v>25</v>
      </c>
      <c r="F3" s="7" t="s">
        <v>55</v>
      </c>
      <c r="G3" s="7" t="s">
        <v>56</v>
      </c>
      <c r="H3" s="7" t="s">
        <v>57</v>
      </c>
      <c r="J3" s="3" t="s">
        <v>59</v>
      </c>
      <c r="K3" s="4" t="s">
        <v>45</v>
      </c>
      <c r="M3" s="7" t="s">
        <v>62</v>
      </c>
      <c r="N3" s="14"/>
    </row>
    <row r="4" spans="1:16" x14ac:dyDescent="0.3">
      <c r="A4" s="5"/>
      <c r="B4" s="6"/>
      <c r="C4" s="7" t="s">
        <v>53</v>
      </c>
      <c r="D4" s="6">
        <v>185</v>
      </c>
      <c r="F4" s="12"/>
      <c r="G4" s="2"/>
      <c r="H4" s="4"/>
      <c r="J4" s="7" t="s">
        <v>60</v>
      </c>
      <c r="K4" s="14">
        <v>71</v>
      </c>
      <c r="M4" s="16" t="s">
        <v>63</v>
      </c>
      <c r="N4" s="11" t="s">
        <v>24</v>
      </c>
    </row>
    <row r="5" spans="1:16" x14ac:dyDescent="0.3">
      <c r="A5" s="8" t="s">
        <v>51</v>
      </c>
      <c r="B5" s="9">
        <v>1</v>
      </c>
      <c r="C5" s="10" t="s">
        <v>54</v>
      </c>
      <c r="D5" s="11">
        <v>67</v>
      </c>
      <c r="F5" s="13"/>
      <c r="G5" s="6"/>
      <c r="H5" s="14"/>
      <c r="J5" s="16" t="s">
        <v>1</v>
      </c>
      <c r="K5" s="11">
        <v>100</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row>
    <row r="12" spans="1:16" x14ac:dyDescent="0.3">
      <c r="A12" s="1" t="s">
        <v>66</v>
      </c>
      <c r="B12" s="12">
        <v>4.8</v>
      </c>
      <c r="C12" s="6">
        <v>6.9</v>
      </c>
      <c r="D12" s="4">
        <v>6.9</v>
      </c>
      <c r="E12" s="24">
        <f>AVERAGE(B12:D12)</f>
        <v>6.2</v>
      </c>
      <c r="F12" s="19"/>
      <c r="G12" s="3">
        <v>15</v>
      </c>
      <c r="H12" s="4">
        <v>1</v>
      </c>
      <c r="J12" s="16" t="s">
        <v>105</v>
      </c>
      <c r="K12" s="11"/>
      <c r="M12" s="16" t="s">
        <v>105</v>
      </c>
      <c r="N12" s="11"/>
      <c r="P12" s="9"/>
    </row>
    <row r="13" spans="1:16" x14ac:dyDescent="0.3">
      <c r="A13" s="7" t="s">
        <v>67</v>
      </c>
      <c r="B13" s="13">
        <v>1.7</v>
      </c>
      <c r="C13" s="6">
        <v>3.5</v>
      </c>
      <c r="D13" s="14">
        <v>3</v>
      </c>
      <c r="E13" s="25">
        <f>AVERAGE(B13:D13)</f>
        <v>2.7333333333333329</v>
      </c>
      <c r="F13" s="19"/>
      <c r="G13" s="3">
        <v>30</v>
      </c>
      <c r="H13" s="4">
        <v>2</v>
      </c>
      <c r="P13" s="26"/>
    </row>
    <row r="14" spans="1:16" x14ac:dyDescent="0.3">
      <c r="A14" s="8" t="s">
        <v>68</v>
      </c>
      <c r="B14" s="15">
        <v>15.2</v>
      </c>
      <c r="C14" s="9">
        <v>16.5</v>
      </c>
      <c r="D14" s="11">
        <v>17.5</v>
      </c>
      <c r="E14" s="27">
        <f>AVERAGE(B14:D14)</f>
        <v>16.400000000000002</v>
      </c>
      <c r="F14" s="19"/>
      <c r="G14" s="7">
        <v>45</v>
      </c>
      <c r="H14" s="14">
        <v>4</v>
      </c>
      <c r="P14" s="2"/>
    </row>
    <row r="15" spans="1:16" x14ac:dyDescent="0.3">
      <c r="G15" s="16">
        <v>60</v>
      </c>
      <c r="H15" s="11">
        <v>7</v>
      </c>
      <c r="P15" s="6"/>
    </row>
    <row r="16" spans="1:16" x14ac:dyDescent="0.3">
      <c r="G16" s="16">
        <v>120</v>
      </c>
      <c r="H16" s="11">
        <v>7</v>
      </c>
      <c r="P16" s="9"/>
    </row>
    <row r="17" spans="1:22" x14ac:dyDescent="0.3">
      <c r="G17" s="16">
        <v>180</v>
      </c>
      <c r="H17" s="11">
        <v>6</v>
      </c>
      <c r="P17" s="9"/>
    </row>
    <row r="18" spans="1:22" x14ac:dyDescent="0.3">
      <c r="G18" s="16">
        <v>240</v>
      </c>
      <c r="H18" s="11">
        <v>8</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c r="D25" s="1" t="s">
        <v>14</v>
      </c>
      <c r="E25" s="12"/>
      <c r="F25" s="2"/>
      <c r="G25" s="4"/>
      <c r="H25" s="4"/>
      <c r="J25" s="1" t="s">
        <v>66</v>
      </c>
      <c r="K25" s="12"/>
      <c r="L25" s="6"/>
      <c r="M25" s="4"/>
      <c r="N25" s="24" t="e">
        <f>AVERAGE(K25:M25)</f>
        <v>#DIV/0!</v>
      </c>
      <c r="P25" s="3" t="s">
        <v>108</v>
      </c>
      <c r="Q25" s="4"/>
      <c r="S25" s="31" t="s">
        <v>9</v>
      </c>
      <c r="T25" s="4"/>
      <c r="V25" s="9"/>
    </row>
    <row r="26" spans="1:22" x14ac:dyDescent="0.3">
      <c r="A26" s="3" t="s">
        <v>74</v>
      </c>
      <c r="B26" s="4"/>
      <c r="D26" s="1" t="s">
        <v>15</v>
      </c>
      <c r="E26" s="12"/>
      <c r="F26" s="2"/>
      <c r="G26" s="4"/>
      <c r="H26" s="4"/>
      <c r="J26" s="7" t="s">
        <v>67</v>
      </c>
      <c r="K26" s="13"/>
      <c r="L26" s="6"/>
      <c r="M26" s="14"/>
      <c r="N26" s="25" t="e">
        <f>AVERAGE(K26:M26)</f>
        <v>#DIV/0!</v>
      </c>
      <c r="P26" s="7" t="s">
        <v>109</v>
      </c>
      <c r="Q26" s="14"/>
      <c r="S26" s="7" t="s">
        <v>10</v>
      </c>
      <c r="T26" s="14"/>
      <c r="V26" s="26"/>
    </row>
    <row r="27" spans="1:22" x14ac:dyDescent="0.3">
      <c r="A27" s="3" t="s">
        <v>75</v>
      </c>
      <c r="B27" s="4"/>
      <c r="D27" s="1" t="s">
        <v>16</v>
      </c>
      <c r="E27" s="12"/>
      <c r="F27" s="2"/>
      <c r="G27" s="4"/>
      <c r="H27" s="4"/>
      <c r="J27" s="8" t="s">
        <v>68</v>
      </c>
      <c r="K27" s="15"/>
      <c r="L27" s="9"/>
      <c r="M27" s="11"/>
      <c r="N27" s="27" t="e">
        <f>AVERAGE(K27:M27)</f>
        <v>#DIV/0!</v>
      </c>
      <c r="P27" s="16" t="s">
        <v>110</v>
      </c>
      <c r="Q27" s="11"/>
      <c r="S27" s="16" t="s">
        <v>11</v>
      </c>
      <c r="T27" s="11"/>
      <c r="V27" s="2"/>
    </row>
    <row r="28" spans="1:22" x14ac:dyDescent="0.3">
      <c r="A28" s="3" t="s">
        <v>76</v>
      </c>
      <c r="B28" s="4"/>
      <c r="D28" s="32" t="s">
        <v>87</v>
      </c>
      <c r="E28" s="33" t="e">
        <f>AVERAGE(E25:E27)</f>
        <v>#DIV/0!</v>
      </c>
      <c r="F28" s="25" t="e">
        <f>AVERAGE(F25:F27)</f>
        <v>#DIV/0!</v>
      </c>
      <c r="G28" s="34" t="e">
        <f>AVERAGE(G25:G27)</f>
        <v>#DIV/0!</v>
      </c>
      <c r="H28" s="34" t="e">
        <f>AVERAGE(H25:H27)</f>
        <v>#DIV/0!</v>
      </c>
      <c r="P28" s="16" t="s">
        <v>111</v>
      </c>
      <c r="Q28" s="11"/>
      <c r="S28" s="16" t="s">
        <v>12</v>
      </c>
      <c r="T28" s="11"/>
      <c r="V28" s="6"/>
    </row>
    <row r="29" spans="1:22" x14ac:dyDescent="0.3">
      <c r="A29" s="7" t="s">
        <v>77</v>
      </c>
      <c r="B29" s="14"/>
      <c r="D29" s="1" t="s">
        <v>88</v>
      </c>
      <c r="E29" s="12"/>
      <c r="F29" s="2"/>
      <c r="G29" s="4"/>
      <c r="H29" s="4"/>
      <c r="J29" s="28" t="s">
        <v>10</v>
      </c>
      <c r="K29" s="1" t="s">
        <v>2</v>
      </c>
      <c r="L29" s="3" t="s">
        <v>3</v>
      </c>
      <c r="M29" s="21" t="s">
        <v>4</v>
      </c>
      <c r="N29" s="22" t="s">
        <v>69</v>
      </c>
      <c r="P29" s="35" t="s">
        <v>69</v>
      </c>
      <c r="Q29" s="34" t="e">
        <f>MEDIAN(Q25:Q28)</f>
        <v>#NUM!</v>
      </c>
      <c r="V29" s="9"/>
    </row>
    <row r="30" spans="1:22" x14ac:dyDescent="0.3">
      <c r="A30" s="16" t="s">
        <v>78</v>
      </c>
      <c r="B30" s="11"/>
      <c r="D30" s="1" t="s">
        <v>89</v>
      </c>
      <c r="E30" s="12"/>
      <c r="F30" s="2"/>
      <c r="G30" s="4"/>
      <c r="H30" s="4"/>
      <c r="J30" s="1" t="s">
        <v>66</v>
      </c>
      <c r="K30" s="12"/>
      <c r="L30" s="6"/>
      <c r="M30" s="4"/>
      <c r="N30" s="25" t="e">
        <f>AVERAGE(K30:M30)</f>
        <v>#DIV/0!</v>
      </c>
      <c r="S30" s="17" t="s">
        <v>8</v>
      </c>
      <c r="V30" s="9"/>
    </row>
    <row r="31" spans="1:22" x14ac:dyDescent="0.3">
      <c r="A31" s="16" t="s">
        <v>79</v>
      </c>
      <c r="B31" s="11"/>
      <c r="D31" s="5" t="s">
        <v>90</v>
      </c>
      <c r="E31" s="13"/>
      <c r="F31" s="6"/>
      <c r="G31" s="14"/>
      <c r="H31" s="14"/>
      <c r="J31" s="7" t="s">
        <v>67</v>
      </c>
      <c r="K31" s="13"/>
      <c r="L31" s="6"/>
      <c r="M31" s="14"/>
      <c r="N31" s="27" t="e">
        <f>AVERAGE(K31:M31)</f>
        <v>#DIV/0!</v>
      </c>
      <c r="P31" s="29" t="s">
        <v>10</v>
      </c>
      <c r="Q31" s="30" t="s">
        <v>113</v>
      </c>
      <c r="S31" s="3"/>
      <c r="T31" s="21" t="s">
        <v>112</v>
      </c>
      <c r="V31" s="9"/>
    </row>
    <row r="32" spans="1:22" x14ac:dyDescent="0.3">
      <c r="A32" s="16" t="s">
        <v>80</v>
      </c>
      <c r="B32" s="11"/>
      <c r="D32" s="32" t="s">
        <v>91</v>
      </c>
      <c r="E32" s="33" t="e">
        <f>AVERAGE(E29:E31)</f>
        <v>#DIV/0!</v>
      </c>
      <c r="F32" s="25" t="e">
        <f>AVERAGE(F29:F31)</f>
        <v>#DIV/0!</v>
      </c>
      <c r="G32" s="34" t="e">
        <f>AVERAGE(G29:G31)</f>
        <v>#DIV/0!</v>
      </c>
      <c r="H32" s="34" t="e">
        <f>AVERAGE(H29:H31)</f>
        <v>#DIV/0!</v>
      </c>
      <c r="J32" s="8" t="s">
        <v>68</v>
      </c>
      <c r="K32" s="15"/>
      <c r="L32" s="9"/>
      <c r="M32" s="11"/>
      <c r="N32" s="27" t="e">
        <f>AVERAGE(K32:M32)</f>
        <v>#DIV/0!</v>
      </c>
      <c r="P32" s="3" t="s">
        <v>108</v>
      </c>
      <c r="Q32" s="4"/>
      <c r="S32" s="3" t="s">
        <v>9</v>
      </c>
      <c r="T32" s="4"/>
    </row>
    <row r="33" spans="1:20" x14ac:dyDescent="0.3">
      <c r="A33" s="16" t="s">
        <v>81</v>
      </c>
      <c r="B33" s="11"/>
      <c r="D33" s="8" t="s">
        <v>92</v>
      </c>
      <c r="E33" s="15"/>
      <c r="F33" s="9"/>
      <c r="G33" s="11"/>
      <c r="H33" s="11"/>
      <c r="P33" s="7" t="s">
        <v>109</v>
      </c>
      <c r="Q33" s="14"/>
      <c r="S33" s="7" t="s">
        <v>10</v>
      </c>
      <c r="T33" s="14"/>
    </row>
    <row r="34" spans="1:20" x14ac:dyDescent="0.3">
      <c r="A34" s="16" t="s">
        <v>82</v>
      </c>
      <c r="B34" s="11"/>
      <c r="D34" s="8" t="s">
        <v>93</v>
      </c>
      <c r="E34" s="15"/>
      <c r="F34" s="9"/>
      <c r="G34" s="11"/>
      <c r="H34" s="11"/>
      <c r="J34" s="28" t="s">
        <v>11</v>
      </c>
      <c r="K34" s="1" t="s">
        <v>2</v>
      </c>
      <c r="L34" s="3" t="s">
        <v>3</v>
      </c>
      <c r="M34" s="21" t="s">
        <v>4</v>
      </c>
      <c r="N34" s="22" t="s">
        <v>69</v>
      </c>
      <c r="P34" s="16" t="s">
        <v>110</v>
      </c>
      <c r="Q34" s="11"/>
      <c r="S34" s="16" t="s">
        <v>11</v>
      </c>
      <c r="T34" s="11"/>
    </row>
    <row r="35" spans="1:20" x14ac:dyDescent="0.3">
      <c r="A35" s="16" t="s">
        <v>83</v>
      </c>
      <c r="B35" s="11"/>
      <c r="D35" s="8" t="s">
        <v>94</v>
      </c>
      <c r="E35" s="15"/>
      <c r="F35" s="9"/>
      <c r="G35" s="11"/>
      <c r="H35" s="11"/>
      <c r="J35" s="1" t="s">
        <v>66</v>
      </c>
      <c r="K35" s="12"/>
      <c r="L35" s="6"/>
      <c r="M35" s="4"/>
      <c r="N35" s="25" t="e">
        <f>AVERAGE(K35:M35)</f>
        <v>#DIV/0!</v>
      </c>
      <c r="P35" s="16" t="s">
        <v>111</v>
      </c>
      <c r="Q35" s="11"/>
      <c r="S35" s="16" t="s">
        <v>12</v>
      </c>
      <c r="T35" s="11"/>
    </row>
    <row r="36" spans="1:20" x14ac:dyDescent="0.3">
      <c r="A36" s="16" t="s">
        <v>84</v>
      </c>
      <c r="B36" s="11"/>
      <c r="D36" s="36" t="s">
        <v>95</v>
      </c>
      <c r="E36" s="37" t="e">
        <f>AVERAGE(E33:E35)</f>
        <v>#DIV/0!</v>
      </c>
      <c r="F36" s="24" t="e">
        <f>AVERAGE(F33:F35)</f>
        <v>#DIV/0!</v>
      </c>
      <c r="G36" s="38" t="e">
        <f>AVERAGE(G33:G35)</f>
        <v>#DIV/0!</v>
      </c>
      <c r="H36" s="38" t="e">
        <f>AVERAGE(H33:H35)</f>
        <v>#DIV/0!</v>
      </c>
      <c r="J36" s="7" t="s">
        <v>67</v>
      </c>
      <c r="K36" s="13"/>
      <c r="L36" s="6"/>
      <c r="M36" s="14"/>
      <c r="N36" s="27" t="e">
        <f>AVERAGE(K36:M36)</f>
        <v>#DIV/0!</v>
      </c>
      <c r="P36" s="35" t="s">
        <v>69</v>
      </c>
      <c r="Q36" s="34" t="e">
        <f>MEDIAN(Q32:Q35)</f>
        <v>#NUM!</v>
      </c>
    </row>
    <row r="37" spans="1:20" x14ac:dyDescent="0.3">
      <c r="A37" s="16" t="s">
        <v>85</v>
      </c>
      <c r="B37" s="11"/>
      <c r="D37" s="5" t="s">
        <v>96</v>
      </c>
      <c r="E37" s="13"/>
      <c r="F37" s="6"/>
      <c r="G37" s="14"/>
      <c r="H37" s="14"/>
      <c r="J37" s="8" t="s">
        <v>68</v>
      </c>
      <c r="K37" s="15"/>
      <c r="L37" s="9"/>
      <c r="M37" s="11"/>
      <c r="N37" s="27" t="e">
        <f>AVERAGE(K37:M37)</f>
        <v>#DIV/0!</v>
      </c>
      <c r="S37" s="17" t="s">
        <v>47</v>
      </c>
    </row>
    <row r="38" spans="1:20" x14ac:dyDescent="0.3">
      <c r="D38" s="8" t="s">
        <v>97</v>
      </c>
      <c r="E38" s="15"/>
      <c r="F38" s="9"/>
      <c r="G38" s="11"/>
      <c r="H38" s="11"/>
      <c r="P38" s="29" t="s">
        <v>11</v>
      </c>
      <c r="Q38" s="30" t="s">
        <v>113</v>
      </c>
      <c r="S38" s="3"/>
      <c r="T38" s="21" t="s">
        <v>112</v>
      </c>
    </row>
    <row r="39" spans="1:20" x14ac:dyDescent="0.3">
      <c r="D39" s="8" t="s">
        <v>98</v>
      </c>
      <c r="E39" s="15"/>
      <c r="F39" s="9"/>
      <c r="G39" s="11"/>
      <c r="H39" s="11"/>
      <c r="J39" s="28" t="s">
        <v>12</v>
      </c>
      <c r="K39" s="1" t="s">
        <v>2</v>
      </c>
      <c r="L39" s="3" t="s">
        <v>3</v>
      </c>
      <c r="M39" s="21" t="s">
        <v>4</v>
      </c>
      <c r="N39" s="22" t="s">
        <v>69</v>
      </c>
      <c r="P39" s="3" t="s">
        <v>108</v>
      </c>
      <c r="Q39" s="4"/>
      <c r="S39" s="3" t="s">
        <v>9</v>
      </c>
      <c r="T39" s="38" t="e">
        <f>T32/T25*12.5</f>
        <v>#DIV/0!</v>
      </c>
    </row>
    <row r="40" spans="1:20" x14ac:dyDescent="0.3">
      <c r="D40" s="39" t="s">
        <v>99</v>
      </c>
      <c r="E40" s="40" t="e">
        <f>AVERAGE(E37:E39)</f>
        <v>#DIV/0!</v>
      </c>
      <c r="F40" s="27" t="e">
        <f>AVERAGE(F37:F39)</f>
        <v>#DIV/0!</v>
      </c>
      <c r="G40" s="41" t="e">
        <f>AVERAGE(G37:G39)</f>
        <v>#DIV/0!</v>
      </c>
      <c r="H40" s="41" t="e">
        <f>AVERAGE(H37:H39)</f>
        <v>#DIV/0!</v>
      </c>
      <c r="J40" s="1" t="s">
        <v>66</v>
      </c>
      <c r="K40" s="12"/>
      <c r="L40" s="6"/>
      <c r="M40" s="4"/>
      <c r="N40" s="25" t="e">
        <f>AVERAGE(K40:M40)</f>
        <v>#DIV/0!</v>
      </c>
      <c r="P40" s="7" t="s">
        <v>109</v>
      </c>
      <c r="Q40" s="14"/>
      <c r="S40" s="7" t="s">
        <v>10</v>
      </c>
      <c r="T40" s="38" t="e">
        <f>T33/T26*12.5</f>
        <v>#DIV/0!</v>
      </c>
    </row>
    <row r="41" spans="1:20" x14ac:dyDescent="0.3">
      <c r="J41" s="7" t="s">
        <v>67</v>
      </c>
      <c r="K41" s="13"/>
      <c r="L41" s="6"/>
      <c r="M41" s="14"/>
      <c r="N41" s="27" t="e">
        <f>AVERAGE(K41:M41)</f>
        <v>#DIV/0!</v>
      </c>
      <c r="P41" s="16" t="s">
        <v>110</v>
      </c>
      <c r="Q41" s="11"/>
      <c r="S41" s="16" t="s">
        <v>11</v>
      </c>
      <c r="T41" s="38" t="e">
        <f>T34/T27*12.5</f>
        <v>#DIV/0!</v>
      </c>
    </row>
    <row r="42" spans="1:20" x14ac:dyDescent="0.3">
      <c r="J42" s="8" t="s">
        <v>68</v>
      </c>
      <c r="K42" s="15"/>
      <c r="L42" s="9"/>
      <c r="M42" s="11"/>
      <c r="N42" s="27" t="e">
        <f>AVERAGE(K42:M42)</f>
        <v>#DIV/0!</v>
      </c>
      <c r="P42" s="16" t="s">
        <v>111</v>
      </c>
      <c r="Q42" s="11"/>
      <c r="S42" s="16" t="s">
        <v>12</v>
      </c>
      <c r="T42" s="38" t="e">
        <f>T35/T28*12.5</f>
        <v>#DIV/0!</v>
      </c>
    </row>
    <row r="43" spans="1:20" x14ac:dyDescent="0.3">
      <c r="P43" s="35" t="s">
        <v>69</v>
      </c>
      <c r="Q43" s="34" t="e">
        <f>MEDIAN(Q39:Q42)</f>
        <v>#NUM!</v>
      </c>
    </row>
    <row r="45" spans="1:20" x14ac:dyDescent="0.3">
      <c r="P45" s="29" t="s">
        <v>12</v>
      </c>
      <c r="Q45" s="30" t="s">
        <v>113</v>
      </c>
    </row>
    <row r="46" spans="1:20" x14ac:dyDescent="0.3">
      <c r="P46" s="3" t="s">
        <v>108</v>
      </c>
      <c r="Q46" s="4"/>
    </row>
    <row r="47" spans="1:20" x14ac:dyDescent="0.3">
      <c r="P47" s="7" t="s">
        <v>109</v>
      </c>
      <c r="Q47" s="14"/>
    </row>
    <row r="48" spans="1:20" ht="15" customHeight="1" x14ac:dyDescent="0.35">
      <c r="A48" s="20"/>
      <c r="P48" s="16" t="s">
        <v>110</v>
      </c>
      <c r="Q48" s="11"/>
    </row>
    <row r="49" spans="1:22" x14ac:dyDescent="0.3">
      <c r="P49" s="16" t="s">
        <v>111</v>
      </c>
      <c r="Q49" s="11"/>
    </row>
    <row r="50" spans="1:22" x14ac:dyDescent="0.3">
      <c r="A50" s="17"/>
      <c r="D50" s="17"/>
      <c r="J50" s="17"/>
      <c r="O50" s="17"/>
      <c r="P50" s="35" t="s">
        <v>69</v>
      </c>
      <c r="Q50" s="34" t="e">
        <f>MEDIAN(Q46:Q49)</f>
        <v>#NUM!</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c r="D56" s="1" t="s">
        <v>14</v>
      </c>
      <c r="E56" s="12"/>
      <c r="F56" s="2"/>
      <c r="G56" s="4"/>
      <c r="H56" s="4"/>
      <c r="J56" s="1" t="s">
        <v>66</v>
      </c>
      <c r="K56" s="12"/>
      <c r="L56" s="6"/>
      <c r="M56" s="4"/>
      <c r="N56" s="24" t="e">
        <f>AVERAGE(K56:M56)</f>
        <v>#DIV/0!</v>
      </c>
      <c r="P56" s="3" t="s">
        <v>108</v>
      </c>
      <c r="Q56" s="4"/>
      <c r="S56" s="31" t="s">
        <v>9</v>
      </c>
      <c r="T56" s="4"/>
      <c r="V56" s="9"/>
    </row>
    <row r="57" spans="1:22" x14ac:dyDescent="0.3">
      <c r="A57" s="3" t="s">
        <v>74</v>
      </c>
      <c r="B57" s="4"/>
      <c r="D57" s="1" t="s">
        <v>15</v>
      </c>
      <c r="E57" s="12"/>
      <c r="F57" s="2"/>
      <c r="G57" s="4"/>
      <c r="H57" s="4"/>
      <c r="J57" s="7" t="s">
        <v>67</v>
      </c>
      <c r="K57" s="13"/>
      <c r="L57" s="6"/>
      <c r="M57" s="14"/>
      <c r="N57" s="25" t="e">
        <f>AVERAGE(K57:M57)</f>
        <v>#DIV/0!</v>
      </c>
      <c r="P57" s="7" t="s">
        <v>109</v>
      </c>
      <c r="Q57" s="14"/>
      <c r="S57" s="7" t="s">
        <v>10</v>
      </c>
      <c r="T57" s="14"/>
      <c r="V57" s="26"/>
    </row>
    <row r="58" spans="1:22" x14ac:dyDescent="0.3">
      <c r="A58" s="3" t="s">
        <v>75</v>
      </c>
      <c r="B58" s="4"/>
      <c r="D58" s="1" t="s">
        <v>16</v>
      </c>
      <c r="E58" s="12"/>
      <c r="F58" s="2"/>
      <c r="G58" s="4"/>
      <c r="H58" s="4"/>
      <c r="J58" s="8" t="s">
        <v>68</v>
      </c>
      <c r="K58" s="15"/>
      <c r="L58" s="9"/>
      <c r="M58" s="11"/>
      <c r="N58" s="27" t="e">
        <f>AVERAGE(K58:M58)</f>
        <v>#DIV/0!</v>
      </c>
      <c r="P58" s="16" t="s">
        <v>110</v>
      </c>
      <c r="Q58" s="11"/>
      <c r="S58" s="16" t="s">
        <v>11</v>
      </c>
      <c r="T58" s="11"/>
      <c r="V58" s="2"/>
    </row>
    <row r="59" spans="1:22" x14ac:dyDescent="0.3">
      <c r="A59" s="3" t="s">
        <v>76</v>
      </c>
      <c r="B59" s="4"/>
      <c r="D59" s="32" t="s">
        <v>87</v>
      </c>
      <c r="E59" s="33" t="e">
        <f>AVERAGE(E56:E58)</f>
        <v>#DIV/0!</v>
      </c>
      <c r="F59" s="25" t="e">
        <f>AVERAGE(F56:F58)</f>
        <v>#DIV/0!</v>
      </c>
      <c r="G59" s="34" t="e">
        <f>AVERAGE(G56:G58)</f>
        <v>#DIV/0!</v>
      </c>
      <c r="H59" s="34" t="e">
        <f>AVERAGE(H56:H58)</f>
        <v>#DIV/0!</v>
      </c>
      <c r="P59" s="16" t="s">
        <v>111</v>
      </c>
      <c r="Q59" s="11"/>
      <c r="S59" s="16" t="s">
        <v>12</v>
      </c>
      <c r="T59" s="11"/>
      <c r="V59" s="6"/>
    </row>
    <row r="60" spans="1:22" x14ac:dyDescent="0.3">
      <c r="A60" s="7" t="s">
        <v>77</v>
      </c>
      <c r="B60" s="14"/>
      <c r="D60" s="1" t="s">
        <v>88</v>
      </c>
      <c r="E60" s="12"/>
      <c r="F60" s="2"/>
      <c r="G60" s="4"/>
      <c r="H60" s="4"/>
      <c r="J60" s="28" t="s">
        <v>10</v>
      </c>
      <c r="K60" s="1" t="s">
        <v>2</v>
      </c>
      <c r="L60" s="3" t="s">
        <v>3</v>
      </c>
      <c r="M60" s="21" t="s">
        <v>4</v>
      </c>
      <c r="N60" s="22" t="s">
        <v>69</v>
      </c>
      <c r="P60" s="35" t="s">
        <v>69</v>
      </c>
      <c r="Q60" s="34" t="e">
        <f>MEDIAN(Q56:Q59)</f>
        <v>#NUM!</v>
      </c>
      <c r="V60" s="9"/>
    </row>
    <row r="61" spans="1:22" x14ac:dyDescent="0.3">
      <c r="A61" s="16" t="s">
        <v>78</v>
      </c>
      <c r="B61" s="11"/>
      <c r="D61" s="1" t="s">
        <v>89</v>
      </c>
      <c r="E61" s="12"/>
      <c r="F61" s="2"/>
      <c r="G61" s="4"/>
      <c r="H61" s="4"/>
      <c r="J61" s="1" t="s">
        <v>66</v>
      </c>
      <c r="K61" s="12"/>
      <c r="L61" s="6"/>
      <c r="M61" s="4"/>
      <c r="N61" s="25" t="e">
        <f>AVERAGE(K61:M61)</f>
        <v>#DIV/0!</v>
      </c>
      <c r="S61" s="17" t="s">
        <v>8</v>
      </c>
      <c r="V61" s="9"/>
    </row>
    <row r="62" spans="1:22" x14ac:dyDescent="0.3">
      <c r="A62" s="16" t="s">
        <v>79</v>
      </c>
      <c r="B62" s="11"/>
      <c r="D62" s="5" t="s">
        <v>90</v>
      </c>
      <c r="E62" s="13"/>
      <c r="F62" s="6"/>
      <c r="G62" s="14"/>
      <c r="H62" s="14"/>
      <c r="J62" s="7" t="s">
        <v>67</v>
      </c>
      <c r="K62" s="13"/>
      <c r="L62" s="6"/>
      <c r="M62" s="14"/>
      <c r="N62" s="27" t="e">
        <f>AVERAGE(K62:M62)</f>
        <v>#DIV/0!</v>
      </c>
      <c r="P62" s="29" t="s">
        <v>10</v>
      </c>
      <c r="Q62" s="30" t="s">
        <v>113</v>
      </c>
      <c r="S62" s="3"/>
      <c r="T62" s="21" t="s">
        <v>112</v>
      </c>
      <c r="V62" s="9"/>
    </row>
    <row r="63" spans="1:22" x14ac:dyDescent="0.3">
      <c r="A63" s="16" t="s">
        <v>80</v>
      </c>
      <c r="B63" s="11"/>
      <c r="D63" s="32" t="s">
        <v>91</v>
      </c>
      <c r="E63" s="33" t="e">
        <f>AVERAGE(E60:E62)</f>
        <v>#DIV/0!</v>
      </c>
      <c r="F63" s="25" t="e">
        <f>AVERAGE(F60:F62)</f>
        <v>#DIV/0!</v>
      </c>
      <c r="G63" s="34" t="e">
        <f>AVERAGE(G60:G62)</f>
        <v>#DIV/0!</v>
      </c>
      <c r="H63" s="34" t="e">
        <f>AVERAGE(H60:H62)</f>
        <v>#DIV/0!</v>
      </c>
      <c r="J63" s="8" t="s">
        <v>68</v>
      </c>
      <c r="K63" s="15"/>
      <c r="L63" s="9"/>
      <c r="M63" s="11"/>
      <c r="N63" s="27" t="e">
        <f>AVERAGE(K63:M63)</f>
        <v>#DIV/0!</v>
      </c>
      <c r="P63" s="3" t="s">
        <v>108</v>
      </c>
      <c r="Q63" s="4"/>
      <c r="S63" s="3" t="s">
        <v>9</v>
      </c>
      <c r="T63" s="4"/>
    </row>
    <row r="64" spans="1:22" x14ac:dyDescent="0.3">
      <c r="A64" s="16" t="s">
        <v>81</v>
      </c>
      <c r="B64" s="11"/>
      <c r="D64" s="8" t="s">
        <v>92</v>
      </c>
      <c r="E64" s="15"/>
      <c r="F64" s="9"/>
      <c r="G64" s="11"/>
      <c r="H64" s="11"/>
      <c r="P64" s="7" t="s">
        <v>109</v>
      </c>
      <c r="Q64" s="14"/>
      <c r="S64" s="7" t="s">
        <v>10</v>
      </c>
      <c r="T64" s="14"/>
    </row>
    <row r="65" spans="1:20" x14ac:dyDescent="0.3">
      <c r="A65" s="16" t="s">
        <v>82</v>
      </c>
      <c r="B65" s="11"/>
      <c r="D65" s="8" t="s">
        <v>93</v>
      </c>
      <c r="E65" s="15"/>
      <c r="F65" s="9"/>
      <c r="G65" s="11"/>
      <c r="H65" s="11"/>
      <c r="J65" s="28" t="s">
        <v>11</v>
      </c>
      <c r="K65" s="1" t="s">
        <v>2</v>
      </c>
      <c r="L65" s="3" t="s">
        <v>3</v>
      </c>
      <c r="M65" s="21" t="s">
        <v>4</v>
      </c>
      <c r="N65" s="22" t="s">
        <v>69</v>
      </c>
      <c r="P65" s="16" t="s">
        <v>110</v>
      </c>
      <c r="Q65" s="11"/>
      <c r="S65" s="16" t="s">
        <v>11</v>
      </c>
      <c r="T65" s="11"/>
    </row>
    <row r="66" spans="1:20" x14ac:dyDescent="0.3">
      <c r="A66" s="16" t="s">
        <v>83</v>
      </c>
      <c r="B66" s="11"/>
      <c r="D66" s="8" t="s">
        <v>94</v>
      </c>
      <c r="E66" s="15"/>
      <c r="F66" s="9"/>
      <c r="G66" s="11"/>
      <c r="H66" s="11"/>
      <c r="J66" s="1" t="s">
        <v>66</v>
      </c>
      <c r="K66" s="12"/>
      <c r="L66" s="6"/>
      <c r="M66" s="4"/>
      <c r="N66" s="25" t="e">
        <f>AVERAGE(K66:M66)</f>
        <v>#DIV/0!</v>
      </c>
      <c r="P66" s="16" t="s">
        <v>111</v>
      </c>
      <c r="Q66" s="11"/>
      <c r="S66" s="16" t="s">
        <v>12</v>
      </c>
      <c r="T66" s="11"/>
    </row>
    <row r="67" spans="1:20" x14ac:dyDescent="0.3">
      <c r="A67" s="16" t="s">
        <v>84</v>
      </c>
      <c r="B67" s="11"/>
      <c r="D67" s="36" t="s">
        <v>95</v>
      </c>
      <c r="E67" s="37" t="e">
        <f>AVERAGE(E64:E66)</f>
        <v>#DIV/0!</v>
      </c>
      <c r="F67" s="24" t="e">
        <f>AVERAGE(F64:F66)</f>
        <v>#DIV/0!</v>
      </c>
      <c r="G67" s="38" t="e">
        <f>AVERAGE(G64:G66)</f>
        <v>#DIV/0!</v>
      </c>
      <c r="H67" s="38" t="e">
        <f>AVERAGE(H64:H66)</f>
        <v>#DIV/0!</v>
      </c>
      <c r="J67" s="7" t="s">
        <v>67</v>
      </c>
      <c r="K67" s="13"/>
      <c r="L67" s="6"/>
      <c r="M67" s="14"/>
      <c r="N67" s="27" t="e">
        <f>AVERAGE(K67:M67)</f>
        <v>#DIV/0!</v>
      </c>
      <c r="P67" s="35" t="s">
        <v>69</v>
      </c>
      <c r="Q67" s="34" t="e">
        <f>MEDIAN(Q63:Q66)</f>
        <v>#NUM!</v>
      </c>
    </row>
    <row r="68" spans="1:20" x14ac:dyDescent="0.3">
      <c r="A68" s="16" t="s">
        <v>85</v>
      </c>
      <c r="B68" s="11"/>
      <c r="D68" s="5" t="s">
        <v>96</v>
      </c>
      <c r="E68" s="13"/>
      <c r="F68" s="6"/>
      <c r="G68" s="14"/>
      <c r="H68" s="14"/>
      <c r="J68" s="8" t="s">
        <v>68</v>
      </c>
      <c r="K68" s="15"/>
      <c r="L68" s="9"/>
      <c r="M68" s="11"/>
      <c r="N68" s="27" t="e">
        <f>AVERAGE(K68:M68)</f>
        <v>#DIV/0!</v>
      </c>
      <c r="S68" s="17" t="s">
        <v>47</v>
      </c>
    </row>
    <row r="69" spans="1:20" x14ac:dyDescent="0.3">
      <c r="D69" s="8" t="s">
        <v>97</v>
      </c>
      <c r="E69" s="15"/>
      <c r="F69" s="9"/>
      <c r="G69" s="11"/>
      <c r="H69" s="11"/>
      <c r="P69" s="29" t="s">
        <v>11</v>
      </c>
      <c r="Q69" s="30" t="s">
        <v>113</v>
      </c>
      <c r="S69" s="3"/>
      <c r="T69" s="21" t="s">
        <v>112</v>
      </c>
    </row>
    <row r="70" spans="1:20" x14ac:dyDescent="0.3">
      <c r="D70" s="8" t="s">
        <v>98</v>
      </c>
      <c r="E70" s="15"/>
      <c r="F70" s="9"/>
      <c r="G70" s="11"/>
      <c r="H70" s="11"/>
      <c r="J70" s="28" t="s">
        <v>12</v>
      </c>
      <c r="K70" s="1" t="s">
        <v>2</v>
      </c>
      <c r="L70" s="3" t="s">
        <v>3</v>
      </c>
      <c r="M70" s="21" t="s">
        <v>4</v>
      </c>
      <c r="N70" s="22" t="s">
        <v>69</v>
      </c>
      <c r="P70" s="3" t="s">
        <v>108</v>
      </c>
      <c r="Q70" s="4"/>
      <c r="S70" s="3" t="s">
        <v>9</v>
      </c>
      <c r="T70" s="38" t="e">
        <f>T63/T56*12.5</f>
        <v>#DIV/0!</v>
      </c>
    </row>
    <row r="71" spans="1:20" x14ac:dyDescent="0.3">
      <c r="D71" s="39" t="s">
        <v>99</v>
      </c>
      <c r="E71" s="40" t="e">
        <f>AVERAGE(E68:E70)</f>
        <v>#DIV/0!</v>
      </c>
      <c r="F71" s="27" t="e">
        <f>AVERAGE(F68:F70)</f>
        <v>#DIV/0!</v>
      </c>
      <c r="G71" s="41" t="e">
        <f>AVERAGE(G68:G70)</f>
        <v>#DIV/0!</v>
      </c>
      <c r="H71" s="41" t="e">
        <f>AVERAGE(H68:H70)</f>
        <v>#DIV/0!</v>
      </c>
      <c r="J71" s="1" t="s">
        <v>66</v>
      </c>
      <c r="K71" s="12"/>
      <c r="L71" s="6"/>
      <c r="M71" s="4"/>
      <c r="N71" s="25" t="e">
        <f>AVERAGE(K71:M71)</f>
        <v>#DIV/0!</v>
      </c>
      <c r="P71" s="7" t="s">
        <v>109</v>
      </c>
      <c r="Q71" s="14"/>
      <c r="S71" s="7" t="s">
        <v>10</v>
      </c>
      <c r="T71" s="38" t="e">
        <f>T64/T57*12.5</f>
        <v>#DIV/0!</v>
      </c>
    </row>
    <row r="72" spans="1:20" x14ac:dyDescent="0.3">
      <c r="J72" s="7" t="s">
        <v>67</v>
      </c>
      <c r="K72" s="13"/>
      <c r="L72" s="6"/>
      <c r="M72" s="14"/>
      <c r="N72" s="27" t="e">
        <f>AVERAGE(K72:M72)</f>
        <v>#DIV/0!</v>
      </c>
      <c r="P72" s="16" t="s">
        <v>110</v>
      </c>
      <c r="Q72" s="11"/>
      <c r="S72" s="16" t="s">
        <v>11</v>
      </c>
      <c r="T72" s="38" t="e">
        <f>T65/T58*12.5</f>
        <v>#DIV/0!</v>
      </c>
    </row>
    <row r="73" spans="1:20" x14ac:dyDescent="0.3">
      <c r="J73" s="8" t="s">
        <v>68</v>
      </c>
      <c r="K73" s="15"/>
      <c r="L73" s="9"/>
      <c r="M73" s="11"/>
      <c r="N73" s="27" t="e">
        <f>AVERAGE(K73:M73)</f>
        <v>#DIV/0!</v>
      </c>
      <c r="P73" s="16" t="s">
        <v>111</v>
      </c>
      <c r="Q73" s="11"/>
      <c r="S73" s="16" t="s">
        <v>12</v>
      </c>
      <c r="T73" s="38" t="e">
        <f>T66/T59*12.5</f>
        <v>#DIV/0!</v>
      </c>
    </row>
    <row r="74" spans="1:20" x14ac:dyDescent="0.3">
      <c r="P74" s="35" t="s">
        <v>69</v>
      </c>
      <c r="Q74" s="34" t="e">
        <f>MEDIAN(Q70:Q73)</f>
        <v>#NUM!</v>
      </c>
    </row>
    <row r="76" spans="1:20" x14ac:dyDescent="0.3">
      <c r="P76" s="29" t="s">
        <v>12</v>
      </c>
      <c r="Q76" s="30" t="s">
        <v>113</v>
      </c>
    </row>
    <row r="77" spans="1:20" x14ac:dyDescent="0.3">
      <c r="P77" s="3" t="s">
        <v>108</v>
      </c>
      <c r="Q77" s="4"/>
    </row>
    <row r="78" spans="1:20" x14ac:dyDescent="0.3">
      <c r="P78" s="7" t="s">
        <v>109</v>
      </c>
      <c r="Q78" s="14"/>
    </row>
    <row r="79" spans="1:20" ht="18" x14ac:dyDescent="0.35">
      <c r="A79" s="20"/>
      <c r="P79" s="16" t="s">
        <v>110</v>
      </c>
      <c r="Q79" s="11"/>
    </row>
    <row r="80" spans="1:20" x14ac:dyDescent="0.3">
      <c r="P80" s="16" t="s">
        <v>111</v>
      </c>
      <c r="Q80" s="11"/>
    </row>
    <row r="81" spans="1:21" x14ac:dyDescent="0.3">
      <c r="A81" s="17"/>
      <c r="D81" s="17"/>
      <c r="J81" s="17"/>
      <c r="O81" s="17"/>
      <c r="P81" s="35" t="s">
        <v>69</v>
      </c>
      <c r="Q81" s="34" t="e">
        <f>MEDIAN(Q77:Q80)</f>
        <v>#NUM!</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t="s">
        <v>189</v>
      </c>
    </row>
    <row r="93" spans="1:21" x14ac:dyDescent="0.3">
      <c r="A93" s="48">
        <v>42055</v>
      </c>
      <c r="C93" s="7" t="s">
        <v>104</v>
      </c>
      <c r="D93" s="14"/>
      <c r="F93" s="7" t="s">
        <v>18</v>
      </c>
      <c r="G93" s="14" t="s">
        <v>24</v>
      </c>
      <c r="I93" s="3" t="s">
        <v>124</v>
      </c>
      <c r="J93" s="4"/>
      <c r="L93" s="16" t="s">
        <v>104</v>
      </c>
      <c r="M93" s="11"/>
      <c r="O93" s="2" t="s">
        <v>190</v>
      </c>
    </row>
    <row r="94" spans="1:21" x14ac:dyDescent="0.3">
      <c r="C94" s="16" t="s">
        <v>105</v>
      </c>
      <c r="D94" s="11" t="s">
        <v>24</v>
      </c>
      <c r="F94" s="16" t="s">
        <v>19</v>
      </c>
      <c r="G94" s="11"/>
      <c r="I94" s="3" t="s">
        <v>125</v>
      </c>
      <c r="J94" s="4"/>
      <c r="L94" s="16" t="s">
        <v>105</v>
      </c>
      <c r="M94" s="11" t="s">
        <v>24</v>
      </c>
      <c r="O94" s="2"/>
    </row>
    <row r="95" spans="1:21" x14ac:dyDescent="0.3">
      <c r="F95" s="16" t="s">
        <v>122</v>
      </c>
      <c r="G95" s="11"/>
      <c r="I95" s="7" t="s">
        <v>126</v>
      </c>
      <c r="J95" s="14" t="s">
        <v>24</v>
      </c>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2</v>
      </c>
      <c r="C3" s="3" t="s">
        <v>201</v>
      </c>
      <c r="D3" s="59">
        <v>26</v>
      </c>
      <c r="F3" s="7" t="s">
        <v>55</v>
      </c>
      <c r="G3" s="7" t="s">
        <v>56</v>
      </c>
      <c r="H3" s="7" t="s">
        <v>57</v>
      </c>
      <c r="J3" s="3" t="s">
        <v>59</v>
      </c>
      <c r="K3" s="4" t="s">
        <v>23</v>
      </c>
      <c r="M3" s="7" t="s">
        <v>62</v>
      </c>
      <c r="N3" s="14" t="s">
        <v>24</v>
      </c>
    </row>
    <row r="4" spans="1:16" x14ac:dyDescent="0.3">
      <c r="A4" s="5"/>
      <c r="B4" s="6"/>
      <c r="C4" s="7" t="s">
        <v>53</v>
      </c>
      <c r="D4" s="6">
        <v>190</v>
      </c>
      <c r="F4" s="12"/>
      <c r="G4" s="2"/>
      <c r="H4" s="4"/>
      <c r="J4" s="7" t="s">
        <v>60</v>
      </c>
      <c r="K4" s="14">
        <v>67</v>
      </c>
      <c r="M4" s="16" t="s">
        <v>63</v>
      </c>
      <c r="N4" s="11"/>
    </row>
    <row r="5" spans="1:16" x14ac:dyDescent="0.3">
      <c r="A5" s="8" t="s">
        <v>51</v>
      </c>
      <c r="B5" s="9">
        <v>1</v>
      </c>
      <c r="C5" s="10" t="s">
        <v>54</v>
      </c>
      <c r="D5" s="11">
        <v>81</v>
      </c>
      <c r="F5" s="13"/>
      <c r="G5" s="6"/>
      <c r="H5" s="14"/>
      <c r="J5" s="16" t="s">
        <v>1</v>
      </c>
      <c r="K5" s="11">
        <v>97</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row>
    <row r="12" spans="1:16" x14ac:dyDescent="0.3">
      <c r="A12" s="1" t="s">
        <v>66</v>
      </c>
      <c r="B12" s="12">
        <v>5.9</v>
      </c>
      <c r="C12" s="6">
        <v>6.5</v>
      </c>
      <c r="D12" s="4">
        <v>7.3</v>
      </c>
      <c r="E12" s="24">
        <f>AVERAGE(B12:D12)</f>
        <v>6.5666666666666664</v>
      </c>
      <c r="F12" s="19"/>
      <c r="G12" s="3">
        <v>15</v>
      </c>
      <c r="H12" s="4">
        <v>49</v>
      </c>
      <c r="J12" s="16" t="s">
        <v>105</v>
      </c>
      <c r="K12" s="11"/>
      <c r="M12" s="16" t="s">
        <v>105</v>
      </c>
      <c r="N12" s="11"/>
      <c r="P12" s="9"/>
    </row>
    <row r="13" spans="1:16" x14ac:dyDescent="0.3">
      <c r="A13" s="7" t="s">
        <v>67</v>
      </c>
      <c r="B13" s="13">
        <v>4.4000000000000004</v>
      </c>
      <c r="C13" s="6">
        <v>3</v>
      </c>
      <c r="D13" s="14">
        <v>3.6</v>
      </c>
      <c r="E13" s="25">
        <f>AVERAGE(B13:D13)</f>
        <v>3.6666666666666665</v>
      </c>
      <c r="F13" s="19"/>
      <c r="G13" s="3">
        <v>30</v>
      </c>
      <c r="H13" s="4">
        <v>51</v>
      </c>
      <c r="P13" s="26"/>
    </row>
    <row r="14" spans="1:16" x14ac:dyDescent="0.3">
      <c r="A14" s="8" t="s">
        <v>68</v>
      </c>
      <c r="B14" s="15">
        <v>10.3</v>
      </c>
      <c r="C14" s="9">
        <v>12.2</v>
      </c>
      <c r="D14" s="11">
        <v>12.7</v>
      </c>
      <c r="E14" s="27">
        <f>AVERAGE(B14:D14)</f>
        <v>11.733333333333334</v>
      </c>
      <c r="F14" s="19"/>
      <c r="G14" s="7">
        <v>45</v>
      </c>
      <c r="H14" s="14">
        <v>56</v>
      </c>
      <c r="P14" s="2"/>
    </row>
    <row r="15" spans="1:16" x14ac:dyDescent="0.3">
      <c r="G15" s="16">
        <v>60</v>
      </c>
      <c r="H15" s="11">
        <v>56</v>
      </c>
      <c r="P15" s="6"/>
    </row>
    <row r="16" spans="1:16" x14ac:dyDescent="0.3">
      <c r="G16" s="16">
        <v>120</v>
      </c>
      <c r="H16" s="11">
        <v>61</v>
      </c>
      <c r="P16" s="9"/>
    </row>
    <row r="17" spans="1:22" x14ac:dyDescent="0.3">
      <c r="G17" s="16">
        <v>180</v>
      </c>
      <c r="H17" s="11">
        <v>60</v>
      </c>
      <c r="P17" s="9"/>
    </row>
    <row r="18" spans="1:22" x14ac:dyDescent="0.3">
      <c r="G18" s="16">
        <v>240</v>
      </c>
      <c r="H18" s="11">
        <v>58</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v>0</v>
      </c>
      <c r="D25" s="1" t="s">
        <v>14</v>
      </c>
      <c r="E25" s="12">
        <v>1356</v>
      </c>
      <c r="F25" s="2">
        <v>4.5999999999999996</v>
      </c>
      <c r="G25" s="4">
        <v>1343</v>
      </c>
      <c r="H25" s="4">
        <v>6.7</v>
      </c>
      <c r="J25" s="1" t="s">
        <v>66</v>
      </c>
      <c r="K25" s="12">
        <v>5.2</v>
      </c>
      <c r="L25" s="6">
        <v>7.3</v>
      </c>
      <c r="M25" s="4">
        <v>8.9</v>
      </c>
      <c r="N25" s="24">
        <f>AVERAGE(K25:M25)</f>
        <v>7.1333333333333329</v>
      </c>
      <c r="P25" s="3" t="s">
        <v>108</v>
      </c>
      <c r="Q25" s="4">
        <v>7</v>
      </c>
      <c r="S25" s="31" t="s">
        <v>9</v>
      </c>
      <c r="T25" s="4">
        <v>0.61599999999999999</v>
      </c>
      <c r="V25" s="9"/>
    </row>
    <row r="26" spans="1:22" x14ac:dyDescent="0.3">
      <c r="A26" s="3" t="s">
        <v>74</v>
      </c>
      <c r="B26" s="4">
        <v>78</v>
      </c>
      <c r="D26" s="1" t="s">
        <v>15</v>
      </c>
      <c r="E26" s="12">
        <v>1369</v>
      </c>
      <c r="F26" s="2">
        <v>4.5999999999999996</v>
      </c>
      <c r="G26" s="4">
        <v>1317</v>
      </c>
      <c r="H26" s="4">
        <v>6.8</v>
      </c>
      <c r="J26" s="7" t="s">
        <v>67</v>
      </c>
      <c r="K26" s="13">
        <v>1.7</v>
      </c>
      <c r="L26" s="6">
        <v>3.2</v>
      </c>
      <c r="M26" s="14">
        <v>2.2999999999999998</v>
      </c>
      <c r="N26" s="25">
        <f>AVERAGE(K26:M26)</f>
        <v>2.4</v>
      </c>
      <c r="P26" s="7" t="s">
        <v>109</v>
      </c>
      <c r="Q26" s="14">
        <v>6</v>
      </c>
      <c r="S26" s="7" t="s">
        <v>10</v>
      </c>
      <c r="T26" s="14">
        <v>0.61599999999999999</v>
      </c>
      <c r="V26" s="26"/>
    </row>
    <row r="27" spans="1:22" x14ac:dyDescent="0.3">
      <c r="A27" s="3" t="s">
        <v>75</v>
      </c>
      <c r="B27" s="4">
        <v>74</v>
      </c>
      <c r="D27" s="1" t="s">
        <v>16</v>
      </c>
      <c r="E27" s="12">
        <v>1290</v>
      </c>
      <c r="F27" s="2">
        <v>4.7</v>
      </c>
      <c r="G27" s="4">
        <v>1317</v>
      </c>
      <c r="H27" s="4">
        <v>6.7</v>
      </c>
      <c r="J27" s="8" t="s">
        <v>68</v>
      </c>
      <c r="K27" s="15">
        <v>10.5</v>
      </c>
      <c r="L27" s="9">
        <v>12.4</v>
      </c>
      <c r="M27" s="11">
        <v>11.5</v>
      </c>
      <c r="N27" s="27">
        <f>AVERAGE(K27:M27)</f>
        <v>11.466666666666667</v>
      </c>
      <c r="P27" s="16" t="s">
        <v>110</v>
      </c>
      <c r="Q27" s="11">
        <v>7</v>
      </c>
      <c r="S27" s="16" t="s">
        <v>11</v>
      </c>
      <c r="T27" s="11">
        <v>0.61599999999999999</v>
      </c>
      <c r="V27" s="2"/>
    </row>
    <row r="28" spans="1:22" x14ac:dyDescent="0.3">
      <c r="A28" s="3" t="s">
        <v>76</v>
      </c>
      <c r="B28" s="4">
        <v>63</v>
      </c>
      <c r="D28" s="32" t="s">
        <v>87</v>
      </c>
      <c r="E28" s="33">
        <f>AVERAGE(E25:E27)</f>
        <v>1338.3333333333333</v>
      </c>
      <c r="F28" s="25">
        <f>AVERAGE(F25:F27)</f>
        <v>4.6333333333333329</v>
      </c>
      <c r="G28" s="34">
        <f>AVERAGE(G25:G27)</f>
        <v>1325.6666666666667</v>
      </c>
      <c r="H28" s="34">
        <f>AVERAGE(H25:H27)</f>
        <v>6.7333333333333334</v>
      </c>
      <c r="P28" s="16" t="s">
        <v>111</v>
      </c>
      <c r="Q28" s="11">
        <v>7</v>
      </c>
      <c r="S28" s="16" t="s">
        <v>12</v>
      </c>
      <c r="T28" s="11">
        <v>0.61599999999999999</v>
      </c>
      <c r="V28" s="6"/>
    </row>
    <row r="29" spans="1:22" x14ac:dyDescent="0.3">
      <c r="A29" s="7" t="s">
        <v>77</v>
      </c>
      <c r="B29" s="14">
        <v>53</v>
      </c>
      <c r="D29" s="1" t="s">
        <v>88</v>
      </c>
      <c r="E29" s="12">
        <v>1356</v>
      </c>
      <c r="F29" s="2">
        <v>5.6</v>
      </c>
      <c r="G29" s="4">
        <v>1343</v>
      </c>
      <c r="H29" s="4">
        <v>7.5</v>
      </c>
      <c r="J29" s="28" t="s">
        <v>10</v>
      </c>
      <c r="K29" s="1" t="s">
        <v>2</v>
      </c>
      <c r="L29" s="3" t="s">
        <v>3</v>
      </c>
      <c r="M29" s="21" t="s">
        <v>4</v>
      </c>
      <c r="N29" s="22" t="s">
        <v>69</v>
      </c>
      <c r="P29" s="35" t="s">
        <v>69</v>
      </c>
      <c r="Q29" s="34">
        <f>MEDIAN(Q25:Q28)</f>
        <v>7</v>
      </c>
      <c r="V29" s="9"/>
    </row>
    <row r="30" spans="1:22" x14ac:dyDescent="0.3">
      <c r="A30" s="16" t="s">
        <v>78</v>
      </c>
      <c r="B30" s="11">
        <v>37</v>
      </c>
      <c r="D30" s="1" t="s">
        <v>89</v>
      </c>
      <c r="E30" s="12">
        <v>1356</v>
      </c>
      <c r="F30" s="2">
        <v>5.6</v>
      </c>
      <c r="G30" s="4">
        <v>1330</v>
      </c>
      <c r="H30" s="4">
        <v>7.4</v>
      </c>
      <c r="J30" s="1" t="s">
        <v>66</v>
      </c>
      <c r="K30" s="12">
        <v>6.3</v>
      </c>
      <c r="L30" s="6">
        <v>7.5</v>
      </c>
      <c r="M30" s="4">
        <v>2.7</v>
      </c>
      <c r="N30" s="25">
        <f>AVERAGE(K30:M30)</f>
        <v>5.5</v>
      </c>
      <c r="S30" s="17" t="s">
        <v>8</v>
      </c>
      <c r="V30" s="9"/>
    </row>
    <row r="31" spans="1:22" x14ac:dyDescent="0.3">
      <c r="A31" s="16" t="s">
        <v>79</v>
      </c>
      <c r="B31" s="11">
        <v>44</v>
      </c>
      <c r="D31" s="5" t="s">
        <v>90</v>
      </c>
      <c r="E31" s="13">
        <v>1382</v>
      </c>
      <c r="F31" s="6">
        <v>5.6</v>
      </c>
      <c r="G31" s="14">
        <v>1343</v>
      </c>
      <c r="H31" s="14">
        <v>7.4</v>
      </c>
      <c r="J31" s="7" t="s">
        <v>67</v>
      </c>
      <c r="K31" s="13">
        <v>3.7</v>
      </c>
      <c r="L31" s="6">
        <v>3.6</v>
      </c>
      <c r="M31" s="14">
        <v>3.9</v>
      </c>
      <c r="N31" s="27">
        <f>AVERAGE(K31:M31)</f>
        <v>3.7333333333333338</v>
      </c>
      <c r="P31" s="29" t="s">
        <v>10</v>
      </c>
      <c r="Q31" s="30" t="s">
        <v>113</v>
      </c>
      <c r="S31" s="3"/>
      <c r="T31" s="21" t="s">
        <v>112</v>
      </c>
      <c r="V31" s="9"/>
    </row>
    <row r="32" spans="1:22" x14ac:dyDescent="0.3">
      <c r="A32" s="16" t="s">
        <v>80</v>
      </c>
      <c r="B32" s="11">
        <v>52</v>
      </c>
      <c r="D32" s="32" t="s">
        <v>91</v>
      </c>
      <c r="E32" s="33">
        <f>AVERAGE(E29:E31)</f>
        <v>1364.6666666666667</v>
      </c>
      <c r="F32" s="25">
        <f>AVERAGE(F29:F31)</f>
        <v>5.5999999999999988</v>
      </c>
      <c r="G32" s="34">
        <f>AVERAGE(G29:G31)</f>
        <v>1338.6666666666667</v>
      </c>
      <c r="H32" s="34">
        <f>AVERAGE(H29:H31)</f>
        <v>7.4333333333333336</v>
      </c>
      <c r="J32" s="8" t="s">
        <v>68</v>
      </c>
      <c r="K32" s="15">
        <v>10</v>
      </c>
      <c r="L32" s="9">
        <v>11.2</v>
      </c>
      <c r="M32" s="11">
        <v>12.5</v>
      </c>
      <c r="N32" s="27">
        <f>AVERAGE(K32:M32)</f>
        <v>11.233333333333334</v>
      </c>
      <c r="P32" s="3" t="s">
        <v>108</v>
      </c>
      <c r="Q32" s="4">
        <v>7</v>
      </c>
      <c r="S32" s="3" t="s">
        <v>9</v>
      </c>
      <c r="T32" s="4">
        <v>5.6079999999999997</v>
      </c>
    </row>
    <row r="33" spans="1:20" x14ac:dyDescent="0.3">
      <c r="A33" s="16" t="s">
        <v>81</v>
      </c>
      <c r="B33" s="11">
        <v>50</v>
      </c>
      <c r="D33" s="8" t="s">
        <v>92</v>
      </c>
      <c r="E33" s="15">
        <v>1382</v>
      </c>
      <c r="F33" s="9">
        <v>5.8</v>
      </c>
      <c r="G33" s="11">
        <v>1554</v>
      </c>
      <c r="H33" s="11">
        <v>9.6999999999999993</v>
      </c>
      <c r="P33" s="7" t="s">
        <v>109</v>
      </c>
      <c r="Q33" s="14">
        <v>7</v>
      </c>
      <c r="S33" s="7" t="s">
        <v>10</v>
      </c>
      <c r="T33" s="14">
        <v>5.0549999999999997</v>
      </c>
    </row>
    <row r="34" spans="1:20" x14ac:dyDescent="0.3">
      <c r="A34" s="16" t="s">
        <v>82</v>
      </c>
      <c r="B34" s="11">
        <v>47</v>
      </c>
      <c r="D34" s="8" t="s">
        <v>93</v>
      </c>
      <c r="E34" s="15">
        <v>1382</v>
      </c>
      <c r="F34" s="9">
        <v>5.6</v>
      </c>
      <c r="G34" s="11">
        <v>1501</v>
      </c>
      <c r="H34" s="11">
        <v>9.6999999999999993</v>
      </c>
      <c r="J34" s="28" t="s">
        <v>11</v>
      </c>
      <c r="K34" s="1" t="s">
        <v>2</v>
      </c>
      <c r="L34" s="3" t="s">
        <v>3</v>
      </c>
      <c r="M34" s="21" t="s">
        <v>4</v>
      </c>
      <c r="N34" s="22" t="s">
        <v>69</v>
      </c>
      <c r="P34" s="16" t="s">
        <v>110</v>
      </c>
      <c r="Q34" s="11">
        <v>6</v>
      </c>
      <c r="S34" s="16" t="s">
        <v>11</v>
      </c>
      <c r="T34" s="11">
        <v>4.6520000000000001</v>
      </c>
    </row>
    <row r="35" spans="1:20" x14ac:dyDescent="0.3">
      <c r="A35" s="16" t="s">
        <v>83</v>
      </c>
      <c r="B35" s="11">
        <v>30</v>
      </c>
      <c r="D35" s="8" t="s">
        <v>94</v>
      </c>
      <c r="E35" s="15">
        <v>1382</v>
      </c>
      <c r="F35" s="9">
        <v>5.6</v>
      </c>
      <c r="G35" s="11">
        <v>1501</v>
      </c>
      <c r="H35" s="11">
        <v>9.6999999999999993</v>
      </c>
      <c r="J35" s="1" t="s">
        <v>66</v>
      </c>
      <c r="K35" s="12">
        <v>6.4</v>
      </c>
      <c r="L35" s="6">
        <v>6.7</v>
      </c>
      <c r="M35" s="4">
        <v>6.5</v>
      </c>
      <c r="N35" s="25">
        <f>AVERAGE(K35:M35)</f>
        <v>6.5333333333333341</v>
      </c>
      <c r="P35" s="16" t="s">
        <v>111</v>
      </c>
      <c r="Q35" s="11">
        <v>7</v>
      </c>
      <c r="S35" s="16" t="s">
        <v>12</v>
      </c>
      <c r="T35" s="11">
        <v>4.3019999999999996</v>
      </c>
    </row>
    <row r="36" spans="1:20" x14ac:dyDescent="0.3">
      <c r="A36" s="16" t="s">
        <v>84</v>
      </c>
      <c r="B36" s="11">
        <v>38</v>
      </c>
      <c r="D36" s="36" t="s">
        <v>95</v>
      </c>
      <c r="E36" s="37">
        <f>AVERAGE(E33:E35)</f>
        <v>1382</v>
      </c>
      <c r="F36" s="24">
        <f>AVERAGE(F33:F35)</f>
        <v>5.666666666666667</v>
      </c>
      <c r="G36" s="38">
        <f>AVERAGE(G33:G35)</f>
        <v>1518.6666666666667</v>
      </c>
      <c r="H36" s="38">
        <f>AVERAGE(H33:H35)</f>
        <v>9.6999999999999993</v>
      </c>
      <c r="J36" s="7" t="s">
        <v>67</v>
      </c>
      <c r="K36" s="13">
        <v>1.4</v>
      </c>
      <c r="L36" s="6">
        <v>1.7</v>
      </c>
      <c r="M36" s="14">
        <v>1.8</v>
      </c>
      <c r="N36" s="27">
        <f>AVERAGE(K36:M36)</f>
        <v>1.6333333333333331</v>
      </c>
      <c r="P36" s="35" t="s">
        <v>69</v>
      </c>
      <c r="Q36" s="34">
        <f>MEDIAN(Q32:Q35)</f>
        <v>7</v>
      </c>
    </row>
    <row r="37" spans="1:20" x14ac:dyDescent="0.3">
      <c r="A37" s="16" t="s">
        <v>85</v>
      </c>
      <c r="B37" s="11">
        <v>0</v>
      </c>
      <c r="D37" s="5" t="s">
        <v>96</v>
      </c>
      <c r="E37" s="13">
        <v>1382</v>
      </c>
      <c r="F37" s="6">
        <v>5.9</v>
      </c>
      <c r="G37" s="14">
        <v>1606</v>
      </c>
      <c r="H37" s="14">
        <v>7.3</v>
      </c>
      <c r="J37" s="8" t="s">
        <v>68</v>
      </c>
      <c r="K37" s="15">
        <v>8.3000000000000007</v>
      </c>
      <c r="L37" s="9">
        <v>10.1</v>
      </c>
      <c r="M37" s="11">
        <v>11.2</v>
      </c>
      <c r="N37" s="27">
        <f>AVERAGE(K37:M37)</f>
        <v>9.8666666666666654</v>
      </c>
      <c r="S37" s="17" t="s">
        <v>47</v>
      </c>
    </row>
    <row r="38" spans="1:20" x14ac:dyDescent="0.3">
      <c r="D38" s="8" t="s">
        <v>97</v>
      </c>
      <c r="E38" s="15">
        <v>1369</v>
      </c>
      <c r="F38" s="9">
        <v>6</v>
      </c>
      <c r="G38" s="11">
        <v>1554</v>
      </c>
      <c r="H38" s="11">
        <v>7.4</v>
      </c>
      <c r="P38" s="29" t="s">
        <v>11</v>
      </c>
      <c r="Q38" s="30" t="s">
        <v>113</v>
      </c>
      <c r="S38" s="3"/>
      <c r="T38" s="21" t="s">
        <v>112</v>
      </c>
    </row>
    <row r="39" spans="1:20" x14ac:dyDescent="0.3">
      <c r="D39" s="8" t="s">
        <v>98</v>
      </c>
      <c r="E39" s="15">
        <v>1356</v>
      </c>
      <c r="F39" s="9">
        <v>5.9</v>
      </c>
      <c r="G39" s="11">
        <v>1606</v>
      </c>
      <c r="H39" s="11">
        <v>7.3</v>
      </c>
      <c r="J39" s="28" t="s">
        <v>12</v>
      </c>
      <c r="K39" s="1" t="s">
        <v>2</v>
      </c>
      <c r="L39" s="3" t="s">
        <v>3</v>
      </c>
      <c r="M39" s="21" t="s">
        <v>4</v>
      </c>
      <c r="N39" s="22" t="s">
        <v>69</v>
      </c>
      <c r="P39" s="3" t="s">
        <v>108</v>
      </c>
      <c r="Q39" s="4">
        <v>6</v>
      </c>
      <c r="S39" s="3" t="s">
        <v>9</v>
      </c>
      <c r="T39" s="38">
        <f>T32/T25*12.5</f>
        <v>113.79870129870129</v>
      </c>
    </row>
    <row r="40" spans="1:20" x14ac:dyDescent="0.3">
      <c r="D40" s="39" t="s">
        <v>99</v>
      </c>
      <c r="E40" s="40">
        <f>AVERAGE(E37:E39)</f>
        <v>1369</v>
      </c>
      <c r="F40" s="27">
        <f>AVERAGE(F37:F39)</f>
        <v>5.9333333333333336</v>
      </c>
      <c r="G40" s="41">
        <f>AVERAGE(G37:G39)</f>
        <v>1588.6666666666667</v>
      </c>
      <c r="H40" s="41">
        <f>AVERAGE(H37:H39)</f>
        <v>7.333333333333333</v>
      </c>
      <c r="J40" s="1" t="s">
        <v>66</v>
      </c>
      <c r="K40" s="12">
        <v>3.2</v>
      </c>
      <c r="L40" s="6">
        <v>5.8</v>
      </c>
      <c r="M40" s="4">
        <v>6</v>
      </c>
      <c r="N40" s="25">
        <f>AVERAGE(K40:M40)</f>
        <v>5</v>
      </c>
      <c r="P40" s="7" t="s">
        <v>109</v>
      </c>
      <c r="Q40" s="14">
        <v>6</v>
      </c>
      <c r="S40" s="7" t="s">
        <v>10</v>
      </c>
      <c r="T40" s="38">
        <f>T33/T26*12.5</f>
        <v>102.5771103896104</v>
      </c>
    </row>
    <row r="41" spans="1:20" x14ac:dyDescent="0.3">
      <c r="J41" s="7" t="s">
        <v>67</v>
      </c>
      <c r="K41" s="13">
        <v>1.5</v>
      </c>
      <c r="L41" s="6">
        <v>2.5</v>
      </c>
      <c r="M41" s="14">
        <v>1.8</v>
      </c>
      <c r="N41" s="27">
        <f>AVERAGE(K41:M41)</f>
        <v>1.9333333333333333</v>
      </c>
      <c r="P41" s="16" t="s">
        <v>110</v>
      </c>
      <c r="Q41" s="11">
        <v>6</v>
      </c>
      <c r="S41" s="16" t="s">
        <v>11</v>
      </c>
      <c r="T41" s="38">
        <f>T34/T27*12.5</f>
        <v>94.399350649350652</v>
      </c>
    </row>
    <row r="42" spans="1:20" x14ac:dyDescent="0.3">
      <c r="J42" s="8" t="s">
        <v>68</v>
      </c>
      <c r="K42" s="15">
        <v>8.5</v>
      </c>
      <c r="L42" s="9">
        <v>9.8000000000000007</v>
      </c>
      <c r="M42" s="11">
        <v>11.2</v>
      </c>
      <c r="N42" s="27">
        <f>AVERAGE(K42:M42)</f>
        <v>9.8333333333333339</v>
      </c>
      <c r="P42" s="16" t="s">
        <v>111</v>
      </c>
      <c r="Q42" s="11">
        <v>7</v>
      </c>
      <c r="S42" s="16" t="s">
        <v>12</v>
      </c>
      <c r="T42" s="38">
        <f>T35/T28*12.5</f>
        <v>87.297077922077918</v>
      </c>
    </row>
    <row r="43" spans="1:20" x14ac:dyDescent="0.3">
      <c r="P43" s="35" t="s">
        <v>69</v>
      </c>
      <c r="Q43" s="34">
        <f>MEDIAN(Q39:Q42)</f>
        <v>6</v>
      </c>
    </row>
    <row r="45" spans="1:20" x14ac:dyDescent="0.3">
      <c r="P45" s="29" t="s">
        <v>12</v>
      </c>
      <c r="Q45" s="30" t="s">
        <v>113</v>
      </c>
    </row>
    <row r="46" spans="1:20" x14ac:dyDescent="0.3">
      <c r="P46" s="3" t="s">
        <v>108</v>
      </c>
      <c r="Q46" s="4">
        <v>6</v>
      </c>
    </row>
    <row r="47" spans="1:20" x14ac:dyDescent="0.3">
      <c r="P47" s="7" t="s">
        <v>109</v>
      </c>
      <c r="Q47" s="14">
        <v>7</v>
      </c>
    </row>
    <row r="48" spans="1:20" ht="15" customHeight="1" x14ac:dyDescent="0.35">
      <c r="A48" s="20"/>
      <c r="P48" s="16" t="s">
        <v>110</v>
      </c>
      <c r="Q48" s="11">
        <v>6</v>
      </c>
    </row>
    <row r="49" spans="1:22" x14ac:dyDescent="0.3">
      <c r="P49" s="16" t="s">
        <v>111</v>
      </c>
      <c r="Q49" s="11">
        <v>6</v>
      </c>
    </row>
    <row r="50" spans="1:22" x14ac:dyDescent="0.3">
      <c r="A50" s="17"/>
      <c r="D50" s="17"/>
      <c r="J50" s="17"/>
      <c r="O50" s="17"/>
      <c r="P50" s="35" t="s">
        <v>69</v>
      </c>
      <c r="Q50" s="34">
        <f>MEDIAN(Q46:Q49)</f>
        <v>6</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v>0</v>
      </c>
      <c r="D56" s="1" t="s">
        <v>14</v>
      </c>
      <c r="E56" s="12">
        <v>1396</v>
      </c>
      <c r="F56" s="2">
        <v>4.4000000000000004</v>
      </c>
      <c r="G56" s="4">
        <v>1422</v>
      </c>
      <c r="H56" s="4">
        <v>5.0999999999999996</v>
      </c>
      <c r="J56" s="1" t="s">
        <v>66</v>
      </c>
      <c r="K56" s="12">
        <v>6.4</v>
      </c>
      <c r="L56" s="6">
        <v>6.7</v>
      </c>
      <c r="M56" s="4">
        <v>6.2</v>
      </c>
      <c r="N56" s="24">
        <f>AVERAGE(K56:M56)</f>
        <v>6.4333333333333336</v>
      </c>
      <c r="P56" s="3" t="s">
        <v>108</v>
      </c>
      <c r="Q56" s="4">
        <v>8</v>
      </c>
      <c r="S56" s="31" t="s">
        <v>9</v>
      </c>
      <c r="T56" s="4">
        <v>0.61799999999999999</v>
      </c>
      <c r="V56" s="9"/>
    </row>
    <row r="57" spans="1:22" x14ac:dyDescent="0.3">
      <c r="A57" s="3" t="s">
        <v>74</v>
      </c>
      <c r="B57" s="4">
        <v>60</v>
      </c>
      <c r="D57" s="1" t="s">
        <v>15</v>
      </c>
      <c r="E57" s="12">
        <v>1422</v>
      </c>
      <c r="F57" s="2">
        <v>4.4000000000000004</v>
      </c>
      <c r="G57" s="4">
        <v>1435</v>
      </c>
      <c r="H57" s="4">
        <v>5.0999999999999996</v>
      </c>
      <c r="J57" s="7" t="s">
        <v>67</v>
      </c>
      <c r="K57" s="13">
        <v>1.2</v>
      </c>
      <c r="L57" s="6">
        <v>2.1</v>
      </c>
      <c r="M57" s="14">
        <v>1.9</v>
      </c>
      <c r="N57" s="25">
        <f>AVERAGE(K57:M57)</f>
        <v>1.7333333333333332</v>
      </c>
      <c r="P57" s="7" t="s">
        <v>109</v>
      </c>
      <c r="Q57" s="14">
        <v>8</v>
      </c>
      <c r="S57" s="7" t="s">
        <v>10</v>
      </c>
      <c r="T57" s="14">
        <v>0.61799999999999999</v>
      </c>
      <c r="V57" s="26"/>
    </row>
    <row r="58" spans="1:22" x14ac:dyDescent="0.3">
      <c r="A58" s="3" t="s">
        <v>75</v>
      </c>
      <c r="B58" s="4">
        <v>65</v>
      </c>
      <c r="D58" s="1" t="s">
        <v>16</v>
      </c>
      <c r="E58" s="12">
        <v>1409</v>
      </c>
      <c r="F58" s="2">
        <v>4.5</v>
      </c>
      <c r="G58" s="4">
        <v>1396</v>
      </c>
      <c r="H58" s="4">
        <v>5.0999999999999996</v>
      </c>
      <c r="J58" s="8" t="s">
        <v>68</v>
      </c>
      <c r="K58" s="15">
        <v>13.1</v>
      </c>
      <c r="L58" s="9">
        <v>13.3</v>
      </c>
      <c r="M58" s="11">
        <v>13.3</v>
      </c>
      <c r="N58" s="27">
        <f>AVERAGE(K58:M58)</f>
        <v>13.233333333333334</v>
      </c>
      <c r="P58" s="16" t="s">
        <v>110</v>
      </c>
      <c r="Q58" s="11">
        <v>8</v>
      </c>
      <c r="S58" s="16" t="s">
        <v>11</v>
      </c>
      <c r="T58" s="11">
        <v>0.61799999999999999</v>
      </c>
      <c r="V58" s="2"/>
    </row>
    <row r="59" spans="1:22" x14ac:dyDescent="0.3">
      <c r="A59" s="3" t="s">
        <v>76</v>
      </c>
      <c r="B59" s="4">
        <v>73</v>
      </c>
      <c r="D59" s="32" t="s">
        <v>87</v>
      </c>
      <c r="E59" s="33">
        <f>AVERAGE(E56:E58)</f>
        <v>1409</v>
      </c>
      <c r="F59" s="25">
        <f>AVERAGE(F56:F58)</f>
        <v>4.4333333333333336</v>
      </c>
      <c r="G59" s="34">
        <f>AVERAGE(G56:G58)</f>
        <v>1417.6666666666667</v>
      </c>
      <c r="H59" s="34">
        <f>AVERAGE(H56:H58)</f>
        <v>5.0999999999999996</v>
      </c>
      <c r="P59" s="16" t="s">
        <v>111</v>
      </c>
      <c r="Q59" s="11">
        <v>8</v>
      </c>
      <c r="S59" s="16" t="s">
        <v>12</v>
      </c>
      <c r="T59" s="11">
        <v>0.61799999999999999</v>
      </c>
      <c r="V59" s="6"/>
    </row>
    <row r="60" spans="1:22" x14ac:dyDescent="0.3">
      <c r="A60" s="7" t="s">
        <v>77</v>
      </c>
      <c r="B60" s="14">
        <v>75</v>
      </c>
      <c r="D60" s="1" t="s">
        <v>88</v>
      </c>
      <c r="E60" s="12">
        <v>1646</v>
      </c>
      <c r="F60" s="2">
        <v>4.5999999999999996</v>
      </c>
      <c r="G60" s="4">
        <v>1698</v>
      </c>
      <c r="H60" s="4">
        <v>6.5</v>
      </c>
      <c r="J60" s="28" t="s">
        <v>10</v>
      </c>
      <c r="K60" s="1" t="s">
        <v>2</v>
      </c>
      <c r="L60" s="3" t="s">
        <v>3</v>
      </c>
      <c r="M60" s="21" t="s">
        <v>4</v>
      </c>
      <c r="N60" s="22" t="s">
        <v>69</v>
      </c>
      <c r="P60" s="35" t="s">
        <v>69</v>
      </c>
      <c r="Q60" s="34">
        <f>MEDIAN(Q56:Q59)</f>
        <v>8</v>
      </c>
      <c r="V60" s="9"/>
    </row>
    <row r="61" spans="1:22" x14ac:dyDescent="0.3">
      <c r="A61" s="16" t="s">
        <v>78</v>
      </c>
      <c r="B61" s="11">
        <v>72</v>
      </c>
      <c r="D61" s="1" t="s">
        <v>89</v>
      </c>
      <c r="E61" s="12">
        <v>1633</v>
      </c>
      <c r="F61" s="2">
        <v>4.4000000000000004</v>
      </c>
      <c r="G61" s="4">
        <v>1685</v>
      </c>
      <c r="H61" s="4">
        <v>6.5</v>
      </c>
      <c r="J61" s="1" t="s">
        <v>66</v>
      </c>
      <c r="K61" s="12">
        <v>8.5</v>
      </c>
      <c r="L61" s="6">
        <v>7.8</v>
      </c>
      <c r="M61" s="4">
        <v>8.3000000000000007</v>
      </c>
      <c r="N61" s="25">
        <f>AVERAGE(K61:M61)</f>
        <v>8.2000000000000011</v>
      </c>
      <c r="S61" s="17" t="s">
        <v>8</v>
      </c>
      <c r="V61" s="9"/>
    </row>
    <row r="62" spans="1:22" x14ac:dyDescent="0.3">
      <c r="A62" s="16" t="s">
        <v>79</v>
      </c>
      <c r="B62" s="11">
        <v>53</v>
      </c>
      <c r="D62" s="5" t="s">
        <v>90</v>
      </c>
      <c r="E62" s="13">
        <v>1646</v>
      </c>
      <c r="F62" s="6">
        <v>4.4000000000000004</v>
      </c>
      <c r="G62" s="14">
        <v>1698</v>
      </c>
      <c r="H62" s="14">
        <v>6.4</v>
      </c>
      <c r="J62" s="7" t="s">
        <v>67</v>
      </c>
      <c r="K62" s="13">
        <v>1.7</v>
      </c>
      <c r="L62" s="6">
        <v>2.7</v>
      </c>
      <c r="M62" s="14">
        <v>1.9</v>
      </c>
      <c r="N62" s="27">
        <f>AVERAGE(K62:M62)</f>
        <v>2.1</v>
      </c>
      <c r="P62" s="29" t="s">
        <v>10</v>
      </c>
      <c r="Q62" s="30" t="s">
        <v>113</v>
      </c>
      <c r="S62" s="3"/>
      <c r="T62" s="21" t="s">
        <v>112</v>
      </c>
      <c r="V62" s="9"/>
    </row>
    <row r="63" spans="1:22" x14ac:dyDescent="0.3">
      <c r="A63" s="16" t="s">
        <v>80</v>
      </c>
      <c r="B63" s="11">
        <v>50</v>
      </c>
      <c r="D63" s="32" t="s">
        <v>91</v>
      </c>
      <c r="E63" s="33">
        <f>AVERAGE(E60:E62)</f>
        <v>1641.6666666666667</v>
      </c>
      <c r="F63" s="25">
        <f>AVERAGE(F60:F62)</f>
        <v>4.4666666666666668</v>
      </c>
      <c r="G63" s="34">
        <f>AVERAGE(G60:G62)</f>
        <v>1693.6666666666667</v>
      </c>
      <c r="H63" s="34">
        <f>AVERAGE(H60:H62)</f>
        <v>6.4666666666666659</v>
      </c>
      <c r="J63" s="8" t="s">
        <v>68</v>
      </c>
      <c r="K63" s="15">
        <v>10.9</v>
      </c>
      <c r="L63" s="9">
        <v>12</v>
      </c>
      <c r="M63" s="11">
        <v>12.6</v>
      </c>
      <c r="N63" s="27">
        <f>AVERAGE(K63:M63)</f>
        <v>11.833333333333334</v>
      </c>
      <c r="P63" s="3" t="s">
        <v>108</v>
      </c>
      <c r="Q63" s="4">
        <v>7</v>
      </c>
      <c r="S63" s="3" t="s">
        <v>9</v>
      </c>
      <c r="T63" s="4">
        <v>3.5960000000000001</v>
      </c>
    </row>
    <row r="64" spans="1:22" x14ac:dyDescent="0.3">
      <c r="A64" s="16" t="s">
        <v>81</v>
      </c>
      <c r="B64" s="11">
        <v>45</v>
      </c>
      <c r="D64" s="8" t="s">
        <v>92</v>
      </c>
      <c r="E64" s="15">
        <v>1646</v>
      </c>
      <c r="F64" s="9">
        <v>4.0999999999999996</v>
      </c>
      <c r="G64" s="11">
        <v>1685</v>
      </c>
      <c r="H64" s="11">
        <v>5.9</v>
      </c>
      <c r="P64" s="7" t="s">
        <v>109</v>
      </c>
      <c r="Q64" s="14">
        <v>7</v>
      </c>
      <c r="S64" s="7" t="s">
        <v>10</v>
      </c>
      <c r="T64" s="14">
        <v>4.8019999999999996</v>
      </c>
    </row>
    <row r="65" spans="1:20" x14ac:dyDescent="0.3">
      <c r="A65" s="16" t="s">
        <v>82</v>
      </c>
      <c r="B65" s="11">
        <v>44</v>
      </c>
      <c r="D65" s="8" t="s">
        <v>93</v>
      </c>
      <c r="E65" s="15">
        <v>1646</v>
      </c>
      <c r="F65" s="9">
        <v>4</v>
      </c>
      <c r="G65" s="11">
        <v>1698</v>
      </c>
      <c r="H65" s="11">
        <v>6.2</v>
      </c>
      <c r="J65" s="28" t="s">
        <v>11</v>
      </c>
      <c r="K65" s="1" t="s">
        <v>2</v>
      </c>
      <c r="L65" s="3" t="s">
        <v>3</v>
      </c>
      <c r="M65" s="21" t="s">
        <v>4</v>
      </c>
      <c r="N65" s="22" t="s">
        <v>69</v>
      </c>
      <c r="P65" s="16" t="s">
        <v>110</v>
      </c>
      <c r="Q65" s="11">
        <v>7</v>
      </c>
      <c r="S65" s="16" t="s">
        <v>11</v>
      </c>
      <c r="T65" s="11">
        <v>5.0960000000000001</v>
      </c>
    </row>
    <row r="66" spans="1:20" x14ac:dyDescent="0.3">
      <c r="A66" s="16" t="s">
        <v>83</v>
      </c>
      <c r="B66" s="11">
        <v>28</v>
      </c>
      <c r="D66" s="8" t="s">
        <v>94</v>
      </c>
      <c r="E66" s="15">
        <v>1646</v>
      </c>
      <c r="F66" s="9">
        <v>4</v>
      </c>
      <c r="G66" s="11">
        <v>1462</v>
      </c>
      <c r="H66" s="11">
        <v>6.3</v>
      </c>
      <c r="J66" s="1" t="s">
        <v>66</v>
      </c>
      <c r="K66" s="12">
        <v>8.3000000000000007</v>
      </c>
      <c r="L66" s="6">
        <v>8.3000000000000007</v>
      </c>
      <c r="M66" s="4">
        <v>8.5</v>
      </c>
      <c r="N66" s="25">
        <f>AVERAGE(K66:M66)</f>
        <v>8.3666666666666671</v>
      </c>
      <c r="P66" s="16" t="s">
        <v>111</v>
      </c>
      <c r="Q66" s="11">
        <v>7</v>
      </c>
      <c r="S66" s="16" t="s">
        <v>12</v>
      </c>
      <c r="T66" s="11">
        <v>5.117</v>
      </c>
    </row>
    <row r="67" spans="1:20" x14ac:dyDescent="0.3">
      <c r="A67" s="16" t="s">
        <v>84</v>
      </c>
      <c r="B67" s="11">
        <v>23</v>
      </c>
      <c r="D67" s="36" t="s">
        <v>95</v>
      </c>
      <c r="E67" s="37">
        <f>AVERAGE(E64:E66)</f>
        <v>1646</v>
      </c>
      <c r="F67" s="24">
        <f>AVERAGE(F64:F66)</f>
        <v>4.0333333333333332</v>
      </c>
      <c r="G67" s="38">
        <f>AVERAGE(G64:G66)</f>
        <v>1615</v>
      </c>
      <c r="H67" s="38">
        <f>AVERAGE(H64:H66)</f>
        <v>6.1333333333333337</v>
      </c>
      <c r="J67" s="7" t="s">
        <v>67</v>
      </c>
      <c r="K67" s="13">
        <v>1.7</v>
      </c>
      <c r="L67" s="6">
        <v>2.2999999999999998</v>
      </c>
      <c r="M67" s="14">
        <v>2.4</v>
      </c>
      <c r="N67" s="27">
        <f>AVERAGE(K67:M67)</f>
        <v>2.1333333333333333</v>
      </c>
      <c r="P67" s="35" t="s">
        <v>69</v>
      </c>
      <c r="Q67" s="34">
        <f>MEDIAN(Q63:Q66)</f>
        <v>7</v>
      </c>
    </row>
    <row r="68" spans="1:20" x14ac:dyDescent="0.3">
      <c r="A68" s="16" t="s">
        <v>85</v>
      </c>
      <c r="B68" s="11">
        <v>8</v>
      </c>
      <c r="D68" s="5" t="s">
        <v>96</v>
      </c>
      <c r="E68" s="13">
        <v>1685</v>
      </c>
      <c r="F68" s="6">
        <v>4.3</v>
      </c>
      <c r="G68" s="14">
        <v>1527</v>
      </c>
      <c r="H68" s="14">
        <v>6.7</v>
      </c>
      <c r="J68" s="8" t="s">
        <v>68</v>
      </c>
      <c r="K68" s="15">
        <v>10.8</v>
      </c>
      <c r="L68" s="9">
        <v>11.8</v>
      </c>
      <c r="M68" s="11">
        <v>12.5</v>
      </c>
      <c r="N68" s="27">
        <f>AVERAGE(K68:M68)</f>
        <v>11.700000000000001</v>
      </c>
      <c r="S68" s="17" t="s">
        <v>47</v>
      </c>
    </row>
    <row r="69" spans="1:20" x14ac:dyDescent="0.3">
      <c r="D69" s="8" t="s">
        <v>97</v>
      </c>
      <c r="E69" s="15">
        <v>1685</v>
      </c>
      <c r="F69" s="9">
        <v>4.4000000000000004</v>
      </c>
      <c r="G69" s="11">
        <v>1540</v>
      </c>
      <c r="H69" s="11">
        <v>6.7</v>
      </c>
      <c r="P69" s="29" t="s">
        <v>11</v>
      </c>
      <c r="Q69" s="30" t="s">
        <v>113</v>
      </c>
      <c r="S69" s="3"/>
      <c r="T69" s="21" t="s">
        <v>112</v>
      </c>
    </row>
    <row r="70" spans="1:20" x14ac:dyDescent="0.3">
      <c r="D70" s="8" t="s">
        <v>98</v>
      </c>
      <c r="E70" s="15">
        <v>1685</v>
      </c>
      <c r="F70" s="9">
        <v>4.4000000000000004</v>
      </c>
      <c r="G70" s="11">
        <v>1488</v>
      </c>
      <c r="H70" s="11">
        <v>6.5</v>
      </c>
      <c r="J70" s="28" t="s">
        <v>12</v>
      </c>
      <c r="K70" s="1" t="s">
        <v>2</v>
      </c>
      <c r="L70" s="3" t="s">
        <v>3</v>
      </c>
      <c r="M70" s="21" t="s">
        <v>4</v>
      </c>
      <c r="N70" s="22" t="s">
        <v>69</v>
      </c>
      <c r="P70" s="3" t="s">
        <v>108</v>
      </c>
      <c r="Q70" s="4">
        <v>5</v>
      </c>
      <c r="S70" s="3" t="s">
        <v>9</v>
      </c>
      <c r="T70" s="38">
        <f>T63/T56*12.5</f>
        <v>72.734627831715216</v>
      </c>
    </row>
    <row r="71" spans="1:20" x14ac:dyDescent="0.3">
      <c r="D71" s="39" t="s">
        <v>99</v>
      </c>
      <c r="E71" s="40">
        <f>AVERAGE(E68:E70)</f>
        <v>1685</v>
      </c>
      <c r="F71" s="27">
        <f>AVERAGE(F68:F70)</f>
        <v>4.3666666666666663</v>
      </c>
      <c r="G71" s="41">
        <f>AVERAGE(G68:G70)</f>
        <v>1518.3333333333333</v>
      </c>
      <c r="H71" s="41">
        <f>AVERAGE(H68:H70)</f>
        <v>6.6333333333333329</v>
      </c>
      <c r="J71" s="1" t="s">
        <v>66</v>
      </c>
      <c r="K71" s="12">
        <v>7.3</v>
      </c>
      <c r="L71" s="6">
        <v>9.1999999999999993</v>
      </c>
      <c r="M71" s="4">
        <v>9.8000000000000007</v>
      </c>
      <c r="N71" s="25">
        <f>AVERAGE(K71:M71)</f>
        <v>8.7666666666666675</v>
      </c>
      <c r="P71" s="7" t="s">
        <v>109</v>
      </c>
      <c r="Q71" s="14">
        <v>6</v>
      </c>
      <c r="S71" s="7" t="s">
        <v>10</v>
      </c>
      <c r="T71" s="38">
        <f>T64/T57*12.5</f>
        <v>97.127831715210348</v>
      </c>
    </row>
    <row r="72" spans="1:20" x14ac:dyDescent="0.3">
      <c r="J72" s="7" t="s">
        <v>67</v>
      </c>
      <c r="K72" s="13">
        <v>1.4</v>
      </c>
      <c r="L72" s="6">
        <v>1.6</v>
      </c>
      <c r="M72" s="14">
        <v>1.9</v>
      </c>
      <c r="N72" s="27">
        <f>AVERAGE(K72:M72)</f>
        <v>1.6333333333333335</v>
      </c>
      <c r="P72" s="16" t="s">
        <v>110</v>
      </c>
      <c r="Q72" s="11">
        <v>7</v>
      </c>
      <c r="S72" s="16" t="s">
        <v>11</v>
      </c>
      <c r="T72" s="38">
        <f>T65/T58*12.5</f>
        <v>103.07443365695794</v>
      </c>
    </row>
    <row r="73" spans="1:20" x14ac:dyDescent="0.3">
      <c r="J73" s="8" t="s">
        <v>68</v>
      </c>
      <c r="K73" s="15">
        <v>11.3</v>
      </c>
      <c r="L73" s="9">
        <v>12.2</v>
      </c>
      <c r="M73" s="11">
        <v>12.8</v>
      </c>
      <c r="N73" s="27">
        <f>AVERAGE(K73:M73)</f>
        <v>12.1</v>
      </c>
      <c r="P73" s="16" t="s">
        <v>111</v>
      </c>
      <c r="Q73" s="11">
        <v>6</v>
      </c>
      <c r="S73" s="16" t="s">
        <v>12</v>
      </c>
      <c r="T73" s="38">
        <f>T66/T59*12.5</f>
        <v>103.49919093851132</v>
      </c>
    </row>
    <row r="74" spans="1:20" x14ac:dyDescent="0.3">
      <c r="P74" s="35" t="s">
        <v>69</v>
      </c>
      <c r="Q74" s="34">
        <f>MEDIAN(Q70:Q73)</f>
        <v>6</v>
      </c>
    </row>
    <row r="76" spans="1:20" x14ac:dyDescent="0.3">
      <c r="P76" s="29" t="s">
        <v>12</v>
      </c>
      <c r="Q76" s="30" t="s">
        <v>113</v>
      </c>
    </row>
    <row r="77" spans="1:20" x14ac:dyDescent="0.3">
      <c r="P77" s="3" t="s">
        <v>108</v>
      </c>
      <c r="Q77" s="4">
        <v>6</v>
      </c>
    </row>
    <row r="78" spans="1:20" x14ac:dyDescent="0.3">
      <c r="P78" s="7" t="s">
        <v>109</v>
      </c>
      <c r="Q78" s="14">
        <v>6</v>
      </c>
    </row>
    <row r="79" spans="1:20" ht="18" x14ac:dyDescent="0.35">
      <c r="A79" s="20"/>
      <c r="P79" s="16" t="s">
        <v>110</v>
      </c>
      <c r="Q79" s="11">
        <v>7</v>
      </c>
    </row>
    <row r="80" spans="1:20" x14ac:dyDescent="0.3">
      <c r="P80" s="16" t="s">
        <v>111</v>
      </c>
      <c r="Q80" s="11">
        <v>6</v>
      </c>
    </row>
    <row r="81" spans="1:21" x14ac:dyDescent="0.3">
      <c r="A81" s="17"/>
      <c r="D81" s="17"/>
      <c r="J81" s="17"/>
      <c r="O81" s="17"/>
      <c r="P81" s="35" t="s">
        <v>69</v>
      </c>
      <c r="Q81" s="34">
        <f>MEDIAN(Q77:Q80)</f>
        <v>6</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42137</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t="s">
        <v>24</v>
      </c>
      <c r="D104" s="51" t="s">
        <v>104</v>
      </c>
      <c r="E104" s="55" t="s">
        <v>24</v>
      </c>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t="s">
        <v>143</v>
      </c>
      <c r="D110" s="51" t="s">
        <v>134</v>
      </c>
      <c r="E110" s="55" t="s">
        <v>143</v>
      </c>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V117"/>
  <sheetViews>
    <sheetView zoomScale="70" zoomScaleNormal="70" workbookViewId="0">
      <selection activeCell="A4" sqref="A4:B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3</v>
      </c>
      <c r="C3" s="3" t="s">
        <v>52</v>
      </c>
      <c r="D3" s="4"/>
      <c r="F3" s="7" t="s">
        <v>55</v>
      </c>
      <c r="G3" s="7" t="s">
        <v>56</v>
      </c>
      <c r="H3" s="7" t="s">
        <v>57</v>
      </c>
      <c r="J3" s="3" t="s">
        <v>59</v>
      </c>
      <c r="K3" s="4"/>
      <c r="M3" s="7" t="s">
        <v>62</v>
      </c>
      <c r="N3" s="14"/>
    </row>
    <row r="4" spans="1:16" x14ac:dyDescent="0.3">
      <c r="A4" s="5"/>
      <c r="B4" s="6"/>
      <c r="C4" s="7" t="s">
        <v>53</v>
      </c>
      <c r="D4" s="6"/>
      <c r="F4" s="12"/>
      <c r="G4" s="2"/>
      <c r="H4" s="4"/>
      <c r="J4" s="7" t="s">
        <v>60</v>
      </c>
      <c r="K4" s="14"/>
      <c r="M4" s="16" t="s">
        <v>63</v>
      </c>
      <c r="N4" s="11" t="s">
        <v>24</v>
      </c>
    </row>
    <row r="5" spans="1:16" x14ac:dyDescent="0.3">
      <c r="A5" s="8" t="s">
        <v>51</v>
      </c>
      <c r="B5" s="9">
        <v>4</v>
      </c>
      <c r="C5" s="10" t="s">
        <v>54</v>
      </c>
      <c r="D5" s="11"/>
      <c r="F5" s="13"/>
      <c r="G5" s="6"/>
      <c r="H5" s="14"/>
      <c r="J5" s="16" t="s">
        <v>1</v>
      </c>
      <c r="K5" s="11"/>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c r="M11" s="7" t="s">
        <v>104</v>
      </c>
      <c r="N11" s="14"/>
      <c r="P11" s="6"/>
    </row>
    <row r="12" spans="1:16" x14ac:dyDescent="0.3">
      <c r="A12" s="1" t="s">
        <v>66</v>
      </c>
      <c r="B12" s="12"/>
      <c r="C12" s="6"/>
      <c r="D12" s="4"/>
      <c r="E12" s="24" t="e">
        <f>AVERAGE(B12:D12)</f>
        <v>#DIV/0!</v>
      </c>
      <c r="F12" s="19"/>
      <c r="G12" s="3">
        <v>15</v>
      </c>
      <c r="H12" s="4"/>
      <c r="J12" s="16" t="s">
        <v>105</v>
      </c>
      <c r="K12" s="11"/>
      <c r="M12" s="16" t="s">
        <v>105</v>
      </c>
      <c r="N12" s="11"/>
      <c r="P12" s="9"/>
    </row>
    <row r="13" spans="1:16" x14ac:dyDescent="0.3">
      <c r="A13" s="7" t="s">
        <v>67</v>
      </c>
      <c r="B13" s="13"/>
      <c r="C13" s="6"/>
      <c r="D13" s="14"/>
      <c r="E13" s="25" t="e">
        <f>AVERAGE(B13:D13)</f>
        <v>#DIV/0!</v>
      </c>
      <c r="F13" s="19"/>
      <c r="G13" s="3">
        <v>30</v>
      </c>
      <c r="H13" s="4"/>
      <c r="P13" s="26"/>
    </row>
    <row r="14" spans="1:16" x14ac:dyDescent="0.3">
      <c r="A14" s="8" t="s">
        <v>68</v>
      </c>
      <c r="B14" s="15"/>
      <c r="C14" s="9"/>
      <c r="D14" s="11"/>
      <c r="E14" s="27" t="e">
        <f>AVERAGE(B14:D14)</f>
        <v>#DIV/0!</v>
      </c>
      <c r="F14" s="19"/>
      <c r="G14" s="7">
        <v>45</v>
      </c>
      <c r="H14" s="14"/>
      <c r="P14" s="2"/>
    </row>
    <row r="15" spans="1:16" x14ac:dyDescent="0.3">
      <c r="G15" s="16">
        <v>60</v>
      </c>
      <c r="H15" s="11"/>
      <c r="P15" s="6"/>
    </row>
    <row r="16" spans="1:16" x14ac:dyDescent="0.3">
      <c r="G16" s="16">
        <v>120</v>
      </c>
      <c r="H16" s="11"/>
      <c r="P16" s="9"/>
    </row>
    <row r="17" spans="1:22" x14ac:dyDescent="0.3">
      <c r="G17" s="16">
        <v>180</v>
      </c>
      <c r="H17" s="11"/>
      <c r="P17" s="9"/>
    </row>
    <row r="18" spans="1:22" x14ac:dyDescent="0.3">
      <c r="G18" s="16">
        <v>240</v>
      </c>
      <c r="H18" s="11"/>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c r="D25" s="1" t="s">
        <v>14</v>
      </c>
      <c r="E25" s="12"/>
      <c r="F25" s="2"/>
      <c r="G25" s="4"/>
      <c r="H25" s="4"/>
      <c r="J25" s="1" t="s">
        <v>66</v>
      </c>
      <c r="K25" s="12"/>
      <c r="L25" s="6"/>
      <c r="M25" s="4"/>
      <c r="N25" s="24" t="e">
        <f>AVERAGE(K25:M25)</f>
        <v>#DIV/0!</v>
      </c>
      <c r="P25" s="3" t="s">
        <v>108</v>
      </c>
      <c r="Q25" s="4"/>
      <c r="S25" s="31" t="s">
        <v>9</v>
      </c>
      <c r="T25" s="4"/>
      <c r="V25" s="9"/>
    </row>
    <row r="26" spans="1:22" x14ac:dyDescent="0.3">
      <c r="A26" s="3" t="s">
        <v>74</v>
      </c>
      <c r="B26" s="4"/>
      <c r="D26" s="1" t="s">
        <v>15</v>
      </c>
      <c r="E26" s="12"/>
      <c r="F26" s="2"/>
      <c r="G26" s="4"/>
      <c r="H26" s="4"/>
      <c r="J26" s="7" t="s">
        <v>67</v>
      </c>
      <c r="K26" s="13"/>
      <c r="L26" s="6"/>
      <c r="M26" s="14"/>
      <c r="N26" s="25" t="e">
        <f>AVERAGE(K26:M26)</f>
        <v>#DIV/0!</v>
      </c>
      <c r="P26" s="7" t="s">
        <v>109</v>
      </c>
      <c r="Q26" s="14"/>
      <c r="S26" s="7" t="s">
        <v>10</v>
      </c>
      <c r="T26" s="14"/>
      <c r="V26" s="26"/>
    </row>
    <row r="27" spans="1:22" x14ac:dyDescent="0.3">
      <c r="A27" s="3" t="s">
        <v>75</v>
      </c>
      <c r="B27" s="4"/>
      <c r="D27" s="1" t="s">
        <v>16</v>
      </c>
      <c r="E27" s="12"/>
      <c r="F27" s="2"/>
      <c r="G27" s="4"/>
      <c r="H27" s="4"/>
      <c r="J27" s="8" t="s">
        <v>68</v>
      </c>
      <c r="K27" s="15"/>
      <c r="L27" s="9"/>
      <c r="M27" s="11"/>
      <c r="N27" s="27" t="e">
        <f>AVERAGE(K27:M27)</f>
        <v>#DIV/0!</v>
      </c>
      <c r="P27" s="16" t="s">
        <v>110</v>
      </c>
      <c r="Q27" s="11"/>
      <c r="S27" s="16" t="s">
        <v>11</v>
      </c>
      <c r="T27" s="11"/>
      <c r="V27" s="2"/>
    </row>
    <row r="28" spans="1:22" x14ac:dyDescent="0.3">
      <c r="A28" s="3" t="s">
        <v>76</v>
      </c>
      <c r="B28" s="4"/>
      <c r="D28" s="32" t="s">
        <v>87</v>
      </c>
      <c r="E28" s="33" t="e">
        <f>AVERAGE(E25:E27)</f>
        <v>#DIV/0!</v>
      </c>
      <c r="F28" s="25" t="e">
        <f>AVERAGE(F25:F27)</f>
        <v>#DIV/0!</v>
      </c>
      <c r="G28" s="34" t="e">
        <f>AVERAGE(G25:G27)</f>
        <v>#DIV/0!</v>
      </c>
      <c r="H28" s="34" t="e">
        <f>AVERAGE(H25:H27)</f>
        <v>#DIV/0!</v>
      </c>
      <c r="P28" s="16" t="s">
        <v>111</v>
      </c>
      <c r="Q28" s="11"/>
      <c r="S28" s="16" t="s">
        <v>12</v>
      </c>
      <c r="T28" s="11"/>
      <c r="V28" s="6"/>
    </row>
    <row r="29" spans="1:22" x14ac:dyDescent="0.3">
      <c r="A29" s="7" t="s">
        <v>77</v>
      </c>
      <c r="B29" s="14"/>
      <c r="D29" s="1" t="s">
        <v>88</v>
      </c>
      <c r="E29" s="12"/>
      <c r="F29" s="2"/>
      <c r="G29" s="4"/>
      <c r="H29" s="4"/>
      <c r="J29" s="28" t="s">
        <v>10</v>
      </c>
      <c r="K29" s="1" t="s">
        <v>2</v>
      </c>
      <c r="L29" s="3" t="s">
        <v>3</v>
      </c>
      <c r="M29" s="21" t="s">
        <v>4</v>
      </c>
      <c r="N29" s="22" t="s">
        <v>69</v>
      </c>
      <c r="P29" s="35" t="s">
        <v>69</v>
      </c>
      <c r="Q29" s="34" t="e">
        <f>MEDIAN(Q25:Q28)</f>
        <v>#NUM!</v>
      </c>
      <c r="V29" s="9"/>
    </row>
    <row r="30" spans="1:22" x14ac:dyDescent="0.3">
      <c r="A30" s="16" t="s">
        <v>78</v>
      </c>
      <c r="B30" s="11"/>
      <c r="D30" s="1" t="s">
        <v>89</v>
      </c>
      <c r="E30" s="12"/>
      <c r="F30" s="2"/>
      <c r="G30" s="4"/>
      <c r="H30" s="4"/>
      <c r="J30" s="1" t="s">
        <v>66</v>
      </c>
      <c r="K30" s="12"/>
      <c r="L30" s="6"/>
      <c r="M30" s="4"/>
      <c r="N30" s="25" t="e">
        <f>AVERAGE(K30:M30)</f>
        <v>#DIV/0!</v>
      </c>
      <c r="S30" s="17" t="s">
        <v>8</v>
      </c>
      <c r="V30" s="9"/>
    </row>
    <row r="31" spans="1:22" x14ac:dyDescent="0.3">
      <c r="A31" s="16" t="s">
        <v>79</v>
      </c>
      <c r="B31" s="11"/>
      <c r="D31" s="5" t="s">
        <v>90</v>
      </c>
      <c r="E31" s="13"/>
      <c r="F31" s="6"/>
      <c r="G31" s="14"/>
      <c r="H31" s="14"/>
      <c r="J31" s="7" t="s">
        <v>67</v>
      </c>
      <c r="K31" s="13"/>
      <c r="L31" s="6"/>
      <c r="M31" s="14"/>
      <c r="N31" s="27" t="e">
        <f>AVERAGE(K31:M31)</f>
        <v>#DIV/0!</v>
      </c>
      <c r="P31" s="29" t="s">
        <v>10</v>
      </c>
      <c r="Q31" s="30" t="s">
        <v>113</v>
      </c>
      <c r="S31" s="3"/>
      <c r="T31" s="21" t="s">
        <v>112</v>
      </c>
      <c r="V31" s="9"/>
    </row>
    <row r="32" spans="1:22" x14ac:dyDescent="0.3">
      <c r="A32" s="16" t="s">
        <v>80</v>
      </c>
      <c r="B32" s="11"/>
      <c r="D32" s="32" t="s">
        <v>91</v>
      </c>
      <c r="E32" s="33" t="e">
        <f>AVERAGE(E29:E31)</f>
        <v>#DIV/0!</v>
      </c>
      <c r="F32" s="25" t="e">
        <f>AVERAGE(F29:F31)</f>
        <v>#DIV/0!</v>
      </c>
      <c r="G32" s="34" t="e">
        <f>AVERAGE(G29:G31)</f>
        <v>#DIV/0!</v>
      </c>
      <c r="H32" s="34" t="e">
        <f>AVERAGE(H29:H31)</f>
        <v>#DIV/0!</v>
      </c>
      <c r="J32" s="8" t="s">
        <v>68</v>
      </c>
      <c r="K32" s="15"/>
      <c r="L32" s="9"/>
      <c r="M32" s="11"/>
      <c r="N32" s="27" t="e">
        <f>AVERAGE(K32:M32)</f>
        <v>#DIV/0!</v>
      </c>
      <c r="P32" s="3" t="s">
        <v>108</v>
      </c>
      <c r="Q32" s="4"/>
      <c r="S32" s="3" t="s">
        <v>9</v>
      </c>
      <c r="T32" s="4"/>
    </row>
    <row r="33" spans="1:20" x14ac:dyDescent="0.3">
      <c r="A33" s="16" t="s">
        <v>81</v>
      </c>
      <c r="B33" s="11"/>
      <c r="D33" s="8" t="s">
        <v>92</v>
      </c>
      <c r="E33" s="15"/>
      <c r="F33" s="9"/>
      <c r="G33" s="11"/>
      <c r="H33" s="11"/>
      <c r="P33" s="7" t="s">
        <v>109</v>
      </c>
      <c r="Q33" s="14"/>
      <c r="S33" s="7" t="s">
        <v>10</v>
      </c>
      <c r="T33" s="14"/>
    </row>
    <row r="34" spans="1:20" x14ac:dyDescent="0.3">
      <c r="A34" s="16" t="s">
        <v>82</v>
      </c>
      <c r="B34" s="11"/>
      <c r="D34" s="8" t="s">
        <v>93</v>
      </c>
      <c r="E34" s="15"/>
      <c r="F34" s="9"/>
      <c r="G34" s="11"/>
      <c r="H34" s="11"/>
      <c r="J34" s="28" t="s">
        <v>11</v>
      </c>
      <c r="K34" s="1" t="s">
        <v>2</v>
      </c>
      <c r="L34" s="3" t="s">
        <v>3</v>
      </c>
      <c r="M34" s="21" t="s">
        <v>4</v>
      </c>
      <c r="N34" s="22" t="s">
        <v>69</v>
      </c>
      <c r="P34" s="16" t="s">
        <v>110</v>
      </c>
      <c r="Q34" s="11"/>
      <c r="S34" s="16" t="s">
        <v>11</v>
      </c>
      <c r="T34" s="11"/>
    </row>
    <row r="35" spans="1:20" x14ac:dyDescent="0.3">
      <c r="A35" s="16" t="s">
        <v>83</v>
      </c>
      <c r="B35" s="11"/>
      <c r="D35" s="8" t="s">
        <v>94</v>
      </c>
      <c r="E35" s="15"/>
      <c r="F35" s="9"/>
      <c r="G35" s="11"/>
      <c r="H35" s="11"/>
      <c r="J35" s="1" t="s">
        <v>66</v>
      </c>
      <c r="K35" s="12"/>
      <c r="L35" s="6"/>
      <c r="M35" s="4"/>
      <c r="N35" s="25" t="e">
        <f>AVERAGE(K35:M35)</f>
        <v>#DIV/0!</v>
      </c>
      <c r="P35" s="16" t="s">
        <v>111</v>
      </c>
      <c r="Q35" s="11"/>
      <c r="S35" s="16" t="s">
        <v>12</v>
      </c>
      <c r="T35" s="11"/>
    </row>
    <row r="36" spans="1:20" x14ac:dyDescent="0.3">
      <c r="A36" s="16" t="s">
        <v>84</v>
      </c>
      <c r="B36" s="11"/>
      <c r="D36" s="36" t="s">
        <v>95</v>
      </c>
      <c r="E36" s="37" t="e">
        <f>AVERAGE(E33:E35)</f>
        <v>#DIV/0!</v>
      </c>
      <c r="F36" s="24" t="e">
        <f>AVERAGE(F33:F35)</f>
        <v>#DIV/0!</v>
      </c>
      <c r="G36" s="38" t="e">
        <f>AVERAGE(G33:G35)</f>
        <v>#DIV/0!</v>
      </c>
      <c r="H36" s="38" t="e">
        <f>AVERAGE(H33:H35)</f>
        <v>#DIV/0!</v>
      </c>
      <c r="J36" s="7" t="s">
        <v>67</v>
      </c>
      <c r="K36" s="13"/>
      <c r="L36" s="6"/>
      <c r="M36" s="14"/>
      <c r="N36" s="27" t="e">
        <f>AVERAGE(K36:M36)</f>
        <v>#DIV/0!</v>
      </c>
      <c r="P36" s="35" t="s">
        <v>69</v>
      </c>
      <c r="Q36" s="34" t="e">
        <f>MEDIAN(Q32:Q35)</f>
        <v>#NUM!</v>
      </c>
    </row>
    <row r="37" spans="1:20" x14ac:dyDescent="0.3">
      <c r="A37" s="16" t="s">
        <v>85</v>
      </c>
      <c r="B37" s="11"/>
      <c r="D37" s="5" t="s">
        <v>96</v>
      </c>
      <c r="E37" s="13"/>
      <c r="F37" s="6"/>
      <c r="G37" s="14"/>
      <c r="H37" s="14"/>
      <c r="J37" s="8" t="s">
        <v>68</v>
      </c>
      <c r="K37" s="15"/>
      <c r="L37" s="9"/>
      <c r="M37" s="11"/>
      <c r="N37" s="27" t="e">
        <f>AVERAGE(K37:M37)</f>
        <v>#DIV/0!</v>
      </c>
      <c r="S37" s="17" t="s">
        <v>47</v>
      </c>
    </row>
    <row r="38" spans="1:20" x14ac:dyDescent="0.3">
      <c r="D38" s="8" t="s">
        <v>97</v>
      </c>
      <c r="E38" s="15"/>
      <c r="F38" s="9"/>
      <c r="G38" s="11"/>
      <c r="H38" s="11"/>
      <c r="P38" s="29" t="s">
        <v>11</v>
      </c>
      <c r="Q38" s="30" t="s">
        <v>113</v>
      </c>
      <c r="S38" s="3"/>
      <c r="T38" s="21" t="s">
        <v>112</v>
      </c>
    </row>
    <row r="39" spans="1:20" x14ac:dyDescent="0.3">
      <c r="D39" s="8" t="s">
        <v>98</v>
      </c>
      <c r="E39" s="15"/>
      <c r="F39" s="9"/>
      <c r="G39" s="11"/>
      <c r="H39" s="11"/>
      <c r="J39" s="28" t="s">
        <v>12</v>
      </c>
      <c r="K39" s="1" t="s">
        <v>2</v>
      </c>
      <c r="L39" s="3" t="s">
        <v>3</v>
      </c>
      <c r="M39" s="21" t="s">
        <v>4</v>
      </c>
      <c r="N39" s="22" t="s">
        <v>69</v>
      </c>
      <c r="P39" s="3" t="s">
        <v>108</v>
      </c>
      <c r="Q39" s="4"/>
      <c r="S39" s="3" t="s">
        <v>9</v>
      </c>
      <c r="T39" s="38" t="e">
        <f>T32/T25*12.5</f>
        <v>#DIV/0!</v>
      </c>
    </row>
    <row r="40" spans="1:20" x14ac:dyDescent="0.3">
      <c r="D40" s="39" t="s">
        <v>99</v>
      </c>
      <c r="E40" s="40" t="e">
        <f>AVERAGE(E37:E39)</f>
        <v>#DIV/0!</v>
      </c>
      <c r="F40" s="27" t="e">
        <f>AVERAGE(F37:F39)</f>
        <v>#DIV/0!</v>
      </c>
      <c r="G40" s="41" t="e">
        <f>AVERAGE(G37:G39)</f>
        <v>#DIV/0!</v>
      </c>
      <c r="H40" s="41" t="e">
        <f>AVERAGE(H37:H39)</f>
        <v>#DIV/0!</v>
      </c>
      <c r="J40" s="1" t="s">
        <v>66</v>
      </c>
      <c r="K40" s="12"/>
      <c r="L40" s="6"/>
      <c r="M40" s="4"/>
      <c r="N40" s="25" t="e">
        <f>AVERAGE(K40:M40)</f>
        <v>#DIV/0!</v>
      </c>
      <c r="P40" s="7" t="s">
        <v>109</v>
      </c>
      <c r="Q40" s="14"/>
      <c r="S40" s="7" t="s">
        <v>10</v>
      </c>
      <c r="T40" s="38" t="e">
        <f>T33/T26*12.5</f>
        <v>#DIV/0!</v>
      </c>
    </row>
    <row r="41" spans="1:20" x14ac:dyDescent="0.3">
      <c r="J41" s="7" t="s">
        <v>67</v>
      </c>
      <c r="K41" s="13"/>
      <c r="L41" s="6"/>
      <c r="M41" s="14"/>
      <c r="N41" s="27" t="e">
        <f>AVERAGE(K41:M41)</f>
        <v>#DIV/0!</v>
      </c>
      <c r="P41" s="16" t="s">
        <v>110</v>
      </c>
      <c r="Q41" s="11"/>
      <c r="S41" s="16" t="s">
        <v>11</v>
      </c>
      <c r="T41" s="38" t="e">
        <f>T34/T27*12.5</f>
        <v>#DIV/0!</v>
      </c>
    </row>
    <row r="42" spans="1:20" x14ac:dyDescent="0.3">
      <c r="J42" s="8" t="s">
        <v>68</v>
      </c>
      <c r="K42" s="15"/>
      <c r="L42" s="9"/>
      <c r="M42" s="11"/>
      <c r="N42" s="27" t="e">
        <f>AVERAGE(K42:M42)</f>
        <v>#DIV/0!</v>
      </c>
      <c r="P42" s="16" t="s">
        <v>111</v>
      </c>
      <c r="Q42" s="11"/>
      <c r="S42" s="16" t="s">
        <v>12</v>
      </c>
      <c r="T42" s="38" t="e">
        <f>T35/T28*12.5</f>
        <v>#DIV/0!</v>
      </c>
    </row>
    <row r="43" spans="1:20" x14ac:dyDescent="0.3">
      <c r="P43" s="35" t="s">
        <v>69</v>
      </c>
      <c r="Q43" s="34" t="e">
        <f>MEDIAN(Q39:Q42)</f>
        <v>#NUM!</v>
      </c>
    </row>
    <row r="45" spans="1:20" x14ac:dyDescent="0.3">
      <c r="P45" s="29" t="s">
        <v>12</v>
      </c>
      <c r="Q45" s="30" t="s">
        <v>113</v>
      </c>
    </row>
    <row r="46" spans="1:20" x14ac:dyDescent="0.3">
      <c r="P46" s="3" t="s">
        <v>108</v>
      </c>
      <c r="Q46" s="4"/>
    </row>
    <row r="47" spans="1:20" x14ac:dyDescent="0.3">
      <c r="P47" s="7" t="s">
        <v>109</v>
      </c>
      <c r="Q47" s="14"/>
    </row>
    <row r="48" spans="1:20" ht="15" customHeight="1" x14ac:dyDescent="0.35">
      <c r="A48" s="20"/>
      <c r="P48" s="16" t="s">
        <v>110</v>
      </c>
      <c r="Q48" s="11"/>
    </row>
    <row r="49" spans="1:22" x14ac:dyDescent="0.3">
      <c r="P49" s="16" t="s">
        <v>111</v>
      </c>
      <c r="Q49" s="11"/>
    </row>
    <row r="50" spans="1:22" x14ac:dyDescent="0.3">
      <c r="A50" s="17"/>
      <c r="D50" s="17"/>
      <c r="J50" s="17"/>
      <c r="O50" s="17"/>
      <c r="P50" s="35" t="s">
        <v>69</v>
      </c>
      <c r="Q50" s="34" t="e">
        <f>MEDIAN(Q46:Q49)</f>
        <v>#NUM!</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c r="D56" s="1" t="s">
        <v>14</v>
      </c>
      <c r="E56" s="12"/>
      <c r="F56" s="2"/>
      <c r="G56" s="4"/>
      <c r="H56" s="4"/>
      <c r="J56" s="1" t="s">
        <v>66</v>
      </c>
      <c r="K56" s="12"/>
      <c r="L56" s="6"/>
      <c r="M56" s="4"/>
      <c r="N56" s="24" t="e">
        <f>AVERAGE(K56:M56)</f>
        <v>#DIV/0!</v>
      </c>
      <c r="P56" s="3" t="s">
        <v>108</v>
      </c>
      <c r="Q56" s="4"/>
      <c r="S56" s="31" t="s">
        <v>9</v>
      </c>
      <c r="T56" s="4"/>
      <c r="V56" s="9"/>
    </row>
    <row r="57" spans="1:22" x14ac:dyDescent="0.3">
      <c r="A57" s="3" t="s">
        <v>74</v>
      </c>
      <c r="B57" s="4"/>
      <c r="D57" s="1" t="s">
        <v>15</v>
      </c>
      <c r="E57" s="12"/>
      <c r="F57" s="2"/>
      <c r="G57" s="4"/>
      <c r="H57" s="4"/>
      <c r="J57" s="7" t="s">
        <v>67</v>
      </c>
      <c r="K57" s="13"/>
      <c r="L57" s="6"/>
      <c r="M57" s="14"/>
      <c r="N57" s="25" t="e">
        <f>AVERAGE(K57:M57)</f>
        <v>#DIV/0!</v>
      </c>
      <c r="P57" s="7" t="s">
        <v>109</v>
      </c>
      <c r="Q57" s="14"/>
      <c r="S57" s="7" t="s">
        <v>10</v>
      </c>
      <c r="T57" s="14"/>
      <c r="V57" s="26"/>
    </row>
    <row r="58" spans="1:22" x14ac:dyDescent="0.3">
      <c r="A58" s="3" t="s">
        <v>75</v>
      </c>
      <c r="B58" s="4"/>
      <c r="D58" s="1" t="s">
        <v>16</v>
      </c>
      <c r="E58" s="12"/>
      <c r="F58" s="2"/>
      <c r="G58" s="4"/>
      <c r="H58" s="4"/>
      <c r="J58" s="8" t="s">
        <v>68</v>
      </c>
      <c r="K58" s="15"/>
      <c r="L58" s="9"/>
      <c r="M58" s="11"/>
      <c r="N58" s="27" t="e">
        <f>AVERAGE(K58:M58)</f>
        <v>#DIV/0!</v>
      </c>
      <c r="P58" s="16" t="s">
        <v>110</v>
      </c>
      <c r="Q58" s="11"/>
      <c r="S58" s="16" t="s">
        <v>11</v>
      </c>
      <c r="T58" s="11"/>
      <c r="V58" s="2"/>
    </row>
    <row r="59" spans="1:22" x14ac:dyDescent="0.3">
      <c r="A59" s="3" t="s">
        <v>76</v>
      </c>
      <c r="B59" s="4"/>
      <c r="D59" s="32" t="s">
        <v>87</v>
      </c>
      <c r="E59" s="33" t="e">
        <f>AVERAGE(E56:E58)</f>
        <v>#DIV/0!</v>
      </c>
      <c r="F59" s="25" t="e">
        <f>AVERAGE(F56:F58)</f>
        <v>#DIV/0!</v>
      </c>
      <c r="G59" s="34" t="e">
        <f>AVERAGE(G56:G58)</f>
        <v>#DIV/0!</v>
      </c>
      <c r="H59" s="34" t="e">
        <f>AVERAGE(H56:H58)</f>
        <v>#DIV/0!</v>
      </c>
      <c r="P59" s="16" t="s">
        <v>111</v>
      </c>
      <c r="Q59" s="11"/>
      <c r="S59" s="16" t="s">
        <v>12</v>
      </c>
      <c r="T59" s="11"/>
      <c r="V59" s="6"/>
    </row>
    <row r="60" spans="1:22" x14ac:dyDescent="0.3">
      <c r="A60" s="7" t="s">
        <v>77</v>
      </c>
      <c r="B60" s="14"/>
      <c r="D60" s="1" t="s">
        <v>88</v>
      </c>
      <c r="E60" s="12"/>
      <c r="F60" s="2"/>
      <c r="G60" s="4"/>
      <c r="H60" s="4"/>
      <c r="J60" s="28" t="s">
        <v>10</v>
      </c>
      <c r="K60" s="1" t="s">
        <v>2</v>
      </c>
      <c r="L60" s="3" t="s">
        <v>3</v>
      </c>
      <c r="M60" s="21" t="s">
        <v>4</v>
      </c>
      <c r="N60" s="22" t="s">
        <v>69</v>
      </c>
      <c r="P60" s="35" t="s">
        <v>69</v>
      </c>
      <c r="Q60" s="34" t="e">
        <f>MEDIAN(Q56:Q59)</f>
        <v>#NUM!</v>
      </c>
      <c r="V60" s="9"/>
    </row>
    <row r="61" spans="1:22" x14ac:dyDescent="0.3">
      <c r="A61" s="16" t="s">
        <v>78</v>
      </c>
      <c r="B61" s="11"/>
      <c r="D61" s="1" t="s">
        <v>89</v>
      </c>
      <c r="E61" s="12"/>
      <c r="F61" s="2"/>
      <c r="G61" s="4"/>
      <c r="H61" s="4"/>
      <c r="J61" s="1" t="s">
        <v>66</v>
      </c>
      <c r="K61" s="12"/>
      <c r="L61" s="6"/>
      <c r="M61" s="4"/>
      <c r="N61" s="25" t="e">
        <f>AVERAGE(K61:M61)</f>
        <v>#DIV/0!</v>
      </c>
      <c r="S61" s="17" t="s">
        <v>8</v>
      </c>
      <c r="V61" s="9"/>
    </row>
    <row r="62" spans="1:22" x14ac:dyDescent="0.3">
      <c r="A62" s="16" t="s">
        <v>79</v>
      </c>
      <c r="B62" s="11"/>
      <c r="D62" s="5" t="s">
        <v>90</v>
      </c>
      <c r="E62" s="13"/>
      <c r="F62" s="6"/>
      <c r="G62" s="14"/>
      <c r="H62" s="14"/>
      <c r="J62" s="7" t="s">
        <v>67</v>
      </c>
      <c r="K62" s="13"/>
      <c r="L62" s="6"/>
      <c r="M62" s="14"/>
      <c r="N62" s="27" t="e">
        <f>AVERAGE(K62:M62)</f>
        <v>#DIV/0!</v>
      </c>
      <c r="P62" s="29" t="s">
        <v>10</v>
      </c>
      <c r="Q62" s="30" t="s">
        <v>113</v>
      </c>
      <c r="S62" s="3"/>
      <c r="T62" s="21" t="s">
        <v>112</v>
      </c>
      <c r="V62" s="9"/>
    </row>
    <row r="63" spans="1:22" x14ac:dyDescent="0.3">
      <c r="A63" s="16" t="s">
        <v>80</v>
      </c>
      <c r="B63" s="11"/>
      <c r="D63" s="32" t="s">
        <v>91</v>
      </c>
      <c r="E63" s="33" t="e">
        <f>AVERAGE(E60:E62)</f>
        <v>#DIV/0!</v>
      </c>
      <c r="F63" s="25" t="e">
        <f>AVERAGE(F60:F62)</f>
        <v>#DIV/0!</v>
      </c>
      <c r="G63" s="34" t="e">
        <f>AVERAGE(G60:G62)</f>
        <v>#DIV/0!</v>
      </c>
      <c r="H63" s="34" t="e">
        <f>AVERAGE(H60:H62)</f>
        <v>#DIV/0!</v>
      </c>
      <c r="J63" s="8" t="s">
        <v>68</v>
      </c>
      <c r="K63" s="15"/>
      <c r="L63" s="9"/>
      <c r="M63" s="11"/>
      <c r="N63" s="27" t="e">
        <f>AVERAGE(K63:M63)</f>
        <v>#DIV/0!</v>
      </c>
      <c r="P63" s="3" t="s">
        <v>108</v>
      </c>
      <c r="Q63" s="4"/>
      <c r="S63" s="3" t="s">
        <v>9</v>
      </c>
      <c r="T63" s="4"/>
    </row>
    <row r="64" spans="1:22" x14ac:dyDescent="0.3">
      <c r="A64" s="16" t="s">
        <v>81</v>
      </c>
      <c r="B64" s="11"/>
      <c r="D64" s="8" t="s">
        <v>92</v>
      </c>
      <c r="E64" s="15"/>
      <c r="F64" s="9"/>
      <c r="G64" s="11"/>
      <c r="H64" s="11"/>
      <c r="P64" s="7" t="s">
        <v>109</v>
      </c>
      <c r="Q64" s="14"/>
      <c r="S64" s="7" t="s">
        <v>10</v>
      </c>
      <c r="T64" s="14"/>
    </row>
    <row r="65" spans="1:20" x14ac:dyDescent="0.3">
      <c r="A65" s="16" t="s">
        <v>82</v>
      </c>
      <c r="B65" s="11"/>
      <c r="D65" s="8" t="s">
        <v>93</v>
      </c>
      <c r="E65" s="15"/>
      <c r="F65" s="9"/>
      <c r="G65" s="11"/>
      <c r="H65" s="11"/>
      <c r="J65" s="28" t="s">
        <v>11</v>
      </c>
      <c r="K65" s="1" t="s">
        <v>2</v>
      </c>
      <c r="L65" s="3" t="s">
        <v>3</v>
      </c>
      <c r="M65" s="21" t="s">
        <v>4</v>
      </c>
      <c r="N65" s="22" t="s">
        <v>69</v>
      </c>
      <c r="P65" s="16" t="s">
        <v>110</v>
      </c>
      <c r="Q65" s="11"/>
      <c r="S65" s="16" t="s">
        <v>11</v>
      </c>
      <c r="T65" s="11"/>
    </row>
    <row r="66" spans="1:20" x14ac:dyDescent="0.3">
      <c r="A66" s="16" t="s">
        <v>83</v>
      </c>
      <c r="B66" s="11"/>
      <c r="D66" s="8" t="s">
        <v>94</v>
      </c>
      <c r="E66" s="15"/>
      <c r="F66" s="9"/>
      <c r="G66" s="11"/>
      <c r="H66" s="11"/>
      <c r="J66" s="1" t="s">
        <v>66</v>
      </c>
      <c r="K66" s="12"/>
      <c r="L66" s="6"/>
      <c r="M66" s="4"/>
      <c r="N66" s="25" t="e">
        <f>AVERAGE(K66:M66)</f>
        <v>#DIV/0!</v>
      </c>
      <c r="P66" s="16" t="s">
        <v>111</v>
      </c>
      <c r="Q66" s="11"/>
      <c r="S66" s="16" t="s">
        <v>12</v>
      </c>
      <c r="T66" s="11"/>
    </row>
    <row r="67" spans="1:20" x14ac:dyDescent="0.3">
      <c r="A67" s="16" t="s">
        <v>84</v>
      </c>
      <c r="B67" s="11"/>
      <c r="D67" s="36" t="s">
        <v>95</v>
      </c>
      <c r="E67" s="37" t="e">
        <f>AVERAGE(E64:E66)</f>
        <v>#DIV/0!</v>
      </c>
      <c r="F67" s="24" t="e">
        <f>AVERAGE(F64:F66)</f>
        <v>#DIV/0!</v>
      </c>
      <c r="G67" s="38" t="e">
        <f>AVERAGE(G64:G66)</f>
        <v>#DIV/0!</v>
      </c>
      <c r="H67" s="38" t="e">
        <f>AVERAGE(H64:H66)</f>
        <v>#DIV/0!</v>
      </c>
      <c r="J67" s="7" t="s">
        <v>67</v>
      </c>
      <c r="K67" s="13"/>
      <c r="L67" s="6"/>
      <c r="M67" s="14"/>
      <c r="N67" s="27" t="e">
        <f>AVERAGE(K67:M67)</f>
        <v>#DIV/0!</v>
      </c>
      <c r="P67" s="35" t="s">
        <v>69</v>
      </c>
      <c r="Q67" s="34" t="e">
        <f>MEDIAN(Q63:Q66)</f>
        <v>#NUM!</v>
      </c>
    </row>
    <row r="68" spans="1:20" x14ac:dyDescent="0.3">
      <c r="A68" s="16" t="s">
        <v>85</v>
      </c>
      <c r="B68" s="11"/>
      <c r="D68" s="5" t="s">
        <v>96</v>
      </c>
      <c r="E68" s="13"/>
      <c r="F68" s="6"/>
      <c r="G68" s="14"/>
      <c r="H68" s="14"/>
      <c r="J68" s="8" t="s">
        <v>68</v>
      </c>
      <c r="K68" s="15"/>
      <c r="L68" s="9"/>
      <c r="M68" s="11"/>
      <c r="N68" s="27" t="e">
        <f>AVERAGE(K68:M68)</f>
        <v>#DIV/0!</v>
      </c>
      <c r="S68" s="17" t="s">
        <v>47</v>
      </c>
    </row>
    <row r="69" spans="1:20" x14ac:dyDescent="0.3">
      <c r="D69" s="8" t="s">
        <v>97</v>
      </c>
      <c r="E69" s="15"/>
      <c r="F69" s="9"/>
      <c r="G69" s="11"/>
      <c r="H69" s="11"/>
      <c r="P69" s="29" t="s">
        <v>11</v>
      </c>
      <c r="Q69" s="30" t="s">
        <v>113</v>
      </c>
      <c r="S69" s="3"/>
      <c r="T69" s="21" t="s">
        <v>112</v>
      </c>
    </row>
    <row r="70" spans="1:20" x14ac:dyDescent="0.3">
      <c r="D70" s="8" t="s">
        <v>98</v>
      </c>
      <c r="E70" s="15"/>
      <c r="F70" s="9"/>
      <c r="G70" s="11"/>
      <c r="H70" s="11"/>
      <c r="J70" s="28" t="s">
        <v>12</v>
      </c>
      <c r="K70" s="1" t="s">
        <v>2</v>
      </c>
      <c r="L70" s="3" t="s">
        <v>3</v>
      </c>
      <c r="M70" s="21" t="s">
        <v>4</v>
      </c>
      <c r="N70" s="22" t="s">
        <v>69</v>
      </c>
      <c r="P70" s="3" t="s">
        <v>108</v>
      </c>
      <c r="Q70" s="4"/>
      <c r="S70" s="3" t="s">
        <v>9</v>
      </c>
      <c r="T70" s="38" t="e">
        <f>T63/T56*12.5</f>
        <v>#DIV/0!</v>
      </c>
    </row>
    <row r="71" spans="1:20" x14ac:dyDescent="0.3">
      <c r="D71" s="39" t="s">
        <v>99</v>
      </c>
      <c r="E71" s="40" t="e">
        <f>AVERAGE(E68:E70)</f>
        <v>#DIV/0!</v>
      </c>
      <c r="F71" s="27" t="e">
        <f>AVERAGE(F68:F70)</f>
        <v>#DIV/0!</v>
      </c>
      <c r="G71" s="41" t="e">
        <f>AVERAGE(G68:G70)</f>
        <v>#DIV/0!</v>
      </c>
      <c r="H71" s="41" t="e">
        <f>AVERAGE(H68:H70)</f>
        <v>#DIV/0!</v>
      </c>
      <c r="J71" s="1" t="s">
        <v>66</v>
      </c>
      <c r="K71" s="12"/>
      <c r="L71" s="6"/>
      <c r="M71" s="4"/>
      <c r="N71" s="25" t="e">
        <f>AVERAGE(K71:M71)</f>
        <v>#DIV/0!</v>
      </c>
      <c r="P71" s="7" t="s">
        <v>109</v>
      </c>
      <c r="Q71" s="14"/>
      <c r="S71" s="7" t="s">
        <v>10</v>
      </c>
      <c r="T71" s="38" t="e">
        <f>T64/T57*12.5</f>
        <v>#DIV/0!</v>
      </c>
    </row>
    <row r="72" spans="1:20" x14ac:dyDescent="0.3">
      <c r="J72" s="7" t="s">
        <v>67</v>
      </c>
      <c r="K72" s="13"/>
      <c r="L72" s="6"/>
      <c r="M72" s="14"/>
      <c r="N72" s="27" t="e">
        <f>AVERAGE(K72:M72)</f>
        <v>#DIV/0!</v>
      </c>
      <c r="P72" s="16" t="s">
        <v>110</v>
      </c>
      <c r="Q72" s="11"/>
      <c r="S72" s="16" t="s">
        <v>11</v>
      </c>
      <c r="T72" s="38" t="e">
        <f>T65/T58*12.5</f>
        <v>#DIV/0!</v>
      </c>
    </row>
    <row r="73" spans="1:20" x14ac:dyDescent="0.3">
      <c r="J73" s="8" t="s">
        <v>68</v>
      </c>
      <c r="K73" s="15"/>
      <c r="L73" s="9"/>
      <c r="M73" s="11"/>
      <c r="N73" s="27" t="e">
        <f>AVERAGE(K73:M73)</f>
        <v>#DIV/0!</v>
      </c>
      <c r="P73" s="16" t="s">
        <v>111</v>
      </c>
      <c r="Q73" s="11"/>
      <c r="S73" s="16" t="s">
        <v>12</v>
      </c>
      <c r="T73" s="38" t="e">
        <f>T66/T59*12.5</f>
        <v>#DIV/0!</v>
      </c>
    </row>
    <row r="74" spans="1:20" x14ac:dyDescent="0.3">
      <c r="P74" s="35" t="s">
        <v>69</v>
      </c>
      <c r="Q74" s="34" t="e">
        <f>MEDIAN(Q70:Q73)</f>
        <v>#NUM!</v>
      </c>
    </row>
    <row r="76" spans="1:20" x14ac:dyDescent="0.3">
      <c r="P76" s="29" t="s">
        <v>12</v>
      </c>
      <c r="Q76" s="30" t="s">
        <v>113</v>
      </c>
    </row>
    <row r="77" spans="1:20" x14ac:dyDescent="0.3">
      <c r="P77" s="3" t="s">
        <v>108</v>
      </c>
      <c r="Q77" s="4"/>
    </row>
    <row r="78" spans="1:20" x14ac:dyDescent="0.3">
      <c r="P78" s="7" t="s">
        <v>109</v>
      </c>
      <c r="Q78" s="14"/>
    </row>
    <row r="79" spans="1:20" ht="18" x14ac:dyDescent="0.35">
      <c r="A79" s="20"/>
      <c r="P79" s="16" t="s">
        <v>110</v>
      </c>
      <c r="Q79" s="11"/>
    </row>
    <row r="80" spans="1:20" x14ac:dyDescent="0.3">
      <c r="P80" s="16" t="s">
        <v>111</v>
      </c>
      <c r="Q80" s="11"/>
    </row>
    <row r="81" spans="1:21" x14ac:dyDescent="0.3">
      <c r="A81" s="17"/>
      <c r="D81" s="17"/>
      <c r="J81" s="17"/>
      <c r="O81" s="17"/>
      <c r="P81" s="35" t="s">
        <v>69</v>
      </c>
      <c r="Q81" s="34" t="e">
        <f>MEDIAN(Q77:Q80)</f>
        <v>#NUM!</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t="s">
        <v>191</v>
      </c>
    </row>
    <row r="93" spans="1:21" x14ac:dyDescent="0.3">
      <c r="A93" s="48">
        <v>42040</v>
      </c>
      <c r="C93" s="7" t="s">
        <v>104</v>
      </c>
      <c r="D93" s="14"/>
      <c r="F93" s="7" t="s">
        <v>18</v>
      </c>
      <c r="G93" s="14" t="s">
        <v>24</v>
      </c>
      <c r="I93" s="3" t="s">
        <v>124</v>
      </c>
      <c r="J93" s="4"/>
      <c r="L93" s="16" t="s">
        <v>104</v>
      </c>
      <c r="M93" s="11"/>
      <c r="O93" s="2"/>
    </row>
    <row r="94" spans="1:21" x14ac:dyDescent="0.3">
      <c r="C94" s="16" t="s">
        <v>105</v>
      </c>
      <c r="D94" s="11" t="s">
        <v>24</v>
      </c>
      <c r="F94" s="16" t="s">
        <v>19</v>
      </c>
      <c r="G94" s="11"/>
      <c r="I94" s="3" t="s">
        <v>125</v>
      </c>
      <c r="J94" s="4"/>
      <c r="L94" s="16" t="s">
        <v>105</v>
      </c>
      <c r="M94" s="11" t="s">
        <v>24</v>
      </c>
      <c r="O94" s="2" t="s">
        <v>144</v>
      </c>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t="s">
        <v>24</v>
      </c>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4</v>
      </c>
      <c r="C3" s="3" t="s">
        <v>201</v>
      </c>
      <c r="D3" s="59">
        <v>25</v>
      </c>
      <c r="F3" s="7" t="s">
        <v>55</v>
      </c>
      <c r="G3" s="7" t="s">
        <v>56</v>
      </c>
      <c r="H3" s="7" t="s">
        <v>57</v>
      </c>
      <c r="J3" s="3" t="s">
        <v>59</v>
      </c>
      <c r="K3" s="4" t="s">
        <v>25</v>
      </c>
      <c r="M3" s="7" t="s">
        <v>62</v>
      </c>
      <c r="N3" s="14" t="s">
        <v>24</v>
      </c>
    </row>
    <row r="4" spans="1:16" x14ac:dyDescent="0.3">
      <c r="A4" s="5"/>
      <c r="B4" s="6"/>
      <c r="C4" s="7" t="s">
        <v>53</v>
      </c>
      <c r="D4" s="6">
        <v>178</v>
      </c>
      <c r="F4" s="12" t="s">
        <v>145</v>
      </c>
      <c r="G4" s="2"/>
      <c r="H4" s="4" t="s">
        <v>146</v>
      </c>
      <c r="J4" s="7" t="s">
        <v>60</v>
      </c>
      <c r="K4" s="14">
        <v>71</v>
      </c>
      <c r="M4" s="16" t="s">
        <v>63</v>
      </c>
      <c r="N4" s="11"/>
    </row>
    <row r="5" spans="1:16" x14ac:dyDescent="0.3">
      <c r="A5" s="8" t="s">
        <v>51</v>
      </c>
      <c r="B5" s="9">
        <v>3</v>
      </c>
      <c r="C5" s="10" t="s">
        <v>54</v>
      </c>
      <c r="D5" s="11">
        <v>78</v>
      </c>
      <c r="F5" s="13"/>
      <c r="G5" s="6"/>
      <c r="H5" s="14"/>
      <c r="J5" s="16" t="s">
        <v>1</v>
      </c>
      <c r="K5" s="11">
        <v>99</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row>
    <row r="12" spans="1:16" x14ac:dyDescent="0.3">
      <c r="A12" s="1" t="s">
        <v>66</v>
      </c>
      <c r="B12" s="12">
        <v>7.1</v>
      </c>
      <c r="C12" s="6">
        <v>6.9</v>
      </c>
      <c r="D12" s="4">
        <v>7.9</v>
      </c>
      <c r="E12" s="24">
        <f>AVERAGE(B12:D12)</f>
        <v>7.3</v>
      </c>
      <c r="F12" s="19"/>
      <c r="G12" s="3">
        <v>15</v>
      </c>
      <c r="H12" s="4">
        <v>18</v>
      </c>
      <c r="J12" s="16" t="s">
        <v>105</v>
      </c>
      <c r="K12" s="11"/>
      <c r="M12" s="16" t="s">
        <v>105</v>
      </c>
      <c r="N12" s="11"/>
      <c r="P12" s="9"/>
    </row>
    <row r="13" spans="1:16" x14ac:dyDescent="0.3">
      <c r="A13" s="7" t="s">
        <v>67</v>
      </c>
      <c r="B13" s="13">
        <v>2.2999999999999998</v>
      </c>
      <c r="C13" s="6">
        <v>2.2000000000000002</v>
      </c>
      <c r="D13" s="14">
        <v>1.7</v>
      </c>
      <c r="E13" s="25">
        <f>AVERAGE(B13:D13)</f>
        <v>2.0666666666666669</v>
      </c>
      <c r="F13" s="19"/>
      <c r="G13" s="3">
        <v>30</v>
      </c>
      <c r="H13" s="4">
        <v>20</v>
      </c>
      <c r="P13" s="26"/>
    </row>
    <row r="14" spans="1:16" x14ac:dyDescent="0.3">
      <c r="A14" s="8" t="s">
        <v>68</v>
      </c>
      <c r="B14" s="15">
        <v>13.9</v>
      </c>
      <c r="C14" s="9">
        <v>15.4</v>
      </c>
      <c r="D14" s="11">
        <v>16.7</v>
      </c>
      <c r="E14" s="27">
        <f>AVERAGE(B14:D14)</f>
        <v>15.333333333333334</v>
      </c>
      <c r="F14" s="19"/>
      <c r="G14" s="7">
        <v>45</v>
      </c>
      <c r="H14" s="14">
        <v>25</v>
      </c>
      <c r="P14" s="2"/>
    </row>
    <row r="15" spans="1:16" x14ac:dyDescent="0.3">
      <c r="G15" s="16">
        <v>60</v>
      </c>
      <c r="H15" s="11">
        <v>35</v>
      </c>
      <c r="P15" s="6"/>
    </row>
    <row r="16" spans="1:16" x14ac:dyDescent="0.3">
      <c r="G16" s="16">
        <v>120</v>
      </c>
      <c r="H16" s="11">
        <v>24</v>
      </c>
      <c r="P16" s="9"/>
    </row>
    <row r="17" spans="1:22" x14ac:dyDescent="0.3">
      <c r="G17" s="16">
        <v>180</v>
      </c>
      <c r="H17" s="11">
        <v>26</v>
      </c>
      <c r="P17" s="9"/>
    </row>
    <row r="18" spans="1:22" x14ac:dyDescent="0.3">
      <c r="G18" s="16">
        <v>240</v>
      </c>
      <c r="H18" s="11">
        <v>22</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t="s">
        <v>193</v>
      </c>
    </row>
    <row r="25" spans="1:22" x14ac:dyDescent="0.3">
      <c r="A25" s="3" t="s">
        <v>9</v>
      </c>
      <c r="B25" s="4">
        <v>0</v>
      </c>
      <c r="D25" s="1" t="s">
        <v>14</v>
      </c>
      <c r="E25" s="12">
        <v>1211</v>
      </c>
      <c r="F25" s="2">
        <v>8.4</v>
      </c>
      <c r="G25" s="4">
        <v>1172</v>
      </c>
      <c r="H25" s="4">
        <v>8.6</v>
      </c>
      <c r="J25" s="1" t="s">
        <v>66</v>
      </c>
      <c r="K25" s="12">
        <v>5.4</v>
      </c>
      <c r="L25" s="6">
        <v>4.9000000000000004</v>
      </c>
      <c r="M25" s="4">
        <v>5.5</v>
      </c>
      <c r="N25" s="24">
        <f>AVERAGE(K25:M25)</f>
        <v>5.2666666666666666</v>
      </c>
      <c r="P25" s="3" t="s">
        <v>108</v>
      </c>
      <c r="Q25" s="4">
        <v>8</v>
      </c>
      <c r="S25" s="31" t="s">
        <v>9</v>
      </c>
      <c r="T25" s="4">
        <v>0.61099999999999999</v>
      </c>
      <c r="V25" s="9"/>
    </row>
    <row r="26" spans="1:22" x14ac:dyDescent="0.3">
      <c r="A26" s="3" t="s">
        <v>74</v>
      </c>
      <c r="B26" s="4">
        <v>20</v>
      </c>
      <c r="D26" s="1" t="s">
        <v>15</v>
      </c>
      <c r="E26" s="12">
        <v>1224</v>
      </c>
      <c r="F26" s="2">
        <v>8.5</v>
      </c>
      <c r="G26" s="4">
        <v>1172</v>
      </c>
      <c r="H26" s="4">
        <v>8.6</v>
      </c>
      <c r="J26" s="7" t="s">
        <v>67</v>
      </c>
      <c r="K26" s="13">
        <v>2.2000000000000002</v>
      </c>
      <c r="L26" s="6">
        <v>1.8</v>
      </c>
      <c r="M26" s="14">
        <v>1.8</v>
      </c>
      <c r="N26" s="25">
        <f>AVERAGE(K26:M26)</f>
        <v>1.9333333333333333</v>
      </c>
      <c r="P26" s="7" t="s">
        <v>109</v>
      </c>
      <c r="Q26" s="14">
        <v>8</v>
      </c>
      <c r="S26" s="7" t="s">
        <v>10</v>
      </c>
      <c r="T26" s="14">
        <v>0.61099999999999999</v>
      </c>
      <c r="V26" s="26"/>
    </row>
    <row r="27" spans="1:22" x14ac:dyDescent="0.3">
      <c r="A27" s="3" t="s">
        <v>75</v>
      </c>
      <c r="B27" s="4">
        <v>22</v>
      </c>
      <c r="D27" s="1" t="s">
        <v>16</v>
      </c>
      <c r="E27" s="12">
        <v>1224</v>
      </c>
      <c r="F27" s="2">
        <v>8.4</v>
      </c>
      <c r="G27" s="4">
        <v>1172</v>
      </c>
      <c r="H27" s="4">
        <v>8.5</v>
      </c>
      <c r="J27" s="8" t="s">
        <v>68</v>
      </c>
      <c r="K27" s="15">
        <v>11.3</v>
      </c>
      <c r="L27" s="9">
        <v>12.2</v>
      </c>
      <c r="M27" s="11">
        <v>13.5</v>
      </c>
      <c r="N27" s="27">
        <f>AVERAGE(K27:M27)</f>
        <v>12.333333333333334</v>
      </c>
      <c r="P27" s="16" t="s">
        <v>110</v>
      </c>
      <c r="Q27" s="11">
        <v>8</v>
      </c>
      <c r="S27" s="16" t="s">
        <v>11</v>
      </c>
      <c r="T27" s="11">
        <v>0.61099999999999999</v>
      </c>
      <c r="V27" s="2"/>
    </row>
    <row r="28" spans="1:22" x14ac:dyDescent="0.3">
      <c r="A28" s="3" t="s">
        <v>76</v>
      </c>
      <c r="B28" s="4">
        <v>21</v>
      </c>
      <c r="D28" s="32" t="s">
        <v>87</v>
      </c>
      <c r="E28" s="33">
        <f>AVERAGE(E25:E27)</f>
        <v>1219.6666666666667</v>
      </c>
      <c r="F28" s="25">
        <f>AVERAGE(F25:F27)</f>
        <v>8.4333333333333318</v>
      </c>
      <c r="G28" s="34">
        <f>AVERAGE(G25:G27)</f>
        <v>1172</v>
      </c>
      <c r="H28" s="34">
        <f>AVERAGE(H25:H27)</f>
        <v>8.5666666666666664</v>
      </c>
      <c r="P28" s="16" t="s">
        <v>111</v>
      </c>
      <c r="Q28" s="11">
        <v>7</v>
      </c>
      <c r="S28" s="16" t="s">
        <v>12</v>
      </c>
      <c r="T28" s="11">
        <v>0.61099999999999999</v>
      </c>
      <c r="V28" s="6"/>
    </row>
    <row r="29" spans="1:22" x14ac:dyDescent="0.3">
      <c r="A29" s="7" t="s">
        <v>77</v>
      </c>
      <c r="B29" s="14">
        <v>20</v>
      </c>
      <c r="D29" s="1" t="s">
        <v>88</v>
      </c>
      <c r="E29" s="12">
        <v>1277</v>
      </c>
      <c r="F29" s="2">
        <v>7.9</v>
      </c>
      <c r="G29" s="4">
        <v>1501</v>
      </c>
      <c r="H29" s="4">
        <v>11.3</v>
      </c>
      <c r="J29" s="28" t="s">
        <v>10</v>
      </c>
      <c r="K29" s="1" t="s">
        <v>2</v>
      </c>
      <c r="L29" s="3" t="s">
        <v>3</v>
      </c>
      <c r="M29" s="21" t="s">
        <v>4</v>
      </c>
      <c r="N29" s="22" t="s">
        <v>69</v>
      </c>
      <c r="P29" s="35" t="s">
        <v>69</v>
      </c>
      <c r="Q29" s="34">
        <f>MEDIAN(Q25:Q28)</f>
        <v>8</v>
      </c>
      <c r="V29" s="9"/>
    </row>
    <row r="30" spans="1:22" x14ac:dyDescent="0.3">
      <c r="A30" s="16" t="s">
        <v>78</v>
      </c>
      <c r="B30" s="11">
        <v>24</v>
      </c>
      <c r="D30" s="1" t="s">
        <v>89</v>
      </c>
      <c r="E30" s="12">
        <v>1317</v>
      </c>
      <c r="F30" s="2">
        <v>7.8</v>
      </c>
      <c r="G30" s="4">
        <v>1488</v>
      </c>
      <c r="H30" s="4">
        <v>11.2</v>
      </c>
      <c r="J30" s="1" t="s">
        <v>66</v>
      </c>
      <c r="K30" s="12">
        <v>4.7</v>
      </c>
      <c r="L30" s="6">
        <v>4.8</v>
      </c>
      <c r="M30" s="4">
        <v>5.4</v>
      </c>
      <c r="N30" s="25">
        <f>AVERAGE(K30:M30)</f>
        <v>4.9666666666666668</v>
      </c>
      <c r="S30" s="17" t="s">
        <v>8</v>
      </c>
      <c r="V30" s="9"/>
    </row>
    <row r="31" spans="1:22" x14ac:dyDescent="0.3">
      <c r="A31" s="16" t="s">
        <v>79</v>
      </c>
      <c r="B31" s="11">
        <v>21</v>
      </c>
      <c r="D31" s="5" t="s">
        <v>90</v>
      </c>
      <c r="E31" s="13">
        <v>1290</v>
      </c>
      <c r="F31" s="6">
        <v>7.9</v>
      </c>
      <c r="G31" s="14">
        <v>1488</v>
      </c>
      <c r="H31" s="14">
        <v>11.2</v>
      </c>
      <c r="J31" s="7" t="s">
        <v>67</v>
      </c>
      <c r="K31" s="13">
        <v>2</v>
      </c>
      <c r="L31" s="6">
        <v>2.2000000000000002</v>
      </c>
      <c r="M31" s="14">
        <v>2.7</v>
      </c>
      <c r="N31" s="27">
        <f>AVERAGE(K31:M31)</f>
        <v>2.3000000000000003</v>
      </c>
      <c r="P31" s="29" t="s">
        <v>10</v>
      </c>
      <c r="Q31" s="30" t="s">
        <v>113</v>
      </c>
      <c r="S31" s="3"/>
      <c r="T31" s="21" t="s">
        <v>112</v>
      </c>
      <c r="V31" s="9"/>
    </row>
    <row r="32" spans="1:22" x14ac:dyDescent="0.3">
      <c r="A32" s="16" t="s">
        <v>80</v>
      </c>
      <c r="B32" s="11">
        <v>30</v>
      </c>
      <c r="D32" s="32" t="s">
        <v>91</v>
      </c>
      <c r="E32" s="33">
        <f>AVERAGE(E29:E31)</f>
        <v>1294.6666666666667</v>
      </c>
      <c r="F32" s="25">
        <f>AVERAGE(F29:F31)</f>
        <v>7.8666666666666671</v>
      </c>
      <c r="G32" s="34">
        <f>AVERAGE(G29:G31)</f>
        <v>1492.3333333333333</v>
      </c>
      <c r="H32" s="34">
        <f>AVERAGE(H29:H31)</f>
        <v>11.233333333333334</v>
      </c>
      <c r="J32" s="8" t="s">
        <v>68</v>
      </c>
      <c r="K32" s="15">
        <v>9</v>
      </c>
      <c r="L32" s="9">
        <v>8.6</v>
      </c>
      <c r="M32" s="11">
        <v>10</v>
      </c>
      <c r="N32" s="27">
        <f>AVERAGE(K32:M32)</f>
        <v>9.2000000000000011</v>
      </c>
      <c r="P32" s="3" t="s">
        <v>108</v>
      </c>
      <c r="Q32" s="4">
        <v>5</v>
      </c>
      <c r="S32" s="3" t="s">
        <v>9</v>
      </c>
      <c r="T32" s="4">
        <v>0.61099999999999999</v>
      </c>
    </row>
    <row r="33" spans="1:20" x14ac:dyDescent="0.3">
      <c r="A33" s="16" t="s">
        <v>81</v>
      </c>
      <c r="B33" s="11">
        <v>37</v>
      </c>
      <c r="D33" s="8" t="s">
        <v>92</v>
      </c>
      <c r="E33" s="15">
        <v>1527</v>
      </c>
      <c r="F33" s="9">
        <v>7</v>
      </c>
      <c r="G33" s="11">
        <v>1580</v>
      </c>
      <c r="H33" s="11">
        <v>13.2</v>
      </c>
      <c r="P33" s="7" t="s">
        <v>109</v>
      </c>
      <c r="Q33" s="14">
        <v>6</v>
      </c>
      <c r="S33" s="7" t="s">
        <v>10</v>
      </c>
      <c r="T33" s="14">
        <v>1.095</v>
      </c>
    </row>
    <row r="34" spans="1:20" x14ac:dyDescent="0.3">
      <c r="A34" s="16" t="s">
        <v>82</v>
      </c>
      <c r="B34" s="11">
        <v>39</v>
      </c>
      <c r="D34" s="8" t="s">
        <v>93</v>
      </c>
      <c r="E34" s="15">
        <v>1540</v>
      </c>
      <c r="F34" s="9">
        <v>7</v>
      </c>
      <c r="G34" s="11">
        <v>1567</v>
      </c>
      <c r="H34" s="11">
        <v>13.3</v>
      </c>
      <c r="J34" s="28" t="s">
        <v>11</v>
      </c>
      <c r="K34" s="1" t="s">
        <v>2</v>
      </c>
      <c r="L34" s="3" t="s">
        <v>3</v>
      </c>
      <c r="M34" s="21" t="s">
        <v>4</v>
      </c>
      <c r="N34" s="22" t="s">
        <v>69</v>
      </c>
      <c r="P34" s="16" t="s">
        <v>110</v>
      </c>
      <c r="Q34" s="11">
        <v>5</v>
      </c>
      <c r="S34" s="16" t="s">
        <v>11</v>
      </c>
      <c r="T34" s="11">
        <v>1.883</v>
      </c>
    </row>
    <row r="35" spans="1:20" x14ac:dyDescent="0.3">
      <c r="A35" s="16" t="s">
        <v>83</v>
      </c>
      <c r="B35" s="11">
        <v>35</v>
      </c>
      <c r="D35" s="8" t="s">
        <v>94</v>
      </c>
      <c r="E35" s="15">
        <v>1554</v>
      </c>
      <c r="F35" s="9">
        <v>7</v>
      </c>
      <c r="G35" s="11">
        <v>1567</v>
      </c>
      <c r="H35" s="11">
        <v>13.3</v>
      </c>
      <c r="J35" s="1" t="s">
        <v>66</v>
      </c>
      <c r="K35" s="12">
        <v>5.3</v>
      </c>
      <c r="L35" s="6">
        <v>7.3</v>
      </c>
      <c r="M35" s="4">
        <v>7.4</v>
      </c>
      <c r="N35" s="25">
        <f>AVERAGE(K35:M35)</f>
        <v>6.666666666666667</v>
      </c>
      <c r="P35" s="16" t="s">
        <v>111</v>
      </c>
      <c r="Q35" s="11">
        <v>6</v>
      </c>
      <c r="S35" s="16" t="s">
        <v>12</v>
      </c>
      <c r="T35" s="11">
        <v>1.3320000000000001</v>
      </c>
    </row>
    <row r="36" spans="1:20" x14ac:dyDescent="0.3">
      <c r="A36" s="16" t="s">
        <v>84</v>
      </c>
      <c r="B36" s="11">
        <v>19</v>
      </c>
      <c r="D36" s="36" t="s">
        <v>95</v>
      </c>
      <c r="E36" s="37">
        <f>AVERAGE(E33:E35)</f>
        <v>1540.3333333333333</v>
      </c>
      <c r="F36" s="24">
        <f>AVERAGE(F33:F35)</f>
        <v>7</v>
      </c>
      <c r="G36" s="38">
        <f>AVERAGE(G33:G35)</f>
        <v>1571.3333333333333</v>
      </c>
      <c r="H36" s="38">
        <f>AVERAGE(H33:H35)</f>
        <v>13.266666666666666</v>
      </c>
      <c r="J36" s="7" t="s">
        <v>67</v>
      </c>
      <c r="K36" s="13">
        <v>2.7</v>
      </c>
      <c r="L36" s="6">
        <v>3.3</v>
      </c>
      <c r="M36" s="14">
        <v>3.2</v>
      </c>
      <c r="N36" s="27">
        <f>AVERAGE(K36:M36)</f>
        <v>3.0666666666666664</v>
      </c>
      <c r="P36" s="35" t="s">
        <v>69</v>
      </c>
      <c r="Q36" s="34">
        <f>MEDIAN(Q32:Q35)</f>
        <v>5.5</v>
      </c>
    </row>
    <row r="37" spans="1:20" x14ac:dyDescent="0.3">
      <c r="A37" s="16" t="s">
        <v>85</v>
      </c>
      <c r="B37" s="11">
        <v>10</v>
      </c>
      <c r="D37" s="5" t="s">
        <v>96</v>
      </c>
      <c r="E37" s="13">
        <v>1224</v>
      </c>
      <c r="F37" s="6">
        <v>8.1999999999999993</v>
      </c>
      <c r="G37" s="14">
        <v>1317</v>
      </c>
      <c r="H37" s="14">
        <v>14.7</v>
      </c>
      <c r="J37" s="8" t="s">
        <v>68</v>
      </c>
      <c r="K37" s="15">
        <v>8.6999999999999993</v>
      </c>
      <c r="L37" s="9">
        <v>10.7</v>
      </c>
      <c r="M37" s="11">
        <v>10</v>
      </c>
      <c r="N37" s="27">
        <f>AVERAGE(K37:M37)</f>
        <v>9.7999999999999989</v>
      </c>
      <c r="S37" s="17" t="s">
        <v>47</v>
      </c>
    </row>
    <row r="38" spans="1:20" x14ac:dyDescent="0.3">
      <c r="D38" s="8" t="s">
        <v>97</v>
      </c>
      <c r="E38" s="15">
        <v>1211</v>
      </c>
      <c r="F38" s="9">
        <v>8.1</v>
      </c>
      <c r="G38" s="11">
        <v>1277</v>
      </c>
      <c r="H38" s="11">
        <v>14.7</v>
      </c>
      <c r="P38" s="29" t="s">
        <v>11</v>
      </c>
      <c r="Q38" s="30" t="s">
        <v>113</v>
      </c>
      <c r="S38" s="3"/>
      <c r="T38" s="21" t="s">
        <v>112</v>
      </c>
    </row>
    <row r="39" spans="1:20" x14ac:dyDescent="0.3">
      <c r="D39" s="8" t="s">
        <v>98</v>
      </c>
      <c r="E39" s="15">
        <v>1185</v>
      </c>
      <c r="F39" s="9">
        <v>8.1</v>
      </c>
      <c r="G39" s="11">
        <v>1264</v>
      </c>
      <c r="H39" s="11">
        <v>14.7</v>
      </c>
      <c r="J39" s="28" t="s">
        <v>12</v>
      </c>
      <c r="K39" s="1" t="s">
        <v>2</v>
      </c>
      <c r="L39" s="3" t="s">
        <v>3</v>
      </c>
      <c r="M39" s="21" t="s">
        <v>4</v>
      </c>
      <c r="N39" s="22" t="s">
        <v>69</v>
      </c>
      <c r="P39" s="3" t="s">
        <v>108</v>
      </c>
      <c r="Q39" s="4">
        <v>6</v>
      </c>
      <c r="S39" s="3" t="s">
        <v>9</v>
      </c>
      <c r="T39" s="38">
        <f>T32/T25*12.5</f>
        <v>12.5</v>
      </c>
    </row>
    <row r="40" spans="1:20" x14ac:dyDescent="0.3">
      <c r="D40" s="39" t="s">
        <v>99</v>
      </c>
      <c r="E40" s="40">
        <f>AVERAGE(E37:E39)</f>
        <v>1206.6666666666667</v>
      </c>
      <c r="F40" s="27">
        <f>AVERAGE(F37:F39)</f>
        <v>8.1333333333333329</v>
      </c>
      <c r="G40" s="41">
        <f>AVERAGE(G37:G39)</f>
        <v>1286</v>
      </c>
      <c r="H40" s="41">
        <f>AVERAGE(H37:H39)</f>
        <v>14.699999999999998</v>
      </c>
      <c r="J40" s="1" t="s">
        <v>66</v>
      </c>
      <c r="K40" s="12">
        <v>6.4</v>
      </c>
      <c r="L40" s="6">
        <v>7.2</v>
      </c>
      <c r="M40" s="4">
        <v>7.7</v>
      </c>
      <c r="N40" s="25">
        <f>AVERAGE(K40:M40)</f>
        <v>7.1000000000000005</v>
      </c>
      <c r="P40" s="7" t="s">
        <v>109</v>
      </c>
      <c r="Q40" s="14">
        <v>7</v>
      </c>
      <c r="S40" s="7" t="s">
        <v>10</v>
      </c>
      <c r="T40" s="38">
        <f>T33/T26*12.5</f>
        <v>22.401800327332243</v>
      </c>
    </row>
    <row r="41" spans="1:20" x14ac:dyDescent="0.3">
      <c r="J41" s="7" t="s">
        <v>67</v>
      </c>
      <c r="K41" s="13">
        <v>3.7</v>
      </c>
      <c r="L41" s="6">
        <v>3.4</v>
      </c>
      <c r="M41" s="14">
        <v>3.2</v>
      </c>
      <c r="N41" s="27">
        <f>AVERAGE(K41:M41)</f>
        <v>3.4333333333333336</v>
      </c>
      <c r="P41" s="16" t="s">
        <v>110</v>
      </c>
      <c r="Q41" s="11">
        <v>7</v>
      </c>
      <c r="S41" s="16" t="s">
        <v>11</v>
      </c>
      <c r="T41" s="38">
        <f>T34/T27*12.5</f>
        <v>38.52291325695581</v>
      </c>
    </row>
    <row r="42" spans="1:20" x14ac:dyDescent="0.3">
      <c r="J42" s="8" t="s">
        <v>68</v>
      </c>
      <c r="K42" s="15">
        <v>10.8</v>
      </c>
      <c r="L42" s="9">
        <v>10.6</v>
      </c>
      <c r="M42" s="11">
        <v>12.2</v>
      </c>
      <c r="N42" s="27">
        <f>AVERAGE(K42:M42)</f>
        <v>11.199999999999998</v>
      </c>
      <c r="P42" s="16" t="s">
        <v>111</v>
      </c>
      <c r="Q42" s="11">
        <v>6</v>
      </c>
      <c r="S42" s="16" t="s">
        <v>12</v>
      </c>
      <c r="T42" s="38">
        <f>T35/T28*12.5</f>
        <v>27.250409165302784</v>
      </c>
    </row>
    <row r="43" spans="1:20" x14ac:dyDescent="0.3">
      <c r="P43" s="35" t="s">
        <v>69</v>
      </c>
      <c r="Q43" s="34">
        <f>MEDIAN(Q39:Q42)</f>
        <v>6.5</v>
      </c>
    </row>
    <row r="45" spans="1:20" x14ac:dyDescent="0.3">
      <c r="P45" s="29" t="s">
        <v>12</v>
      </c>
      <c r="Q45" s="30" t="s">
        <v>113</v>
      </c>
    </row>
    <row r="46" spans="1:20" x14ac:dyDescent="0.3">
      <c r="P46" s="3" t="s">
        <v>108</v>
      </c>
      <c r="Q46" s="4">
        <v>6</v>
      </c>
    </row>
    <row r="47" spans="1:20" x14ac:dyDescent="0.3">
      <c r="P47" s="7" t="s">
        <v>109</v>
      </c>
      <c r="Q47" s="14">
        <v>6</v>
      </c>
    </row>
    <row r="48" spans="1:20" ht="15" customHeight="1" x14ac:dyDescent="0.35">
      <c r="A48" s="20"/>
      <c r="P48" s="16" t="s">
        <v>110</v>
      </c>
      <c r="Q48" s="11">
        <v>7</v>
      </c>
    </row>
    <row r="49" spans="1:22" x14ac:dyDescent="0.3">
      <c r="P49" s="16" t="s">
        <v>111</v>
      </c>
      <c r="Q49" s="11">
        <v>7</v>
      </c>
    </row>
    <row r="50" spans="1:22" x14ac:dyDescent="0.3">
      <c r="A50" s="17"/>
      <c r="D50" s="17"/>
      <c r="J50" s="17"/>
      <c r="O50" s="17"/>
      <c r="P50" s="35" t="s">
        <v>69</v>
      </c>
      <c r="Q50" s="34">
        <f>MEDIAN(Q46:Q49)</f>
        <v>6.5</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v>0</v>
      </c>
      <c r="D56" s="1" t="s">
        <v>14</v>
      </c>
      <c r="E56" s="12">
        <v>1093</v>
      </c>
      <c r="F56" s="2">
        <v>7.8</v>
      </c>
      <c r="G56" s="4">
        <v>1159</v>
      </c>
      <c r="H56" s="4">
        <v>9.1999999999999993</v>
      </c>
      <c r="J56" s="1" t="s">
        <v>66</v>
      </c>
      <c r="K56" s="12">
        <v>3.4</v>
      </c>
      <c r="L56" s="6">
        <v>3.9</v>
      </c>
      <c r="M56" s="4">
        <v>3.9</v>
      </c>
      <c r="N56" s="24">
        <f>AVERAGE(K56:M56)</f>
        <v>3.7333333333333329</v>
      </c>
      <c r="P56" s="3" t="s">
        <v>108</v>
      </c>
      <c r="Q56" s="4">
        <v>8</v>
      </c>
      <c r="S56" s="31" t="s">
        <v>9</v>
      </c>
      <c r="T56" s="4">
        <v>0.62</v>
      </c>
      <c r="V56" s="9"/>
    </row>
    <row r="57" spans="1:22" x14ac:dyDescent="0.3">
      <c r="A57" s="3" t="s">
        <v>74</v>
      </c>
      <c r="B57" s="4">
        <v>2</v>
      </c>
      <c r="D57" s="1" t="s">
        <v>15</v>
      </c>
      <c r="E57" s="12">
        <v>1080</v>
      </c>
      <c r="F57" s="2">
        <v>7.9</v>
      </c>
      <c r="G57" s="4">
        <v>1185</v>
      </c>
      <c r="H57" s="4">
        <v>9.1999999999999993</v>
      </c>
      <c r="J57" s="7" t="s">
        <v>67</v>
      </c>
      <c r="K57" s="13">
        <v>1.9</v>
      </c>
      <c r="L57" s="6">
        <v>1.3</v>
      </c>
      <c r="M57" s="14">
        <v>2.2999999999999998</v>
      </c>
      <c r="N57" s="25">
        <f>AVERAGE(K57:M57)</f>
        <v>1.8333333333333333</v>
      </c>
      <c r="P57" s="7" t="s">
        <v>109</v>
      </c>
      <c r="Q57" s="14">
        <v>7</v>
      </c>
      <c r="S57" s="7" t="s">
        <v>10</v>
      </c>
      <c r="T57" s="14">
        <v>0.62</v>
      </c>
      <c r="V57" s="26"/>
    </row>
    <row r="58" spans="1:22" x14ac:dyDescent="0.3">
      <c r="A58" s="3" t="s">
        <v>75</v>
      </c>
      <c r="B58" s="4">
        <v>4</v>
      </c>
      <c r="D58" s="1" t="s">
        <v>16</v>
      </c>
      <c r="E58" s="12">
        <v>1093</v>
      </c>
      <c r="F58" s="2">
        <v>7.9</v>
      </c>
      <c r="G58" s="4">
        <v>1185</v>
      </c>
      <c r="H58" s="4">
        <v>9</v>
      </c>
      <c r="J58" s="8" t="s">
        <v>68</v>
      </c>
      <c r="K58" s="15">
        <v>12.5</v>
      </c>
      <c r="L58" s="9">
        <v>13.4</v>
      </c>
      <c r="M58" s="11">
        <v>14.2</v>
      </c>
      <c r="N58" s="27">
        <f>AVERAGE(K58:M58)</f>
        <v>13.366666666666665</v>
      </c>
      <c r="P58" s="16" t="s">
        <v>110</v>
      </c>
      <c r="Q58" s="11">
        <v>8</v>
      </c>
      <c r="S58" s="16" t="s">
        <v>11</v>
      </c>
      <c r="T58" s="11">
        <v>0.62</v>
      </c>
      <c r="V58" s="2"/>
    </row>
    <row r="59" spans="1:22" x14ac:dyDescent="0.3">
      <c r="A59" s="3" t="s">
        <v>76</v>
      </c>
      <c r="B59" s="4">
        <v>3</v>
      </c>
      <c r="D59" s="32" t="s">
        <v>87</v>
      </c>
      <c r="E59" s="33">
        <f>AVERAGE(E56:E58)</f>
        <v>1088.6666666666667</v>
      </c>
      <c r="F59" s="25">
        <f>AVERAGE(F56:F58)</f>
        <v>7.8666666666666671</v>
      </c>
      <c r="G59" s="34">
        <f>AVERAGE(G56:G58)</f>
        <v>1176.3333333333333</v>
      </c>
      <c r="H59" s="34">
        <f>AVERAGE(H56:H58)</f>
        <v>9.1333333333333329</v>
      </c>
      <c r="P59" s="16" t="s">
        <v>111</v>
      </c>
      <c r="Q59" s="11">
        <v>7</v>
      </c>
      <c r="S59" s="16" t="s">
        <v>12</v>
      </c>
      <c r="T59" s="11">
        <v>0.62</v>
      </c>
      <c r="V59" s="6"/>
    </row>
    <row r="60" spans="1:22" x14ac:dyDescent="0.3">
      <c r="A60" s="7" t="s">
        <v>77</v>
      </c>
      <c r="B60" s="14">
        <v>6</v>
      </c>
      <c r="D60" s="1" t="s">
        <v>88</v>
      </c>
      <c r="E60" s="12">
        <v>1080</v>
      </c>
      <c r="F60" s="2">
        <v>8.1</v>
      </c>
      <c r="G60" s="4">
        <v>1251</v>
      </c>
      <c r="H60" s="4">
        <v>13.4</v>
      </c>
      <c r="J60" s="28" t="s">
        <v>10</v>
      </c>
      <c r="K60" s="1" t="s">
        <v>2</v>
      </c>
      <c r="L60" s="3" t="s">
        <v>3</v>
      </c>
      <c r="M60" s="21" t="s">
        <v>4</v>
      </c>
      <c r="N60" s="22" t="s">
        <v>69</v>
      </c>
      <c r="P60" s="35" t="s">
        <v>69</v>
      </c>
      <c r="Q60" s="34">
        <f>MEDIAN(Q56:Q59)</f>
        <v>7.5</v>
      </c>
      <c r="V60" s="9"/>
    </row>
    <row r="61" spans="1:22" x14ac:dyDescent="0.3">
      <c r="A61" s="16" t="s">
        <v>78</v>
      </c>
      <c r="B61" s="11">
        <v>9</v>
      </c>
      <c r="D61" s="1" t="s">
        <v>89</v>
      </c>
      <c r="E61" s="12">
        <v>1093</v>
      </c>
      <c r="F61" s="2">
        <v>8.1</v>
      </c>
      <c r="G61" s="4">
        <v>1238</v>
      </c>
      <c r="H61" s="4">
        <v>13.5</v>
      </c>
      <c r="J61" s="1" t="s">
        <v>66</v>
      </c>
      <c r="K61" s="12">
        <v>4.5</v>
      </c>
      <c r="L61" s="6">
        <v>4.5999999999999996</v>
      </c>
      <c r="M61" s="4">
        <v>5.0999999999999996</v>
      </c>
      <c r="N61" s="25">
        <f>AVERAGE(K61:M61)</f>
        <v>4.7333333333333334</v>
      </c>
      <c r="S61" s="17" t="s">
        <v>8</v>
      </c>
      <c r="V61" s="9"/>
    </row>
    <row r="62" spans="1:22" x14ac:dyDescent="0.3">
      <c r="A62" s="16" t="s">
        <v>79</v>
      </c>
      <c r="B62" s="11">
        <v>15</v>
      </c>
      <c r="D62" s="5" t="s">
        <v>90</v>
      </c>
      <c r="E62" s="13">
        <v>1080</v>
      </c>
      <c r="F62" s="6">
        <v>8.1999999999999993</v>
      </c>
      <c r="G62" s="14">
        <v>1251</v>
      </c>
      <c r="H62" s="14">
        <v>13.4</v>
      </c>
      <c r="J62" s="7" t="s">
        <v>67</v>
      </c>
      <c r="K62" s="13">
        <v>1.6</v>
      </c>
      <c r="L62" s="6">
        <v>1.2</v>
      </c>
      <c r="M62" s="14">
        <v>1.4</v>
      </c>
      <c r="N62" s="27">
        <f>AVERAGE(K62:M62)</f>
        <v>1.3999999999999997</v>
      </c>
      <c r="P62" s="29" t="s">
        <v>10</v>
      </c>
      <c r="Q62" s="30" t="s">
        <v>113</v>
      </c>
      <c r="S62" s="3"/>
      <c r="T62" s="21" t="s">
        <v>112</v>
      </c>
      <c r="V62" s="9"/>
    </row>
    <row r="63" spans="1:22" x14ac:dyDescent="0.3">
      <c r="A63" s="16" t="s">
        <v>80</v>
      </c>
      <c r="B63" s="11">
        <v>11</v>
      </c>
      <c r="D63" s="32" t="s">
        <v>91</v>
      </c>
      <c r="E63" s="33">
        <f>AVERAGE(E60:E62)</f>
        <v>1084.3333333333333</v>
      </c>
      <c r="F63" s="25">
        <f>AVERAGE(F60:F62)</f>
        <v>8.1333333333333329</v>
      </c>
      <c r="G63" s="34">
        <f>AVERAGE(G60:G62)</f>
        <v>1246.6666666666667</v>
      </c>
      <c r="H63" s="34">
        <f>AVERAGE(H60:H62)</f>
        <v>13.433333333333332</v>
      </c>
      <c r="J63" s="8" t="s">
        <v>68</v>
      </c>
      <c r="K63" s="15">
        <v>11.9</v>
      </c>
      <c r="L63" s="9">
        <v>12</v>
      </c>
      <c r="M63" s="11">
        <v>11.7</v>
      </c>
      <c r="N63" s="27">
        <f>AVERAGE(K63:M63)</f>
        <v>11.866666666666665</v>
      </c>
      <c r="P63" s="3" t="s">
        <v>108</v>
      </c>
      <c r="Q63" s="4">
        <v>5</v>
      </c>
      <c r="S63" s="3" t="s">
        <v>9</v>
      </c>
      <c r="T63" s="4">
        <v>0.62</v>
      </c>
    </row>
    <row r="64" spans="1:22" x14ac:dyDescent="0.3">
      <c r="A64" s="16" t="s">
        <v>81</v>
      </c>
      <c r="B64" s="11">
        <v>14</v>
      </c>
      <c r="D64" s="8" t="s">
        <v>92</v>
      </c>
      <c r="E64" s="15">
        <v>1277</v>
      </c>
      <c r="F64" s="9">
        <v>6.5</v>
      </c>
      <c r="G64" s="11">
        <v>1251</v>
      </c>
      <c r="H64" s="11">
        <v>11.8</v>
      </c>
      <c r="P64" s="7" t="s">
        <v>109</v>
      </c>
      <c r="Q64" s="14">
        <v>6</v>
      </c>
      <c r="S64" s="7" t="s">
        <v>10</v>
      </c>
      <c r="T64" s="14">
        <v>1.3220000000000001</v>
      </c>
    </row>
    <row r="65" spans="1:20" x14ac:dyDescent="0.3">
      <c r="A65" s="16" t="s">
        <v>82</v>
      </c>
      <c r="B65" s="11">
        <v>15</v>
      </c>
      <c r="D65" s="8" t="s">
        <v>93</v>
      </c>
      <c r="E65" s="15">
        <v>1238</v>
      </c>
      <c r="F65" s="9">
        <v>6.6</v>
      </c>
      <c r="G65" s="11">
        <v>1251</v>
      </c>
      <c r="H65" s="11">
        <v>11.7</v>
      </c>
      <c r="J65" s="28" t="s">
        <v>11</v>
      </c>
      <c r="K65" s="1" t="s">
        <v>2</v>
      </c>
      <c r="L65" s="3" t="s">
        <v>3</v>
      </c>
      <c r="M65" s="21" t="s">
        <v>4</v>
      </c>
      <c r="N65" s="22" t="s">
        <v>69</v>
      </c>
      <c r="P65" s="16" t="s">
        <v>110</v>
      </c>
      <c r="Q65" s="11">
        <v>6</v>
      </c>
      <c r="S65" s="16" t="s">
        <v>11</v>
      </c>
      <c r="T65" s="11">
        <v>2.4</v>
      </c>
    </row>
    <row r="66" spans="1:20" x14ac:dyDescent="0.3">
      <c r="A66" s="16" t="s">
        <v>83</v>
      </c>
      <c r="B66" s="11">
        <v>17</v>
      </c>
      <c r="D66" s="8" t="s">
        <v>94</v>
      </c>
      <c r="E66" s="15">
        <v>1277</v>
      </c>
      <c r="F66" s="9">
        <v>6.9</v>
      </c>
      <c r="G66" s="11">
        <v>1238</v>
      </c>
      <c r="H66" s="11">
        <v>11.6</v>
      </c>
      <c r="J66" s="1" t="s">
        <v>66</v>
      </c>
      <c r="K66" s="12">
        <v>4.8</v>
      </c>
      <c r="L66" s="6">
        <v>5</v>
      </c>
      <c r="M66" s="4">
        <v>5.6</v>
      </c>
      <c r="N66" s="25">
        <f>AVERAGE(K66:M66)</f>
        <v>5.1333333333333337</v>
      </c>
      <c r="P66" s="16" t="s">
        <v>111</v>
      </c>
      <c r="Q66" s="11">
        <v>7</v>
      </c>
      <c r="S66" s="16" t="s">
        <v>12</v>
      </c>
      <c r="T66" s="11">
        <v>1.377</v>
      </c>
    </row>
    <row r="67" spans="1:20" x14ac:dyDescent="0.3">
      <c r="A67" s="16" t="s">
        <v>84</v>
      </c>
      <c r="B67" s="11">
        <v>13</v>
      </c>
      <c r="D67" s="36" t="s">
        <v>95</v>
      </c>
      <c r="E67" s="37">
        <f>AVERAGE(E64:E66)</f>
        <v>1264</v>
      </c>
      <c r="F67" s="24">
        <f>AVERAGE(F64:F66)</f>
        <v>6.666666666666667</v>
      </c>
      <c r="G67" s="38">
        <f>AVERAGE(G64:G66)</f>
        <v>1246.6666666666667</v>
      </c>
      <c r="H67" s="38">
        <f>AVERAGE(H64:H66)</f>
        <v>11.700000000000001</v>
      </c>
      <c r="J67" s="7" t="s">
        <v>67</v>
      </c>
      <c r="K67" s="13">
        <v>2.4</v>
      </c>
      <c r="L67" s="6">
        <v>1.4</v>
      </c>
      <c r="M67" s="14">
        <v>1.5</v>
      </c>
      <c r="N67" s="27">
        <f>AVERAGE(K67:M67)</f>
        <v>1.7666666666666666</v>
      </c>
      <c r="P67" s="35" t="s">
        <v>69</v>
      </c>
      <c r="Q67" s="34">
        <f>MEDIAN(Q63:Q66)</f>
        <v>6</v>
      </c>
    </row>
    <row r="68" spans="1:20" x14ac:dyDescent="0.3">
      <c r="A68" s="16" t="s">
        <v>85</v>
      </c>
      <c r="B68" s="11">
        <v>8</v>
      </c>
      <c r="D68" s="5" t="s">
        <v>96</v>
      </c>
      <c r="E68" s="13">
        <v>1224</v>
      </c>
      <c r="F68" s="6">
        <v>7.8</v>
      </c>
      <c r="G68" s="14">
        <v>1119</v>
      </c>
      <c r="H68" s="14">
        <v>13</v>
      </c>
      <c r="J68" s="8" t="s">
        <v>68</v>
      </c>
      <c r="K68" s="15">
        <v>10.4</v>
      </c>
      <c r="L68" s="9">
        <v>12.3</v>
      </c>
      <c r="M68" s="11">
        <v>13.7</v>
      </c>
      <c r="N68" s="27">
        <f>AVERAGE(K68:M68)</f>
        <v>12.133333333333335</v>
      </c>
      <c r="S68" s="17" t="s">
        <v>47</v>
      </c>
    </row>
    <row r="69" spans="1:20" x14ac:dyDescent="0.3">
      <c r="D69" s="8" t="s">
        <v>97</v>
      </c>
      <c r="E69" s="15">
        <v>1211</v>
      </c>
      <c r="F69" s="9">
        <v>7.7</v>
      </c>
      <c r="G69" s="11">
        <v>1119</v>
      </c>
      <c r="H69" s="11">
        <v>13.2</v>
      </c>
      <c r="P69" s="29" t="s">
        <v>11</v>
      </c>
      <c r="Q69" s="30" t="s">
        <v>113</v>
      </c>
      <c r="S69" s="3"/>
      <c r="T69" s="21" t="s">
        <v>112</v>
      </c>
    </row>
    <row r="70" spans="1:20" x14ac:dyDescent="0.3">
      <c r="D70" s="8" t="s">
        <v>98</v>
      </c>
      <c r="E70" s="15">
        <v>1198</v>
      </c>
      <c r="F70" s="9">
        <v>7.7</v>
      </c>
      <c r="G70" s="11">
        <v>1132</v>
      </c>
      <c r="H70" s="11">
        <v>13.4</v>
      </c>
      <c r="J70" s="28" t="s">
        <v>12</v>
      </c>
      <c r="K70" s="1" t="s">
        <v>2</v>
      </c>
      <c r="L70" s="3" t="s">
        <v>3</v>
      </c>
      <c r="M70" s="21" t="s">
        <v>4</v>
      </c>
      <c r="N70" s="22" t="s">
        <v>69</v>
      </c>
      <c r="P70" s="3" t="s">
        <v>108</v>
      </c>
      <c r="Q70" s="4">
        <v>5</v>
      </c>
      <c r="S70" s="3" t="s">
        <v>9</v>
      </c>
      <c r="T70" s="38">
        <f>T63/T56*12.5</f>
        <v>12.5</v>
      </c>
    </row>
    <row r="71" spans="1:20" x14ac:dyDescent="0.3">
      <c r="D71" s="39" t="s">
        <v>99</v>
      </c>
      <c r="E71" s="40">
        <f>AVERAGE(E68:E70)</f>
        <v>1211</v>
      </c>
      <c r="F71" s="27">
        <f>AVERAGE(F68:F70)</f>
        <v>7.7333333333333334</v>
      </c>
      <c r="G71" s="41">
        <f>AVERAGE(G68:G70)</f>
        <v>1123.3333333333333</v>
      </c>
      <c r="H71" s="41">
        <f>AVERAGE(H68:H70)</f>
        <v>13.200000000000001</v>
      </c>
      <c r="J71" s="1" t="s">
        <v>66</v>
      </c>
      <c r="K71" s="12">
        <v>5</v>
      </c>
      <c r="L71" s="6">
        <v>6</v>
      </c>
      <c r="M71" s="4">
        <v>6.1</v>
      </c>
      <c r="N71" s="25">
        <f>AVERAGE(K71:M71)</f>
        <v>5.7</v>
      </c>
      <c r="P71" s="7" t="s">
        <v>109</v>
      </c>
      <c r="Q71" s="14">
        <v>5</v>
      </c>
      <c r="S71" s="7" t="s">
        <v>10</v>
      </c>
      <c r="T71" s="38">
        <f>T64/T57*12.5</f>
        <v>26.653225806451612</v>
      </c>
    </row>
    <row r="72" spans="1:20" x14ac:dyDescent="0.3">
      <c r="J72" s="7" t="s">
        <v>67</v>
      </c>
      <c r="K72" s="13">
        <v>2.1</v>
      </c>
      <c r="L72" s="6">
        <v>1.3</v>
      </c>
      <c r="M72" s="14">
        <v>1.6</v>
      </c>
      <c r="N72" s="27">
        <f>AVERAGE(K72:M72)</f>
        <v>1.6666666666666667</v>
      </c>
      <c r="P72" s="16" t="s">
        <v>110</v>
      </c>
      <c r="Q72" s="11">
        <v>5</v>
      </c>
      <c r="S72" s="16" t="s">
        <v>11</v>
      </c>
      <c r="T72" s="38">
        <f>T65/T58*12.5</f>
        <v>48.387096774193544</v>
      </c>
    </row>
    <row r="73" spans="1:20" x14ac:dyDescent="0.3">
      <c r="J73" s="8" t="s">
        <v>68</v>
      </c>
      <c r="K73" s="15">
        <v>11.2</v>
      </c>
      <c r="L73" s="9">
        <v>11.7</v>
      </c>
      <c r="M73" s="11">
        <v>12.2</v>
      </c>
      <c r="N73" s="27">
        <f>AVERAGE(K73:M73)</f>
        <v>11.699999999999998</v>
      </c>
      <c r="P73" s="16" t="s">
        <v>111</v>
      </c>
      <c r="Q73" s="11">
        <v>5</v>
      </c>
      <c r="S73" s="16" t="s">
        <v>12</v>
      </c>
      <c r="T73" s="38">
        <f>T66/T59*12.5</f>
        <v>27.762096774193552</v>
      </c>
    </row>
    <row r="74" spans="1:20" x14ac:dyDescent="0.3">
      <c r="P74" s="35" t="s">
        <v>69</v>
      </c>
      <c r="Q74" s="34">
        <f>MEDIAN(Q70:Q73)</f>
        <v>5</v>
      </c>
    </row>
    <row r="76" spans="1:20" x14ac:dyDescent="0.3">
      <c r="P76" s="29" t="s">
        <v>12</v>
      </c>
      <c r="Q76" s="30" t="s">
        <v>113</v>
      </c>
    </row>
    <row r="77" spans="1:20" x14ac:dyDescent="0.3">
      <c r="P77" s="3" t="s">
        <v>108</v>
      </c>
      <c r="Q77" s="4">
        <v>5</v>
      </c>
    </row>
    <row r="78" spans="1:20" x14ac:dyDescent="0.3">
      <c r="P78" s="7" t="s">
        <v>109</v>
      </c>
      <c r="Q78" s="14">
        <v>5</v>
      </c>
    </row>
    <row r="79" spans="1:20" ht="18" x14ac:dyDescent="0.35">
      <c r="A79" s="20"/>
      <c r="P79" s="16" t="s">
        <v>110</v>
      </c>
      <c r="Q79" s="11">
        <v>5</v>
      </c>
    </row>
    <row r="80" spans="1:20" x14ac:dyDescent="0.3">
      <c r="P80" s="16" t="s">
        <v>111</v>
      </c>
      <c r="Q80" s="11">
        <v>6</v>
      </c>
    </row>
    <row r="81" spans="1:21" x14ac:dyDescent="0.3">
      <c r="A81" s="17"/>
      <c r="D81" s="17"/>
      <c r="J81" s="17"/>
      <c r="O81" s="17"/>
      <c r="P81" s="35" t="s">
        <v>69</v>
      </c>
      <c r="Q81" s="34">
        <f>MEDIAN(Q77:Q80)</f>
        <v>5</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58"/>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42117</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5</v>
      </c>
      <c r="C3" s="3" t="s">
        <v>201</v>
      </c>
      <c r="D3" s="59">
        <v>28</v>
      </c>
      <c r="F3" s="7" t="s">
        <v>55</v>
      </c>
      <c r="G3" s="7" t="s">
        <v>56</v>
      </c>
      <c r="H3" s="7" t="s">
        <v>57</v>
      </c>
      <c r="J3" s="3" t="s">
        <v>59</v>
      </c>
      <c r="K3" s="4" t="s">
        <v>26</v>
      </c>
      <c r="M3" s="7" t="s">
        <v>62</v>
      </c>
      <c r="N3" s="14"/>
    </row>
    <row r="4" spans="1:16" x14ac:dyDescent="0.3">
      <c r="A4" s="5"/>
      <c r="B4" s="6"/>
      <c r="C4" s="7" t="s">
        <v>53</v>
      </c>
      <c r="D4" s="6">
        <v>192</v>
      </c>
      <c r="F4" s="12"/>
      <c r="G4" s="2"/>
      <c r="H4" s="4"/>
      <c r="J4" s="7" t="s">
        <v>60</v>
      </c>
      <c r="K4" s="14">
        <v>41</v>
      </c>
      <c r="M4" s="16" t="s">
        <v>63</v>
      </c>
      <c r="N4" s="11" t="s">
        <v>24</v>
      </c>
    </row>
    <row r="5" spans="1:16" x14ac:dyDescent="0.3">
      <c r="A5" s="8" t="s">
        <v>51</v>
      </c>
      <c r="B5" s="9">
        <v>3</v>
      </c>
      <c r="C5" s="10" t="s">
        <v>54</v>
      </c>
      <c r="D5" s="11">
        <v>100</v>
      </c>
      <c r="F5" s="13"/>
      <c r="G5" s="6"/>
      <c r="H5" s="14"/>
      <c r="J5" s="16" t="s">
        <v>1</v>
      </c>
      <c r="K5" s="11">
        <v>98</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t="s">
        <v>176</v>
      </c>
    </row>
    <row r="12" spans="1:16" x14ac:dyDescent="0.3">
      <c r="A12" s="1" t="s">
        <v>66</v>
      </c>
      <c r="B12" s="12">
        <v>13.7</v>
      </c>
      <c r="C12" s="6">
        <v>13.7</v>
      </c>
      <c r="D12" s="4">
        <v>15.7</v>
      </c>
      <c r="E12" s="24">
        <f>AVERAGE(B12:D12)</f>
        <v>14.366666666666665</v>
      </c>
      <c r="F12" s="19"/>
      <c r="G12" s="3">
        <v>15</v>
      </c>
      <c r="H12" s="4">
        <v>29</v>
      </c>
      <c r="J12" s="16" t="s">
        <v>105</v>
      </c>
      <c r="K12" s="11"/>
      <c r="M12" s="16" t="s">
        <v>105</v>
      </c>
      <c r="N12" s="11"/>
      <c r="P12" s="9"/>
    </row>
    <row r="13" spans="1:16" x14ac:dyDescent="0.3">
      <c r="A13" s="7" t="s">
        <v>67</v>
      </c>
      <c r="B13" s="13">
        <v>1.7</v>
      </c>
      <c r="C13" s="6">
        <v>2.6</v>
      </c>
      <c r="D13" s="14">
        <v>2.2999999999999998</v>
      </c>
      <c r="E13" s="25">
        <f>AVERAGE(B13:D13)</f>
        <v>2.1999999999999997</v>
      </c>
      <c r="F13" s="19"/>
      <c r="G13" s="3">
        <v>30</v>
      </c>
      <c r="H13" s="4">
        <v>29</v>
      </c>
      <c r="P13" s="26"/>
    </row>
    <row r="14" spans="1:16" x14ac:dyDescent="0.3">
      <c r="A14" s="8" t="s">
        <v>68</v>
      </c>
      <c r="B14" s="15">
        <v>17.899999999999999</v>
      </c>
      <c r="C14" s="9">
        <v>17.899999999999999</v>
      </c>
      <c r="D14" s="11">
        <v>17.8</v>
      </c>
      <c r="E14" s="27">
        <f>AVERAGE(B14:D14)</f>
        <v>17.866666666666664</v>
      </c>
      <c r="F14" s="19"/>
      <c r="G14" s="7">
        <v>45</v>
      </c>
      <c r="H14" s="14">
        <v>30</v>
      </c>
      <c r="P14" s="2"/>
    </row>
    <row r="15" spans="1:16" x14ac:dyDescent="0.3">
      <c r="G15" s="16">
        <v>60</v>
      </c>
      <c r="H15" s="11">
        <v>35</v>
      </c>
      <c r="P15" s="6"/>
    </row>
    <row r="16" spans="1:16" x14ac:dyDescent="0.3">
      <c r="G16" s="16">
        <v>120</v>
      </c>
      <c r="H16" s="11">
        <v>27</v>
      </c>
      <c r="P16" s="9"/>
    </row>
    <row r="17" spans="1:22" x14ac:dyDescent="0.3">
      <c r="G17" s="16">
        <v>180</v>
      </c>
      <c r="H17" s="11">
        <v>29</v>
      </c>
      <c r="P17" s="9"/>
    </row>
    <row r="18" spans="1:22" x14ac:dyDescent="0.3">
      <c r="G18" s="16">
        <v>240</v>
      </c>
      <c r="H18" s="11">
        <v>29</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t="s">
        <v>147</v>
      </c>
    </row>
    <row r="25" spans="1:22" x14ac:dyDescent="0.3">
      <c r="A25" s="3" t="s">
        <v>9</v>
      </c>
      <c r="B25" s="4">
        <v>0</v>
      </c>
      <c r="D25" s="1" t="s">
        <v>14</v>
      </c>
      <c r="E25" s="12">
        <v>1356</v>
      </c>
      <c r="F25" s="2">
        <v>6.5</v>
      </c>
      <c r="G25" s="4">
        <v>1198</v>
      </c>
      <c r="H25" s="4">
        <v>6.7</v>
      </c>
      <c r="J25" s="1" t="s">
        <v>66</v>
      </c>
      <c r="K25" s="12">
        <v>3.8</v>
      </c>
      <c r="L25" s="6">
        <v>4.8</v>
      </c>
      <c r="M25" s="4">
        <v>5</v>
      </c>
      <c r="N25" s="24">
        <f>AVERAGE(K25:M25)</f>
        <v>4.5333333333333332</v>
      </c>
      <c r="P25" s="3" t="s">
        <v>108</v>
      </c>
      <c r="Q25" s="4">
        <v>7</v>
      </c>
      <c r="S25" s="31" t="s">
        <v>9</v>
      </c>
      <c r="T25" s="4">
        <v>0.626</v>
      </c>
      <c r="V25" s="9" t="s">
        <v>148</v>
      </c>
    </row>
    <row r="26" spans="1:22" x14ac:dyDescent="0.3">
      <c r="A26" s="3" t="s">
        <v>74</v>
      </c>
      <c r="B26" s="4">
        <v>10</v>
      </c>
      <c r="D26" s="1" t="s">
        <v>15</v>
      </c>
      <c r="E26" s="12">
        <v>1409</v>
      </c>
      <c r="F26" s="2">
        <v>6.5</v>
      </c>
      <c r="G26" s="4">
        <v>1198</v>
      </c>
      <c r="H26" s="4">
        <v>6.7</v>
      </c>
      <c r="J26" s="7" t="s">
        <v>67</v>
      </c>
      <c r="K26" s="13">
        <v>1.8</v>
      </c>
      <c r="L26" s="6">
        <v>1.7</v>
      </c>
      <c r="M26" s="14">
        <v>1.6</v>
      </c>
      <c r="N26" s="25">
        <f>AVERAGE(K26:M26)</f>
        <v>1.7</v>
      </c>
      <c r="P26" s="7" t="s">
        <v>109</v>
      </c>
      <c r="Q26" s="14">
        <v>7</v>
      </c>
      <c r="S26" s="7" t="s">
        <v>10</v>
      </c>
      <c r="T26" s="14">
        <v>0.626</v>
      </c>
      <c r="V26" s="26"/>
    </row>
    <row r="27" spans="1:22" x14ac:dyDescent="0.3">
      <c r="A27" s="3" t="s">
        <v>75</v>
      </c>
      <c r="B27" s="4">
        <v>14</v>
      </c>
      <c r="D27" s="1" t="s">
        <v>16</v>
      </c>
      <c r="E27" s="12">
        <v>1343</v>
      </c>
      <c r="F27" s="2">
        <v>6.4</v>
      </c>
      <c r="G27" s="4">
        <v>1185</v>
      </c>
      <c r="H27" s="4">
        <v>6.6</v>
      </c>
      <c r="J27" s="8" t="s">
        <v>68</v>
      </c>
      <c r="K27" s="15">
        <v>15.7</v>
      </c>
      <c r="L27" s="9">
        <v>17.2</v>
      </c>
      <c r="M27" s="11">
        <v>17.899999999999999</v>
      </c>
      <c r="N27" s="27">
        <f>AVERAGE(K27:M27)</f>
        <v>16.933333333333334</v>
      </c>
      <c r="P27" s="16" t="s">
        <v>110</v>
      </c>
      <c r="Q27" s="11">
        <v>7</v>
      </c>
      <c r="S27" s="16" t="s">
        <v>11</v>
      </c>
      <c r="T27" s="11">
        <v>0.626</v>
      </c>
      <c r="V27" s="2"/>
    </row>
    <row r="28" spans="1:22" x14ac:dyDescent="0.3">
      <c r="A28" s="3" t="s">
        <v>76</v>
      </c>
      <c r="B28" s="4">
        <v>15</v>
      </c>
      <c r="D28" s="32" t="s">
        <v>87</v>
      </c>
      <c r="E28" s="33">
        <f>AVERAGE(E25:E27)</f>
        <v>1369.3333333333333</v>
      </c>
      <c r="F28" s="25">
        <f>AVERAGE(F25:F27)</f>
        <v>6.4666666666666659</v>
      </c>
      <c r="G28" s="34">
        <f>AVERAGE(G25:G27)</f>
        <v>1193.6666666666667</v>
      </c>
      <c r="H28" s="34">
        <f>AVERAGE(H25:H27)</f>
        <v>6.666666666666667</v>
      </c>
      <c r="P28" s="16" t="s">
        <v>111</v>
      </c>
      <c r="Q28" s="11">
        <v>7</v>
      </c>
      <c r="S28" s="16" t="s">
        <v>12</v>
      </c>
      <c r="T28" s="11">
        <v>0.626</v>
      </c>
      <c r="V28" s="6"/>
    </row>
    <row r="29" spans="1:22" x14ac:dyDescent="0.3">
      <c r="A29" s="7" t="s">
        <v>77</v>
      </c>
      <c r="B29" s="14">
        <v>20</v>
      </c>
      <c r="D29" s="1" t="s">
        <v>88</v>
      </c>
      <c r="E29" s="12">
        <v>1330</v>
      </c>
      <c r="F29" s="2">
        <v>7.2</v>
      </c>
      <c r="G29" s="4">
        <v>1238</v>
      </c>
      <c r="H29" s="4">
        <v>10.3</v>
      </c>
      <c r="J29" s="28" t="s">
        <v>10</v>
      </c>
      <c r="K29" s="1" t="s">
        <v>2</v>
      </c>
      <c r="L29" s="3" t="s">
        <v>3</v>
      </c>
      <c r="M29" s="21" t="s">
        <v>4</v>
      </c>
      <c r="N29" s="22" t="s">
        <v>69</v>
      </c>
      <c r="P29" s="35" t="s">
        <v>69</v>
      </c>
      <c r="Q29" s="34">
        <f>MEDIAN(Q25:Q28)</f>
        <v>7</v>
      </c>
      <c r="V29" s="9"/>
    </row>
    <row r="30" spans="1:22" x14ac:dyDescent="0.3">
      <c r="A30" s="16" t="s">
        <v>78</v>
      </c>
      <c r="B30" s="11">
        <v>19</v>
      </c>
      <c r="D30" s="1" t="s">
        <v>89</v>
      </c>
      <c r="E30" s="12">
        <v>1343</v>
      </c>
      <c r="F30" s="2">
        <v>7.5</v>
      </c>
      <c r="G30" s="4">
        <v>1264</v>
      </c>
      <c r="H30" s="4">
        <v>10.199999999999999</v>
      </c>
      <c r="J30" s="1" t="s">
        <v>66</v>
      </c>
      <c r="K30" s="12">
        <v>5</v>
      </c>
      <c r="L30" s="6">
        <v>5.0999999999999996</v>
      </c>
      <c r="M30" s="4">
        <v>5.2</v>
      </c>
      <c r="N30" s="25">
        <f>AVERAGE(K30:M30)</f>
        <v>5.1000000000000005</v>
      </c>
      <c r="S30" s="17" t="s">
        <v>8</v>
      </c>
      <c r="V30" s="9"/>
    </row>
    <row r="31" spans="1:22" x14ac:dyDescent="0.3">
      <c r="A31" s="16" t="s">
        <v>79</v>
      </c>
      <c r="B31" s="11">
        <v>10</v>
      </c>
      <c r="D31" s="5" t="s">
        <v>90</v>
      </c>
      <c r="E31" s="13">
        <v>1343</v>
      </c>
      <c r="F31" s="6">
        <v>7.4</v>
      </c>
      <c r="G31" s="14">
        <v>1264</v>
      </c>
      <c r="H31" s="14">
        <v>10.3</v>
      </c>
      <c r="J31" s="7" t="s">
        <v>67</v>
      </c>
      <c r="K31" s="13">
        <v>1.8</v>
      </c>
      <c r="L31" s="6">
        <v>2.6</v>
      </c>
      <c r="M31" s="14">
        <v>2.5</v>
      </c>
      <c r="N31" s="27">
        <f>AVERAGE(K31:M31)</f>
        <v>2.3000000000000003</v>
      </c>
      <c r="P31" s="29" t="s">
        <v>10</v>
      </c>
      <c r="Q31" s="30" t="s">
        <v>113</v>
      </c>
      <c r="S31" s="3"/>
      <c r="T31" s="21" t="s">
        <v>112</v>
      </c>
      <c r="V31" s="9"/>
    </row>
    <row r="32" spans="1:22" x14ac:dyDescent="0.3">
      <c r="A32" s="16" t="s">
        <v>80</v>
      </c>
      <c r="B32" s="11">
        <v>15</v>
      </c>
      <c r="D32" s="32" t="s">
        <v>91</v>
      </c>
      <c r="E32" s="33">
        <f>AVERAGE(E29:E31)</f>
        <v>1338.6666666666667</v>
      </c>
      <c r="F32" s="25">
        <f>AVERAGE(F29:F31)</f>
        <v>7.3666666666666671</v>
      </c>
      <c r="G32" s="34">
        <f>AVERAGE(G29:G31)</f>
        <v>1255.3333333333333</v>
      </c>
      <c r="H32" s="34">
        <f>AVERAGE(H29:H31)</f>
        <v>10.266666666666667</v>
      </c>
      <c r="J32" s="8" t="s">
        <v>68</v>
      </c>
      <c r="K32" s="15">
        <v>15.5</v>
      </c>
      <c r="L32" s="9">
        <v>17</v>
      </c>
      <c r="M32" s="11">
        <v>17.899999999999999</v>
      </c>
      <c r="N32" s="27">
        <f>AVERAGE(K32:M32)</f>
        <v>16.8</v>
      </c>
      <c r="P32" s="3" t="s">
        <v>108</v>
      </c>
      <c r="Q32" s="4">
        <v>7</v>
      </c>
      <c r="S32" s="3" t="s">
        <v>9</v>
      </c>
      <c r="T32" s="4">
        <v>0.98099999999999998</v>
      </c>
    </row>
    <row r="33" spans="1:20" x14ac:dyDescent="0.3">
      <c r="A33" s="16" t="s">
        <v>81</v>
      </c>
      <c r="B33" s="11">
        <v>13</v>
      </c>
      <c r="D33" s="8" t="s">
        <v>92</v>
      </c>
      <c r="E33" s="15">
        <v>1343</v>
      </c>
      <c r="F33" s="9">
        <v>7.6</v>
      </c>
      <c r="G33" s="11">
        <v>1224</v>
      </c>
      <c r="H33" s="11">
        <v>13</v>
      </c>
      <c r="P33" s="7" t="s">
        <v>109</v>
      </c>
      <c r="Q33" s="14">
        <v>7</v>
      </c>
      <c r="S33" s="7" t="s">
        <v>10</v>
      </c>
      <c r="T33" s="14">
        <v>2.5270000000000001</v>
      </c>
    </row>
    <row r="34" spans="1:20" x14ac:dyDescent="0.3">
      <c r="A34" s="16" t="s">
        <v>82</v>
      </c>
      <c r="B34" s="11">
        <v>14</v>
      </c>
      <c r="D34" s="8" t="s">
        <v>93</v>
      </c>
      <c r="E34" s="15">
        <v>1198</v>
      </c>
      <c r="F34" s="9">
        <v>7.6</v>
      </c>
      <c r="G34" s="11">
        <v>1211</v>
      </c>
      <c r="H34" s="11">
        <v>13.1</v>
      </c>
      <c r="J34" s="28" t="s">
        <v>11</v>
      </c>
      <c r="K34" s="1" t="s">
        <v>2</v>
      </c>
      <c r="L34" s="3" t="s">
        <v>3</v>
      </c>
      <c r="M34" s="21" t="s">
        <v>4</v>
      </c>
      <c r="N34" s="22" t="s">
        <v>69</v>
      </c>
      <c r="P34" s="16" t="s">
        <v>110</v>
      </c>
      <c r="Q34" s="11">
        <v>7</v>
      </c>
      <c r="S34" s="16" t="s">
        <v>11</v>
      </c>
      <c r="T34" s="11">
        <v>2.734</v>
      </c>
    </row>
    <row r="35" spans="1:20" x14ac:dyDescent="0.3">
      <c r="A35" s="16" t="s">
        <v>83</v>
      </c>
      <c r="B35" s="11">
        <v>15</v>
      </c>
      <c r="D35" s="8" t="s">
        <v>94</v>
      </c>
      <c r="E35" s="15">
        <v>1185</v>
      </c>
      <c r="F35" s="9">
        <v>7.4</v>
      </c>
      <c r="G35" s="11">
        <v>1224</v>
      </c>
      <c r="H35" s="11">
        <v>13.1</v>
      </c>
      <c r="J35" s="1" t="s">
        <v>66</v>
      </c>
      <c r="K35" s="12">
        <v>5</v>
      </c>
      <c r="L35" s="6">
        <v>6</v>
      </c>
      <c r="M35" s="4">
        <v>7.1</v>
      </c>
      <c r="N35" s="25">
        <f>AVERAGE(K35:M35)</f>
        <v>6.0333333333333341</v>
      </c>
      <c r="P35" s="16" t="s">
        <v>111</v>
      </c>
      <c r="Q35" s="11">
        <v>7</v>
      </c>
      <c r="S35" s="16" t="s">
        <v>12</v>
      </c>
      <c r="T35" s="11">
        <v>2.6320000000000001</v>
      </c>
    </row>
    <row r="36" spans="1:20" x14ac:dyDescent="0.3">
      <c r="A36" s="16" t="s">
        <v>84</v>
      </c>
      <c r="B36" s="11">
        <v>11</v>
      </c>
      <c r="D36" s="36" t="s">
        <v>95</v>
      </c>
      <c r="E36" s="37">
        <f>AVERAGE(E33:E35)</f>
        <v>1242</v>
      </c>
      <c r="F36" s="24">
        <f>AVERAGE(F33:F35)</f>
        <v>7.5333333333333341</v>
      </c>
      <c r="G36" s="38">
        <f>AVERAGE(G33:G35)</f>
        <v>1219.6666666666667</v>
      </c>
      <c r="H36" s="38">
        <f>AVERAGE(H33:H35)</f>
        <v>13.066666666666668</v>
      </c>
      <c r="J36" s="7" t="s">
        <v>67</v>
      </c>
      <c r="K36" s="13">
        <v>1.9</v>
      </c>
      <c r="L36" s="6">
        <v>1.6</v>
      </c>
      <c r="M36" s="14">
        <v>1.8</v>
      </c>
      <c r="N36" s="27">
        <f>AVERAGE(K36:M36)</f>
        <v>1.7666666666666666</v>
      </c>
      <c r="P36" s="35" t="s">
        <v>69</v>
      </c>
      <c r="Q36" s="34">
        <f>MEDIAN(Q32:Q35)</f>
        <v>7</v>
      </c>
    </row>
    <row r="37" spans="1:20" x14ac:dyDescent="0.3">
      <c r="A37" s="16" t="s">
        <v>85</v>
      </c>
      <c r="B37" s="11">
        <v>2</v>
      </c>
      <c r="D37" s="5" t="s">
        <v>96</v>
      </c>
      <c r="E37" s="13">
        <v>1014</v>
      </c>
      <c r="F37" s="6">
        <v>7.1</v>
      </c>
      <c r="G37" s="14">
        <v>1290</v>
      </c>
      <c r="H37" s="14">
        <v>13.1</v>
      </c>
      <c r="J37" s="8" t="s">
        <v>68</v>
      </c>
      <c r="K37" s="15">
        <v>13.7</v>
      </c>
      <c r="L37" s="9">
        <v>16.2</v>
      </c>
      <c r="M37" s="11">
        <v>17.7</v>
      </c>
      <c r="N37" s="27">
        <f>AVERAGE(K37:M37)</f>
        <v>15.866666666666665</v>
      </c>
      <c r="S37" s="17" t="s">
        <v>47</v>
      </c>
    </row>
    <row r="38" spans="1:20" x14ac:dyDescent="0.3">
      <c r="D38" s="8" t="s">
        <v>97</v>
      </c>
      <c r="E38" s="15">
        <v>1080</v>
      </c>
      <c r="F38" s="9">
        <v>7.1</v>
      </c>
      <c r="G38" s="11">
        <v>1307</v>
      </c>
      <c r="H38" s="11">
        <v>13.2</v>
      </c>
      <c r="P38" s="29" t="s">
        <v>11</v>
      </c>
      <c r="Q38" s="30" t="s">
        <v>113</v>
      </c>
      <c r="S38" s="3"/>
      <c r="T38" s="21" t="s">
        <v>112</v>
      </c>
    </row>
    <row r="39" spans="1:20" x14ac:dyDescent="0.3">
      <c r="D39" s="8" t="s">
        <v>98</v>
      </c>
      <c r="E39" s="15">
        <v>1527</v>
      </c>
      <c r="F39" s="9">
        <v>7</v>
      </c>
      <c r="G39" s="11">
        <v>1277</v>
      </c>
      <c r="H39" s="11">
        <v>13.2</v>
      </c>
      <c r="J39" s="28" t="s">
        <v>12</v>
      </c>
      <c r="K39" s="1" t="s">
        <v>2</v>
      </c>
      <c r="L39" s="3" t="s">
        <v>3</v>
      </c>
      <c r="M39" s="21" t="s">
        <v>4</v>
      </c>
      <c r="N39" s="22" t="s">
        <v>69</v>
      </c>
      <c r="P39" s="3" t="s">
        <v>108</v>
      </c>
      <c r="Q39" s="4">
        <v>6</v>
      </c>
      <c r="S39" s="3" t="s">
        <v>9</v>
      </c>
      <c r="T39" s="38">
        <f>T32/T25*12.5</f>
        <v>19.588658146964853</v>
      </c>
    </row>
    <row r="40" spans="1:20" x14ac:dyDescent="0.3">
      <c r="D40" s="39" t="s">
        <v>99</v>
      </c>
      <c r="E40" s="40">
        <f>AVERAGE(E37:E39)</f>
        <v>1207</v>
      </c>
      <c r="F40" s="27">
        <f>AVERAGE(F37:F39)</f>
        <v>7.0666666666666664</v>
      </c>
      <c r="G40" s="41">
        <f>AVERAGE(G37:G39)</f>
        <v>1291.3333333333333</v>
      </c>
      <c r="H40" s="41">
        <f>AVERAGE(H37:H39)</f>
        <v>13.166666666666666</v>
      </c>
      <c r="J40" s="1" t="s">
        <v>66</v>
      </c>
      <c r="K40" s="12">
        <v>6.4</v>
      </c>
      <c r="L40" s="6">
        <v>6.4</v>
      </c>
      <c r="M40" s="4">
        <v>6</v>
      </c>
      <c r="N40" s="25">
        <f>AVERAGE(K40:M40)</f>
        <v>6.2666666666666666</v>
      </c>
      <c r="P40" s="7" t="s">
        <v>109</v>
      </c>
      <c r="Q40" s="14">
        <v>7</v>
      </c>
      <c r="S40" s="7" t="s">
        <v>10</v>
      </c>
      <c r="T40" s="38">
        <f>T33/T26*12.5</f>
        <v>50.459265175718848</v>
      </c>
    </row>
    <row r="41" spans="1:20" x14ac:dyDescent="0.3">
      <c r="J41" s="7" t="s">
        <v>67</v>
      </c>
      <c r="K41" s="13">
        <v>1.8</v>
      </c>
      <c r="L41" s="6">
        <v>1.9</v>
      </c>
      <c r="M41" s="14">
        <v>2.2999999999999998</v>
      </c>
      <c r="N41" s="27">
        <f>AVERAGE(K41:M41)</f>
        <v>2</v>
      </c>
      <c r="P41" s="16" t="s">
        <v>110</v>
      </c>
      <c r="Q41" s="11">
        <v>7</v>
      </c>
      <c r="S41" s="16" t="s">
        <v>11</v>
      </c>
      <c r="T41" s="38">
        <f>T34/T27*12.5</f>
        <v>54.592651757188492</v>
      </c>
    </row>
    <row r="42" spans="1:20" x14ac:dyDescent="0.3">
      <c r="J42" s="8" t="s">
        <v>68</v>
      </c>
      <c r="K42" s="15">
        <v>14</v>
      </c>
      <c r="L42" s="9">
        <v>15.9</v>
      </c>
      <c r="M42" s="11">
        <v>17.8</v>
      </c>
      <c r="N42" s="27">
        <f>AVERAGE(K42:M42)</f>
        <v>15.9</v>
      </c>
      <c r="P42" s="16" t="s">
        <v>111</v>
      </c>
      <c r="Q42" s="11">
        <v>7</v>
      </c>
      <c r="S42" s="16" t="s">
        <v>12</v>
      </c>
      <c r="T42" s="38">
        <f>T35/T28*12.5</f>
        <v>52.555910543130992</v>
      </c>
    </row>
    <row r="43" spans="1:20" x14ac:dyDescent="0.3">
      <c r="P43" s="35" t="s">
        <v>69</v>
      </c>
      <c r="Q43" s="34">
        <f>MEDIAN(Q39:Q42)</f>
        <v>7</v>
      </c>
    </row>
    <row r="45" spans="1:20" x14ac:dyDescent="0.3">
      <c r="P45" s="29" t="s">
        <v>12</v>
      </c>
      <c r="Q45" s="30" t="s">
        <v>113</v>
      </c>
    </row>
    <row r="46" spans="1:20" x14ac:dyDescent="0.3">
      <c r="P46" s="3" t="s">
        <v>108</v>
      </c>
      <c r="Q46" s="4">
        <v>5</v>
      </c>
    </row>
    <row r="47" spans="1:20" x14ac:dyDescent="0.3">
      <c r="P47" s="7" t="s">
        <v>109</v>
      </c>
      <c r="Q47" s="14">
        <v>6</v>
      </c>
    </row>
    <row r="48" spans="1:20" ht="15" customHeight="1" x14ac:dyDescent="0.35">
      <c r="A48" s="20"/>
      <c r="P48" s="16" t="s">
        <v>110</v>
      </c>
      <c r="Q48" s="11">
        <v>5</v>
      </c>
    </row>
    <row r="49" spans="1:22" x14ac:dyDescent="0.3">
      <c r="P49" s="16" t="s">
        <v>111</v>
      </c>
      <c r="Q49" s="11">
        <v>6</v>
      </c>
    </row>
    <row r="50" spans="1:22" x14ac:dyDescent="0.3">
      <c r="A50" s="17"/>
      <c r="D50" s="17"/>
      <c r="J50" s="17"/>
      <c r="O50" s="17"/>
      <c r="P50" s="35" t="s">
        <v>69</v>
      </c>
      <c r="Q50" s="34">
        <f>MEDIAN(Q46:Q49)</f>
        <v>5.5</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t="s">
        <v>192</v>
      </c>
    </row>
    <row r="56" spans="1:22" x14ac:dyDescent="0.3">
      <c r="A56" s="3" t="s">
        <v>9</v>
      </c>
      <c r="B56" s="4">
        <v>0</v>
      </c>
      <c r="D56" s="1" t="s">
        <v>14</v>
      </c>
      <c r="E56" s="12">
        <v>1238</v>
      </c>
      <c r="F56" s="2">
        <v>4.7</v>
      </c>
      <c r="G56" s="4">
        <v>1211</v>
      </c>
      <c r="H56" s="4">
        <v>5.2</v>
      </c>
      <c r="J56" s="1" t="s">
        <v>66</v>
      </c>
      <c r="K56" s="12">
        <v>5.2</v>
      </c>
      <c r="L56" s="6">
        <v>6.2</v>
      </c>
      <c r="M56" s="4">
        <v>4.2</v>
      </c>
      <c r="N56" s="24">
        <f>AVERAGE(K56:M56)</f>
        <v>5.2</v>
      </c>
      <c r="P56" s="3" t="s">
        <v>108</v>
      </c>
      <c r="Q56" s="4">
        <v>8</v>
      </c>
      <c r="S56" s="31" t="s">
        <v>9</v>
      </c>
      <c r="T56" s="4">
        <v>0.61799999999999999</v>
      </c>
      <c r="V56" s="9" t="s">
        <v>149</v>
      </c>
    </row>
    <row r="57" spans="1:22" x14ac:dyDescent="0.3">
      <c r="A57" s="3" t="s">
        <v>74</v>
      </c>
      <c r="B57" s="4">
        <v>6</v>
      </c>
      <c r="D57" s="1" t="s">
        <v>15</v>
      </c>
      <c r="E57" s="12">
        <v>1238</v>
      </c>
      <c r="F57" s="2">
        <v>4.7</v>
      </c>
      <c r="G57" s="4">
        <v>1211</v>
      </c>
      <c r="H57" s="4">
        <v>5.3</v>
      </c>
      <c r="J57" s="7" t="s">
        <v>67</v>
      </c>
      <c r="K57" s="13">
        <v>2.5</v>
      </c>
      <c r="L57" s="6">
        <v>3</v>
      </c>
      <c r="M57" s="14">
        <v>3.1</v>
      </c>
      <c r="N57" s="25">
        <f>AVERAGE(K57:M57)</f>
        <v>2.8666666666666667</v>
      </c>
      <c r="P57" s="7" t="s">
        <v>109</v>
      </c>
      <c r="Q57" s="14">
        <v>6</v>
      </c>
      <c r="S57" s="7" t="s">
        <v>10</v>
      </c>
      <c r="T57" s="14">
        <v>0.61799999999999999</v>
      </c>
      <c r="V57" s="26" t="s">
        <v>150</v>
      </c>
    </row>
    <row r="58" spans="1:22" x14ac:dyDescent="0.3">
      <c r="A58" s="3" t="s">
        <v>75</v>
      </c>
      <c r="B58" s="4">
        <v>15</v>
      </c>
      <c r="D58" s="1" t="s">
        <v>16</v>
      </c>
      <c r="E58" s="12">
        <v>1224</v>
      </c>
      <c r="F58" s="2">
        <v>4.5999999999999996</v>
      </c>
      <c r="G58" s="4">
        <v>1198</v>
      </c>
      <c r="H58" s="4">
        <v>5.2</v>
      </c>
      <c r="J58" s="8" t="s">
        <v>68</v>
      </c>
      <c r="K58" s="15">
        <v>17.3</v>
      </c>
      <c r="L58" s="9">
        <v>17.899999999999999</v>
      </c>
      <c r="M58" s="11">
        <v>17.899999999999999</v>
      </c>
      <c r="N58" s="27">
        <f>AVERAGE(K58:M58)</f>
        <v>17.7</v>
      </c>
      <c r="P58" s="16" t="s">
        <v>110</v>
      </c>
      <c r="Q58" s="11">
        <v>7</v>
      </c>
      <c r="S58" s="16" t="s">
        <v>11</v>
      </c>
      <c r="T58" s="11">
        <v>0.61799999999999999</v>
      </c>
      <c r="V58" s="2" t="s">
        <v>151</v>
      </c>
    </row>
    <row r="59" spans="1:22" x14ac:dyDescent="0.3">
      <c r="A59" s="3" t="s">
        <v>76</v>
      </c>
      <c r="B59" s="4">
        <v>12</v>
      </c>
      <c r="D59" s="32" t="s">
        <v>87</v>
      </c>
      <c r="E59" s="33">
        <f>AVERAGE(E56:E58)</f>
        <v>1233.3333333333333</v>
      </c>
      <c r="F59" s="25">
        <f>AVERAGE(F56:F58)</f>
        <v>4.666666666666667</v>
      </c>
      <c r="G59" s="34">
        <f>AVERAGE(G56:G58)</f>
        <v>1206.6666666666667</v>
      </c>
      <c r="H59" s="34">
        <f>AVERAGE(H56:H58)</f>
        <v>5.2333333333333334</v>
      </c>
      <c r="P59" s="16" t="s">
        <v>111</v>
      </c>
      <c r="Q59" s="11">
        <v>7</v>
      </c>
      <c r="S59" s="16" t="s">
        <v>12</v>
      </c>
      <c r="T59" s="11">
        <v>0.61799999999999999</v>
      </c>
      <c r="V59" s="6"/>
    </row>
    <row r="60" spans="1:22" x14ac:dyDescent="0.3">
      <c r="A60" s="7" t="s">
        <v>77</v>
      </c>
      <c r="B60" s="14">
        <v>15</v>
      </c>
      <c r="D60" s="1" t="s">
        <v>88</v>
      </c>
      <c r="E60" s="12">
        <v>1277</v>
      </c>
      <c r="F60" s="2">
        <v>6.5</v>
      </c>
      <c r="G60" s="4">
        <v>1317</v>
      </c>
      <c r="H60" s="4">
        <v>10.1</v>
      </c>
      <c r="J60" s="28" t="s">
        <v>10</v>
      </c>
      <c r="K60" s="1" t="s">
        <v>2</v>
      </c>
      <c r="L60" s="3" t="s">
        <v>3</v>
      </c>
      <c r="M60" s="21" t="s">
        <v>4</v>
      </c>
      <c r="N60" s="22" t="s">
        <v>69</v>
      </c>
      <c r="P60" s="35" t="s">
        <v>69</v>
      </c>
      <c r="Q60" s="34">
        <f>MEDIAN(Q56:Q59)</f>
        <v>7</v>
      </c>
      <c r="V60" s="9"/>
    </row>
    <row r="61" spans="1:22" x14ac:dyDescent="0.3">
      <c r="A61" s="16" t="s">
        <v>78</v>
      </c>
      <c r="B61" s="11">
        <v>12</v>
      </c>
      <c r="D61" s="1" t="s">
        <v>89</v>
      </c>
      <c r="E61" s="12">
        <v>1277</v>
      </c>
      <c r="F61" s="2">
        <v>6.5</v>
      </c>
      <c r="G61" s="4">
        <v>1317</v>
      </c>
      <c r="H61" s="4">
        <v>10.1</v>
      </c>
      <c r="J61" s="1" t="s">
        <v>66</v>
      </c>
      <c r="K61" s="12">
        <v>6.2</v>
      </c>
      <c r="L61" s="6">
        <v>6.4</v>
      </c>
      <c r="M61" s="4">
        <v>8.6</v>
      </c>
      <c r="N61" s="25">
        <f>AVERAGE(K61:M61)</f>
        <v>7.0666666666666673</v>
      </c>
      <c r="S61" s="17" t="s">
        <v>8</v>
      </c>
      <c r="V61" s="9"/>
    </row>
    <row r="62" spans="1:22" x14ac:dyDescent="0.3">
      <c r="A62" s="16" t="s">
        <v>79</v>
      </c>
      <c r="B62" s="11">
        <v>10</v>
      </c>
      <c r="D62" s="5" t="s">
        <v>90</v>
      </c>
      <c r="E62" s="13">
        <v>1330</v>
      </c>
      <c r="F62" s="6">
        <v>6.6</v>
      </c>
      <c r="G62" s="14">
        <v>1330</v>
      </c>
      <c r="H62" s="14">
        <v>10.3</v>
      </c>
      <c r="J62" s="7" t="s">
        <v>67</v>
      </c>
      <c r="K62" s="13">
        <v>1.8</v>
      </c>
      <c r="L62" s="6">
        <v>2.2000000000000002</v>
      </c>
      <c r="M62" s="14">
        <v>3.1</v>
      </c>
      <c r="N62" s="27">
        <f>AVERAGE(K62:M62)</f>
        <v>2.3666666666666667</v>
      </c>
      <c r="P62" s="29" t="s">
        <v>10</v>
      </c>
      <c r="Q62" s="30" t="s">
        <v>113</v>
      </c>
      <c r="S62" s="3"/>
      <c r="T62" s="21" t="s">
        <v>112</v>
      </c>
      <c r="V62" s="9"/>
    </row>
    <row r="63" spans="1:22" x14ac:dyDescent="0.3">
      <c r="A63" s="16" t="s">
        <v>80</v>
      </c>
      <c r="B63" s="11">
        <v>10</v>
      </c>
      <c r="D63" s="32" t="s">
        <v>91</v>
      </c>
      <c r="E63" s="33">
        <f>AVERAGE(E60:E62)</f>
        <v>1294.6666666666667</v>
      </c>
      <c r="F63" s="25">
        <f>AVERAGE(F60:F62)</f>
        <v>6.5333333333333341</v>
      </c>
      <c r="G63" s="34">
        <f>AVERAGE(G60:G62)</f>
        <v>1321.3333333333333</v>
      </c>
      <c r="H63" s="34">
        <f>AVERAGE(H60:H62)</f>
        <v>10.166666666666666</v>
      </c>
      <c r="J63" s="8" t="s">
        <v>68</v>
      </c>
      <c r="K63" s="15">
        <v>16.2</v>
      </c>
      <c r="L63" s="9">
        <v>17.8</v>
      </c>
      <c r="M63" s="11">
        <v>17.899999999999999</v>
      </c>
      <c r="N63" s="27">
        <f>AVERAGE(K63:M63)</f>
        <v>17.3</v>
      </c>
      <c r="P63" s="3" t="s">
        <v>108</v>
      </c>
      <c r="Q63" s="4">
        <v>8</v>
      </c>
      <c r="S63" s="3" t="s">
        <v>9</v>
      </c>
      <c r="T63" s="4">
        <v>1.5349999999999999</v>
      </c>
    </row>
    <row r="64" spans="1:22" x14ac:dyDescent="0.3">
      <c r="A64" s="16" t="s">
        <v>81</v>
      </c>
      <c r="B64" s="11">
        <v>9</v>
      </c>
      <c r="D64" s="8" t="s">
        <v>92</v>
      </c>
      <c r="E64" s="15">
        <v>1304</v>
      </c>
      <c r="F64" s="9">
        <v>6.8</v>
      </c>
      <c r="G64" s="11">
        <v>1386</v>
      </c>
      <c r="H64" s="11">
        <v>12.6</v>
      </c>
      <c r="P64" s="7" t="s">
        <v>109</v>
      </c>
      <c r="Q64" s="14">
        <v>7</v>
      </c>
      <c r="S64" s="7" t="s">
        <v>10</v>
      </c>
      <c r="T64" s="14">
        <v>2.5249999999999999</v>
      </c>
    </row>
    <row r="65" spans="1:20" x14ac:dyDescent="0.3">
      <c r="A65" s="16" t="s">
        <v>82</v>
      </c>
      <c r="B65" s="11">
        <v>9</v>
      </c>
      <c r="D65" s="8" t="s">
        <v>93</v>
      </c>
      <c r="E65" s="15">
        <v>1277</v>
      </c>
      <c r="F65" s="9">
        <v>6.7</v>
      </c>
      <c r="G65" s="11">
        <v>1396</v>
      </c>
      <c r="H65" s="11">
        <v>12.6</v>
      </c>
      <c r="J65" s="28" t="s">
        <v>11</v>
      </c>
      <c r="K65" s="1" t="s">
        <v>2</v>
      </c>
      <c r="L65" s="3" t="s">
        <v>3</v>
      </c>
      <c r="M65" s="21" t="s">
        <v>4</v>
      </c>
      <c r="N65" s="22" t="s">
        <v>69</v>
      </c>
      <c r="P65" s="16" t="s">
        <v>110</v>
      </c>
      <c r="Q65" s="11">
        <v>6</v>
      </c>
      <c r="S65" s="16" t="s">
        <v>11</v>
      </c>
      <c r="T65" s="11">
        <v>3.778</v>
      </c>
    </row>
    <row r="66" spans="1:20" x14ac:dyDescent="0.3">
      <c r="A66" s="16" t="s">
        <v>83</v>
      </c>
      <c r="B66" s="11">
        <v>8</v>
      </c>
      <c r="D66" s="8" t="s">
        <v>94</v>
      </c>
      <c r="E66" s="15">
        <v>1290</v>
      </c>
      <c r="F66" s="9">
        <v>6.8</v>
      </c>
      <c r="G66" s="11">
        <v>1409</v>
      </c>
      <c r="H66" s="11">
        <v>12.7</v>
      </c>
      <c r="J66" s="1" t="s">
        <v>66</v>
      </c>
      <c r="K66" s="12">
        <v>7.9</v>
      </c>
      <c r="L66" s="6">
        <v>9.9</v>
      </c>
      <c r="M66" s="4">
        <v>10.5</v>
      </c>
      <c r="N66" s="25">
        <f>AVERAGE(K66:M66)</f>
        <v>9.4333333333333336</v>
      </c>
      <c r="P66" s="16" t="s">
        <v>111</v>
      </c>
      <c r="Q66" s="11">
        <v>6</v>
      </c>
      <c r="S66" s="16" t="s">
        <v>12</v>
      </c>
      <c r="T66" s="11">
        <v>3.6789999999999998</v>
      </c>
    </row>
    <row r="67" spans="1:20" x14ac:dyDescent="0.3">
      <c r="A67" s="16" t="s">
        <v>84</v>
      </c>
      <c r="B67" s="11">
        <v>8</v>
      </c>
      <c r="D67" s="36" t="s">
        <v>95</v>
      </c>
      <c r="E67" s="37">
        <f>AVERAGE(E64:E66)</f>
        <v>1290.3333333333333</v>
      </c>
      <c r="F67" s="24">
        <f>AVERAGE(F64:F66)</f>
        <v>6.7666666666666666</v>
      </c>
      <c r="G67" s="38">
        <f>AVERAGE(G64:G66)</f>
        <v>1397</v>
      </c>
      <c r="H67" s="38">
        <f>AVERAGE(H64:H66)</f>
        <v>12.633333333333333</v>
      </c>
      <c r="J67" s="7" t="s">
        <v>67</v>
      </c>
      <c r="K67" s="13">
        <v>2.2999999999999998</v>
      </c>
      <c r="L67" s="6">
        <v>3.1</v>
      </c>
      <c r="M67" s="14">
        <v>3.1</v>
      </c>
      <c r="N67" s="27">
        <f>AVERAGE(K67:M67)</f>
        <v>2.8333333333333335</v>
      </c>
      <c r="P67" s="35" t="s">
        <v>69</v>
      </c>
      <c r="Q67" s="34">
        <f>MEDIAN(Q63:Q66)</f>
        <v>6.5</v>
      </c>
    </row>
    <row r="68" spans="1:20" x14ac:dyDescent="0.3">
      <c r="A68" s="16" t="s">
        <v>85</v>
      </c>
      <c r="B68" s="11">
        <v>4</v>
      </c>
      <c r="D68" s="5" t="s">
        <v>96</v>
      </c>
      <c r="E68" s="13">
        <v>1356</v>
      </c>
      <c r="F68" s="6">
        <v>5.9</v>
      </c>
      <c r="G68" s="14">
        <v>1672</v>
      </c>
      <c r="H68" s="14">
        <v>13.3</v>
      </c>
      <c r="J68" s="8" t="s">
        <v>68</v>
      </c>
      <c r="K68" s="15">
        <v>16.100000000000001</v>
      </c>
      <c r="L68" s="9">
        <v>17.3</v>
      </c>
      <c r="M68" s="11">
        <v>17.899999999999999</v>
      </c>
      <c r="N68" s="27">
        <f>AVERAGE(K68:M68)</f>
        <v>17.100000000000001</v>
      </c>
      <c r="S68" s="17" t="s">
        <v>47</v>
      </c>
    </row>
    <row r="69" spans="1:20" x14ac:dyDescent="0.3">
      <c r="D69" s="8" t="s">
        <v>97</v>
      </c>
      <c r="E69" s="15">
        <v>1356</v>
      </c>
      <c r="F69" s="9">
        <v>5.7</v>
      </c>
      <c r="G69" s="11">
        <v>1685</v>
      </c>
      <c r="H69" s="11">
        <v>13.3</v>
      </c>
      <c r="P69" s="29" t="s">
        <v>11</v>
      </c>
      <c r="Q69" s="30" t="s">
        <v>113</v>
      </c>
      <c r="S69" s="3"/>
      <c r="T69" s="21" t="s">
        <v>112</v>
      </c>
    </row>
    <row r="70" spans="1:20" x14ac:dyDescent="0.3">
      <c r="D70" s="8" t="s">
        <v>98</v>
      </c>
      <c r="E70" s="15">
        <v>1343</v>
      </c>
      <c r="F70" s="9">
        <v>5.9</v>
      </c>
      <c r="G70" s="11">
        <v>1685</v>
      </c>
      <c r="H70" s="11">
        <v>13.3</v>
      </c>
      <c r="J70" s="28" t="s">
        <v>12</v>
      </c>
      <c r="K70" s="1" t="s">
        <v>2</v>
      </c>
      <c r="L70" s="3" t="s">
        <v>3</v>
      </c>
      <c r="M70" s="21" t="s">
        <v>4</v>
      </c>
      <c r="N70" s="22" t="s">
        <v>69</v>
      </c>
      <c r="P70" s="3" t="s">
        <v>108</v>
      </c>
      <c r="Q70" s="4">
        <v>5</v>
      </c>
      <c r="S70" s="3" t="s">
        <v>9</v>
      </c>
      <c r="T70" s="38">
        <f>T63/T56*12.5</f>
        <v>31.047734627831712</v>
      </c>
    </row>
    <row r="71" spans="1:20" x14ac:dyDescent="0.3">
      <c r="D71" s="39" t="s">
        <v>99</v>
      </c>
      <c r="E71" s="40">
        <f>AVERAGE(E68:E70)</f>
        <v>1351.6666666666667</v>
      </c>
      <c r="F71" s="27">
        <f>AVERAGE(F68:F70)</f>
        <v>5.833333333333333</v>
      </c>
      <c r="G71" s="41">
        <f>AVERAGE(G68:G70)</f>
        <v>1680.6666666666667</v>
      </c>
      <c r="H71" s="41">
        <f>AVERAGE(H68:H70)</f>
        <v>13.300000000000002</v>
      </c>
      <c r="J71" s="1" t="s">
        <v>66</v>
      </c>
      <c r="K71" s="12">
        <v>6.9</v>
      </c>
      <c r="L71" s="6">
        <v>8.3000000000000007</v>
      </c>
      <c r="M71" s="4">
        <v>7.9</v>
      </c>
      <c r="N71" s="25">
        <f>AVERAGE(K71:M71)</f>
        <v>7.7</v>
      </c>
      <c r="P71" s="7" t="s">
        <v>109</v>
      </c>
      <c r="Q71" s="14">
        <v>5</v>
      </c>
      <c r="S71" s="7" t="s">
        <v>10</v>
      </c>
      <c r="T71" s="38">
        <f>T64/T57*12.5</f>
        <v>51.072006472491907</v>
      </c>
    </row>
    <row r="72" spans="1:20" x14ac:dyDescent="0.3">
      <c r="J72" s="7" t="s">
        <v>67</v>
      </c>
      <c r="K72" s="13">
        <v>1.5</v>
      </c>
      <c r="L72" s="6">
        <v>1.6</v>
      </c>
      <c r="M72" s="14">
        <v>1.7</v>
      </c>
      <c r="N72" s="27">
        <f>AVERAGE(K72:M72)</f>
        <v>1.5999999999999999</v>
      </c>
      <c r="P72" s="16" t="s">
        <v>110</v>
      </c>
      <c r="Q72" s="11">
        <v>5</v>
      </c>
      <c r="S72" s="16" t="s">
        <v>11</v>
      </c>
      <c r="T72" s="38">
        <f>T65/T58*12.5</f>
        <v>76.41585760517799</v>
      </c>
    </row>
    <row r="73" spans="1:20" x14ac:dyDescent="0.3">
      <c r="J73" s="8" t="s">
        <v>68</v>
      </c>
      <c r="K73" s="15">
        <v>14.4</v>
      </c>
      <c r="L73" s="9">
        <v>17</v>
      </c>
      <c r="M73" s="11">
        <v>17.899999999999999</v>
      </c>
      <c r="N73" s="27">
        <f>AVERAGE(K73:M73)</f>
        <v>16.433333333333334</v>
      </c>
      <c r="P73" s="16" t="s">
        <v>111</v>
      </c>
      <c r="Q73" s="11">
        <v>6</v>
      </c>
      <c r="S73" s="16" t="s">
        <v>12</v>
      </c>
      <c r="T73" s="38">
        <f>T66/T59*12.5</f>
        <v>74.413430420711961</v>
      </c>
    </row>
    <row r="74" spans="1:20" x14ac:dyDescent="0.3">
      <c r="P74" s="35" t="s">
        <v>69</v>
      </c>
      <c r="Q74" s="34">
        <f>MEDIAN(Q70:Q73)</f>
        <v>5</v>
      </c>
    </row>
    <row r="76" spans="1:20" x14ac:dyDescent="0.3">
      <c r="P76" s="29" t="s">
        <v>12</v>
      </c>
      <c r="Q76" s="30" t="s">
        <v>113</v>
      </c>
    </row>
    <row r="77" spans="1:20" x14ac:dyDescent="0.3">
      <c r="P77" s="3" t="s">
        <v>108</v>
      </c>
      <c r="Q77" s="4">
        <v>5</v>
      </c>
    </row>
    <row r="78" spans="1:20" x14ac:dyDescent="0.3">
      <c r="P78" s="7" t="s">
        <v>109</v>
      </c>
      <c r="Q78" s="14">
        <v>6</v>
      </c>
    </row>
    <row r="79" spans="1:20" ht="18" x14ac:dyDescent="0.35">
      <c r="A79" s="20"/>
      <c r="P79" s="16" t="s">
        <v>110</v>
      </c>
      <c r="Q79" s="11">
        <v>6</v>
      </c>
    </row>
    <row r="80" spans="1:20" x14ac:dyDescent="0.3">
      <c r="P80" s="16" t="s">
        <v>111</v>
      </c>
      <c r="Q80" s="11">
        <v>6</v>
      </c>
    </row>
    <row r="81" spans="1:21" x14ac:dyDescent="0.3">
      <c r="A81" s="17"/>
      <c r="D81" s="17"/>
      <c r="J81" s="17"/>
      <c r="O81" s="17"/>
      <c r="P81" s="35" t="s">
        <v>69</v>
      </c>
      <c r="Q81" s="34">
        <f>MEDIAN(Q77:Q80)</f>
        <v>6</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42091</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V117"/>
  <sheetViews>
    <sheetView zoomScale="70" zoomScaleNormal="70" workbookViewId="0">
      <selection activeCell="C4" sqref="C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6</v>
      </c>
      <c r="C3" s="3" t="s">
        <v>201</v>
      </c>
      <c r="D3" s="59">
        <v>50</v>
      </c>
      <c r="F3" s="7" t="s">
        <v>55</v>
      </c>
      <c r="G3" s="7" t="s">
        <v>56</v>
      </c>
      <c r="H3" s="7" t="s">
        <v>57</v>
      </c>
      <c r="J3" s="3" t="s">
        <v>59</v>
      </c>
      <c r="K3" s="4" t="s">
        <v>27</v>
      </c>
      <c r="M3" s="7" t="s">
        <v>62</v>
      </c>
      <c r="N3" s="14" t="s">
        <v>24</v>
      </c>
    </row>
    <row r="4" spans="1:16" x14ac:dyDescent="0.3">
      <c r="A4" s="5"/>
      <c r="B4" s="6"/>
      <c r="C4" s="7" t="s">
        <v>53</v>
      </c>
      <c r="D4" s="6">
        <v>176</v>
      </c>
      <c r="F4" s="12"/>
      <c r="G4" s="2"/>
      <c r="H4" s="4"/>
      <c r="J4" s="7" t="s">
        <v>60</v>
      </c>
      <c r="K4" s="14">
        <v>82</v>
      </c>
      <c r="M4" s="16" t="s">
        <v>63</v>
      </c>
      <c r="N4" s="11"/>
    </row>
    <row r="5" spans="1:16" x14ac:dyDescent="0.3">
      <c r="A5" s="8" t="s">
        <v>51</v>
      </c>
      <c r="B5" s="9">
        <v>2</v>
      </c>
      <c r="C5" s="10" t="s">
        <v>54</v>
      </c>
      <c r="D5" s="11">
        <v>105</v>
      </c>
      <c r="F5" s="13"/>
      <c r="G5" s="6"/>
      <c r="H5" s="14"/>
      <c r="J5" s="16" t="s">
        <v>1</v>
      </c>
      <c r="K5" s="11">
        <v>97</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t="s">
        <v>176</v>
      </c>
    </row>
    <row r="12" spans="1:16" x14ac:dyDescent="0.3">
      <c r="A12" s="1" t="s">
        <v>66</v>
      </c>
      <c r="B12" s="12">
        <v>10.4</v>
      </c>
      <c r="C12" s="6">
        <v>12.8</v>
      </c>
      <c r="D12" s="4">
        <v>12</v>
      </c>
      <c r="E12" s="24">
        <f>AVERAGE(B12:D12)</f>
        <v>11.733333333333334</v>
      </c>
      <c r="F12" s="19"/>
      <c r="G12" s="3">
        <v>15</v>
      </c>
      <c r="H12" s="4">
        <v>38</v>
      </c>
      <c r="J12" s="16" t="s">
        <v>105</v>
      </c>
      <c r="K12" s="11"/>
      <c r="M12" s="16" t="s">
        <v>105</v>
      </c>
      <c r="N12" s="11"/>
      <c r="P12" s="9" t="s">
        <v>152</v>
      </c>
    </row>
    <row r="13" spans="1:16" x14ac:dyDescent="0.3">
      <c r="A13" s="7" t="s">
        <v>67</v>
      </c>
      <c r="B13" s="13">
        <v>2.7</v>
      </c>
      <c r="C13" s="6">
        <v>5.4</v>
      </c>
      <c r="D13" s="14">
        <v>8.4</v>
      </c>
      <c r="E13" s="25">
        <f>AVERAGE(B13:D13)</f>
        <v>5.5</v>
      </c>
      <c r="F13" s="19"/>
      <c r="G13" s="3">
        <v>30</v>
      </c>
      <c r="H13" s="4">
        <v>32</v>
      </c>
      <c r="P13" s="26" t="s">
        <v>153</v>
      </c>
    </row>
    <row r="14" spans="1:16" x14ac:dyDescent="0.3">
      <c r="A14" s="8" t="s">
        <v>68</v>
      </c>
      <c r="B14" s="15">
        <v>17.899999999999999</v>
      </c>
      <c r="C14" s="9">
        <v>17.8</v>
      </c>
      <c r="D14" s="11">
        <v>17.8</v>
      </c>
      <c r="E14" s="27">
        <f>AVERAGE(B14:D14)</f>
        <v>17.833333333333332</v>
      </c>
      <c r="F14" s="19"/>
      <c r="G14" s="7">
        <v>45</v>
      </c>
      <c r="H14" s="14">
        <v>13</v>
      </c>
      <c r="P14" s="2"/>
    </row>
    <row r="15" spans="1:16" x14ac:dyDescent="0.3">
      <c r="G15" s="16">
        <v>60</v>
      </c>
      <c r="H15" s="11">
        <v>13</v>
      </c>
      <c r="P15" s="6"/>
    </row>
    <row r="16" spans="1:16" x14ac:dyDescent="0.3">
      <c r="G16" s="16">
        <v>120</v>
      </c>
      <c r="H16" s="11">
        <v>12</v>
      </c>
      <c r="P16" s="9"/>
    </row>
    <row r="17" spans="1:22" x14ac:dyDescent="0.3">
      <c r="G17" s="16">
        <v>180</v>
      </c>
      <c r="H17" s="11">
        <v>6</v>
      </c>
      <c r="P17" s="9"/>
    </row>
    <row r="18" spans="1:22" x14ac:dyDescent="0.3">
      <c r="G18" s="16">
        <v>240</v>
      </c>
      <c r="H18" s="11">
        <v>8</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c r="D25" s="1" t="s">
        <v>14</v>
      </c>
      <c r="E25" s="12"/>
      <c r="F25" s="2"/>
      <c r="G25" s="4"/>
      <c r="H25" s="4"/>
      <c r="J25" s="1" t="s">
        <v>66</v>
      </c>
      <c r="K25" s="12"/>
      <c r="L25" s="6"/>
      <c r="M25" s="4"/>
      <c r="N25" s="24" t="e">
        <f>AVERAGE(K25:M25)</f>
        <v>#DIV/0!</v>
      </c>
      <c r="P25" s="3" t="s">
        <v>108</v>
      </c>
      <c r="Q25" s="4"/>
      <c r="S25" s="31" t="s">
        <v>9</v>
      </c>
      <c r="T25" s="4"/>
      <c r="V25" s="9"/>
    </row>
    <row r="26" spans="1:22" x14ac:dyDescent="0.3">
      <c r="A26" s="3" t="s">
        <v>74</v>
      </c>
      <c r="B26" s="4"/>
      <c r="D26" s="1" t="s">
        <v>15</v>
      </c>
      <c r="E26" s="12"/>
      <c r="F26" s="2"/>
      <c r="G26" s="4"/>
      <c r="H26" s="4"/>
      <c r="J26" s="7" t="s">
        <v>67</v>
      </c>
      <c r="K26" s="13"/>
      <c r="L26" s="6"/>
      <c r="M26" s="14"/>
      <c r="N26" s="25" t="e">
        <f>AVERAGE(K26:M26)</f>
        <v>#DIV/0!</v>
      </c>
      <c r="P26" s="7" t="s">
        <v>109</v>
      </c>
      <c r="Q26" s="14"/>
      <c r="S26" s="7" t="s">
        <v>10</v>
      </c>
      <c r="T26" s="14"/>
      <c r="V26" s="26"/>
    </row>
    <row r="27" spans="1:22" x14ac:dyDescent="0.3">
      <c r="A27" s="3" t="s">
        <v>75</v>
      </c>
      <c r="B27" s="4"/>
      <c r="D27" s="1" t="s">
        <v>16</v>
      </c>
      <c r="E27" s="12"/>
      <c r="F27" s="2"/>
      <c r="G27" s="4"/>
      <c r="H27" s="4"/>
      <c r="J27" s="8" t="s">
        <v>68</v>
      </c>
      <c r="K27" s="15"/>
      <c r="L27" s="9"/>
      <c r="M27" s="11"/>
      <c r="N27" s="27" t="e">
        <f>AVERAGE(K27:M27)</f>
        <v>#DIV/0!</v>
      </c>
      <c r="P27" s="16" t="s">
        <v>110</v>
      </c>
      <c r="Q27" s="11"/>
      <c r="S27" s="16" t="s">
        <v>11</v>
      </c>
      <c r="T27" s="11"/>
      <c r="V27" s="2"/>
    </row>
    <row r="28" spans="1:22" x14ac:dyDescent="0.3">
      <c r="A28" s="3" t="s">
        <v>76</v>
      </c>
      <c r="B28" s="4"/>
      <c r="D28" s="32" t="s">
        <v>87</v>
      </c>
      <c r="E28" s="33" t="e">
        <f>AVERAGE(E25:E27)</f>
        <v>#DIV/0!</v>
      </c>
      <c r="F28" s="25" t="e">
        <f>AVERAGE(F25:F27)</f>
        <v>#DIV/0!</v>
      </c>
      <c r="G28" s="34" t="e">
        <f>AVERAGE(G25:G27)</f>
        <v>#DIV/0!</v>
      </c>
      <c r="H28" s="34" t="e">
        <f>AVERAGE(H25:H27)</f>
        <v>#DIV/0!</v>
      </c>
      <c r="P28" s="16" t="s">
        <v>111</v>
      </c>
      <c r="Q28" s="11"/>
      <c r="S28" s="16" t="s">
        <v>12</v>
      </c>
      <c r="T28" s="11"/>
      <c r="V28" s="6"/>
    </row>
    <row r="29" spans="1:22" x14ac:dyDescent="0.3">
      <c r="A29" s="7" t="s">
        <v>77</v>
      </c>
      <c r="B29" s="14"/>
      <c r="D29" s="1" t="s">
        <v>88</v>
      </c>
      <c r="E29" s="12"/>
      <c r="F29" s="2"/>
      <c r="G29" s="4"/>
      <c r="H29" s="4"/>
      <c r="J29" s="28" t="s">
        <v>10</v>
      </c>
      <c r="K29" s="1" t="s">
        <v>2</v>
      </c>
      <c r="L29" s="3" t="s">
        <v>3</v>
      </c>
      <c r="M29" s="21" t="s">
        <v>4</v>
      </c>
      <c r="N29" s="22" t="s">
        <v>69</v>
      </c>
      <c r="P29" s="35" t="s">
        <v>69</v>
      </c>
      <c r="Q29" s="34" t="e">
        <f>MEDIAN(Q25:Q28)</f>
        <v>#NUM!</v>
      </c>
      <c r="V29" s="9"/>
    </row>
    <row r="30" spans="1:22" x14ac:dyDescent="0.3">
      <c r="A30" s="16" t="s">
        <v>78</v>
      </c>
      <c r="B30" s="11"/>
      <c r="D30" s="1" t="s">
        <v>89</v>
      </c>
      <c r="E30" s="12"/>
      <c r="F30" s="2"/>
      <c r="G30" s="4"/>
      <c r="H30" s="4"/>
      <c r="J30" s="1" t="s">
        <v>66</v>
      </c>
      <c r="K30" s="12"/>
      <c r="L30" s="6"/>
      <c r="M30" s="4"/>
      <c r="N30" s="25" t="e">
        <f>AVERAGE(K30:M30)</f>
        <v>#DIV/0!</v>
      </c>
      <c r="S30" s="17" t="s">
        <v>8</v>
      </c>
      <c r="V30" s="9"/>
    </row>
    <row r="31" spans="1:22" x14ac:dyDescent="0.3">
      <c r="A31" s="16" t="s">
        <v>79</v>
      </c>
      <c r="B31" s="11"/>
      <c r="D31" s="5" t="s">
        <v>90</v>
      </c>
      <c r="E31" s="13"/>
      <c r="F31" s="6"/>
      <c r="G31" s="14"/>
      <c r="H31" s="14"/>
      <c r="J31" s="7" t="s">
        <v>67</v>
      </c>
      <c r="K31" s="13"/>
      <c r="L31" s="6"/>
      <c r="M31" s="14"/>
      <c r="N31" s="27" t="e">
        <f>AVERAGE(K31:M31)</f>
        <v>#DIV/0!</v>
      </c>
      <c r="P31" s="29" t="s">
        <v>10</v>
      </c>
      <c r="Q31" s="30" t="s">
        <v>113</v>
      </c>
      <c r="S31" s="3"/>
      <c r="T31" s="21" t="s">
        <v>112</v>
      </c>
      <c r="V31" s="9"/>
    </row>
    <row r="32" spans="1:22" x14ac:dyDescent="0.3">
      <c r="A32" s="16" t="s">
        <v>80</v>
      </c>
      <c r="B32" s="11"/>
      <c r="D32" s="32" t="s">
        <v>91</v>
      </c>
      <c r="E32" s="33" t="e">
        <f>AVERAGE(E29:E31)</f>
        <v>#DIV/0!</v>
      </c>
      <c r="F32" s="25" t="e">
        <f>AVERAGE(F29:F31)</f>
        <v>#DIV/0!</v>
      </c>
      <c r="G32" s="34" t="e">
        <f>AVERAGE(G29:G31)</f>
        <v>#DIV/0!</v>
      </c>
      <c r="H32" s="34" t="e">
        <f>AVERAGE(H29:H31)</f>
        <v>#DIV/0!</v>
      </c>
      <c r="J32" s="8" t="s">
        <v>68</v>
      </c>
      <c r="K32" s="15"/>
      <c r="L32" s="9"/>
      <c r="M32" s="11"/>
      <c r="N32" s="27" t="e">
        <f>AVERAGE(K32:M32)</f>
        <v>#DIV/0!</v>
      </c>
      <c r="P32" s="3" t="s">
        <v>108</v>
      </c>
      <c r="Q32" s="4"/>
      <c r="S32" s="3" t="s">
        <v>9</v>
      </c>
      <c r="T32" s="4"/>
    </row>
    <row r="33" spans="1:20" x14ac:dyDescent="0.3">
      <c r="A33" s="16" t="s">
        <v>81</v>
      </c>
      <c r="B33" s="11"/>
      <c r="D33" s="8" t="s">
        <v>92</v>
      </c>
      <c r="E33" s="15"/>
      <c r="F33" s="9"/>
      <c r="G33" s="11"/>
      <c r="H33" s="11"/>
      <c r="P33" s="7" t="s">
        <v>109</v>
      </c>
      <c r="Q33" s="14"/>
      <c r="S33" s="7" t="s">
        <v>10</v>
      </c>
      <c r="T33" s="14"/>
    </row>
    <row r="34" spans="1:20" x14ac:dyDescent="0.3">
      <c r="A34" s="16" t="s">
        <v>82</v>
      </c>
      <c r="B34" s="11"/>
      <c r="D34" s="8" t="s">
        <v>93</v>
      </c>
      <c r="E34" s="15"/>
      <c r="F34" s="9"/>
      <c r="G34" s="11"/>
      <c r="H34" s="11"/>
      <c r="J34" s="28" t="s">
        <v>11</v>
      </c>
      <c r="K34" s="1" t="s">
        <v>2</v>
      </c>
      <c r="L34" s="3" t="s">
        <v>3</v>
      </c>
      <c r="M34" s="21" t="s">
        <v>4</v>
      </c>
      <c r="N34" s="22" t="s">
        <v>69</v>
      </c>
      <c r="P34" s="16" t="s">
        <v>110</v>
      </c>
      <c r="Q34" s="11"/>
      <c r="S34" s="16" t="s">
        <v>11</v>
      </c>
      <c r="T34" s="11"/>
    </row>
    <row r="35" spans="1:20" x14ac:dyDescent="0.3">
      <c r="A35" s="16" t="s">
        <v>83</v>
      </c>
      <c r="B35" s="11"/>
      <c r="D35" s="8" t="s">
        <v>94</v>
      </c>
      <c r="E35" s="15"/>
      <c r="F35" s="9"/>
      <c r="G35" s="11"/>
      <c r="H35" s="11"/>
      <c r="J35" s="1" t="s">
        <v>66</v>
      </c>
      <c r="K35" s="12"/>
      <c r="L35" s="6"/>
      <c r="M35" s="4"/>
      <c r="N35" s="25" t="e">
        <f>AVERAGE(K35:M35)</f>
        <v>#DIV/0!</v>
      </c>
      <c r="P35" s="16" t="s">
        <v>111</v>
      </c>
      <c r="Q35" s="11"/>
      <c r="S35" s="16" t="s">
        <v>12</v>
      </c>
      <c r="T35" s="11"/>
    </row>
    <row r="36" spans="1:20" x14ac:dyDescent="0.3">
      <c r="A36" s="16" t="s">
        <v>84</v>
      </c>
      <c r="B36" s="11"/>
      <c r="D36" s="36" t="s">
        <v>95</v>
      </c>
      <c r="E36" s="37" t="e">
        <f>AVERAGE(E33:E35)</f>
        <v>#DIV/0!</v>
      </c>
      <c r="F36" s="24" t="e">
        <f>AVERAGE(F33:F35)</f>
        <v>#DIV/0!</v>
      </c>
      <c r="G36" s="38" t="e">
        <f>AVERAGE(G33:G35)</f>
        <v>#DIV/0!</v>
      </c>
      <c r="H36" s="38" t="e">
        <f>AVERAGE(H33:H35)</f>
        <v>#DIV/0!</v>
      </c>
      <c r="J36" s="7" t="s">
        <v>67</v>
      </c>
      <c r="K36" s="13"/>
      <c r="L36" s="6"/>
      <c r="M36" s="14"/>
      <c r="N36" s="27" t="e">
        <f>AVERAGE(K36:M36)</f>
        <v>#DIV/0!</v>
      </c>
      <c r="P36" s="35" t="s">
        <v>69</v>
      </c>
      <c r="Q36" s="34" t="e">
        <f>MEDIAN(Q32:Q35)</f>
        <v>#NUM!</v>
      </c>
    </row>
    <row r="37" spans="1:20" x14ac:dyDescent="0.3">
      <c r="A37" s="16" t="s">
        <v>85</v>
      </c>
      <c r="B37" s="11"/>
      <c r="D37" s="5" t="s">
        <v>96</v>
      </c>
      <c r="E37" s="13"/>
      <c r="F37" s="6"/>
      <c r="G37" s="14"/>
      <c r="H37" s="14"/>
      <c r="J37" s="8" t="s">
        <v>68</v>
      </c>
      <c r="K37" s="15"/>
      <c r="L37" s="9"/>
      <c r="M37" s="11"/>
      <c r="N37" s="27" t="e">
        <f>AVERAGE(K37:M37)</f>
        <v>#DIV/0!</v>
      </c>
      <c r="S37" s="17" t="s">
        <v>47</v>
      </c>
    </row>
    <row r="38" spans="1:20" x14ac:dyDescent="0.3">
      <c r="D38" s="8" t="s">
        <v>97</v>
      </c>
      <c r="E38" s="15"/>
      <c r="F38" s="9"/>
      <c r="G38" s="11"/>
      <c r="H38" s="11"/>
      <c r="P38" s="29" t="s">
        <v>11</v>
      </c>
      <c r="Q38" s="30" t="s">
        <v>113</v>
      </c>
      <c r="S38" s="3"/>
      <c r="T38" s="21" t="s">
        <v>112</v>
      </c>
    </row>
    <row r="39" spans="1:20" x14ac:dyDescent="0.3">
      <c r="D39" s="8" t="s">
        <v>98</v>
      </c>
      <c r="E39" s="15"/>
      <c r="F39" s="9"/>
      <c r="G39" s="11"/>
      <c r="H39" s="11"/>
      <c r="J39" s="28" t="s">
        <v>12</v>
      </c>
      <c r="K39" s="1" t="s">
        <v>2</v>
      </c>
      <c r="L39" s="3" t="s">
        <v>3</v>
      </c>
      <c r="M39" s="21" t="s">
        <v>4</v>
      </c>
      <c r="N39" s="22" t="s">
        <v>69</v>
      </c>
      <c r="P39" s="3" t="s">
        <v>108</v>
      </c>
      <c r="Q39" s="4"/>
      <c r="S39" s="3" t="s">
        <v>9</v>
      </c>
      <c r="T39" s="38" t="e">
        <f>T32/T25*12.5</f>
        <v>#DIV/0!</v>
      </c>
    </row>
    <row r="40" spans="1:20" x14ac:dyDescent="0.3">
      <c r="D40" s="39" t="s">
        <v>99</v>
      </c>
      <c r="E40" s="40" t="e">
        <f>AVERAGE(E37:E39)</f>
        <v>#DIV/0!</v>
      </c>
      <c r="F40" s="27" t="e">
        <f>AVERAGE(F37:F39)</f>
        <v>#DIV/0!</v>
      </c>
      <c r="G40" s="41" t="e">
        <f>AVERAGE(G37:G39)</f>
        <v>#DIV/0!</v>
      </c>
      <c r="H40" s="41" t="e">
        <f>AVERAGE(H37:H39)</f>
        <v>#DIV/0!</v>
      </c>
      <c r="J40" s="1" t="s">
        <v>66</v>
      </c>
      <c r="K40" s="12"/>
      <c r="L40" s="6"/>
      <c r="M40" s="4"/>
      <c r="N40" s="25" t="e">
        <f>AVERAGE(K40:M40)</f>
        <v>#DIV/0!</v>
      </c>
      <c r="P40" s="7" t="s">
        <v>109</v>
      </c>
      <c r="Q40" s="14"/>
      <c r="S40" s="7" t="s">
        <v>10</v>
      </c>
      <c r="T40" s="38" t="e">
        <f>T33/T26*12.5</f>
        <v>#DIV/0!</v>
      </c>
    </row>
    <row r="41" spans="1:20" x14ac:dyDescent="0.3">
      <c r="J41" s="7" t="s">
        <v>67</v>
      </c>
      <c r="K41" s="13"/>
      <c r="L41" s="6"/>
      <c r="M41" s="14"/>
      <c r="N41" s="27" t="e">
        <f>AVERAGE(K41:M41)</f>
        <v>#DIV/0!</v>
      </c>
      <c r="P41" s="16" t="s">
        <v>110</v>
      </c>
      <c r="Q41" s="11"/>
      <c r="S41" s="16" t="s">
        <v>11</v>
      </c>
      <c r="T41" s="38" t="e">
        <f>T34/T27*12.5</f>
        <v>#DIV/0!</v>
      </c>
    </row>
    <row r="42" spans="1:20" x14ac:dyDescent="0.3">
      <c r="J42" s="8" t="s">
        <v>68</v>
      </c>
      <c r="K42" s="15"/>
      <c r="L42" s="9"/>
      <c r="M42" s="11"/>
      <c r="N42" s="27" t="e">
        <f>AVERAGE(K42:M42)</f>
        <v>#DIV/0!</v>
      </c>
      <c r="P42" s="16" t="s">
        <v>111</v>
      </c>
      <c r="Q42" s="11"/>
      <c r="S42" s="16" t="s">
        <v>12</v>
      </c>
      <c r="T42" s="38" t="e">
        <f>T35/T28*12.5</f>
        <v>#DIV/0!</v>
      </c>
    </row>
    <row r="43" spans="1:20" x14ac:dyDescent="0.3">
      <c r="P43" s="35" t="s">
        <v>69</v>
      </c>
      <c r="Q43" s="34" t="e">
        <f>MEDIAN(Q39:Q42)</f>
        <v>#NUM!</v>
      </c>
    </row>
    <row r="45" spans="1:20" x14ac:dyDescent="0.3">
      <c r="P45" s="29" t="s">
        <v>12</v>
      </c>
      <c r="Q45" s="30" t="s">
        <v>113</v>
      </c>
    </row>
    <row r="46" spans="1:20" x14ac:dyDescent="0.3">
      <c r="P46" s="3" t="s">
        <v>108</v>
      </c>
      <c r="Q46" s="4"/>
    </row>
    <row r="47" spans="1:20" x14ac:dyDescent="0.3">
      <c r="P47" s="7" t="s">
        <v>109</v>
      </c>
      <c r="Q47" s="14"/>
    </row>
    <row r="48" spans="1:20" ht="15" customHeight="1" x14ac:dyDescent="0.35">
      <c r="A48" s="20"/>
      <c r="P48" s="16" t="s">
        <v>110</v>
      </c>
      <c r="Q48" s="11"/>
    </row>
    <row r="49" spans="1:22" x14ac:dyDescent="0.3">
      <c r="P49" s="16" t="s">
        <v>111</v>
      </c>
      <c r="Q49" s="11"/>
    </row>
    <row r="50" spans="1:22" x14ac:dyDescent="0.3">
      <c r="A50" s="17"/>
      <c r="D50" s="17"/>
      <c r="J50" s="17"/>
      <c r="O50" s="17"/>
      <c r="P50" s="35" t="s">
        <v>69</v>
      </c>
      <c r="Q50" s="34" t="e">
        <f>MEDIAN(Q46:Q49)</f>
        <v>#NUM!</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c r="D56" s="1" t="s">
        <v>14</v>
      </c>
      <c r="E56" s="12"/>
      <c r="F56" s="2"/>
      <c r="G56" s="4"/>
      <c r="H56" s="4"/>
      <c r="J56" s="1" t="s">
        <v>66</v>
      </c>
      <c r="K56" s="12"/>
      <c r="L56" s="6"/>
      <c r="M56" s="4"/>
      <c r="N56" s="24" t="e">
        <f>AVERAGE(K56:M56)</f>
        <v>#DIV/0!</v>
      </c>
      <c r="P56" s="3" t="s">
        <v>108</v>
      </c>
      <c r="Q56" s="4"/>
      <c r="S56" s="31" t="s">
        <v>9</v>
      </c>
      <c r="T56" s="4"/>
      <c r="V56" s="9"/>
    </row>
    <row r="57" spans="1:22" x14ac:dyDescent="0.3">
      <c r="A57" s="3" t="s">
        <v>74</v>
      </c>
      <c r="B57" s="4"/>
      <c r="D57" s="1" t="s">
        <v>15</v>
      </c>
      <c r="E57" s="12"/>
      <c r="F57" s="2"/>
      <c r="G57" s="4"/>
      <c r="H57" s="4"/>
      <c r="J57" s="7" t="s">
        <v>67</v>
      </c>
      <c r="K57" s="13"/>
      <c r="L57" s="6"/>
      <c r="M57" s="14"/>
      <c r="N57" s="25" t="e">
        <f>AVERAGE(K57:M57)</f>
        <v>#DIV/0!</v>
      </c>
      <c r="P57" s="7" t="s">
        <v>109</v>
      </c>
      <c r="Q57" s="14"/>
      <c r="S57" s="7" t="s">
        <v>10</v>
      </c>
      <c r="T57" s="14"/>
      <c r="V57" s="26"/>
    </row>
    <row r="58" spans="1:22" x14ac:dyDescent="0.3">
      <c r="A58" s="3" t="s">
        <v>75</v>
      </c>
      <c r="B58" s="4"/>
      <c r="D58" s="1" t="s">
        <v>16</v>
      </c>
      <c r="E58" s="12"/>
      <c r="F58" s="2"/>
      <c r="G58" s="4"/>
      <c r="H58" s="4"/>
      <c r="J58" s="8" t="s">
        <v>68</v>
      </c>
      <c r="K58" s="15"/>
      <c r="L58" s="9"/>
      <c r="M58" s="11"/>
      <c r="N58" s="27" t="e">
        <f>AVERAGE(K58:M58)</f>
        <v>#DIV/0!</v>
      </c>
      <c r="P58" s="16" t="s">
        <v>110</v>
      </c>
      <c r="Q58" s="11"/>
      <c r="S58" s="16" t="s">
        <v>11</v>
      </c>
      <c r="T58" s="11"/>
      <c r="V58" s="2"/>
    </row>
    <row r="59" spans="1:22" x14ac:dyDescent="0.3">
      <c r="A59" s="3" t="s">
        <v>76</v>
      </c>
      <c r="B59" s="4"/>
      <c r="D59" s="32" t="s">
        <v>87</v>
      </c>
      <c r="E59" s="33" t="e">
        <f>AVERAGE(E56:E58)</f>
        <v>#DIV/0!</v>
      </c>
      <c r="F59" s="25" t="e">
        <f>AVERAGE(F56:F58)</f>
        <v>#DIV/0!</v>
      </c>
      <c r="G59" s="34" t="e">
        <f>AVERAGE(G56:G58)</f>
        <v>#DIV/0!</v>
      </c>
      <c r="H59" s="34" t="e">
        <f>AVERAGE(H56:H58)</f>
        <v>#DIV/0!</v>
      </c>
      <c r="P59" s="16" t="s">
        <v>111</v>
      </c>
      <c r="Q59" s="11"/>
      <c r="S59" s="16" t="s">
        <v>12</v>
      </c>
      <c r="T59" s="11"/>
      <c r="V59" s="6"/>
    </row>
    <row r="60" spans="1:22" x14ac:dyDescent="0.3">
      <c r="A60" s="7" t="s">
        <v>77</v>
      </c>
      <c r="B60" s="14"/>
      <c r="D60" s="1" t="s">
        <v>88</v>
      </c>
      <c r="E60" s="12"/>
      <c r="F60" s="2"/>
      <c r="G60" s="4"/>
      <c r="H60" s="4"/>
      <c r="J60" s="28" t="s">
        <v>10</v>
      </c>
      <c r="K60" s="1" t="s">
        <v>2</v>
      </c>
      <c r="L60" s="3" t="s">
        <v>3</v>
      </c>
      <c r="M60" s="21" t="s">
        <v>4</v>
      </c>
      <c r="N60" s="22" t="s">
        <v>69</v>
      </c>
      <c r="P60" s="35" t="s">
        <v>69</v>
      </c>
      <c r="Q60" s="34" t="e">
        <f>MEDIAN(Q56:Q59)</f>
        <v>#NUM!</v>
      </c>
      <c r="V60" s="9"/>
    </row>
    <row r="61" spans="1:22" x14ac:dyDescent="0.3">
      <c r="A61" s="16" t="s">
        <v>78</v>
      </c>
      <c r="B61" s="11"/>
      <c r="D61" s="1" t="s">
        <v>89</v>
      </c>
      <c r="E61" s="12"/>
      <c r="F61" s="2"/>
      <c r="G61" s="4"/>
      <c r="H61" s="4"/>
      <c r="J61" s="1" t="s">
        <v>66</v>
      </c>
      <c r="K61" s="12"/>
      <c r="L61" s="6"/>
      <c r="M61" s="4"/>
      <c r="N61" s="25" t="e">
        <f>AVERAGE(K61:M61)</f>
        <v>#DIV/0!</v>
      </c>
      <c r="S61" s="17" t="s">
        <v>8</v>
      </c>
      <c r="V61" s="9"/>
    </row>
    <row r="62" spans="1:22" x14ac:dyDescent="0.3">
      <c r="A62" s="16" t="s">
        <v>79</v>
      </c>
      <c r="B62" s="11"/>
      <c r="D62" s="5" t="s">
        <v>90</v>
      </c>
      <c r="E62" s="13"/>
      <c r="F62" s="6"/>
      <c r="G62" s="14"/>
      <c r="H62" s="14"/>
      <c r="J62" s="7" t="s">
        <v>67</v>
      </c>
      <c r="K62" s="13"/>
      <c r="L62" s="6"/>
      <c r="M62" s="14"/>
      <c r="N62" s="27" t="e">
        <f>AVERAGE(K62:M62)</f>
        <v>#DIV/0!</v>
      </c>
      <c r="P62" s="29" t="s">
        <v>10</v>
      </c>
      <c r="Q62" s="30" t="s">
        <v>113</v>
      </c>
      <c r="S62" s="3"/>
      <c r="T62" s="21" t="s">
        <v>112</v>
      </c>
      <c r="V62" s="9"/>
    </row>
    <row r="63" spans="1:22" x14ac:dyDescent="0.3">
      <c r="A63" s="16" t="s">
        <v>80</v>
      </c>
      <c r="B63" s="11"/>
      <c r="D63" s="32" t="s">
        <v>91</v>
      </c>
      <c r="E63" s="33" t="e">
        <f>AVERAGE(E60:E62)</f>
        <v>#DIV/0!</v>
      </c>
      <c r="F63" s="25" t="e">
        <f>AVERAGE(F60:F62)</f>
        <v>#DIV/0!</v>
      </c>
      <c r="G63" s="34" t="e">
        <f>AVERAGE(G60:G62)</f>
        <v>#DIV/0!</v>
      </c>
      <c r="H63" s="34" t="e">
        <f>AVERAGE(H60:H62)</f>
        <v>#DIV/0!</v>
      </c>
      <c r="J63" s="8" t="s">
        <v>68</v>
      </c>
      <c r="K63" s="15"/>
      <c r="L63" s="9"/>
      <c r="M63" s="11"/>
      <c r="N63" s="27" t="e">
        <f>AVERAGE(K63:M63)</f>
        <v>#DIV/0!</v>
      </c>
      <c r="P63" s="3" t="s">
        <v>108</v>
      </c>
      <c r="Q63" s="4"/>
      <c r="S63" s="3" t="s">
        <v>9</v>
      </c>
      <c r="T63" s="4"/>
    </row>
    <row r="64" spans="1:22" x14ac:dyDescent="0.3">
      <c r="A64" s="16" t="s">
        <v>81</v>
      </c>
      <c r="B64" s="11"/>
      <c r="D64" s="8" t="s">
        <v>92</v>
      </c>
      <c r="E64" s="15"/>
      <c r="F64" s="9"/>
      <c r="G64" s="11"/>
      <c r="H64" s="11"/>
      <c r="P64" s="7" t="s">
        <v>109</v>
      </c>
      <c r="Q64" s="14"/>
      <c r="S64" s="7" t="s">
        <v>10</v>
      </c>
      <c r="T64" s="14"/>
    </row>
    <row r="65" spans="1:20" x14ac:dyDescent="0.3">
      <c r="A65" s="16" t="s">
        <v>82</v>
      </c>
      <c r="B65" s="11"/>
      <c r="D65" s="8" t="s">
        <v>93</v>
      </c>
      <c r="E65" s="15"/>
      <c r="F65" s="9"/>
      <c r="G65" s="11"/>
      <c r="H65" s="11"/>
      <c r="J65" s="28" t="s">
        <v>11</v>
      </c>
      <c r="K65" s="1" t="s">
        <v>2</v>
      </c>
      <c r="L65" s="3" t="s">
        <v>3</v>
      </c>
      <c r="M65" s="21" t="s">
        <v>4</v>
      </c>
      <c r="N65" s="22" t="s">
        <v>69</v>
      </c>
      <c r="P65" s="16" t="s">
        <v>110</v>
      </c>
      <c r="Q65" s="11"/>
      <c r="S65" s="16" t="s">
        <v>11</v>
      </c>
      <c r="T65" s="11"/>
    </row>
    <row r="66" spans="1:20" x14ac:dyDescent="0.3">
      <c r="A66" s="16" t="s">
        <v>83</v>
      </c>
      <c r="B66" s="11"/>
      <c r="D66" s="8" t="s">
        <v>94</v>
      </c>
      <c r="E66" s="15"/>
      <c r="F66" s="9"/>
      <c r="G66" s="11"/>
      <c r="H66" s="11"/>
      <c r="J66" s="1" t="s">
        <v>66</v>
      </c>
      <c r="K66" s="12"/>
      <c r="L66" s="6"/>
      <c r="M66" s="4"/>
      <c r="N66" s="25" t="e">
        <f>AVERAGE(K66:M66)</f>
        <v>#DIV/0!</v>
      </c>
      <c r="P66" s="16" t="s">
        <v>111</v>
      </c>
      <c r="Q66" s="11"/>
      <c r="S66" s="16" t="s">
        <v>12</v>
      </c>
      <c r="T66" s="11"/>
    </row>
    <row r="67" spans="1:20" x14ac:dyDescent="0.3">
      <c r="A67" s="16" t="s">
        <v>84</v>
      </c>
      <c r="B67" s="11"/>
      <c r="D67" s="36" t="s">
        <v>95</v>
      </c>
      <c r="E67" s="37" t="e">
        <f>AVERAGE(E64:E66)</f>
        <v>#DIV/0!</v>
      </c>
      <c r="F67" s="24" t="e">
        <f>AVERAGE(F64:F66)</f>
        <v>#DIV/0!</v>
      </c>
      <c r="G67" s="38" t="e">
        <f>AVERAGE(G64:G66)</f>
        <v>#DIV/0!</v>
      </c>
      <c r="H67" s="38" t="e">
        <f>AVERAGE(H64:H66)</f>
        <v>#DIV/0!</v>
      </c>
      <c r="J67" s="7" t="s">
        <v>67</v>
      </c>
      <c r="K67" s="13"/>
      <c r="L67" s="6"/>
      <c r="M67" s="14"/>
      <c r="N67" s="27" t="e">
        <f>AVERAGE(K67:M67)</f>
        <v>#DIV/0!</v>
      </c>
      <c r="P67" s="35" t="s">
        <v>69</v>
      </c>
      <c r="Q67" s="34" t="e">
        <f>MEDIAN(Q63:Q66)</f>
        <v>#NUM!</v>
      </c>
    </row>
    <row r="68" spans="1:20" x14ac:dyDescent="0.3">
      <c r="A68" s="16" t="s">
        <v>85</v>
      </c>
      <c r="B68" s="11"/>
      <c r="D68" s="5" t="s">
        <v>96</v>
      </c>
      <c r="E68" s="13"/>
      <c r="F68" s="6"/>
      <c r="G68" s="14"/>
      <c r="H68" s="14"/>
      <c r="J68" s="8" t="s">
        <v>68</v>
      </c>
      <c r="K68" s="15"/>
      <c r="L68" s="9"/>
      <c r="M68" s="11"/>
      <c r="N68" s="27" t="e">
        <f>AVERAGE(K68:M68)</f>
        <v>#DIV/0!</v>
      </c>
      <c r="S68" s="17" t="s">
        <v>47</v>
      </c>
    </row>
    <row r="69" spans="1:20" x14ac:dyDescent="0.3">
      <c r="D69" s="8" t="s">
        <v>97</v>
      </c>
      <c r="E69" s="15"/>
      <c r="F69" s="9"/>
      <c r="G69" s="11"/>
      <c r="H69" s="11"/>
      <c r="P69" s="29" t="s">
        <v>11</v>
      </c>
      <c r="Q69" s="30" t="s">
        <v>113</v>
      </c>
      <c r="S69" s="3"/>
      <c r="T69" s="21" t="s">
        <v>112</v>
      </c>
    </row>
    <row r="70" spans="1:20" x14ac:dyDescent="0.3">
      <c r="D70" s="8" t="s">
        <v>98</v>
      </c>
      <c r="E70" s="15"/>
      <c r="F70" s="9"/>
      <c r="G70" s="11"/>
      <c r="H70" s="11"/>
      <c r="J70" s="28" t="s">
        <v>12</v>
      </c>
      <c r="K70" s="1" t="s">
        <v>2</v>
      </c>
      <c r="L70" s="3" t="s">
        <v>3</v>
      </c>
      <c r="M70" s="21" t="s">
        <v>4</v>
      </c>
      <c r="N70" s="22" t="s">
        <v>69</v>
      </c>
      <c r="P70" s="3" t="s">
        <v>108</v>
      </c>
      <c r="Q70" s="4"/>
      <c r="S70" s="3" t="s">
        <v>9</v>
      </c>
      <c r="T70" s="38" t="e">
        <f>T63/T56*12.5</f>
        <v>#DIV/0!</v>
      </c>
    </row>
    <row r="71" spans="1:20" x14ac:dyDescent="0.3">
      <c r="D71" s="39" t="s">
        <v>99</v>
      </c>
      <c r="E71" s="40" t="e">
        <f>AVERAGE(E68:E70)</f>
        <v>#DIV/0!</v>
      </c>
      <c r="F71" s="27" t="e">
        <f>AVERAGE(F68:F70)</f>
        <v>#DIV/0!</v>
      </c>
      <c r="G71" s="41" t="e">
        <f>AVERAGE(G68:G70)</f>
        <v>#DIV/0!</v>
      </c>
      <c r="H71" s="41" t="e">
        <f>AVERAGE(H68:H70)</f>
        <v>#DIV/0!</v>
      </c>
      <c r="J71" s="1" t="s">
        <v>66</v>
      </c>
      <c r="K71" s="12"/>
      <c r="L71" s="6"/>
      <c r="M71" s="4"/>
      <c r="N71" s="25" t="e">
        <f>AVERAGE(K71:M71)</f>
        <v>#DIV/0!</v>
      </c>
      <c r="P71" s="7" t="s">
        <v>109</v>
      </c>
      <c r="Q71" s="14"/>
      <c r="S71" s="7" t="s">
        <v>10</v>
      </c>
      <c r="T71" s="38" t="e">
        <f>T64/T57*12.5</f>
        <v>#DIV/0!</v>
      </c>
    </row>
    <row r="72" spans="1:20" x14ac:dyDescent="0.3">
      <c r="J72" s="7" t="s">
        <v>67</v>
      </c>
      <c r="K72" s="13"/>
      <c r="L72" s="6"/>
      <c r="M72" s="14"/>
      <c r="N72" s="27" t="e">
        <f>AVERAGE(K72:M72)</f>
        <v>#DIV/0!</v>
      </c>
      <c r="P72" s="16" t="s">
        <v>110</v>
      </c>
      <c r="Q72" s="11"/>
      <c r="S72" s="16" t="s">
        <v>11</v>
      </c>
      <c r="T72" s="38" t="e">
        <f>T65/T58*12.5</f>
        <v>#DIV/0!</v>
      </c>
    </row>
    <row r="73" spans="1:20" x14ac:dyDescent="0.3">
      <c r="J73" s="8" t="s">
        <v>68</v>
      </c>
      <c r="K73" s="15"/>
      <c r="L73" s="9"/>
      <c r="M73" s="11"/>
      <c r="N73" s="27" t="e">
        <f>AVERAGE(K73:M73)</f>
        <v>#DIV/0!</v>
      </c>
      <c r="P73" s="16" t="s">
        <v>111</v>
      </c>
      <c r="Q73" s="11"/>
      <c r="S73" s="16" t="s">
        <v>12</v>
      </c>
      <c r="T73" s="38" t="e">
        <f>T66/T59*12.5</f>
        <v>#DIV/0!</v>
      </c>
    </row>
    <row r="74" spans="1:20" x14ac:dyDescent="0.3">
      <c r="P74" s="35" t="s">
        <v>69</v>
      </c>
      <c r="Q74" s="34" t="e">
        <f>MEDIAN(Q70:Q73)</f>
        <v>#NUM!</v>
      </c>
    </row>
    <row r="76" spans="1:20" x14ac:dyDescent="0.3">
      <c r="P76" s="29" t="s">
        <v>12</v>
      </c>
      <c r="Q76" s="30" t="s">
        <v>113</v>
      </c>
    </row>
    <row r="77" spans="1:20" x14ac:dyDescent="0.3">
      <c r="P77" s="3" t="s">
        <v>108</v>
      </c>
      <c r="Q77" s="4"/>
    </row>
    <row r="78" spans="1:20" x14ac:dyDescent="0.3">
      <c r="P78" s="7" t="s">
        <v>109</v>
      </c>
      <c r="Q78" s="14"/>
    </row>
    <row r="79" spans="1:20" ht="18" x14ac:dyDescent="0.35">
      <c r="A79" s="20"/>
      <c r="P79" s="16" t="s">
        <v>110</v>
      </c>
      <c r="Q79" s="11"/>
    </row>
    <row r="80" spans="1:20" x14ac:dyDescent="0.3">
      <c r="P80" s="16" t="s">
        <v>111</v>
      </c>
      <c r="Q80" s="11"/>
    </row>
    <row r="81" spans="1:21" x14ac:dyDescent="0.3">
      <c r="A81" s="17"/>
      <c r="D81" s="17"/>
      <c r="J81" s="17"/>
      <c r="O81" s="17"/>
      <c r="P81" s="35" t="s">
        <v>69</v>
      </c>
      <c r="Q81" s="34" t="e">
        <f>MEDIAN(Q77:Q80)</f>
        <v>#NUM!</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42088</v>
      </c>
      <c r="C93" s="7" t="s">
        <v>104</v>
      </c>
      <c r="D93" s="14"/>
      <c r="F93" s="7" t="s">
        <v>18</v>
      </c>
      <c r="G93" s="14" t="s">
        <v>24</v>
      </c>
      <c r="I93" s="3" t="s">
        <v>124</v>
      </c>
      <c r="J93" s="4"/>
      <c r="L93" s="16" t="s">
        <v>104</v>
      </c>
      <c r="M93" s="11"/>
      <c r="O93" s="2"/>
    </row>
    <row r="94" spans="1:21" x14ac:dyDescent="0.3">
      <c r="C94" s="16" t="s">
        <v>105</v>
      </c>
      <c r="D94" s="11" t="s">
        <v>24</v>
      </c>
      <c r="F94" s="16" t="s">
        <v>19</v>
      </c>
      <c r="G94" s="11"/>
      <c r="I94" s="3" t="s">
        <v>125</v>
      </c>
      <c r="J94" s="4"/>
      <c r="L94" s="16" t="s">
        <v>105</v>
      </c>
      <c r="M94" s="11" t="s">
        <v>24</v>
      </c>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t="s">
        <v>154</v>
      </c>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V117"/>
  <sheetViews>
    <sheetView zoomScale="70" zoomScaleNormal="70" workbookViewId="0">
      <selection activeCell="D4" sqref="D4"/>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7</v>
      </c>
      <c r="C3" s="3" t="s">
        <v>201</v>
      </c>
      <c r="D3" s="59">
        <v>21</v>
      </c>
      <c r="F3" s="7" t="s">
        <v>55</v>
      </c>
      <c r="G3" s="7" t="s">
        <v>56</v>
      </c>
      <c r="H3" s="7" t="s">
        <v>57</v>
      </c>
      <c r="J3" s="3" t="s">
        <v>59</v>
      </c>
      <c r="K3" s="4" t="s">
        <v>28</v>
      </c>
      <c r="M3" s="7" t="s">
        <v>62</v>
      </c>
      <c r="N3" s="14"/>
    </row>
    <row r="4" spans="1:16" x14ac:dyDescent="0.3">
      <c r="A4" s="5"/>
      <c r="B4" s="6"/>
      <c r="C4" s="7" t="s">
        <v>53</v>
      </c>
      <c r="D4" s="6">
        <v>182</v>
      </c>
      <c r="F4" s="12"/>
      <c r="G4" s="2"/>
      <c r="H4" s="4"/>
      <c r="J4" s="7" t="s">
        <v>60</v>
      </c>
      <c r="K4" s="14">
        <v>65</v>
      </c>
      <c r="M4" s="16" t="s">
        <v>63</v>
      </c>
      <c r="N4" s="11" t="s">
        <v>24</v>
      </c>
    </row>
    <row r="5" spans="1:16" x14ac:dyDescent="0.3">
      <c r="A5" s="8" t="s">
        <v>51</v>
      </c>
      <c r="B5" s="9">
        <v>4</v>
      </c>
      <c r="C5" s="10" t="s">
        <v>54</v>
      </c>
      <c r="D5" s="11">
        <v>77</v>
      </c>
      <c r="F5" s="13"/>
      <c r="G5" s="6"/>
      <c r="H5" s="14"/>
      <c r="J5" s="16" t="s">
        <v>1</v>
      </c>
      <c r="K5" s="11">
        <v>97</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t="s">
        <v>155</v>
      </c>
    </row>
    <row r="12" spans="1:16" x14ac:dyDescent="0.3">
      <c r="A12" s="1" t="s">
        <v>66</v>
      </c>
      <c r="B12" s="12">
        <v>5.0999999999999996</v>
      </c>
      <c r="C12" s="6">
        <v>3.9</v>
      </c>
      <c r="D12" s="4">
        <v>1.5</v>
      </c>
      <c r="E12" s="24">
        <f>AVERAGE(B12:D12)</f>
        <v>3.5</v>
      </c>
      <c r="F12" s="19"/>
      <c r="G12" s="3">
        <v>15</v>
      </c>
      <c r="H12" s="4">
        <v>10</v>
      </c>
      <c r="J12" s="16" t="s">
        <v>105</v>
      </c>
      <c r="K12" s="11"/>
      <c r="M12" s="16" t="s">
        <v>105</v>
      </c>
      <c r="N12" s="11"/>
      <c r="P12" s="9"/>
    </row>
    <row r="13" spans="1:16" x14ac:dyDescent="0.3">
      <c r="A13" s="7" t="s">
        <v>67</v>
      </c>
      <c r="B13" s="13">
        <v>2.2999999999999998</v>
      </c>
      <c r="C13" s="6">
        <v>2.2000000000000002</v>
      </c>
      <c r="D13" s="14">
        <v>1.6</v>
      </c>
      <c r="E13" s="25">
        <f>AVERAGE(B13:D13)</f>
        <v>2.0333333333333332</v>
      </c>
      <c r="F13" s="19"/>
      <c r="G13" s="3">
        <v>30</v>
      </c>
      <c r="H13" s="4">
        <v>16</v>
      </c>
      <c r="P13" s="26"/>
    </row>
    <row r="14" spans="1:16" x14ac:dyDescent="0.3">
      <c r="A14" s="8" t="s">
        <v>68</v>
      </c>
      <c r="B14" s="15">
        <v>10.3</v>
      </c>
      <c r="C14" s="9">
        <v>10.4</v>
      </c>
      <c r="D14" s="11">
        <v>9.3000000000000007</v>
      </c>
      <c r="E14" s="27">
        <f>AVERAGE(B14:D14)</f>
        <v>10.000000000000002</v>
      </c>
      <c r="F14" s="19"/>
      <c r="G14" s="7">
        <v>45</v>
      </c>
      <c r="H14" s="14">
        <v>18</v>
      </c>
      <c r="P14" s="2"/>
    </row>
    <row r="15" spans="1:16" x14ac:dyDescent="0.3">
      <c r="G15" s="16">
        <v>60</v>
      </c>
      <c r="H15" s="11">
        <v>21</v>
      </c>
      <c r="P15" s="6"/>
    </row>
    <row r="16" spans="1:16" x14ac:dyDescent="0.3">
      <c r="G16" s="16">
        <v>120</v>
      </c>
      <c r="H16" s="11">
        <v>26</v>
      </c>
      <c r="P16" s="9"/>
    </row>
    <row r="17" spans="1:22" x14ac:dyDescent="0.3">
      <c r="G17" s="16">
        <v>180</v>
      </c>
      <c r="H17" s="11">
        <v>29</v>
      </c>
      <c r="P17" s="9"/>
    </row>
    <row r="18" spans="1:22" x14ac:dyDescent="0.3">
      <c r="G18" s="16">
        <v>240</v>
      </c>
      <c r="H18" s="11">
        <v>30</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t="s">
        <v>156</v>
      </c>
    </row>
    <row r="25" spans="1:22" x14ac:dyDescent="0.3">
      <c r="A25" s="3" t="s">
        <v>9</v>
      </c>
      <c r="B25" s="4">
        <v>0</v>
      </c>
      <c r="D25" s="1" t="s">
        <v>14</v>
      </c>
      <c r="E25" s="12">
        <v>1369</v>
      </c>
      <c r="F25" s="2">
        <v>8.4</v>
      </c>
      <c r="G25" s="4">
        <v>1159</v>
      </c>
      <c r="H25" s="4">
        <v>12.4</v>
      </c>
      <c r="J25" s="1" t="s">
        <v>66</v>
      </c>
      <c r="K25" s="12">
        <v>5.4</v>
      </c>
      <c r="L25" s="6">
        <v>4.8</v>
      </c>
      <c r="M25" s="4">
        <v>4.8</v>
      </c>
      <c r="N25" s="24">
        <f>AVERAGE(K25:M25)</f>
        <v>5</v>
      </c>
      <c r="P25" s="3" t="s">
        <v>108</v>
      </c>
      <c r="Q25" s="4">
        <v>8</v>
      </c>
      <c r="S25" s="31" t="s">
        <v>9</v>
      </c>
      <c r="T25" s="4">
        <v>0.60899999999999999</v>
      </c>
      <c r="V25" s="9"/>
    </row>
    <row r="26" spans="1:22" x14ac:dyDescent="0.3">
      <c r="A26" s="3" t="s">
        <v>74</v>
      </c>
      <c r="B26" s="4">
        <v>18</v>
      </c>
      <c r="D26" s="1" t="s">
        <v>15</v>
      </c>
      <c r="E26" s="12">
        <v>1382</v>
      </c>
      <c r="F26" s="2">
        <v>8.3000000000000007</v>
      </c>
      <c r="G26" s="4">
        <v>1198</v>
      </c>
      <c r="H26" s="4">
        <v>12.5</v>
      </c>
      <c r="J26" s="7" t="s">
        <v>67</v>
      </c>
      <c r="K26" s="13">
        <v>1.4</v>
      </c>
      <c r="L26" s="6">
        <v>2</v>
      </c>
      <c r="M26" s="14">
        <v>1.7</v>
      </c>
      <c r="N26" s="25">
        <f>AVERAGE(K26:M26)</f>
        <v>1.7</v>
      </c>
      <c r="P26" s="7" t="s">
        <v>109</v>
      </c>
      <c r="Q26" s="14">
        <v>8</v>
      </c>
      <c r="S26" s="7" t="s">
        <v>10</v>
      </c>
      <c r="T26" s="14">
        <v>0.60899999999999999</v>
      </c>
      <c r="V26" s="26"/>
    </row>
    <row r="27" spans="1:22" x14ac:dyDescent="0.3">
      <c r="A27" s="3" t="s">
        <v>75</v>
      </c>
      <c r="B27" s="4">
        <v>34</v>
      </c>
      <c r="D27" s="1" t="s">
        <v>16</v>
      </c>
      <c r="E27" s="12">
        <v>1317</v>
      </c>
      <c r="F27" s="2">
        <v>8.4</v>
      </c>
      <c r="G27" s="4">
        <v>1185</v>
      </c>
      <c r="H27" s="4">
        <v>12.5</v>
      </c>
      <c r="J27" s="8" t="s">
        <v>68</v>
      </c>
      <c r="K27" s="15">
        <v>10.9</v>
      </c>
      <c r="L27" s="9">
        <v>12.8</v>
      </c>
      <c r="M27" s="11">
        <v>13.7</v>
      </c>
      <c r="N27" s="27">
        <f>AVERAGE(K27:M27)</f>
        <v>12.466666666666669</v>
      </c>
      <c r="P27" s="16" t="s">
        <v>110</v>
      </c>
      <c r="Q27" s="11">
        <v>6</v>
      </c>
      <c r="S27" s="16" t="s">
        <v>11</v>
      </c>
      <c r="T27" s="11">
        <v>0.60899999999999999</v>
      </c>
      <c r="V27" s="2"/>
    </row>
    <row r="28" spans="1:22" x14ac:dyDescent="0.3">
      <c r="A28" s="3" t="s">
        <v>76</v>
      </c>
      <c r="B28" s="4">
        <v>49</v>
      </c>
      <c r="D28" s="32" t="s">
        <v>87</v>
      </c>
      <c r="E28" s="33">
        <f>AVERAGE(E25:E27)</f>
        <v>1356</v>
      </c>
      <c r="F28" s="25">
        <f>AVERAGE(F25:F27)</f>
        <v>8.3666666666666671</v>
      </c>
      <c r="G28" s="34">
        <f>AVERAGE(G25:G27)</f>
        <v>1180.6666666666667</v>
      </c>
      <c r="H28" s="34">
        <f>AVERAGE(H25:H27)</f>
        <v>12.466666666666667</v>
      </c>
      <c r="P28" s="16" t="s">
        <v>111</v>
      </c>
      <c r="Q28" s="11">
        <v>8</v>
      </c>
      <c r="S28" s="16" t="s">
        <v>12</v>
      </c>
      <c r="T28" s="11">
        <v>0.60899999999999999</v>
      </c>
      <c r="V28" s="6"/>
    </row>
    <row r="29" spans="1:22" x14ac:dyDescent="0.3">
      <c r="A29" s="7" t="s">
        <v>77</v>
      </c>
      <c r="B29" s="14">
        <v>47</v>
      </c>
      <c r="D29" s="1" t="s">
        <v>88</v>
      </c>
      <c r="E29" s="12">
        <v>1251</v>
      </c>
      <c r="F29" s="2">
        <v>9.3000000000000007</v>
      </c>
      <c r="G29" s="4">
        <v>1343</v>
      </c>
      <c r="H29" s="4">
        <v>17.899999999999999</v>
      </c>
      <c r="J29" s="28" t="s">
        <v>10</v>
      </c>
      <c r="K29" s="1" t="s">
        <v>2</v>
      </c>
      <c r="L29" s="3" t="s">
        <v>3</v>
      </c>
      <c r="M29" s="21" t="s">
        <v>4</v>
      </c>
      <c r="N29" s="22" t="s">
        <v>69</v>
      </c>
      <c r="P29" s="35" t="s">
        <v>69</v>
      </c>
      <c r="Q29" s="34">
        <f>MEDIAN(Q25:Q28)</f>
        <v>8</v>
      </c>
      <c r="V29" s="9"/>
    </row>
    <row r="30" spans="1:22" x14ac:dyDescent="0.3">
      <c r="A30" s="16" t="s">
        <v>78</v>
      </c>
      <c r="B30" s="11">
        <v>48</v>
      </c>
      <c r="D30" s="1" t="s">
        <v>89</v>
      </c>
      <c r="E30" s="12">
        <v>1251</v>
      </c>
      <c r="F30" s="2">
        <v>9.3000000000000007</v>
      </c>
      <c r="G30" s="4">
        <v>1343</v>
      </c>
      <c r="H30" s="4">
        <v>18.2</v>
      </c>
      <c r="J30" s="1" t="s">
        <v>66</v>
      </c>
      <c r="K30" s="12">
        <v>5</v>
      </c>
      <c r="L30" s="6">
        <v>2.2999999999999998</v>
      </c>
      <c r="M30" s="4">
        <v>5.7</v>
      </c>
      <c r="N30" s="25">
        <f>AVERAGE(K30:M30)</f>
        <v>4.333333333333333</v>
      </c>
      <c r="S30" s="17" t="s">
        <v>8</v>
      </c>
      <c r="V30" s="9"/>
    </row>
    <row r="31" spans="1:22" x14ac:dyDescent="0.3">
      <c r="A31" s="16" t="s">
        <v>79</v>
      </c>
      <c r="B31" s="11">
        <v>62</v>
      </c>
      <c r="D31" s="5" t="s">
        <v>90</v>
      </c>
      <c r="E31" s="13">
        <v>1290</v>
      </c>
      <c r="F31" s="6">
        <v>9.1999999999999993</v>
      </c>
      <c r="G31" s="14">
        <v>1343</v>
      </c>
      <c r="H31" s="14">
        <v>18.2</v>
      </c>
      <c r="J31" s="7" t="s">
        <v>67</v>
      </c>
      <c r="K31" s="13">
        <v>1.5</v>
      </c>
      <c r="L31" s="6">
        <v>2.2999999999999998</v>
      </c>
      <c r="M31" s="14">
        <v>1.1000000000000001</v>
      </c>
      <c r="N31" s="27">
        <f>AVERAGE(K31:M31)</f>
        <v>1.6333333333333335</v>
      </c>
      <c r="P31" s="29" t="s">
        <v>10</v>
      </c>
      <c r="Q31" s="30" t="s">
        <v>113</v>
      </c>
      <c r="S31" s="3"/>
      <c r="T31" s="21" t="s">
        <v>112</v>
      </c>
      <c r="V31" s="9"/>
    </row>
    <row r="32" spans="1:22" x14ac:dyDescent="0.3">
      <c r="A32" s="16" t="s">
        <v>80</v>
      </c>
      <c r="B32" s="11">
        <v>64</v>
      </c>
      <c r="D32" s="32" t="s">
        <v>91</v>
      </c>
      <c r="E32" s="33">
        <f>AVERAGE(E29:E31)</f>
        <v>1264</v>
      </c>
      <c r="F32" s="25">
        <f>AVERAGE(F29:F31)</f>
        <v>9.2666666666666675</v>
      </c>
      <c r="G32" s="34">
        <f>AVERAGE(G29:G31)</f>
        <v>1343</v>
      </c>
      <c r="H32" s="34">
        <f>AVERAGE(H29:H31)</f>
        <v>18.099999999999998</v>
      </c>
      <c r="J32" s="8" t="s">
        <v>68</v>
      </c>
      <c r="K32" s="15">
        <v>10.1</v>
      </c>
      <c r="L32" s="9">
        <v>11</v>
      </c>
      <c r="M32" s="11">
        <v>11.3</v>
      </c>
      <c r="N32" s="27">
        <f>AVERAGE(K32:M32)</f>
        <v>10.800000000000002</v>
      </c>
      <c r="P32" s="3" t="s">
        <v>108</v>
      </c>
      <c r="Q32" s="4">
        <v>6</v>
      </c>
      <c r="S32" s="3" t="s">
        <v>9</v>
      </c>
      <c r="T32" s="4">
        <v>1.9550000000000001</v>
      </c>
    </row>
    <row r="33" spans="1:20" x14ac:dyDescent="0.3">
      <c r="A33" s="16" t="s">
        <v>81</v>
      </c>
      <c r="B33" s="11">
        <v>63</v>
      </c>
      <c r="D33" s="8" t="s">
        <v>92</v>
      </c>
      <c r="E33" s="15">
        <v>1369</v>
      </c>
      <c r="F33" s="9">
        <v>9.3000000000000007</v>
      </c>
      <c r="G33" s="11">
        <v>1382</v>
      </c>
      <c r="H33" s="11">
        <v>18.8</v>
      </c>
      <c r="P33" s="7" t="s">
        <v>109</v>
      </c>
      <c r="Q33" s="14">
        <v>7</v>
      </c>
      <c r="S33" s="7" t="s">
        <v>10</v>
      </c>
      <c r="T33" s="14">
        <v>1.8280000000000001</v>
      </c>
    </row>
    <row r="34" spans="1:20" x14ac:dyDescent="0.3">
      <c r="A34" s="16" t="s">
        <v>82</v>
      </c>
      <c r="B34" s="11">
        <v>73</v>
      </c>
      <c r="D34" s="8" t="s">
        <v>93</v>
      </c>
      <c r="E34" s="15">
        <v>1356</v>
      </c>
      <c r="F34" s="9">
        <v>9.1999999999999993</v>
      </c>
      <c r="G34" s="11">
        <v>1396</v>
      </c>
      <c r="H34" s="11">
        <v>18.7</v>
      </c>
      <c r="J34" s="28" t="s">
        <v>11</v>
      </c>
      <c r="K34" s="1" t="s">
        <v>2</v>
      </c>
      <c r="L34" s="3" t="s">
        <v>3</v>
      </c>
      <c r="M34" s="21" t="s">
        <v>4</v>
      </c>
      <c r="N34" s="22" t="s">
        <v>69</v>
      </c>
      <c r="P34" s="16" t="s">
        <v>110</v>
      </c>
      <c r="Q34" s="11">
        <v>7</v>
      </c>
      <c r="S34" s="16" t="s">
        <v>11</v>
      </c>
      <c r="T34" s="11">
        <v>1.7130000000000001</v>
      </c>
    </row>
    <row r="35" spans="1:20" x14ac:dyDescent="0.3">
      <c r="A35" s="16" t="s">
        <v>83</v>
      </c>
      <c r="B35" s="11">
        <v>75</v>
      </c>
      <c r="D35" s="8" t="s">
        <v>94</v>
      </c>
      <c r="E35" s="15">
        <v>1356</v>
      </c>
      <c r="F35" s="9">
        <v>9.1999999999999993</v>
      </c>
      <c r="G35" s="11">
        <v>1382</v>
      </c>
      <c r="H35" s="11">
        <v>18.7</v>
      </c>
      <c r="J35" s="1" t="s">
        <v>66</v>
      </c>
      <c r="K35" s="12">
        <v>7.2</v>
      </c>
      <c r="L35" s="6">
        <v>6.6</v>
      </c>
      <c r="M35" s="4">
        <v>7</v>
      </c>
      <c r="N35" s="25">
        <f>AVERAGE(K35:M35)</f>
        <v>6.9333333333333336</v>
      </c>
      <c r="P35" s="16" t="s">
        <v>111</v>
      </c>
      <c r="Q35" s="11">
        <v>7</v>
      </c>
      <c r="S35" s="16" t="s">
        <v>12</v>
      </c>
      <c r="T35" s="11">
        <v>2.8650000000000002</v>
      </c>
    </row>
    <row r="36" spans="1:20" x14ac:dyDescent="0.3">
      <c r="A36" s="16" t="s">
        <v>84</v>
      </c>
      <c r="B36" s="11">
        <v>81</v>
      </c>
      <c r="D36" s="36" t="s">
        <v>95</v>
      </c>
      <c r="E36" s="37">
        <f>AVERAGE(E33:E35)</f>
        <v>1360.3333333333333</v>
      </c>
      <c r="F36" s="24">
        <f>AVERAGE(F33:F35)</f>
        <v>9.2333333333333325</v>
      </c>
      <c r="G36" s="38">
        <f>AVERAGE(G33:G35)</f>
        <v>1386.6666666666667</v>
      </c>
      <c r="H36" s="38">
        <f>AVERAGE(H33:H35)</f>
        <v>18.733333333333334</v>
      </c>
      <c r="J36" s="7" t="s">
        <v>67</v>
      </c>
      <c r="K36" s="13">
        <v>1.3</v>
      </c>
      <c r="L36" s="6">
        <v>3.9</v>
      </c>
      <c r="M36" s="14">
        <v>3.9</v>
      </c>
      <c r="N36" s="27">
        <f>AVERAGE(K36:M36)</f>
        <v>3.0333333333333332</v>
      </c>
      <c r="P36" s="35" t="s">
        <v>69</v>
      </c>
      <c r="Q36" s="34">
        <f>MEDIAN(Q32:Q35)</f>
        <v>7</v>
      </c>
    </row>
    <row r="37" spans="1:20" x14ac:dyDescent="0.3">
      <c r="A37" s="16" t="s">
        <v>85</v>
      </c>
      <c r="B37" s="11">
        <v>0</v>
      </c>
      <c r="D37" s="5" t="s">
        <v>96</v>
      </c>
      <c r="E37" s="13">
        <v>1132</v>
      </c>
      <c r="F37" s="6">
        <v>9.4</v>
      </c>
      <c r="G37" s="14">
        <v>1330</v>
      </c>
      <c r="H37" s="14">
        <v>18.5</v>
      </c>
      <c r="J37" s="8" t="s">
        <v>68</v>
      </c>
      <c r="K37" s="15">
        <v>10.3</v>
      </c>
      <c r="L37" s="9">
        <v>11.9</v>
      </c>
      <c r="M37" s="11">
        <v>12.9</v>
      </c>
      <c r="N37" s="27">
        <f>AVERAGE(K37:M37)</f>
        <v>11.700000000000001</v>
      </c>
      <c r="S37" s="17" t="s">
        <v>47</v>
      </c>
    </row>
    <row r="38" spans="1:20" x14ac:dyDescent="0.3">
      <c r="D38" s="8" t="s">
        <v>97</v>
      </c>
      <c r="E38" s="15">
        <v>1224</v>
      </c>
      <c r="F38" s="9">
        <v>9.6</v>
      </c>
      <c r="G38" s="11">
        <v>1343</v>
      </c>
      <c r="H38" s="11">
        <v>18.5</v>
      </c>
      <c r="P38" s="29" t="s">
        <v>11</v>
      </c>
      <c r="Q38" s="30" t="s">
        <v>113</v>
      </c>
      <c r="S38" s="3"/>
      <c r="T38" s="21" t="s">
        <v>112</v>
      </c>
    </row>
    <row r="39" spans="1:20" x14ac:dyDescent="0.3">
      <c r="D39" s="8" t="s">
        <v>98</v>
      </c>
      <c r="E39" s="15">
        <v>1224</v>
      </c>
      <c r="F39" s="9">
        <v>9.6999999999999993</v>
      </c>
      <c r="G39" s="11">
        <v>1343</v>
      </c>
      <c r="H39" s="11">
        <v>18.2</v>
      </c>
      <c r="J39" s="28" t="s">
        <v>12</v>
      </c>
      <c r="K39" s="1" t="s">
        <v>2</v>
      </c>
      <c r="L39" s="3" t="s">
        <v>3</v>
      </c>
      <c r="M39" s="21" t="s">
        <v>4</v>
      </c>
      <c r="N39" s="22" t="s">
        <v>69</v>
      </c>
      <c r="P39" s="3" t="s">
        <v>108</v>
      </c>
      <c r="Q39" s="4">
        <v>6</v>
      </c>
      <c r="S39" s="3" t="s">
        <v>9</v>
      </c>
      <c r="T39" s="38">
        <f>T32/T25*12.5</f>
        <v>40.127257799671597</v>
      </c>
    </row>
    <row r="40" spans="1:20" x14ac:dyDescent="0.3">
      <c r="D40" s="39" t="s">
        <v>99</v>
      </c>
      <c r="E40" s="40">
        <f>AVERAGE(E37:E39)</f>
        <v>1193.3333333333333</v>
      </c>
      <c r="F40" s="27">
        <f>AVERAGE(F37:F39)</f>
        <v>9.5666666666666664</v>
      </c>
      <c r="G40" s="41">
        <f>AVERAGE(G37:G39)</f>
        <v>1338.6666666666667</v>
      </c>
      <c r="H40" s="41">
        <f>AVERAGE(H37:H39)</f>
        <v>18.400000000000002</v>
      </c>
      <c r="J40" s="1" t="s">
        <v>66</v>
      </c>
      <c r="K40" s="12">
        <v>5.7</v>
      </c>
      <c r="L40" s="6">
        <v>2.1</v>
      </c>
      <c r="M40" s="4">
        <v>5.2</v>
      </c>
      <c r="N40" s="25">
        <f>AVERAGE(K40:M40)</f>
        <v>4.333333333333333</v>
      </c>
      <c r="P40" s="7" t="s">
        <v>109</v>
      </c>
      <c r="Q40" s="14">
        <v>7</v>
      </c>
      <c r="S40" s="7" t="s">
        <v>10</v>
      </c>
      <c r="T40" s="38">
        <f>T33/T26*12.5</f>
        <v>37.520525451559941</v>
      </c>
    </row>
    <row r="41" spans="1:20" x14ac:dyDescent="0.3">
      <c r="J41" s="7" t="s">
        <v>67</v>
      </c>
      <c r="K41" s="13">
        <v>2.7</v>
      </c>
      <c r="L41" s="6">
        <v>2.8</v>
      </c>
      <c r="M41" s="14">
        <v>1.9</v>
      </c>
      <c r="N41" s="27">
        <f>AVERAGE(K41:M41)</f>
        <v>2.4666666666666668</v>
      </c>
      <c r="P41" s="16" t="s">
        <v>110</v>
      </c>
      <c r="Q41" s="11">
        <v>6</v>
      </c>
      <c r="S41" s="16" t="s">
        <v>11</v>
      </c>
      <c r="T41" s="38">
        <f>T34/T27*12.5</f>
        <v>35.160098522167488</v>
      </c>
    </row>
    <row r="42" spans="1:20" x14ac:dyDescent="0.3">
      <c r="J42" s="8" t="s">
        <v>68</v>
      </c>
      <c r="K42" s="15">
        <v>8.6</v>
      </c>
      <c r="L42" s="9">
        <v>10.9</v>
      </c>
      <c r="M42" s="11">
        <v>12.2</v>
      </c>
      <c r="N42" s="27">
        <f>AVERAGE(K42:M42)</f>
        <v>10.566666666666666</v>
      </c>
      <c r="P42" s="16" t="s">
        <v>111</v>
      </c>
      <c r="Q42" s="11">
        <v>6</v>
      </c>
      <c r="S42" s="16" t="s">
        <v>12</v>
      </c>
      <c r="T42" s="38">
        <f>T35/T28*12.5</f>
        <v>58.805418719211829</v>
      </c>
    </row>
    <row r="43" spans="1:20" x14ac:dyDescent="0.3">
      <c r="P43" s="35" t="s">
        <v>69</v>
      </c>
      <c r="Q43" s="34">
        <f>MEDIAN(Q39:Q42)</f>
        <v>6</v>
      </c>
    </row>
    <row r="45" spans="1:20" x14ac:dyDescent="0.3">
      <c r="P45" s="29" t="s">
        <v>12</v>
      </c>
      <c r="Q45" s="30" t="s">
        <v>113</v>
      </c>
    </row>
    <row r="46" spans="1:20" x14ac:dyDescent="0.3">
      <c r="P46" s="3" t="s">
        <v>108</v>
      </c>
      <c r="Q46" s="4">
        <v>5</v>
      </c>
    </row>
    <row r="47" spans="1:20" x14ac:dyDescent="0.3">
      <c r="P47" s="7" t="s">
        <v>109</v>
      </c>
      <c r="Q47" s="14">
        <v>6</v>
      </c>
    </row>
    <row r="48" spans="1:20" ht="15" customHeight="1" x14ac:dyDescent="0.35">
      <c r="A48" s="20"/>
      <c r="P48" s="16" t="s">
        <v>110</v>
      </c>
      <c r="Q48" s="11">
        <v>6</v>
      </c>
    </row>
    <row r="49" spans="1:22" x14ac:dyDescent="0.3">
      <c r="P49" s="16" t="s">
        <v>111</v>
      </c>
      <c r="Q49" s="11">
        <v>7</v>
      </c>
    </row>
    <row r="50" spans="1:22" x14ac:dyDescent="0.3">
      <c r="A50" s="17"/>
      <c r="D50" s="17"/>
      <c r="J50" s="17"/>
      <c r="O50" s="17"/>
      <c r="P50" s="35" t="s">
        <v>69</v>
      </c>
      <c r="Q50" s="34">
        <f>MEDIAN(Q46:Q49)</f>
        <v>6</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t="s">
        <v>157</v>
      </c>
    </row>
    <row r="56" spans="1:22" x14ac:dyDescent="0.3">
      <c r="A56" s="3" t="s">
        <v>9</v>
      </c>
      <c r="B56" s="4">
        <v>0</v>
      </c>
      <c r="D56" s="1" t="s">
        <v>14</v>
      </c>
      <c r="E56" s="12">
        <v>1317</v>
      </c>
      <c r="F56" s="2">
        <v>9.6999999999999993</v>
      </c>
      <c r="G56" s="4">
        <v>1224</v>
      </c>
      <c r="H56" s="4">
        <v>9.9</v>
      </c>
      <c r="J56" s="1" t="s">
        <v>66</v>
      </c>
      <c r="K56" s="12">
        <v>6.7</v>
      </c>
      <c r="L56" s="6">
        <v>5.8</v>
      </c>
      <c r="M56" s="4">
        <v>5.9</v>
      </c>
      <c r="N56" s="24">
        <f>AVERAGE(K56:M56)</f>
        <v>6.1333333333333329</v>
      </c>
      <c r="P56" s="3" t="s">
        <v>108</v>
      </c>
      <c r="Q56" s="4">
        <v>8</v>
      </c>
      <c r="S56" s="31" t="s">
        <v>9</v>
      </c>
      <c r="T56" s="4">
        <v>0.61599999999999999</v>
      </c>
      <c r="V56" s="9" t="s">
        <v>158</v>
      </c>
    </row>
    <row r="57" spans="1:22" x14ac:dyDescent="0.3">
      <c r="A57" s="3" t="s">
        <v>74</v>
      </c>
      <c r="B57" s="4">
        <v>38</v>
      </c>
      <c r="D57" s="1" t="s">
        <v>15</v>
      </c>
      <c r="E57" s="12">
        <v>1304</v>
      </c>
      <c r="F57" s="2">
        <v>9.6999999999999993</v>
      </c>
      <c r="G57" s="4">
        <v>1211</v>
      </c>
      <c r="H57" s="4">
        <v>9.9</v>
      </c>
      <c r="J57" s="7" t="s">
        <v>67</v>
      </c>
      <c r="K57" s="13">
        <v>5.4</v>
      </c>
      <c r="L57" s="6">
        <v>3.2</v>
      </c>
      <c r="M57" s="14">
        <v>4</v>
      </c>
      <c r="N57" s="25">
        <f>AVERAGE(K57:M57)</f>
        <v>4.2</v>
      </c>
      <c r="P57" s="7" t="s">
        <v>109</v>
      </c>
      <c r="Q57" s="14">
        <v>8</v>
      </c>
      <c r="S57" s="7" t="s">
        <v>10</v>
      </c>
      <c r="T57" s="14">
        <v>0.61599999999999999</v>
      </c>
      <c r="V57" s="26"/>
    </row>
    <row r="58" spans="1:22" x14ac:dyDescent="0.3">
      <c r="A58" s="3" t="s">
        <v>75</v>
      </c>
      <c r="B58" s="4">
        <v>35</v>
      </c>
      <c r="D58" s="1" t="s">
        <v>16</v>
      </c>
      <c r="E58" s="12">
        <v>1317</v>
      </c>
      <c r="F58" s="2">
        <v>9.8000000000000007</v>
      </c>
      <c r="G58" s="4">
        <v>1251</v>
      </c>
      <c r="H58" s="4">
        <v>9.9</v>
      </c>
      <c r="J58" s="8" t="s">
        <v>68</v>
      </c>
      <c r="K58" s="15">
        <v>10.5</v>
      </c>
      <c r="L58" s="9">
        <v>10.8</v>
      </c>
      <c r="M58" s="11">
        <v>10.5</v>
      </c>
      <c r="N58" s="27">
        <f>AVERAGE(K58:M58)</f>
        <v>10.6</v>
      </c>
      <c r="P58" s="16" t="s">
        <v>110</v>
      </c>
      <c r="Q58" s="11">
        <v>8</v>
      </c>
      <c r="S58" s="16" t="s">
        <v>11</v>
      </c>
      <c r="T58" s="11">
        <v>0.61599999999999999</v>
      </c>
      <c r="V58" s="2"/>
    </row>
    <row r="59" spans="1:22" x14ac:dyDescent="0.3">
      <c r="A59" s="3" t="s">
        <v>76</v>
      </c>
      <c r="B59" s="4">
        <v>52</v>
      </c>
      <c r="D59" s="32" t="s">
        <v>87</v>
      </c>
      <c r="E59" s="33">
        <f>AVERAGE(E56:E58)</f>
        <v>1312.6666666666667</v>
      </c>
      <c r="F59" s="25">
        <f>AVERAGE(F56:F58)</f>
        <v>9.7333333333333325</v>
      </c>
      <c r="G59" s="34">
        <f>AVERAGE(G56:G58)</f>
        <v>1228.6666666666667</v>
      </c>
      <c r="H59" s="34">
        <f>AVERAGE(H56:H58)</f>
        <v>9.9</v>
      </c>
      <c r="P59" s="16" t="s">
        <v>111</v>
      </c>
      <c r="Q59" s="11">
        <v>7</v>
      </c>
      <c r="S59" s="16" t="s">
        <v>12</v>
      </c>
      <c r="T59" s="11">
        <v>0.61599999999999999</v>
      </c>
      <c r="V59" s="6"/>
    </row>
    <row r="60" spans="1:22" x14ac:dyDescent="0.3">
      <c r="A60" s="7" t="s">
        <v>77</v>
      </c>
      <c r="B60" s="14">
        <v>44</v>
      </c>
      <c r="D60" s="1" t="s">
        <v>88</v>
      </c>
      <c r="E60" s="12">
        <v>1317</v>
      </c>
      <c r="F60" s="2">
        <v>9.3000000000000007</v>
      </c>
      <c r="G60" s="4">
        <v>1396</v>
      </c>
      <c r="H60" s="4">
        <v>11.6</v>
      </c>
      <c r="J60" s="28" t="s">
        <v>10</v>
      </c>
      <c r="K60" s="1" t="s">
        <v>2</v>
      </c>
      <c r="L60" s="3" t="s">
        <v>3</v>
      </c>
      <c r="M60" s="21" t="s">
        <v>4</v>
      </c>
      <c r="N60" s="22" t="s">
        <v>69</v>
      </c>
      <c r="P60" s="35" t="s">
        <v>69</v>
      </c>
      <c r="Q60" s="34">
        <f>MEDIAN(Q56:Q59)</f>
        <v>8</v>
      </c>
      <c r="V60" s="9"/>
    </row>
    <row r="61" spans="1:22" x14ac:dyDescent="0.3">
      <c r="A61" s="16" t="s">
        <v>78</v>
      </c>
      <c r="B61" s="11">
        <v>45</v>
      </c>
      <c r="D61" s="1" t="s">
        <v>89</v>
      </c>
      <c r="E61" s="12">
        <v>1304</v>
      </c>
      <c r="F61" s="2">
        <v>9</v>
      </c>
      <c r="G61" s="4">
        <v>1396</v>
      </c>
      <c r="H61" s="4">
        <v>11.8</v>
      </c>
      <c r="J61" s="1" t="s">
        <v>66</v>
      </c>
      <c r="K61" s="12">
        <v>4.8</v>
      </c>
      <c r="L61" s="6">
        <v>5.3</v>
      </c>
      <c r="M61" s="4">
        <v>10.199999999999999</v>
      </c>
      <c r="N61" s="25">
        <f>AVERAGE(K61:M61)</f>
        <v>6.7666666666666657</v>
      </c>
      <c r="S61" s="17" t="s">
        <v>8</v>
      </c>
      <c r="V61" s="9"/>
    </row>
    <row r="62" spans="1:22" x14ac:dyDescent="0.3">
      <c r="A62" s="16" t="s">
        <v>79</v>
      </c>
      <c r="B62" s="11">
        <v>46</v>
      </c>
      <c r="D62" s="5" t="s">
        <v>90</v>
      </c>
      <c r="E62" s="13">
        <v>1317</v>
      </c>
      <c r="F62" s="6">
        <v>9.1999999999999993</v>
      </c>
      <c r="G62" s="14">
        <v>1396</v>
      </c>
      <c r="H62" s="14">
        <v>11.7</v>
      </c>
      <c r="J62" s="7" t="s">
        <v>67</v>
      </c>
      <c r="K62" s="13">
        <v>3.1</v>
      </c>
      <c r="L62" s="6">
        <v>5.9</v>
      </c>
      <c r="M62" s="14">
        <v>4</v>
      </c>
      <c r="N62" s="27">
        <f>AVERAGE(K62:M62)</f>
        <v>4.333333333333333</v>
      </c>
      <c r="P62" s="29" t="s">
        <v>10</v>
      </c>
      <c r="Q62" s="30" t="s">
        <v>113</v>
      </c>
      <c r="S62" s="3"/>
      <c r="T62" s="21" t="s">
        <v>112</v>
      </c>
      <c r="V62" s="9"/>
    </row>
    <row r="63" spans="1:22" x14ac:dyDescent="0.3">
      <c r="A63" s="16" t="s">
        <v>80</v>
      </c>
      <c r="B63" s="11">
        <v>56</v>
      </c>
      <c r="D63" s="32" t="s">
        <v>91</v>
      </c>
      <c r="E63" s="33">
        <f>AVERAGE(E60:E62)</f>
        <v>1312.6666666666667</v>
      </c>
      <c r="F63" s="25">
        <f>AVERAGE(F60:F62)</f>
        <v>9.1666666666666661</v>
      </c>
      <c r="G63" s="34">
        <f>AVERAGE(G60:G62)</f>
        <v>1396</v>
      </c>
      <c r="H63" s="34">
        <f>AVERAGE(H60:H62)</f>
        <v>11.699999999999998</v>
      </c>
      <c r="J63" s="8" t="s">
        <v>68</v>
      </c>
      <c r="K63" s="15">
        <v>10.9</v>
      </c>
      <c r="L63" s="9">
        <v>13.1</v>
      </c>
      <c r="M63" s="11">
        <v>12.4</v>
      </c>
      <c r="N63" s="27">
        <f>AVERAGE(K63:M63)</f>
        <v>12.133333333333333</v>
      </c>
      <c r="P63" s="3" t="s">
        <v>108</v>
      </c>
      <c r="Q63" s="4">
        <v>6</v>
      </c>
      <c r="S63" s="3" t="s">
        <v>9</v>
      </c>
      <c r="T63" s="4">
        <v>0.78400000000000003</v>
      </c>
    </row>
    <row r="64" spans="1:22" x14ac:dyDescent="0.3">
      <c r="A64" s="16" t="s">
        <v>81</v>
      </c>
      <c r="B64" s="11">
        <v>60</v>
      </c>
      <c r="D64" s="8" t="s">
        <v>92</v>
      </c>
      <c r="E64" s="15">
        <v>1422</v>
      </c>
      <c r="F64" s="9">
        <v>10.199999999999999</v>
      </c>
      <c r="G64" s="11">
        <v>1356</v>
      </c>
      <c r="H64" s="11">
        <v>15.2</v>
      </c>
      <c r="P64" s="7" t="s">
        <v>109</v>
      </c>
      <c r="Q64" s="14">
        <v>7</v>
      </c>
      <c r="S64" s="7" t="s">
        <v>10</v>
      </c>
      <c r="T64" s="14">
        <v>0.86299999999999999</v>
      </c>
    </row>
    <row r="65" spans="1:20" x14ac:dyDescent="0.3">
      <c r="A65" s="16" t="s">
        <v>82</v>
      </c>
      <c r="B65" s="11">
        <v>67</v>
      </c>
      <c r="D65" s="8" t="s">
        <v>93</v>
      </c>
      <c r="E65" s="15">
        <v>1435</v>
      </c>
      <c r="F65" s="9">
        <v>10</v>
      </c>
      <c r="G65" s="11">
        <v>1330</v>
      </c>
      <c r="H65" s="11">
        <v>15.2</v>
      </c>
      <c r="J65" s="28" t="s">
        <v>11</v>
      </c>
      <c r="K65" s="1" t="s">
        <v>2</v>
      </c>
      <c r="L65" s="3" t="s">
        <v>3</v>
      </c>
      <c r="M65" s="21" t="s">
        <v>4</v>
      </c>
      <c r="N65" s="22" t="s">
        <v>69</v>
      </c>
      <c r="P65" s="16" t="s">
        <v>110</v>
      </c>
      <c r="Q65" s="11">
        <v>7</v>
      </c>
      <c r="S65" s="16" t="s">
        <v>11</v>
      </c>
      <c r="T65" s="11">
        <v>1.772</v>
      </c>
    </row>
    <row r="66" spans="1:20" x14ac:dyDescent="0.3">
      <c r="A66" s="16" t="s">
        <v>83</v>
      </c>
      <c r="B66" s="11">
        <v>69</v>
      </c>
      <c r="D66" s="8" t="s">
        <v>94</v>
      </c>
      <c r="E66" s="15">
        <v>1435</v>
      </c>
      <c r="F66" s="9">
        <v>10.3</v>
      </c>
      <c r="G66" s="11">
        <v>1343</v>
      </c>
      <c r="H66" s="11">
        <v>15.1</v>
      </c>
      <c r="J66" s="1" t="s">
        <v>66</v>
      </c>
      <c r="K66" s="12">
        <v>3.6</v>
      </c>
      <c r="L66" s="6">
        <v>4.7</v>
      </c>
      <c r="M66" s="4">
        <v>5.0999999999999996</v>
      </c>
      <c r="N66" s="25">
        <f>AVERAGE(K66:M66)</f>
        <v>4.4666666666666668</v>
      </c>
      <c r="P66" s="16" t="s">
        <v>111</v>
      </c>
      <c r="Q66" s="11">
        <v>7</v>
      </c>
      <c r="S66" s="16" t="s">
        <v>12</v>
      </c>
      <c r="T66" s="11">
        <v>1.554</v>
      </c>
    </row>
    <row r="67" spans="1:20" x14ac:dyDescent="0.3">
      <c r="A67" s="16" t="s">
        <v>84</v>
      </c>
      <c r="B67" s="11">
        <v>71</v>
      </c>
      <c r="D67" s="36" t="s">
        <v>95</v>
      </c>
      <c r="E67" s="37">
        <f>AVERAGE(E64:E66)</f>
        <v>1430.6666666666667</v>
      </c>
      <c r="F67" s="24">
        <f>AVERAGE(F64:F66)</f>
        <v>10.166666666666666</v>
      </c>
      <c r="G67" s="38">
        <f>AVERAGE(G64:G66)</f>
        <v>1343</v>
      </c>
      <c r="H67" s="38">
        <f>AVERAGE(H64:H66)</f>
        <v>15.166666666666666</v>
      </c>
      <c r="J67" s="7" t="s">
        <v>67</v>
      </c>
      <c r="K67" s="13">
        <v>3.3</v>
      </c>
      <c r="L67" s="6">
        <v>3</v>
      </c>
      <c r="M67" s="14">
        <v>4.2</v>
      </c>
      <c r="N67" s="27">
        <f>AVERAGE(K67:M67)</f>
        <v>3.5</v>
      </c>
      <c r="P67" s="35" t="s">
        <v>69</v>
      </c>
      <c r="Q67" s="34">
        <f>MEDIAN(Q63:Q66)</f>
        <v>7</v>
      </c>
    </row>
    <row r="68" spans="1:20" x14ac:dyDescent="0.3">
      <c r="A68" s="16" t="s">
        <v>85</v>
      </c>
      <c r="B68" s="11">
        <v>0</v>
      </c>
      <c r="D68" s="5" t="s">
        <v>96</v>
      </c>
      <c r="E68" s="13">
        <v>1277</v>
      </c>
      <c r="F68" s="6">
        <v>10</v>
      </c>
      <c r="G68" s="14">
        <v>1369</v>
      </c>
      <c r="H68" s="14">
        <v>14.6</v>
      </c>
      <c r="J68" s="8" t="s">
        <v>68</v>
      </c>
      <c r="K68" s="15">
        <v>10</v>
      </c>
      <c r="L68" s="9">
        <v>11.5</v>
      </c>
      <c r="M68" s="11">
        <v>12.6</v>
      </c>
      <c r="N68" s="27">
        <f>AVERAGE(K68:M68)</f>
        <v>11.366666666666667</v>
      </c>
      <c r="S68" s="17" t="s">
        <v>47</v>
      </c>
    </row>
    <row r="69" spans="1:20" x14ac:dyDescent="0.3">
      <c r="D69" s="8" t="s">
        <v>97</v>
      </c>
      <c r="E69" s="15">
        <v>1343</v>
      </c>
      <c r="F69" s="9">
        <v>9.9</v>
      </c>
      <c r="G69" s="11">
        <v>1356</v>
      </c>
      <c r="H69" s="11">
        <v>14.3</v>
      </c>
      <c r="P69" s="29" t="s">
        <v>11</v>
      </c>
      <c r="Q69" s="30" t="s">
        <v>113</v>
      </c>
      <c r="S69" s="3"/>
      <c r="T69" s="21" t="s">
        <v>112</v>
      </c>
    </row>
    <row r="70" spans="1:20" x14ac:dyDescent="0.3">
      <c r="D70" s="8" t="s">
        <v>98</v>
      </c>
      <c r="E70" s="15">
        <v>1382</v>
      </c>
      <c r="F70" s="9">
        <v>10</v>
      </c>
      <c r="G70" s="11">
        <v>1369</v>
      </c>
      <c r="H70" s="11">
        <v>14.3</v>
      </c>
      <c r="J70" s="28" t="s">
        <v>12</v>
      </c>
      <c r="K70" s="1" t="s">
        <v>2</v>
      </c>
      <c r="L70" s="3" t="s">
        <v>3</v>
      </c>
      <c r="M70" s="21" t="s">
        <v>4</v>
      </c>
      <c r="N70" s="22" t="s">
        <v>69</v>
      </c>
      <c r="P70" s="3" t="s">
        <v>108</v>
      </c>
      <c r="Q70" s="4">
        <v>7</v>
      </c>
      <c r="S70" s="3" t="s">
        <v>9</v>
      </c>
      <c r="T70" s="38">
        <f>T63/T56*12.5</f>
        <v>15.909090909090908</v>
      </c>
    </row>
    <row r="71" spans="1:20" x14ac:dyDescent="0.3">
      <c r="D71" s="39" t="s">
        <v>99</v>
      </c>
      <c r="E71" s="40">
        <f>AVERAGE(E68:E70)</f>
        <v>1334</v>
      </c>
      <c r="F71" s="27">
        <f>AVERAGE(F68:F70)</f>
        <v>9.9666666666666668</v>
      </c>
      <c r="G71" s="41">
        <f>AVERAGE(G68:G70)</f>
        <v>1364.6666666666667</v>
      </c>
      <c r="H71" s="41">
        <f>AVERAGE(H68:H70)</f>
        <v>14.4</v>
      </c>
      <c r="J71" s="1" t="s">
        <v>66</v>
      </c>
      <c r="K71" s="12">
        <v>5.3</v>
      </c>
      <c r="L71" s="6">
        <v>5.5</v>
      </c>
      <c r="M71" s="4">
        <v>4.9000000000000004</v>
      </c>
      <c r="N71" s="25">
        <f>AVERAGE(K71:M71)</f>
        <v>5.2333333333333334</v>
      </c>
      <c r="P71" s="7" t="s">
        <v>109</v>
      </c>
      <c r="Q71" s="14">
        <v>7</v>
      </c>
      <c r="S71" s="7" t="s">
        <v>10</v>
      </c>
      <c r="T71" s="38">
        <f>T64/T57*12.5</f>
        <v>17.512175324675326</v>
      </c>
    </row>
    <row r="72" spans="1:20" x14ac:dyDescent="0.3">
      <c r="J72" s="7" t="s">
        <v>67</v>
      </c>
      <c r="K72" s="13">
        <v>1.1000000000000001</v>
      </c>
      <c r="L72" s="6">
        <v>1.9</v>
      </c>
      <c r="M72" s="14">
        <v>1.7</v>
      </c>
      <c r="N72" s="27">
        <f>AVERAGE(K72:M72)</f>
        <v>1.5666666666666667</v>
      </c>
      <c r="P72" s="16" t="s">
        <v>110</v>
      </c>
      <c r="Q72" s="11">
        <v>6</v>
      </c>
      <c r="S72" s="16" t="s">
        <v>11</v>
      </c>
      <c r="T72" s="38">
        <f>T65/T58*12.5</f>
        <v>35.95779220779221</v>
      </c>
    </row>
    <row r="73" spans="1:20" x14ac:dyDescent="0.3">
      <c r="J73" s="8" t="s">
        <v>68</v>
      </c>
      <c r="K73" s="15">
        <v>5.0999999999999996</v>
      </c>
      <c r="L73" s="9">
        <v>12.4</v>
      </c>
      <c r="M73" s="11">
        <v>14.3</v>
      </c>
      <c r="N73" s="27">
        <f>AVERAGE(K73:M73)</f>
        <v>10.6</v>
      </c>
      <c r="P73" s="16" t="s">
        <v>111</v>
      </c>
      <c r="Q73" s="11">
        <v>7</v>
      </c>
      <c r="S73" s="16" t="s">
        <v>12</v>
      </c>
      <c r="T73" s="38">
        <f>T66/T59*12.5</f>
        <v>31.53409090909091</v>
      </c>
    </row>
    <row r="74" spans="1:20" x14ac:dyDescent="0.3">
      <c r="P74" s="35" t="s">
        <v>69</v>
      </c>
      <c r="Q74" s="34">
        <f>MEDIAN(Q70:Q73)</f>
        <v>7</v>
      </c>
    </row>
    <row r="76" spans="1:20" x14ac:dyDescent="0.3">
      <c r="P76" s="29" t="s">
        <v>12</v>
      </c>
      <c r="Q76" s="30" t="s">
        <v>113</v>
      </c>
    </row>
    <row r="77" spans="1:20" x14ac:dyDescent="0.3">
      <c r="P77" s="3" t="s">
        <v>108</v>
      </c>
      <c r="Q77" s="4">
        <v>6</v>
      </c>
    </row>
    <row r="78" spans="1:20" x14ac:dyDescent="0.3">
      <c r="P78" s="7" t="s">
        <v>109</v>
      </c>
      <c r="Q78" s="14">
        <v>7</v>
      </c>
    </row>
    <row r="79" spans="1:20" ht="18" x14ac:dyDescent="0.35">
      <c r="A79" s="20"/>
      <c r="P79" s="16" t="s">
        <v>110</v>
      </c>
      <c r="Q79" s="11">
        <v>6</v>
      </c>
    </row>
    <row r="80" spans="1:20" x14ac:dyDescent="0.3">
      <c r="P80" s="16" t="s">
        <v>111</v>
      </c>
      <c r="Q80" s="11">
        <v>7</v>
      </c>
    </row>
    <row r="81" spans="1:21" x14ac:dyDescent="0.3">
      <c r="A81" s="17"/>
      <c r="D81" s="17"/>
      <c r="J81" s="17"/>
      <c r="O81" s="17"/>
      <c r="P81" s="35" t="s">
        <v>69</v>
      </c>
      <c r="Q81" s="34">
        <f>MEDIAN(Q77:Q80)</f>
        <v>6.5</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42128</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t="s">
        <v>24</v>
      </c>
      <c r="D104" s="51" t="s">
        <v>104</v>
      </c>
      <c r="E104" s="55" t="s">
        <v>24</v>
      </c>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t="s">
        <v>159</v>
      </c>
      <c r="D110" s="51" t="s">
        <v>134</v>
      </c>
      <c r="E110" s="55" t="s">
        <v>159</v>
      </c>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V117"/>
  <sheetViews>
    <sheetView zoomScale="70" zoomScaleNormal="70" workbookViewId="0">
      <selection activeCell="C3" sqref="C3"/>
    </sheetView>
  </sheetViews>
  <sheetFormatPr defaultColWidth="9.109375" defaultRowHeight="14.4" x14ac:dyDescent="0.3"/>
  <cols>
    <col min="1" max="1" width="21.88671875" style="18" bestFit="1" customWidth="1"/>
    <col min="2" max="2" width="21.44140625" style="18" customWidth="1"/>
    <col min="3" max="3" width="11.6640625" style="18" bestFit="1" customWidth="1"/>
    <col min="4" max="4" width="23.109375" style="18" bestFit="1" customWidth="1"/>
    <col min="5" max="5" width="21" style="18" customWidth="1"/>
    <col min="6" max="6" width="17.44140625" style="18" bestFit="1" customWidth="1"/>
    <col min="7" max="7" width="10.109375" style="18" bestFit="1" customWidth="1"/>
    <col min="8" max="8" width="9.109375" style="18"/>
    <col min="9" max="9" width="26.33203125" style="18" bestFit="1" customWidth="1"/>
    <col min="10" max="10" width="18.21875" style="18" bestFit="1" customWidth="1"/>
    <col min="11" max="11" width="9.109375" style="18"/>
    <col min="12" max="12" width="15.44140625" style="18" bestFit="1" customWidth="1"/>
    <col min="13" max="13" width="15.5546875" style="18" bestFit="1" customWidth="1"/>
    <col min="14" max="14" width="11.88671875" style="18" bestFit="1" customWidth="1"/>
    <col min="15" max="16" width="22.44140625" style="18" bestFit="1" customWidth="1"/>
    <col min="17" max="17" width="9.88671875" style="18" customWidth="1"/>
    <col min="18" max="18" width="10.5546875" style="18" bestFit="1" customWidth="1"/>
    <col min="19" max="20" width="9.109375" style="18"/>
    <col min="21" max="21" width="23" style="18" customWidth="1"/>
    <col min="22" max="22" width="18.33203125" style="18" customWidth="1"/>
    <col min="23" max="23" width="9.109375" style="18"/>
    <col min="24" max="24" width="10" style="18" customWidth="1"/>
    <col min="25" max="16384" width="9.109375" style="18"/>
  </cols>
  <sheetData>
    <row r="2" spans="1:16" x14ac:dyDescent="0.3">
      <c r="A2" s="17" t="s">
        <v>49</v>
      </c>
      <c r="F2" s="17" t="s">
        <v>0</v>
      </c>
      <c r="H2" s="19"/>
      <c r="J2" s="17" t="s">
        <v>58</v>
      </c>
      <c r="M2" s="17" t="s">
        <v>61</v>
      </c>
    </row>
    <row r="3" spans="1:16" x14ac:dyDescent="0.3">
      <c r="A3" s="1" t="s">
        <v>50</v>
      </c>
      <c r="B3" s="2">
        <v>8</v>
      </c>
      <c r="C3" s="3" t="s">
        <v>201</v>
      </c>
      <c r="D3" s="59">
        <v>31</v>
      </c>
      <c r="F3" s="7" t="s">
        <v>55</v>
      </c>
      <c r="G3" s="7" t="s">
        <v>56</v>
      </c>
      <c r="H3" s="7" t="s">
        <v>57</v>
      </c>
      <c r="J3" s="3" t="s">
        <v>59</v>
      </c>
      <c r="K3" s="4" t="s">
        <v>29</v>
      </c>
      <c r="M3" s="7" t="s">
        <v>62</v>
      </c>
      <c r="N3" s="14" t="s">
        <v>24</v>
      </c>
    </row>
    <row r="4" spans="1:16" x14ac:dyDescent="0.3">
      <c r="A4" s="5"/>
      <c r="B4" s="6"/>
      <c r="C4" s="7" t="s">
        <v>53</v>
      </c>
      <c r="D4" s="6">
        <v>180</v>
      </c>
      <c r="F4" s="12"/>
      <c r="G4" s="2"/>
      <c r="H4" s="4"/>
      <c r="J4" s="7" t="s">
        <v>60</v>
      </c>
      <c r="K4" s="14">
        <v>69</v>
      </c>
      <c r="M4" s="16" t="s">
        <v>63</v>
      </c>
      <c r="N4" s="11"/>
    </row>
    <row r="5" spans="1:16" x14ac:dyDescent="0.3">
      <c r="A5" s="8" t="s">
        <v>51</v>
      </c>
      <c r="B5" s="9">
        <v>1</v>
      </c>
      <c r="C5" s="10" t="s">
        <v>54</v>
      </c>
      <c r="D5" s="11">
        <v>73</v>
      </c>
      <c r="F5" s="13"/>
      <c r="G5" s="6"/>
      <c r="H5" s="14"/>
      <c r="J5" s="16" t="s">
        <v>1</v>
      </c>
      <c r="K5" s="11">
        <v>97</v>
      </c>
    </row>
    <row r="6" spans="1:16" x14ac:dyDescent="0.3">
      <c r="F6" s="15"/>
      <c r="G6" s="9"/>
      <c r="H6" s="11"/>
    </row>
    <row r="7" spans="1:16" x14ac:dyDescent="0.3">
      <c r="F7" s="15"/>
      <c r="G7" s="9"/>
      <c r="H7" s="11"/>
    </row>
    <row r="8" spans="1:16" ht="18" x14ac:dyDescent="0.35">
      <c r="A8" s="20" t="s">
        <v>64</v>
      </c>
    </row>
    <row r="10" spans="1:16" x14ac:dyDescent="0.3">
      <c r="A10" s="17" t="s">
        <v>65</v>
      </c>
      <c r="F10" s="19"/>
      <c r="G10" s="17" t="s">
        <v>70</v>
      </c>
      <c r="J10" s="17" t="s">
        <v>103</v>
      </c>
      <c r="M10" s="17" t="s">
        <v>106</v>
      </c>
      <c r="P10" s="17" t="s">
        <v>107</v>
      </c>
    </row>
    <row r="11" spans="1:16" x14ac:dyDescent="0.3">
      <c r="A11" s="7"/>
      <c r="B11" s="1" t="s">
        <v>2</v>
      </c>
      <c r="C11" s="3" t="s">
        <v>3</v>
      </c>
      <c r="D11" s="21" t="s">
        <v>4</v>
      </c>
      <c r="E11" s="22" t="s">
        <v>69</v>
      </c>
      <c r="F11" s="23"/>
      <c r="G11" s="3" t="s">
        <v>6</v>
      </c>
      <c r="H11" s="21" t="s">
        <v>5</v>
      </c>
      <c r="J11" s="7" t="s">
        <v>104</v>
      </c>
      <c r="K11" s="14" t="s">
        <v>24</v>
      </c>
      <c r="M11" s="7" t="s">
        <v>104</v>
      </c>
      <c r="N11" s="14" t="s">
        <v>24</v>
      </c>
      <c r="P11" s="6" t="s">
        <v>194</v>
      </c>
    </row>
    <row r="12" spans="1:16" x14ac:dyDescent="0.3">
      <c r="A12" s="1" t="s">
        <v>66</v>
      </c>
      <c r="B12" s="12">
        <v>7</v>
      </c>
      <c r="C12" s="6">
        <v>8.3000000000000007</v>
      </c>
      <c r="D12" s="4">
        <v>9.8000000000000007</v>
      </c>
      <c r="E12" s="24">
        <f>AVERAGE(B12:D12)</f>
        <v>8.3666666666666671</v>
      </c>
      <c r="F12" s="19"/>
      <c r="G12" s="3">
        <v>15</v>
      </c>
      <c r="H12" s="4">
        <v>8</v>
      </c>
      <c r="J12" s="16" t="s">
        <v>105</v>
      </c>
      <c r="K12" s="11"/>
      <c r="M12" s="16" t="s">
        <v>105</v>
      </c>
      <c r="N12" s="11"/>
      <c r="P12" s="9" t="s">
        <v>153</v>
      </c>
    </row>
    <row r="13" spans="1:16" x14ac:dyDescent="0.3">
      <c r="A13" s="7" t="s">
        <v>67</v>
      </c>
      <c r="B13" s="13">
        <v>4.4000000000000004</v>
      </c>
      <c r="C13" s="6">
        <v>4</v>
      </c>
      <c r="D13" s="14">
        <v>4.9000000000000004</v>
      </c>
      <c r="E13" s="25">
        <f>AVERAGE(B13:D13)</f>
        <v>4.4333333333333336</v>
      </c>
      <c r="F13" s="19"/>
      <c r="G13" s="3">
        <v>30</v>
      </c>
      <c r="H13" s="4">
        <v>8</v>
      </c>
      <c r="P13" s="26"/>
    </row>
    <row r="14" spans="1:16" x14ac:dyDescent="0.3">
      <c r="A14" s="8" t="s">
        <v>68</v>
      </c>
      <c r="B14" s="15">
        <v>17.2</v>
      </c>
      <c r="C14" s="9">
        <v>17.8</v>
      </c>
      <c r="D14" s="11">
        <v>17.8</v>
      </c>
      <c r="E14" s="27">
        <f>AVERAGE(B14:D14)</f>
        <v>17.599999999999998</v>
      </c>
      <c r="F14" s="19"/>
      <c r="G14" s="7">
        <v>45</v>
      </c>
      <c r="H14" s="14">
        <v>9</v>
      </c>
      <c r="P14" s="2"/>
    </row>
    <row r="15" spans="1:16" x14ac:dyDescent="0.3">
      <c r="G15" s="16">
        <v>60</v>
      </c>
      <c r="H15" s="11">
        <v>8</v>
      </c>
      <c r="P15" s="6"/>
    </row>
    <row r="16" spans="1:16" x14ac:dyDescent="0.3">
      <c r="G16" s="16">
        <v>120</v>
      </c>
      <c r="H16" s="11">
        <v>8</v>
      </c>
      <c r="P16" s="9"/>
    </row>
    <row r="17" spans="1:22" x14ac:dyDescent="0.3">
      <c r="G17" s="16">
        <v>180</v>
      </c>
      <c r="H17" s="11">
        <v>9</v>
      </c>
      <c r="P17" s="9"/>
    </row>
    <row r="18" spans="1:22" x14ac:dyDescent="0.3">
      <c r="G18" s="16">
        <v>240</v>
      </c>
      <c r="H18" s="11">
        <v>10</v>
      </c>
      <c r="P18" s="9"/>
    </row>
    <row r="21" spans="1:22" ht="18" x14ac:dyDescent="0.35">
      <c r="A21" s="20" t="s">
        <v>72</v>
      </c>
    </row>
    <row r="23" spans="1:22" x14ac:dyDescent="0.3">
      <c r="A23" s="17" t="s">
        <v>73</v>
      </c>
      <c r="D23" s="17" t="s">
        <v>86</v>
      </c>
      <c r="J23" s="17" t="s">
        <v>65</v>
      </c>
      <c r="P23" s="17" t="s">
        <v>13</v>
      </c>
      <c r="S23" s="17" t="s">
        <v>9</v>
      </c>
      <c r="V23" s="17" t="s">
        <v>107</v>
      </c>
    </row>
    <row r="24" spans="1:22" x14ac:dyDescent="0.3">
      <c r="A24" s="3"/>
      <c r="B24" s="21" t="s">
        <v>5</v>
      </c>
      <c r="D24" s="1"/>
      <c r="E24" s="1" t="s">
        <v>100</v>
      </c>
      <c r="F24" s="3" t="s">
        <v>101</v>
      </c>
      <c r="G24" s="21" t="s">
        <v>86</v>
      </c>
      <c r="H24" s="21" t="s">
        <v>102</v>
      </c>
      <c r="J24" s="28" t="s">
        <v>9</v>
      </c>
      <c r="K24" s="1" t="s">
        <v>2</v>
      </c>
      <c r="L24" s="3" t="s">
        <v>3</v>
      </c>
      <c r="M24" s="21" t="s">
        <v>4</v>
      </c>
      <c r="N24" s="22" t="s">
        <v>69</v>
      </c>
      <c r="P24" s="29" t="s">
        <v>9</v>
      </c>
      <c r="Q24" s="30" t="s">
        <v>113</v>
      </c>
      <c r="S24" s="3"/>
      <c r="T24" s="21" t="s">
        <v>112</v>
      </c>
      <c r="V24" s="6"/>
    </row>
    <row r="25" spans="1:22" x14ac:dyDescent="0.3">
      <c r="A25" s="3" t="s">
        <v>9</v>
      </c>
      <c r="B25" s="4">
        <v>0</v>
      </c>
      <c r="D25" s="1" t="s">
        <v>14</v>
      </c>
      <c r="E25" s="12">
        <v>1343</v>
      </c>
      <c r="F25" s="2">
        <v>5.4</v>
      </c>
      <c r="G25" s="4">
        <v>1185</v>
      </c>
      <c r="H25" s="4">
        <v>6.2</v>
      </c>
      <c r="J25" s="1" t="s">
        <v>66</v>
      </c>
      <c r="K25" s="12">
        <v>5.0999999999999996</v>
      </c>
      <c r="L25" s="6">
        <v>5.6</v>
      </c>
      <c r="M25" s="4">
        <v>5.8</v>
      </c>
      <c r="N25" s="24">
        <f>AVERAGE(K25:M25)</f>
        <v>5.5</v>
      </c>
      <c r="P25" s="3" t="s">
        <v>108</v>
      </c>
      <c r="Q25" s="4">
        <v>8</v>
      </c>
      <c r="S25" s="31" t="s">
        <v>9</v>
      </c>
      <c r="T25" s="4">
        <v>0.626</v>
      </c>
      <c r="V25" s="9"/>
    </row>
    <row r="26" spans="1:22" x14ac:dyDescent="0.3">
      <c r="A26" s="3" t="s">
        <v>74</v>
      </c>
      <c r="B26" s="4">
        <v>9</v>
      </c>
      <c r="D26" s="1" t="s">
        <v>15</v>
      </c>
      <c r="E26" s="12">
        <v>1317</v>
      </c>
      <c r="F26" s="2">
        <v>5.5</v>
      </c>
      <c r="G26" s="4">
        <v>1159</v>
      </c>
      <c r="H26" s="4">
        <v>6.1</v>
      </c>
      <c r="J26" s="7" t="s">
        <v>67</v>
      </c>
      <c r="K26" s="13">
        <v>2.9</v>
      </c>
      <c r="L26" s="6">
        <v>3.5</v>
      </c>
      <c r="M26" s="14">
        <v>4.2</v>
      </c>
      <c r="N26" s="25">
        <f>AVERAGE(K26:M26)</f>
        <v>3.5333333333333337</v>
      </c>
      <c r="P26" s="7" t="s">
        <v>109</v>
      </c>
      <c r="Q26" s="14">
        <v>8</v>
      </c>
      <c r="S26" s="7" t="s">
        <v>10</v>
      </c>
      <c r="T26" s="14">
        <v>0.626</v>
      </c>
      <c r="V26" s="26"/>
    </row>
    <row r="27" spans="1:22" x14ac:dyDescent="0.3">
      <c r="A27" s="3" t="s">
        <v>75</v>
      </c>
      <c r="B27" s="4">
        <v>10</v>
      </c>
      <c r="D27" s="1" t="s">
        <v>16</v>
      </c>
      <c r="E27" s="12">
        <v>1382</v>
      </c>
      <c r="F27" s="2">
        <v>5.7</v>
      </c>
      <c r="G27" s="4">
        <v>1146</v>
      </c>
      <c r="H27" s="4">
        <v>6</v>
      </c>
      <c r="J27" s="8" t="s">
        <v>68</v>
      </c>
      <c r="K27" s="15">
        <v>15.2</v>
      </c>
      <c r="L27" s="9">
        <v>16.399999999999999</v>
      </c>
      <c r="M27" s="11">
        <v>16.399999999999999</v>
      </c>
      <c r="N27" s="27">
        <f>AVERAGE(K27:M27)</f>
        <v>16</v>
      </c>
      <c r="P27" s="16" t="s">
        <v>110</v>
      </c>
      <c r="Q27" s="11">
        <v>8</v>
      </c>
      <c r="S27" s="16" t="s">
        <v>11</v>
      </c>
      <c r="T27" s="11">
        <v>0.626</v>
      </c>
      <c r="V27" s="2"/>
    </row>
    <row r="28" spans="1:22" x14ac:dyDescent="0.3">
      <c r="A28" s="3" t="s">
        <v>76</v>
      </c>
      <c r="B28" s="4">
        <v>12</v>
      </c>
      <c r="D28" s="32" t="s">
        <v>87</v>
      </c>
      <c r="E28" s="33">
        <f>AVERAGE(E25:E27)</f>
        <v>1347.3333333333333</v>
      </c>
      <c r="F28" s="25">
        <f>AVERAGE(F25:F27)</f>
        <v>5.5333333333333341</v>
      </c>
      <c r="G28" s="34">
        <f>AVERAGE(G25:G27)</f>
        <v>1163.3333333333333</v>
      </c>
      <c r="H28" s="34">
        <f>AVERAGE(H25:H27)</f>
        <v>6.1000000000000005</v>
      </c>
      <c r="P28" s="16" t="s">
        <v>111</v>
      </c>
      <c r="Q28" s="11">
        <v>8</v>
      </c>
      <c r="S28" s="16" t="s">
        <v>12</v>
      </c>
      <c r="T28" s="11">
        <v>0.626</v>
      </c>
      <c r="V28" s="6"/>
    </row>
    <row r="29" spans="1:22" x14ac:dyDescent="0.3">
      <c r="A29" s="7" t="s">
        <v>77</v>
      </c>
      <c r="B29" s="14">
        <v>14</v>
      </c>
      <c r="D29" s="1" t="s">
        <v>88</v>
      </c>
      <c r="E29" s="12">
        <v>1396</v>
      </c>
      <c r="F29" s="2">
        <v>5.6</v>
      </c>
      <c r="G29" s="4">
        <v>1317</v>
      </c>
      <c r="H29" s="4">
        <v>12.6</v>
      </c>
      <c r="J29" s="28" t="s">
        <v>10</v>
      </c>
      <c r="K29" s="1" t="s">
        <v>2</v>
      </c>
      <c r="L29" s="3" t="s">
        <v>3</v>
      </c>
      <c r="M29" s="21" t="s">
        <v>4</v>
      </c>
      <c r="N29" s="22" t="s">
        <v>69</v>
      </c>
      <c r="P29" s="35" t="s">
        <v>69</v>
      </c>
      <c r="Q29" s="34">
        <f>MEDIAN(Q25:Q28)</f>
        <v>8</v>
      </c>
      <c r="V29" s="9"/>
    </row>
    <row r="30" spans="1:22" x14ac:dyDescent="0.3">
      <c r="A30" s="16" t="s">
        <v>78</v>
      </c>
      <c r="B30" s="11">
        <v>14</v>
      </c>
      <c r="D30" s="1" t="s">
        <v>89</v>
      </c>
      <c r="E30" s="12">
        <v>1396</v>
      </c>
      <c r="F30" s="2">
        <v>5.6</v>
      </c>
      <c r="G30" s="4">
        <v>1343</v>
      </c>
      <c r="H30" s="4">
        <v>12.6</v>
      </c>
      <c r="J30" s="1" t="s">
        <v>66</v>
      </c>
      <c r="K30" s="12">
        <v>5.5</v>
      </c>
      <c r="L30" s="6">
        <v>5.9</v>
      </c>
      <c r="M30" s="4">
        <v>6.9</v>
      </c>
      <c r="N30" s="25">
        <f>AVERAGE(K30:M30)</f>
        <v>6.1000000000000005</v>
      </c>
      <c r="S30" s="17" t="s">
        <v>8</v>
      </c>
      <c r="V30" s="9"/>
    </row>
    <row r="31" spans="1:22" x14ac:dyDescent="0.3">
      <c r="A31" s="16" t="s">
        <v>79</v>
      </c>
      <c r="B31" s="11">
        <v>12</v>
      </c>
      <c r="D31" s="5" t="s">
        <v>90</v>
      </c>
      <c r="E31" s="13">
        <v>1396</v>
      </c>
      <c r="F31" s="6">
        <v>5.6</v>
      </c>
      <c r="G31" s="14">
        <v>1343</v>
      </c>
      <c r="H31" s="14">
        <v>12.6</v>
      </c>
      <c r="J31" s="7" t="s">
        <v>67</v>
      </c>
      <c r="K31" s="13">
        <v>2.2999999999999998</v>
      </c>
      <c r="L31" s="6">
        <v>2.6</v>
      </c>
      <c r="M31" s="14">
        <v>3.8</v>
      </c>
      <c r="N31" s="27">
        <f>AVERAGE(K31:M31)</f>
        <v>2.9</v>
      </c>
      <c r="P31" s="29" t="s">
        <v>10</v>
      </c>
      <c r="Q31" s="30" t="s">
        <v>113</v>
      </c>
      <c r="S31" s="3"/>
      <c r="T31" s="21" t="s">
        <v>112</v>
      </c>
      <c r="V31" s="9"/>
    </row>
    <row r="32" spans="1:22" x14ac:dyDescent="0.3">
      <c r="A32" s="16" t="s">
        <v>80</v>
      </c>
      <c r="B32" s="11">
        <v>9</v>
      </c>
      <c r="D32" s="32" t="s">
        <v>91</v>
      </c>
      <c r="E32" s="33">
        <f>AVERAGE(E29:E31)</f>
        <v>1396</v>
      </c>
      <c r="F32" s="25">
        <f>AVERAGE(F29:F31)</f>
        <v>5.5999999999999988</v>
      </c>
      <c r="G32" s="34">
        <f>AVERAGE(G29:G31)</f>
        <v>1334.3333333333333</v>
      </c>
      <c r="H32" s="34">
        <f>AVERAGE(H29:H31)</f>
        <v>12.6</v>
      </c>
      <c r="J32" s="8" t="s">
        <v>68</v>
      </c>
      <c r="K32" s="15">
        <v>11.1</v>
      </c>
      <c r="L32" s="9">
        <v>10.199999999999999</v>
      </c>
      <c r="M32" s="11">
        <v>10.4</v>
      </c>
      <c r="N32" s="27">
        <f>AVERAGE(K32:M32)</f>
        <v>10.566666666666665</v>
      </c>
      <c r="P32" s="3" t="s">
        <v>108</v>
      </c>
      <c r="Q32" s="4">
        <v>7</v>
      </c>
      <c r="S32" s="3" t="s">
        <v>9</v>
      </c>
      <c r="T32" s="4">
        <v>0.626</v>
      </c>
    </row>
    <row r="33" spans="1:20" x14ac:dyDescent="0.3">
      <c r="A33" s="16" t="s">
        <v>81</v>
      </c>
      <c r="B33" s="11">
        <v>1</v>
      </c>
      <c r="D33" s="8" t="s">
        <v>92</v>
      </c>
      <c r="E33" s="15">
        <v>1238</v>
      </c>
      <c r="F33" s="9">
        <v>5.2</v>
      </c>
      <c r="G33" s="11">
        <v>1343</v>
      </c>
      <c r="H33" s="11">
        <v>13.3</v>
      </c>
      <c r="P33" s="7" t="s">
        <v>109</v>
      </c>
      <c r="Q33" s="14">
        <v>7</v>
      </c>
      <c r="S33" s="7" t="s">
        <v>10</v>
      </c>
      <c r="T33" s="14">
        <v>1.607</v>
      </c>
    </row>
    <row r="34" spans="1:20" x14ac:dyDescent="0.3">
      <c r="A34" s="16" t="s">
        <v>82</v>
      </c>
      <c r="B34" s="11">
        <v>11</v>
      </c>
      <c r="D34" s="8" t="s">
        <v>93</v>
      </c>
      <c r="E34" s="15">
        <v>1159</v>
      </c>
      <c r="F34" s="9">
        <v>5.3</v>
      </c>
      <c r="G34" s="11">
        <v>1330</v>
      </c>
      <c r="H34" s="11">
        <v>12.6</v>
      </c>
      <c r="J34" s="28" t="s">
        <v>11</v>
      </c>
      <c r="K34" s="1" t="s">
        <v>2</v>
      </c>
      <c r="L34" s="3" t="s">
        <v>3</v>
      </c>
      <c r="M34" s="21" t="s">
        <v>4</v>
      </c>
      <c r="N34" s="22" t="s">
        <v>69</v>
      </c>
      <c r="P34" s="16" t="s">
        <v>110</v>
      </c>
      <c r="Q34" s="11">
        <v>6</v>
      </c>
      <c r="S34" s="16" t="s">
        <v>11</v>
      </c>
      <c r="T34" s="11">
        <v>3.4039999999999999</v>
      </c>
    </row>
    <row r="35" spans="1:20" x14ac:dyDescent="0.3">
      <c r="A35" s="16" t="s">
        <v>83</v>
      </c>
      <c r="B35" s="11">
        <v>13</v>
      </c>
      <c r="D35" s="8" t="s">
        <v>94</v>
      </c>
      <c r="E35" s="15">
        <v>1185</v>
      </c>
      <c r="F35" s="9">
        <v>5.4</v>
      </c>
      <c r="G35" s="11">
        <v>1343</v>
      </c>
      <c r="H35" s="11">
        <v>12.8</v>
      </c>
      <c r="J35" s="1" t="s">
        <v>66</v>
      </c>
      <c r="K35" s="12">
        <v>4.9000000000000004</v>
      </c>
      <c r="L35" s="6">
        <v>5.0999999999999996</v>
      </c>
      <c r="M35" s="4">
        <v>6.8</v>
      </c>
      <c r="N35" s="25">
        <f>AVERAGE(K35:M35)</f>
        <v>5.6000000000000005</v>
      </c>
      <c r="P35" s="16" t="s">
        <v>111</v>
      </c>
      <c r="Q35" s="11">
        <v>7</v>
      </c>
      <c r="S35" s="16" t="s">
        <v>12</v>
      </c>
      <c r="T35" s="11">
        <v>4.4589999999999996</v>
      </c>
    </row>
    <row r="36" spans="1:20" x14ac:dyDescent="0.3">
      <c r="A36" s="16" t="s">
        <v>84</v>
      </c>
      <c r="B36" s="11">
        <v>11</v>
      </c>
      <c r="D36" s="36" t="s">
        <v>95</v>
      </c>
      <c r="E36" s="37">
        <f>AVERAGE(E33:E35)</f>
        <v>1194</v>
      </c>
      <c r="F36" s="24">
        <f>AVERAGE(F33:F35)</f>
        <v>5.3</v>
      </c>
      <c r="G36" s="38">
        <f>AVERAGE(G33:G35)</f>
        <v>1338.6666666666667</v>
      </c>
      <c r="H36" s="38">
        <f>AVERAGE(H33:H35)</f>
        <v>12.9</v>
      </c>
      <c r="J36" s="7" t="s">
        <v>67</v>
      </c>
      <c r="K36" s="13">
        <v>5.5</v>
      </c>
      <c r="L36" s="6">
        <v>6.7</v>
      </c>
      <c r="M36" s="14">
        <v>7.4</v>
      </c>
      <c r="N36" s="27">
        <f>AVERAGE(K36:M36)</f>
        <v>6.5333333333333341</v>
      </c>
      <c r="P36" s="35" t="s">
        <v>69</v>
      </c>
      <c r="Q36" s="34">
        <f>MEDIAN(Q32:Q35)</f>
        <v>7</v>
      </c>
    </row>
    <row r="37" spans="1:20" x14ac:dyDescent="0.3">
      <c r="A37" s="16" t="s">
        <v>85</v>
      </c>
      <c r="B37" s="11">
        <v>7</v>
      </c>
      <c r="D37" s="5" t="s">
        <v>96</v>
      </c>
      <c r="E37" s="13">
        <v>1080</v>
      </c>
      <c r="F37" s="6">
        <v>5.2</v>
      </c>
      <c r="G37" s="14">
        <v>1343</v>
      </c>
      <c r="H37" s="14">
        <v>11.4</v>
      </c>
      <c r="J37" s="8" t="s">
        <v>68</v>
      </c>
      <c r="K37" s="15">
        <v>10.5</v>
      </c>
      <c r="L37" s="9">
        <v>10.9</v>
      </c>
      <c r="M37" s="11">
        <v>10.9</v>
      </c>
      <c r="N37" s="27">
        <f>AVERAGE(K37:M37)</f>
        <v>10.766666666666666</v>
      </c>
      <c r="S37" s="17" t="s">
        <v>47</v>
      </c>
    </row>
    <row r="38" spans="1:20" x14ac:dyDescent="0.3">
      <c r="D38" s="8" t="s">
        <v>97</v>
      </c>
      <c r="E38" s="15">
        <v>1014</v>
      </c>
      <c r="F38" s="9">
        <v>5.3</v>
      </c>
      <c r="G38" s="11">
        <v>1382</v>
      </c>
      <c r="H38" s="11">
        <v>11.6</v>
      </c>
      <c r="P38" s="29" t="s">
        <v>11</v>
      </c>
      <c r="Q38" s="30" t="s">
        <v>113</v>
      </c>
      <c r="S38" s="3"/>
      <c r="T38" s="21" t="s">
        <v>112</v>
      </c>
    </row>
    <row r="39" spans="1:20" x14ac:dyDescent="0.3">
      <c r="D39" s="8" t="s">
        <v>98</v>
      </c>
      <c r="E39" s="15">
        <v>1093</v>
      </c>
      <c r="F39" s="9">
        <v>5.4</v>
      </c>
      <c r="G39" s="11">
        <v>1382</v>
      </c>
      <c r="H39" s="11">
        <v>11.7</v>
      </c>
      <c r="J39" s="28" t="s">
        <v>12</v>
      </c>
      <c r="K39" s="1" t="s">
        <v>2</v>
      </c>
      <c r="L39" s="3" t="s">
        <v>3</v>
      </c>
      <c r="M39" s="21" t="s">
        <v>4</v>
      </c>
      <c r="N39" s="22" t="s">
        <v>69</v>
      </c>
      <c r="P39" s="3" t="s">
        <v>108</v>
      </c>
      <c r="Q39" s="4">
        <v>6</v>
      </c>
      <c r="S39" s="3" t="s">
        <v>9</v>
      </c>
      <c r="T39" s="38">
        <f>T32/T25*12.5</f>
        <v>12.5</v>
      </c>
    </row>
    <row r="40" spans="1:20" x14ac:dyDescent="0.3">
      <c r="D40" s="39" t="s">
        <v>99</v>
      </c>
      <c r="E40" s="40">
        <f>AVERAGE(E37:E39)</f>
        <v>1062.3333333333333</v>
      </c>
      <c r="F40" s="27">
        <f>AVERAGE(F37:F39)</f>
        <v>5.3</v>
      </c>
      <c r="G40" s="41">
        <f>AVERAGE(G37:G39)</f>
        <v>1369</v>
      </c>
      <c r="H40" s="41">
        <f>AVERAGE(H37:H39)</f>
        <v>11.566666666666668</v>
      </c>
      <c r="J40" s="1" t="s">
        <v>66</v>
      </c>
      <c r="K40" s="12">
        <v>5.4</v>
      </c>
      <c r="L40" s="6">
        <v>5.6</v>
      </c>
      <c r="M40" s="4">
        <v>6.9</v>
      </c>
      <c r="N40" s="25">
        <f>AVERAGE(K40:M40)</f>
        <v>5.9666666666666659</v>
      </c>
      <c r="P40" s="7" t="s">
        <v>109</v>
      </c>
      <c r="Q40" s="14">
        <v>6</v>
      </c>
      <c r="S40" s="7" t="s">
        <v>10</v>
      </c>
      <c r="T40" s="38">
        <f>T33/T26*12.5</f>
        <v>32.088658146964853</v>
      </c>
    </row>
    <row r="41" spans="1:20" x14ac:dyDescent="0.3">
      <c r="J41" s="7" t="s">
        <v>67</v>
      </c>
      <c r="K41" s="13">
        <v>3</v>
      </c>
      <c r="L41" s="6">
        <v>4.5</v>
      </c>
      <c r="M41" s="14">
        <v>4.7</v>
      </c>
      <c r="N41" s="27">
        <f>AVERAGE(K41:M41)</f>
        <v>4.0666666666666664</v>
      </c>
      <c r="P41" s="16" t="s">
        <v>110</v>
      </c>
      <c r="Q41" s="11">
        <v>5</v>
      </c>
      <c r="S41" s="16" t="s">
        <v>11</v>
      </c>
      <c r="T41" s="38">
        <f>T34/T27*12.5</f>
        <v>67.971246006389777</v>
      </c>
    </row>
    <row r="42" spans="1:20" x14ac:dyDescent="0.3">
      <c r="J42" s="8" t="s">
        <v>68</v>
      </c>
      <c r="K42" s="15">
        <v>10</v>
      </c>
      <c r="L42" s="9">
        <v>11.1</v>
      </c>
      <c r="M42" s="11">
        <v>11.4</v>
      </c>
      <c r="N42" s="27">
        <f>AVERAGE(K42:M42)</f>
        <v>10.833333333333334</v>
      </c>
      <c r="P42" s="16" t="s">
        <v>111</v>
      </c>
      <c r="Q42" s="11">
        <v>6</v>
      </c>
      <c r="S42" s="16" t="s">
        <v>12</v>
      </c>
      <c r="T42" s="38">
        <f>T35/T28*12.5</f>
        <v>89.037539936102235</v>
      </c>
    </row>
    <row r="43" spans="1:20" x14ac:dyDescent="0.3">
      <c r="P43" s="35" t="s">
        <v>69</v>
      </c>
      <c r="Q43" s="34">
        <f>MEDIAN(Q39:Q42)</f>
        <v>6</v>
      </c>
    </row>
    <row r="45" spans="1:20" x14ac:dyDescent="0.3">
      <c r="P45" s="29" t="s">
        <v>12</v>
      </c>
      <c r="Q45" s="30" t="s">
        <v>113</v>
      </c>
    </row>
    <row r="46" spans="1:20" x14ac:dyDescent="0.3">
      <c r="P46" s="3" t="s">
        <v>108</v>
      </c>
      <c r="Q46" s="4">
        <v>5</v>
      </c>
    </row>
    <row r="47" spans="1:20" x14ac:dyDescent="0.3">
      <c r="P47" s="7" t="s">
        <v>109</v>
      </c>
      <c r="Q47" s="14">
        <v>5</v>
      </c>
    </row>
    <row r="48" spans="1:20" ht="15" customHeight="1" x14ac:dyDescent="0.35">
      <c r="A48" s="20"/>
      <c r="P48" s="16" t="s">
        <v>110</v>
      </c>
      <c r="Q48" s="11">
        <v>5</v>
      </c>
    </row>
    <row r="49" spans="1:22" x14ac:dyDescent="0.3">
      <c r="P49" s="16" t="s">
        <v>111</v>
      </c>
      <c r="Q49" s="11">
        <v>6</v>
      </c>
    </row>
    <row r="50" spans="1:22" x14ac:dyDescent="0.3">
      <c r="A50" s="17"/>
      <c r="D50" s="17"/>
      <c r="J50" s="17"/>
      <c r="O50" s="17"/>
      <c r="P50" s="35" t="s">
        <v>69</v>
      </c>
      <c r="Q50" s="34">
        <f>MEDIAN(Q46:Q49)</f>
        <v>5</v>
      </c>
      <c r="R50" s="17"/>
      <c r="U50" s="17"/>
    </row>
    <row r="51" spans="1:22" x14ac:dyDescent="0.3">
      <c r="A51" s="19"/>
      <c r="B51" s="19"/>
      <c r="C51" s="19"/>
      <c r="D51" s="19"/>
      <c r="E51" s="19"/>
      <c r="F51" s="19"/>
      <c r="G51" s="19"/>
      <c r="H51" s="19"/>
      <c r="I51" s="19"/>
      <c r="J51" s="42"/>
      <c r="K51" s="19"/>
      <c r="L51" s="19"/>
      <c r="M51" s="19"/>
      <c r="N51" s="19"/>
      <c r="O51" s="42"/>
      <c r="P51" s="43"/>
      <c r="Q51" s="19"/>
      <c r="R51" s="19"/>
      <c r="S51" s="19"/>
      <c r="T51" s="19"/>
      <c r="U51" s="19"/>
    </row>
    <row r="52" spans="1:22" ht="18" x14ac:dyDescent="0.35">
      <c r="A52" s="20" t="s">
        <v>48</v>
      </c>
    </row>
    <row r="54" spans="1:22" x14ac:dyDescent="0.3">
      <c r="A54" s="17" t="s">
        <v>73</v>
      </c>
      <c r="D54" s="17" t="s">
        <v>86</v>
      </c>
      <c r="J54" s="17" t="s">
        <v>65</v>
      </c>
      <c r="P54" s="17" t="s">
        <v>13</v>
      </c>
      <c r="S54" s="17" t="s">
        <v>9</v>
      </c>
      <c r="V54" s="17" t="s">
        <v>107</v>
      </c>
    </row>
    <row r="55" spans="1:22" x14ac:dyDescent="0.3">
      <c r="A55" s="3"/>
      <c r="B55" s="21" t="s">
        <v>5</v>
      </c>
      <c r="D55" s="1"/>
      <c r="E55" s="1" t="s">
        <v>100</v>
      </c>
      <c r="F55" s="3" t="s">
        <v>101</v>
      </c>
      <c r="G55" s="21" t="s">
        <v>86</v>
      </c>
      <c r="H55" s="21" t="s">
        <v>102</v>
      </c>
      <c r="J55" s="28" t="s">
        <v>9</v>
      </c>
      <c r="K55" s="1" t="s">
        <v>2</v>
      </c>
      <c r="L55" s="3" t="s">
        <v>3</v>
      </c>
      <c r="M55" s="21" t="s">
        <v>4</v>
      </c>
      <c r="N55" s="22" t="s">
        <v>69</v>
      </c>
      <c r="P55" s="29" t="s">
        <v>9</v>
      </c>
      <c r="Q55" s="30" t="s">
        <v>113</v>
      </c>
      <c r="S55" s="3"/>
      <c r="T55" s="21" t="s">
        <v>112</v>
      </c>
      <c r="V55" s="6"/>
    </row>
    <row r="56" spans="1:22" x14ac:dyDescent="0.3">
      <c r="A56" s="3" t="s">
        <v>9</v>
      </c>
      <c r="B56" s="4">
        <v>0</v>
      </c>
      <c r="D56" s="1" t="s">
        <v>14</v>
      </c>
      <c r="E56" s="12">
        <v>1264</v>
      </c>
      <c r="F56" s="2">
        <v>6.8</v>
      </c>
      <c r="G56" s="4">
        <v>1224</v>
      </c>
      <c r="H56" s="4">
        <v>6.4</v>
      </c>
      <c r="J56" s="1" t="s">
        <v>66</v>
      </c>
      <c r="K56" s="12">
        <v>3.8</v>
      </c>
      <c r="L56" s="6">
        <v>4.2</v>
      </c>
      <c r="M56" s="4">
        <v>4.3</v>
      </c>
      <c r="N56" s="24">
        <f>AVERAGE(K56:M56)</f>
        <v>4.1000000000000005</v>
      </c>
      <c r="P56" s="3" t="s">
        <v>108</v>
      </c>
      <c r="Q56" s="4">
        <v>8</v>
      </c>
      <c r="S56" s="31" t="s">
        <v>9</v>
      </c>
      <c r="T56" s="4">
        <v>0.61099999999999999</v>
      </c>
      <c r="V56" s="9"/>
    </row>
    <row r="57" spans="1:22" x14ac:dyDescent="0.3">
      <c r="A57" s="3" t="s">
        <v>74</v>
      </c>
      <c r="B57" s="4">
        <v>1</v>
      </c>
      <c r="D57" s="1" t="s">
        <v>15</v>
      </c>
      <c r="E57" s="12">
        <v>1238</v>
      </c>
      <c r="F57" s="2">
        <v>6.8</v>
      </c>
      <c r="G57" s="4">
        <v>1238</v>
      </c>
      <c r="H57" s="4">
        <v>6.3</v>
      </c>
      <c r="J57" s="7" t="s">
        <v>67</v>
      </c>
      <c r="K57" s="13">
        <v>2.2000000000000002</v>
      </c>
      <c r="L57" s="6">
        <v>3.5</v>
      </c>
      <c r="M57" s="14">
        <v>3.8</v>
      </c>
      <c r="N57" s="25">
        <f>AVERAGE(K57:M57)</f>
        <v>3.1666666666666665</v>
      </c>
      <c r="P57" s="7" t="s">
        <v>109</v>
      </c>
      <c r="Q57" s="14">
        <v>8</v>
      </c>
      <c r="S57" s="7" t="s">
        <v>10</v>
      </c>
      <c r="T57" s="14">
        <v>0.61099999999999999</v>
      </c>
      <c r="V57" s="26"/>
    </row>
    <row r="58" spans="1:22" x14ac:dyDescent="0.3">
      <c r="A58" s="3" t="s">
        <v>75</v>
      </c>
      <c r="B58" s="4">
        <v>10</v>
      </c>
      <c r="D58" s="1" t="s">
        <v>16</v>
      </c>
      <c r="E58" s="12">
        <v>1251</v>
      </c>
      <c r="F58" s="2">
        <v>6.7</v>
      </c>
      <c r="G58" s="4">
        <v>1211</v>
      </c>
      <c r="H58" s="4">
        <v>6.3</v>
      </c>
      <c r="J58" s="8" t="s">
        <v>68</v>
      </c>
      <c r="K58" s="15">
        <v>11.5</v>
      </c>
      <c r="L58" s="9">
        <v>13.9</v>
      </c>
      <c r="M58" s="11">
        <v>14.7</v>
      </c>
      <c r="N58" s="27">
        <f>AVERAGE(K58:M58)</f>
        <v>13.366666666666665</v>
      </c>
      <c r="P58" s="16" t="s">
        <v>110</v>
      </c>
      <c r="Q58" s="11">
        <v>8</v>
      </c>
      <c r="S58" s="16" t="s">
        <v>11</v>
      </c>
      <c r="T58" s="11">
        <v>0.61099999999999999</v>
      </c>
      <c r="V58" s="2"/>
    </row>
    <row r="59" spans="1:22" x14ac:dyDescent="0.3">
      <c r="A59" s="3" t="s">
        <v>76</v>
      </c>
      <c r="B59" s="4">
        <v>10</v>
      </c>
      <c r="D59" s="32" t="s">
        <v>87</v>
      </c>
      <c r="E59" s="33">
        <f>AVERAGE(E56:E58)</f>
        <v>1251</v>
      </c>
      <c r="F59" s="25">
        <f>AVERAGE(F56:F58)</f>
        <v>6.7666666666666666</v>
      </c>
      <c r="G59" s="34">
        <f>AVERAGE(G56:G58)</f>
        <v>1224.3333333333333</v>
      </c>
      <c r="H59" s="34">
        <f>AVERAGE(H56:H58)</f>
        <v>6.333333333333333</v>
      </c>
      <c r="P59" s="16" t="s">
        <v>111</v>
      </c>
      <c r="Q59" s="11">
        <v>8</v>
      </c>
      <c r="S59" s="16" t="s">
        <v>12</v>
      </c>
      <c r="T59" s="11">
        <v>0.61099999999999999</v>
      </c>
      <c r="V59" s="6"/>
    </row>
    <row r="60" spans="1:22" x14ac:dyDescent="0.3">
      <c r="A60" s="7" t="s">
        <v>77</v>
      </c>
      <c r="B60" s="14">
        <v>7</v>
      </c>
      <c r="D60" s="1" t="s">
        <v>88</v>
      </c>
      <c r="E60" s="12">
        <v>1264</v>
      </c>
      <c r="F60" s="2">
        <v>5.2</v>
      </c>
      <c r="G60" s="4">
        <v>1264</v>
      </c>
      <c r="H60" s="4">
        <v>11.2</v>
      </c>
      <c r="J60" s="28" t="s">
        <v>10</v>
      </c>
      <c r="K60" s="1" t="s">
        <v>2</v>
      </c>
      <c r="L60" s="3" t="s">
        <v>3</v>
      </c>
      <c r="M60" s="21" t="s">
        <v>4</v>
      </c>
      <c r="N60" s="22" t="s">
        <v>69</v>
      </c>
      <c r="P60" s="35" t="s">
        <v>69</v>
      </c>
      <c r="Q60" s="34">
        <f>MEDIAN(Q56:Q59)</f>
        <v>8</v>
      </c>
      <c r="V60" s="9"/>
    </row>
    <row r="61" spans="1:22" x14ac:dyDescent="0.3">
      <c r="A61" s="16" t="s">
        <v>78</v>
      </c>
      <c r="B61" s="11">
        <v>11</v>
      </c>
      <c r="D61" s="1" t="s">
        <v>89</v>
      </c>
      <c r="E61" s="12">
        <v>1264</v>
      </c>
      <c r="F61" s="2">
        <v>5.6</v>
      </c>
      <c r="G61" s="4">
        <v>1251</v>
      </c>
      <c r="H61" s="4">
        <v>11.1</v>
      </c>
      <c r="J61" s="1" t="s">
        <v>66</v>
      </c>
      <c r="K61" s="12">
        <v>5.0999999999999996</v>
      </c>
      <c r="L61" s="6">
        <v>5.2</v>
      </c>
      <c r="M61" s="4">
        <v>6.2</v>
      </c>
      <c r="N61" s="25">
        <f>AVERAGE(K61:M61)</f>
        <v>5.5</v>
      </c>
      <c r="S61" s="17" t="s">
        <v>8</v>
      </c>
      <c r="V61" s="9"/>
    </row>
    <row r="62" spans="1:22" x14ac:dyDescent="0.3">
      <c r="A62" s="16" t="s">
        <v>79</v>
      </c>
      <c r="B62" s="11">
        <v>15</v>
      </c>
      <c r="D62" s="5" t="s">
        <v>90</v>
      </c>
      <c r="E62" s="13">
        <v>1277</v>
      </c>
      <c r="F62" s="6">
        <v>5.7</v>
      </c>
      <c r="G62" s="14">
        <v>1277</v>
      </c>
      <c r="H62" s="14">
        <v>11.1</v>
      </c>
      <c r="J62" s="7" t="s">
        <v>67</v>
      </c>
      <c r="K62" s="13">
        <v>1.9</v>
      </c>
      <c r="L62" s="6">
        <v>2.2999999999999998</v>
      </c>
      <c r="M62" s="14">
        <v>2.8</v>
      </c>
      <c r="N62" s="27">
        <f>AVERAGE(K62:M62)</f>
        <v>2.333333333333333</v>
      </c>
      <c r="P62" s="29" t="s">
        <v>10</v>
      </c>
      <c r="Q62" s="30" t="s">
        <v>113</v>
      </c>
      <c r="S62" s="3"/>
      <c r="T62" s="21" t="s">
        <v>112</v>
      </c>
      <c r="V62" s="9"/>
    </row>
    <row r="63" spans="1:22" x14ac:dyDescent="0.3">
      <c r="A63" s="16" t="s">
        <v>80</v>
      </c>
      <c r="B63" s="11">
        <v>16</v>
      </c>
      <c r="D63" s="32" t="s">
        <v>91</v>
      </c>
      <c r="E63" s="33">
        <f>AVERAGE(E60:E62)</f>
        <v>1268.3333333333333</v>
      </c>
      <c r="F63" s="25">
        <f>AVERAGE(F60:F62)</f>
        <v>5.5</v>
      </c>
      <c r="G63" s="34">
        <f>AVERAGE(G60:G62)</f>
        <v>1264</v>
      </c>
      <c r="H63" s="34">
        <f>AVERAGE(H60:H62)</f>
        <v>11.133333333333333</v>
      </c>
      <c r="J63" s="8" t="s">
        <v>68</v>
      </c>
      <c r="K63" s="15">
        <v>7.7</v>
      </c>
      <c r="L63" s="9">
        <v>9.1</v>
      </c>
      <c r="M63" s="11">
        <v>10.4</v>
      </c>
      <c r="N63" s="27">
        <f>AVERAGE(K63:M63)</f>
        <v>9.0666666666666682</v>
      </c>
      <c r="P63" s="3" t="s">
        <v>108</v>
      </c>
      <c r="Q63" s="4">
        <v>6</v>
      </c>
      <c r="S63" s="3" t="s">
        <v>9</v>
      </c>
      <c r="T63" s="4">
        <v>0.61099999999999999</v>
      </c>
    </row>
    <row r="64" spans="1:22" x14ac:dyDescent="0.3">
      <c r="A64" s="16" t="s">
        <v>81</v>
      </c>
      <c r="B64" s="11">
        <v>12</v>
      </c>
      <c r="D64" s="8" t="s">
        <v>92</v>
      </c>
      <c r="E64" s="15">
        <v>1198</v>
      </c>
      <c r="F64" s="9">
        <v>4.8</v>
      </c>
      <c r="G64" s="11">
        <v>1251</v>
      </c>
      <c r="H64" s="11">
        <v>10.6</v>
      </c>
      <c r="P64" s="7" t="s">
        <v>109</v>
      </c>
      <c r="Q64" s="14">
        <v>6</v>
      </c>
      <c r="S64" s="7" t="s">
        <v>10</v>
      </c>
      <c r="T64" s="14">
        <v>2.1619999999999999</v>
      </c>
    </row>
    <row r="65" spans="1:20" x14ac:dyDescent="0.3">
      <c r="A65" s="16" t="s">
        <v>82</v>
      </c>
      <c r="B65" s="11">
        <v>13</v>
      </c>
      <c r="D65" s="8" t="s">
        <v>93</v>
      </c>
      <c r="E65" s="15">
        <v>1211</v>
      </c>
      <c r="F65" s="9">
        <v>4.7</v>
      </c>
      <c r="G65" s="11">
        <v>1251</v>
      </c>
      <c r="H65" s="11">
        <v>10.6</v>
      </c>
      <c r="J65" s="28" t="s">
        <v>11</v>
      </c>
      <c r="K65" s="1" t="s">
        <v>2</v>
      </c>
      <c r="L65" s="3" t="s">
        <v>3</v>
      </c>
      <c r="M65" s="21" t="s">
        <v>4</v>
      </c>
      <c r="N65" s="22" t="s">
        <v>69</v>
      </c>
      <c r="P65" s="16" t="s">
        <v>110</v>
      </c>
      <c r="Q65" s="11">
        <v>7</v>
      </c>
      <c r="S65" s="16" t="s">
        <v>11</v>
      </c>
      <c r="T65" s="11">
        <v>2.339</v>
      </c>
    </row>
    <row r="66" spans="1:20" x14ac:dyDescent="0.3">
      <c r="A66" s="16" t="s">
        <v>83</v>
      </c>
      <c r="B66" s="11">
        <v>13</v>
      </c>
      <c r="D66" s="8" t="s">
        <v>94</v>
      </c>
      <c r="E66" s="15">
        <v>1211</v>
      </c>
      <c r="F66" s="9">
        <v>4.7</v>
      </c>
      <c r="G66" s="11">
        <v>1211</v>
      </c>
      <c r="H66" s="11">
        <v>10.7</v>
      </c>
      <c r="J66" s="1" t="s">
        <v>66</v>
      </c>
      <c r="K66" s="12">
        <v>4.9000000000000004</v>
      </c>
      <c r="L66" s="6">
        <v>5.0999999999999996</v>
      </c>
      <c r="M66" s="4">
        <v>5.6</v>
      </c>
      <c r="N66" s="25">
        <f>AVERAGE(K66:M66)</f>
        <v>5.2</v>
      </c>
      <c r="P66" s="16" t="s">
        <v>111</v>
      </c>
      <c r="Q66" s="11">
        <v>6</v>
      </c>
      <c r="S66" s="16" t="s">
        <v>12</v>
      </c>
      <c r="T66" s="11">
        <v>1.889</v>
      </c>
    </row>
    <row r="67" spans="1:20" x14ac:dyDescent="0.3">
      <c r="A67" s="16" t="s">
        <v>84</v>
      </c>
      <c r="B67" s="11">
        <v>12</v>
      </c>
      <c r="D67" s="36" t="s">
        <v>95</v>
      </c>
      <c r="E67" s="37">
        <f>AVERAGE(E64:E66)</f>
        <v>1206.6666666666667</v>
      </c>
      <c r="F67" s="24">
        <f>AVERAGE(F64:F66)</f>
        <v>4.7333333333333334</v>
      </c>
      <c r="G67" s="38">
        <f>AVERAGE(G64:G66)</f>
        <v>1237.6666666666667</v>
      </c>
      <c r="H67" s="38">
        <f>AVERAGE(H64:H66)</f>
        <v>10.633333333333333</v>
      </c>
      <c r="J67" s="7" t="s">
        <v>67</v>
      </c>
      <c r="K67" s="13">
        <v>3.1</v>
      </c>
      <c r="L67" s="6">
        <v>4.9000000000000004</v>
      </c>
      <c r="M67" s="14">
        <v>4.4000000000000004</v>
      </c>
      <c r="N67" s="27">
        <f>AVERAGE(K67:M67)</f>
        <v>4.1333333333333337</v>
      </c>
      <c r="P67" s="35" t="s">
        <v>69</v>
      </c>
      <c r="Q67" s="34">
        <f>MEDIAN(Q63:Q66)</f>
        <v>6</v>
      </c>
    </row>
    <row r="68" spans="1:20" x14ac:dyDescent="0.3">
      <c r="A68" s="16" t="s">
        <v>85</v>
      </c>
      <c r="B68" s="11">
        <v>13</v>
      </c>
      <c r="D68" s="5" t="s">
        <v>96</v>
      </c>
      <c r="E68" s="13">
        <v>1159</v>
      </c>
      <c r="F68" s="6">
        <v>6.8</v>
      </c>
      <c r="G68" s="14">
        <v>1238</v>
      </c>
      <c r="H68" s="14">
        <v>11.3</v>
      </c>
      <c r="J68" s="8" t="s">
        <v>68</v>
      </c>
      <c r="K68" s="15">
        <v>7.8</v>
      </c>
      <c r="L68" s="9">
        <v>9.6</v>
      </c>
      <c r="M68" s="11">
        <v>10.8</v>
      </c>
      <c r="N68" s="27">
        <f>AVERAGE(K68:M68)</f>
        <v>9.4</v>
      </c>
      <c r="S68" s="17" t="s">
        <v>47</v>
      </c>
    </row>
    <row r="69" spans="1:20" x14ac:dyDescent="0.3">
      <c r="D69" s="8" t="s">
        <v>97</v>
      </c>
      <c r="E69" s="15">
        <v>1159</v>
      </c>
      <c r="F69" s="9">
        <v>6.8</v>
      </c>
      <c r="G69" s="11">
        <v>1238</v>
      </c>
      <c r="H69" s="11">
        <v>11.3</v>
      </c>
      <c r="P69" s="29" t="s">
        <v>11</v>
      </c>
      <c r="Q69" s="30" t="s">
        <v>113</v>
      </c>
      <c r="S69" s="3"/>
      <c r="T69" s="21" t="s">
        <v>112</v>
      </c>
    </row>
    <row r="70" spans="1:20" x14ac:dyDescent="0.3">
      <c r="D70" s="8" t="s">
        <v>98</v>
      </c>
      <c r="E70" s="15">
        <v>1198</v>
      </c>
      <c r="F70" s="9">
        <v>6.8</v>
      </c>
      <c r="G70" s="11">
        <v>1224</v>
      </c>
      <c r="H70" s="11">
        <v>11.4</v>
      </c>
      <c r="J70" s="28" t="s">
        <v>12</v>
      </c>
      <c r="K70" s="1" t="s">
        <v>2</v>
      </c>
      <c r="L70" s="3" t="s">
        <v>3</v>
      </c>
      <c r="M70" s="21" t="s">
        <v>4</v>
      </c>
      <c r="N70" s="22" t="s">
        <v>69</v>
      </c>
      <c r="P70" s="3" t="s">
        <v>108</v>
      </c>
      <c r="Q70" s="4">
        <v>5</v>
      </c>
      <c r="S70" s="3" t="s">
        <v>9</v>
      </c>
      <c r="T70" s="38">
        <f>T63/T56*12.5</f>
        <v>12.5</v>
      </c>
    </row>
    <row r="71" spans="1:20" x14ac:dyDescent="0.3">
      <c r="D71" s="39" t="s">
        <v>99</v>
      </c>
      <c r="E71" s="40">
        <f>AVERAGE(E68:E70)</f>
        <v>1172</v>
      </c>
      <c r="F71" s="27">
        <f>AVERAGE(F68:F70)</f>
        <v>6.8</v>
      </c>
      <c r="G71" s="41">
        <f>AVERAGE(G68:G70)</f>
        <v>1233.3333333333333</v>
      </c>
      <c r="H71" s="41">
        <f>AVERAGE(H68:H70)</f>
        <v>11.333333333333334</v>
      </c>
      <c r="J71" s="1" t="s">
        <v>66</v>
      </c>
      <c r="K71" s="12">
        <v>5.8</v>
      </c>
      <c r="L71" s="6">
        <v>5.3</v>
      </c>
      <c r="M71" s="4">
        <v>5.4</v>
      </c>
      <c r="N71" s="25">
        <f>AVERAGE(K71:M71)</f>
        <v>5.5</v>
      </c>
      <c r="P71" s="7" t="s">
        <v>109</v>
      </c>
      <c r="Q71" s="14">
        <v>6</v>
      </c>
      <c r="S71" s="7" t="s">
        <v>10</v>
      </c>
      <c r="T71" s="38">
        <f>T64/T57*12.5</f>
        <v>44.230769230769226</v>
      </c>
    </row>
    <row r="72" spans="1:20" x14ac:dyDescent="0.3">
      <c r="J72" s="7" t="s">
        <v>67</v>
      </c>
      <c r="K72" s="13">
        <v>1.9</v>
      </c>
      <c r="L72" s="6">
        <v>2.9</v>
      </c>
      <c r="M72" s="14">
        <v>1.8</v>
      </c>
      <c r="N72" s="27">
        <f>AVERAGE(K72:M72)</f>
        <v>2.1999999999999997</v>
      </c>
      <c r="P72" s="16" t="s">
        <v>110</v>
      </c>
      <c r="Q72" s="11">
        <v>6</v>
      </c>
      <c r="S72" s="16" t="s">
        <v>11</v>
      </c>
      <c r="T72" s="38">
        <f>T65/T58*12.5</f>
        <v>47.851882160392798</v>
      </c>
    </row>
    <row r="73" spans="1:20" x14ac:dyDescent="0.3">
      <c r="J73" s="8" t="s">
        <v>68</v>
      </c>
      <c r="K73" s="15">
        <v>6.9</v>
      </c>
      <c r="L73" s="9">
        <v>7.6</v>
      </c>
      <c r="M73" s="11">
        <v>9.3000000000000007</v>
      </c>
      <c r="N73" s="27">
        <f>AVERAGE(K73:M73)</f>
        <v>7.9333333333333336</v>
      </c>
      <c r="P73" s="16" t="s">
        <v>111</v>
      </c>
      <c r="Q73" s="11">
        <v>6</v>
      </c>
      <c r="S73" s="16" t="s">
        <v>12</v>
      </c>
      <c r="T73" s="38">
        <f>T66/T59*12.5</f>
        <v>38.645662847790504</v>
      </c>
    </row>
    <row r="74" spans="1:20" x14ac:dyDescent="0.3">
      <c r="P74" s="35" t="s">
        <v>69</v>
      </c>
      <c r="Q74" s="34">
        <f>MEDIAN(Q70:Q73)</f>
        <v>6</v>
      </c>
    </row>
    <row r="76" spans="1:20" x14ac:dyDescent="0.3">
      <c r="P76" s="29" t="s">
        <v>12</v>
      </c>
      <c r="Q76" s="30" t="s">
        <v>113</v>
      </c>
    </row>
    <row r="77" spans="1:20" x14ac:dyDescent="0.3">
      <c r="P77" s="3" t="s">
        <v>108</v>
      </c>
      <c r="Q77" s="4">
        <v>6</v>
      </c>
    </row>
    <row r="78" spans="1:20" x14ac:dyDescent="0.3">
      <c r="P78" s="7" t="s">
        <v>109</v>
      </c>
      <c r="Q78" s="14">
        <v>6</v>
      </c>
    </row>
    <row r="79" spans="1:20" ht="18" x14ac:dyDescent="0.35">
      <c r="A79" s="20"/>
      <c r="P79" s="16" t="s">
        <v>110</v>
      </c>
      <c r="Q79" s="11">
        <v>6</v>
      </c>
    </row>
    <row r="80" spans="1:20" x14ac:dyDescent="0.3">
      <c r="P80" s="16" t="s">
        <v>111</v>
      </c>
      <c r="Q80" s="11">
        <v>6</v>
      </c>
    </row>
    <row r="81" spans="1:21" x14ac:dyDescent="0.3">
      <c r="A81" s="17"/>
      <c r="D81" s="17"/>
      <c r="J81" s="17"/>
      <c r="O81" s="17"/>
      <c r="P81" s="35" t="s">
        <v>69</v>
      </c>
      <c r="Q81" s="34">
        <f>MEDIAN(Q77:Q80)</f>
        <v>6</v>
      </c>
      <c r="R81" s="17"/>
      <c r="U81" s="17"/>
    </row>
    <row r="83" spans="1:21" ht="18" x14ac:dyDescent="0.35">
      <c r="A83" s="20" t="s">
        <v>114</v>
      </c>
    </row>
    <row r="85" spans="1:21" x14ac:dyDescent="0.3">
      <c r="A85" s="1" t="s">
        <v>115</v>
      </c>
      <c r="B85" s="3" t="s">
        <v>56</v>
      </c>
      <c r="C85" s="44" t="s">
        <v>57</v>
      </c>
      <c r="D85" s="3" t="s">
        <v>116</v>
      </c>
      <c r="E85" s="44" t="s">
        <v>117</v>
      </c>
      <c r="F85" s="3" t="s">
        <v>118</v>
      </c>
      <c r="G85" s="21" t="s">
        <v>119</v>
      </c>
    </row>
    <row r="86" spans="1:21" x14ac:dyDescent="0.3">
      <c r="A86" s="13"/>
      <c r="B86" s="6"/>
      <c r="C86" s="45"/>
      <c r="D86" s="6"/>
      <c r="E86" s="45"/>
      <c r="F86" s="6"/>
      <c r="G86" s="14"/>
    </row>
    <row r="87" spans="1:21" x14ac:dyDescent="0.3">
      <c r="A87" s="15"/>
      <c r="B87" s="9"/>
      <c r="C87" s="46"/>
      <c r="D87" s="9"/>
      <c r="E87" s="46"/>
      <c r="F87" s="9"/>
      <c r="G87" s="11"/>
    </row>
    <row r="88" spans="1:21" x14ac:dyDescent="0.3">
      <c r="A88" s="15"/>
      <c r="B88" s="9"/>
      <c r="C88" s="46"/>
      <c r="D88" s="9"/>
      <c r="E88" s="46"/>
      <c r="F88" s="9"/>
      <c r="G88" s="11"/>
    </row>
    <row r="90" spans="1:21" ht="18" x14ac:dyDescent="0.35">
      <c r="A90" s="20" t="s">
        <v>17</v>
      </c>
    </row>
    <row r="91" spans="1:21" x14ac:dyDescent="0.3">
      <c r="O91" s="17" t="s">
        <v>107</v>
      </c>
    </row>
    <row r="92" spans="1:21" x14ac:dyDescent="0.3">
      <c r="A92" s="7" t="s">
        <v>120</v>
      </c>
      <c r="C92" s="3"/>
      <c r="D92" s="21" t="s">
        <v>121</v>
      </c>
      <c r="F92" s="3"/>
      <c r="G92" s="21" t="s">
        <v>123</v>
      </c>
      <c r="I92" s="3"/>
      <c r="J92" s="21" t="s">
        <v>129</v>
      </c>
      <c r="L92" s="7"/>
      <c r="M92" s="47" t="s">
        <v>130</v>
      </c>
      <c r="O92" s="2"/>
    </row>
    <row r="93" spans="1:21" x14ac:dyDescent="0.3">
      <c r="A93" s="48">
        <v>42088</v>
      </c>
      <c r="C93" s="7" t="s">
        <v>104</v>
      </c>
      <c r="D93" s="14" t="s">
        <v>24</v>
      </c>
      <c r="F93" s="7" t="s">
        <v>18</v>
      </c>
      <c r="G93" s="14"/>
      <c r="I93" s="3" t="s">
        <v>124</v>
      </c>
      <c r="J93" s="4"/>
      <c r="L93" s="16" t="s">
        <v>104</v>
      </c>
      <c r="M93" s="11"/>
      <c r="O93" s="2"/>
    </row>
    <row r="94" spans="1:21" x14ac:dyDescent="0.3">
      <c r="C94" s="16" t="s">
        <v>105</v>
      </c>
      <c r="D94" s="11"/>
      <c r="F94" s="16" t="s">
        <v>19</v>
      </c>
      <c r="G94" s="11"/>
      <c r="I94" s="3" t="s">
        <v>125</v>
      </c>
      <c r="J94" s="4"/>
      <c r="L94" s="16" t="s">
        <v>105</v>
      </c>
      <c r="M94" s="11"/>
      <c r="O94" s="2"/>
    </row>
    <row r="95" spans="1:21" x14ac:dyDescent="0.3">
      <c r="F95" s="16" t="s">
        <v>122</v>
      </c>
      <c r="G95" s="11"/>
      <c r="I95" s="7" t="s">
        <v>126</v>
      </c>
      <c r="J95" s="14"/>
      <c r="O95" s="2"/>
    </row>
    <row r="96" spans="1:21" x14ac:dyDescent="0.3">
      <c r="I96" s="16" t="s">
        <v>20</v>
      </c>
      <c r="J96" s="11"/>
      <c r="O96" s="6"/>
    </row>
    <row r="97" spans="1:15" x14ac:dyDescent="0.3">
      <c r="I97" s="16" t="s">
        <v>127</v>
      </c>
      <c r="J97" s="11"/>
      <c r="O97" s="9"/>
    </row>
    <row r="98" spans="1:15" x14ac:dyDescent="0.3">
      <c r="I98" s="16" t="s">
        <v>128</v>
      </c>
      <c r="J98" s="11"/>
      <c r="O98" s="9"/>
    </row>
    <row r="99" spans="1:15" x14ac:dyDescent="0.3">
      <c r="O99" s="9"/>
    </row>
    <row r="100" spans="1:15" ht="18" x14ac:dyDescent="0.35">
      <c r="A100" s="20" t="s">
        <v>131</v>
      </c>
      <c r="O100" s="9"/>
    </row>
    <row r="102" spans="1:15" x14ac:dyDescent="0.3">
      <c r="A102" s="17" t="s">
        <v>48</v>
      </c>
      <c r="D102" s="57" t="s">
        <v>72</v>
      </c>
      <c r="E102" s="53"/>
    </row>
    <row r="103" spans="1:15" ht="43.2" x14ac:dyDescent="0.3">
      <c r="A103" s="49"/>
      <c r="B103" s="50" t="s">
        <v>132</v>
      </c>
      <c r="D103" s="49"/>
      <c r="E103" s="50" t="s">
        <v>132</v>
      </c>
    </row>
    <row r="104" spans="1:15" x14ac:dyDescent="0.3">
      <c r="A104" s="51" t="s">
        <v>104</v>
      </c>
      <c r="B104" s="55"/>
      <c r="D104" s="51" t="s">
        <v>104</v>
      </c>
      <c r="E104" s="55"/>
    </row>
    <row r="105" spans="1:15" x14ac:dyDescent="0.3">
      <c r="A105" s="52" t="s">
        <v>105</v>
      </c>
      <c r="B105" s="56"/>
      <c r="D105" s="52" t="s">
        <v>105</v>
      </c>
      <c r="E105" s="56"/>
    </row>
    <row r="106" spans="1:15" x14ac:dyDescent="0.3">
      <c r="A106" s="52" t="s">
        <v>128</v>
      </c>
      <c r="B106" s="56"/>
      <c r="D106" s="52" t="s">
        <v>128</v>
      </c>
      <c r="E106" s="56"/>
    </row>
    <row r="107" spans="1:15" x14ac:dyDescent="0.3">
      <c r="A107" s="53"/>
      <c r="B107" s="53"/>
      <c r="D107" s="53"/>
      <c r="E107" s="53"/>
    </row>
    <row r="108" spans="1:15" ht="28.8" x14ac:dyDescent="0.3">
      <c r="A108" s="49"/>
      <c r="B108" s="50" t="s">
        <v>135</v>
      </c>
      <c r="D108" s="49"/>
      <c r="E108" s="50" t="s">
        <v>135</v>
      </c>
    </row>
    <row r="109" spans="1:15" x14ac:dyDescent="0.3">
      <c r="A109" s="49" t="s">
        <v>133</v>
      </c>
      <c r="B109" s="54"/>
      <c r="D109" s="49" t="s">
        <v>133</v>
      </c>
      <c r="E109" s="54"/>
    </row>
    <row r="110" spans="1:15" x14ac:dyDescent="0.3">
      <c r="A110" s="51" t="s">
        <v>134</v>
      </c>
      <c r="B110" s="55"/>
      <c r="D110" s="51" t="s">
        <v>134</v>
      </c>
      <c r="E110" s="55"/>
    </row>
    <row r="111" spans="1:15" x14ac:dyDescent="0.3">
      <c r="A111" s="52" t="s">
        <v>128</v>
      </c>
      <c r="B111" s="56"/>
      <c r="D111" s="52" t="s">
        <v>128</v>
      </c>
      <c r="E111" s="56"/>
    </row>
    <row r="112" spans="1:15" x14ac:dyDescent="0.3">
      <c r="A112" s="53"/>
      <c r="B112" s="53"/>
      <c r="D112" s="53"/>
      <c r="E112" s="53"/>
    </row>
    <row r="113" spans="1:5" ht="72" x14ac:dyDescent="0.3">
      <c r="A113" s="49"/>
      <c r="B113" s="50" t="s">
        <v>136</v>
      </c>
      <c r="D113" s="49"/>
      <c r="E113" s="50" t="s">
        <v>136</v>
      </c>
    </row>
    <row r="114" spans="1:5" x14ac:dyDescent="0.3">
      <c r="A114" s="49" t="s">
        <v>137</v>
      </c>
      <c r="B114" s="54"/>
      <c r="D114" s="49" t="s">
        <v>137</v>
      </c>
      <c r="E114" s="54"/>
    </row>
    <row r="115" spans="1:5" x14ac:dyDescent="0.3">
      <c r="A115" s="51" t="s">
        <v>138</v>
      </c>
      <c r="B115" s="55"/>
      <c r="D115" s="51" t="s">
        <v>138</v>
      </c>
      <c r="E115" s="55"/>
    </row>
    <row r="116" spans="1:5" x14ac:dyDescent="0.3">
      <c r="A116" s="52" t="s">
        <v>139</v>
      </c>
      <c r="B116" s="56"/>
      <c r="D116" s="52" t="s">
        <v>139</v>
      </c>
      <c r="E116" s="56"/>
    </row>
    <row r="117" spans="1:5" x14ac:dyDescent="0.3">
      <c r="A117" s="52" t="s">
        <v>128</v>
      </c>
      <c r="B117" s="56"/>
      <c r="D117" s="52" t="s">
        <v>128</v>
      </c>
      <c r="E117" s="5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Original</vt:lpstr>
      <vt:lpstr>FP1</vt:lpstr>
      <vt:lpstr>FP2</vt:lpstr>
      <vt:lpstr>FP3</vt:lpstr>
      <vt:lpstr>FP4</vt:lpstr>
      <vt:lpstr>FP5</vt:lpstr>
      <vt:lpstr>FP6</vt:lpstr>
      <vt:lpstr>FP7</vt:lpstr>
      <vt:lpstr>FP8</vt:lpstr>
      <vt:lpstr>FP9</vt:lpstr>
      <vt:lpstr>FP10</vt:lpstr>
      <vt:lpstr>FP11</vt:lpstr>
      <vt:lpstr>FP12</vt:lpstr>
      <vt:lpstr>FP13</vt:lpstr>
      <vt:lpstr>FP14</vt:lpstr>
      <vt:lpstr>FP15</vt:lpstr>
      <vt:lpstr>FP16</vt:lpstr>
      <vt:lpstr>FP17</vt:lpstr>
      <vt:lpstr>FP18</vt:lpstr>
      <vt:lpstr>FP19</vt:lpstr>
      <vt:lpstr>FP20</vt:lpstr>
      <vt:lpstr>FP21</vt:lpstr>
      <vt:lpstr>FP22</vt:lpstr>
      <vt:lpstr>FP23</vt:lpstr>
      <vt:lpstr>FP24</vt:lpstr>
      <vt:lpstr>FP25</vt:lpstr>
      <vt:lpstr>FP26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Damgaard</dc:creator>
  <cp:lastModifiedBy>Anna Mygind Damgaard</cp:lastModifiedBy>
  <dcterms:created xsi:type="dcterms:W3CDTF">2015-06-24T09:11:18Z</dcterms:created>
  <dcterms:modified xsi:type="dcterms:W3CDTF">2019-06-24T18:46:45Z</dcterms:modified>
</cp:coreProperties>
</file>