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Mag calc" sheetId="2" r:id="rId1"/>
    <sheet name="CM calc" sheetId="3" r:id="rId2"/>
    <sheet name="Fog calc" sheetId="4" r:id="rId3"/>
    <sheet name="Ere calc" sheetId="5" r:id="rId4"/>
    <sheet name="DevtimeCDD" sheetId="6" r:id="rId5"/>
    <sheet name="preovipositionCDD" sheetId="7" r:id="rId6"/>
    <sheet name="CDD combined" sheetId="8" r:id="rId7"/>
  </sheets>
  <calcPr calcId="145621"/>
</workbook>
</file>

<file path=xl/calcChain.xml><?xml version="1.0" encoding="utf-8"?>
<calcChain xmlns="http://schemas.openxmlformats.org/spreadsheetml/2006/main">
  <c r="C3" i="8" l="1"/>
  <c r="D3" i="8"/>
  <c r="B31" i="6"/>
  <c r="E77" i="5"/>
  <c r="E79" i="5" s="1"/>
  <c r="E81" i="5" s="1"/>
  <c r="E83" i="5" s="1"/>
  <c r="E85" i="5" s="1"/>
  <c r="E2" i="5"/>
  <c r="D9" i="7" l="1"/>
  <c r="D8" i="7"/>
  <c r="D7" i="7"/>
  <c r="D6" i="7"/>
  <c r="D5" i="7"/>
  <c r="D4" i="7"/>
  <c r="D3" i="7"/>
  <c r="D2" i="7"/>
  <c r="D17" i="7" l="1"/>
  <c r="E17" i="7"/>
  <c r="M7" i="5"/>
  <c r="B39" i="6" s="1"/>
  <c r="E155" i="5"/>
  <c r="E157" i="5" s="1"/>
  <c r="E153" i="5"/>
  <c r="E154" i="5" s="1"/>
  <c r="E148" i="5"/>
  <c r="E149" i="5" s="1"/>
  <c r="E146" i="5"/>
  <c r="E144" i="5"/>
  <c r="E145" i="5" s="1"/>
  <c r="E139" i="5"/>
  <c r="E140" i="5" s="1"/>
  <c r="E141" i="5" s="1"/>
  <c r="E142" i="5" s="1"/>
  <c r="E143" i="5" s="1"/>
  <c r="E131" i="5"/>
  <c r="E133" i="5" s="1"/>
  <c r="E130" i="5"/>
  <c r="E126" i="5"/>
  <c r="E127" i="5" s="1"/>
  <c r="E121" i="5"/>
  <c r="E123" i="5" s="1"/>
  <c r="E120" i="5"/>
  <c r="E119" i="5"/>
  <c r="E117" i="5"/>
  <c r="E118" i="5" s="1"/>
  <c r="E112" i="5"/>
  <c r="E114" i="5" s="1"/>
  <c r="E106" i="5"/>
  <c r="E108" i="5" s="1"/>
  <c r="E109" i="5" s="1"/>
  <c r="E105" i="5"/>
  <c r="E96" i="5"/>
  <c r="E98" i="5" s="1"/>
  <c r="E94" i="5"/>
  <c r="E95" i="5" s="1"/>
  <c r="E93" i="5"/>
  <c r="E90" i="5"/>
  <c r="E91" i="5" s="1"/>
  <c r="E86" i="5"/>
  <c r="E88" i="5" s="1"/>
  <c r="E78" i="5"/>
  <c r="E76" i="5"/>
  <c r="E68" i="5"/>
  <c r="E69" i="5" s="1"/>
  <c r="E58" i="5"/>
  <c r="E60" i="5" s="1"/>
  <c r="E61" i="5" s="1"/>
  <c r="E46" i="5"/>
  <c r="E48" i="5" s="1"/>
  <c r="E32" i="5"/>
  <c r="E34" i="5" s="1"/>
  <c r="E27" i="5"/>
  <c r="E29" i="5" s="1"/>
  <c r="E22" i="5"/>
  <c r="E24" i="5" s="1"/>
  <c r="E25" i="5" s="1"/>
  <c r="E19" i="5"/>
  <c r="E20" i="5" s="1"/>
  <c r="E21" i="5" s="1"/>
  <c r="E18" i="5"/>
  <c r="E169" i="4"/>
  <c r="E171" i="4" s="1"/>
  <c r="E166" i="4"/>
  <c r="E167" i="4" s="1"/>
  <c r="E160" i="4"/>
  <c r="E162" i="4" s="1"/>
  <c r="E159" i="4"/>
  <c r="E158" i="4"/>
  <c r="E152" i="4"/>
  <c r="E154" i="4" s="1"/>
  <c r="E150" i="4"/>
  <c r="E151" i="4" s="1"/>
  <c r="E135" i="4"/>
  <c r="E136" i="4" s="1"/>
  <c r="E131" i="4"/>
  <c r="E133" i="4" s="1"/>
  <c r="E134" i="4" s="1"/>
  <c r="E128" i="4"/>
  <c r="E130" i="4" s="1"/>
  <c r="E114" i="4"/>
  <c r="E113" i="4"/>
  <c r="E112" i="4"/>
  <c r="E110" i="4"/>
  <c r="E111" i="4" s="1"/>
  <c r="E105" i="4"/>
  <c r="E107" i="4" s="1"/>
  <c r="E103" i="4"/>
  <c r="E104" i="4" s="1"/>
  <c r="E94" i="4"/>
  <c r="E96" i="4" s="1"/>
  <c r="E71" i="4"/>
  <c r="E73" i="4" s="1"/>
  <c r="E74" i="4" s="1"/>
  <c r="E69" i="4"/>
  <c r="E70" i="4" s="1"/>
  <c r="E67" i="4"/>
  <c r="E68" i="4" s="1"/>
  <c r="E51" i="4"/>
  <c r="E53" i="4" s="1"/>
  <c r="E45" i="4"/>
  <c r="E47" i="4" s="1"/>
  <c r="E43" i="4"/>
  <c r="E44" i="4" s="1"/>
  <c r="E39" i="4"/>
  <c r="E37" i="4"/>
  <c r="E38" i="4" s="1"/>
  <c r="E36" i="4"/>
  <c r="E22" i="4"/>
  <c r="E24" i="4" s="1"/>
  <c r="E2" i="4"/>
  <c r="E4" i="4" s="1"/>
  <c r="E6" i="4" s="1"/>
  <c r="E112" i="3"/>
  <c r="E113" i="3" s="1"/>
  <c r="E96" i="3"/>
  <c r="E98" i="3" s="1"/>
  <c r="E91" i="3"/>
  <c r="E93" i="3" s="1"/>
  <c r="E85" i="3"/>
  <c r="E86" i="3" s="1"/>
  <c r="E84" i="3"/>
  <c r="E79" i="3"/>
  <c r="E81" i="3" s="1"/>
  <c r="E77" i="3"/>
  <c r="E78" i="3" s="1"/>
  <c r="E76" i="3"/>
  <c r="E75" i="3"/>
  <c r="N7" i="3" s="1"/>
  <c r="B16" i="6" s="1"/>
  <c r="E68" i="3"/>
  <c r="E70" i="3" s="1"/>
  <c r="E48" i="3"/>
  <c r="E49" i="3" s="1"/>
  <c r="E47" i="3"/>
  <c r="E43" i="3"/>
  <c r="E46" i="3" s="1"/>
  <c r="E27" i="3"/>
  <c r="E29" i="3" s="1"/>
  <c r="E23" i="3"/>
  <c r="E25" i="3" s="1"/>
  <c r="E17" i="3"/>
  <c r="E19" i="3" s="1"/>
  <c r="E21" i="3" s="1"/>
  <c r="E22" i="3" s="1"/>
  <c r="E16" i="3"/>
  <c r="E15" i="3"/>
  <c r="E11" i="3"/>
  <c r="E13" i="3" s="1"/>
  <c r="E10" i="3"/>
  <c r="E5" i="3"/>
  <c r="E6" i="3" s="1"/>
  <c r="E7" i="3" s="1"/>
  <c r="E8" i="3" s="1"/>
  <c r="E9" i="3" s="1"/>
  <c r="E2" i="3"/>
  <c r="E134" i="5" l="1"/>
  <c r="E135" i="5"/>
  <c r="E136" i="5" s="1"/>
  <c r="E128" i="5"/>
  <c r="E132" i="5"/>
  <c r="E92" i="5"/>
  <c r="M6" i="5" s="1"/>
  <c r="B38" i="6" s="1"/>
  <c r="E150" i="5"/>
  <c r="E151" i="5" s="1"/>
  <c r="E129" i="5"/>
  <c r="E115" i="4"/>
  <c r="E116" i="4"/>
  <c r="E117" i="4" s="1"/>
  <c r="E132" i="4"/>
  <c r="E168" i="4"/>
  <c r="E26" i="3"/>
  <c r="E14" i="3"/>
  <c r="N8" i="3"/>
  <c r="B17" i="6" s="1"/>
  <c r="E18" i="3"/>
  <c r="N3" i="3"/>
  <c r="B12" i="6" s="1"/>
  <c r="E80" i="3"/>
  <c r="E92" i="3"/>
  <c r="E99" i="5"/>
  <c r="E100" i="5"/>
  <c r="E101" i="5" s="1"/>
  <c r="E116" i="5"/>
  <c r="E115" i="5"/>
  <c r="E124" i="5"/>
  <c r="E125" i="5"/>
  <c r="E97" i="5"/>
  <c r="E23" i="5"/>
  <c r="E113" i="5"/>
  <c r="E147" i="5"/>
  <c r="E110" i="5"/>
  <c r="E111" i="5" s="1"/>
  <c r="E122" i="5"/>
  <c r="E156" i="5"/>
  <c r="E107" i="5"/>
  <c r="E137" i="4"/>
  <c r="E99" i="3"/>
  <c r="E100" i="3"/>
  <c r="E50" i="3"/>
  <c r="E51" i="3" s="1"/>
  <c r="E20" i="3"/>
  <c r="E87" i="3"/>
  <c r="E89" i="3" s="1"/>
  <c r="E90" i="3" s="1"/>
  <c r="E97" i="3"/>
  <c r="N9" i="3"/>
  <c r="B18" i="6" s="1"/>
  <c r="E3" i="3"/>
  <c r="E4" i="3" s="1"/>
  <c r="E163" i="4"/>
  <c r="E164" i="4"/>
  <c r="E165" i="4" s="1"/>
  <c r="E155" i="4"/>
  <c r="E156" i="4"/>
  <c r="E157" i="4" s="1"/>
  <c r="E108" i="4"/>
  <c r="E109" i="4"/>
  <c r="E129" i="4"/>
  <c r="E153" i="4"/>
  <c r="M11" i="4" s="1"/>
  <c r="B32" i="6" s="1"/>
  <c r="E161" i="4"/>
  <c r="E106" i="4"/>
  <c r="E170" i="4"/>
  <c r="E23" i="4"/>
  <c r="E54" i="4"/>
  <c r="E55" i="4"/>
  <c r="E56" i="4" s="1"/>
  <c r="E40" i="4"/>
  <c r="E52" i="4"/>
  <c r="E95" i="4"/>
  <c r="E41" i="4"/>
  <c r="E42" i="4"/>
  <c r="E46" i="4"/>
  <c r="E49" i="4"/>
  <c r="E50" i="4" s="1"/>
  <c r="E48" i="4"/>
  <c r="E25" i="4"/>
  <c r="E26" i="4"/>
  <c r="E97" i="4"/>
  <c r="E98" i="4"/>
  <c r="E8" i="4"/>
  <c r="E9" i="4" s="1"/>
  <c r="E7" i="4"/>
  <c r="E5" i="4"/>
  <c r="E57" i="4"/>
  <c r="E58" i="4" s="1"/>
  <c r="E3" i="4"/>
  <c r="E72" i="4"/>
  <c r="E75" i="4"/>
  <c r="E70" i="5"/>
  <c r="E72" i="5" s="1"/>
  <c r="E89" i="5"/>
  <c r="E59" i="5"/>
  <c r="E35" i="5"/>
  <c r="E62" i="5"/>
  <c r="E63" i="5" s="1"/>
  <c r="E82" i="5"/>
  <c r="E49" i="5"/>
  <c r="E50" i="5"/>
  <c r="E31" i="5"/>
  <c r="E30" i="5"/>
  <c r="E36" i="5"/>
  <c r="E37" i="5"/>
  <c r="E73" i="5"/>
  <c r="E74" i="5"/>
  <c r="E75" i="5" s="1"/>
  <c r="E3" i="5"/>
  <c r="E28" i="5"/>
  <c r="E47" i="5"/>
  <c r="E71" i="5"/>
  <c r="E4" i="5"/>
  <c r="E26" i="5"/>
  <c r="E33" i="5"/>
  <c r="E64" i="5"/>
  <c r="E65" i="5" s="1"/>
  <c r="E87" i="5"/>
  <c r="E102" i="5"/>
  <c r="E30" i="3"/>
  <c r="E31" i="3"/>
  <c r="E71" i="3"/>
  <c r="E72" i="3"/>
  <c r="E82" i="3"/>
  <c r="E83" i="3"/>
  <c r="E94" i="3"/>
  <c r="E95" i="3"/>
  <c r="E44" i="3"/>
  <c r="E69" i="3"/>
  <c r="E12" i="3"/>
  <c r="N2" i="3" s="1"/>
  <c r="B11" i="6" s="1"/>
  <c r="E24" i="3"/>
  <c r="E28" i="3"/>
  <c r="E45" i="3"/>
  <c r="E51" i="2"/>
  <c r="E48" i="2"/>
  <c r="E49" i="2" s="1"/>
  <c r="E50" i="2" s="1"/>
  <c r="E47" i="2"/>
  <c r="E46" i="2"/>
  <c r="E45" i="2"/>
  <c r="E34" i="2"/>
  <c r="E35" i="2" s="1"/>
  <c r="E36" i="2" s="1"/>
  <c r="E33" i="2"/>
  <c r="E24" i="2"/>
  <c r="E25" i="2" s="1"/>
  <c r="E26" i="2" s="1"/>
  <c r="E27" i="2" s="1"/>
  <c r="E28" i="2" s="1"/>
  <c r="E29" i="2" s="1"/>
  <c r="E30" i="2" s="1"/>
  <c r="E31" i="2" s="1"/>
  <c r="E32" i="2" s="1"/>
  <c r="E21" i="2"/>
  <c r="E22" i="2" s="1"/>
  <c r="E23" i="2" s="1"/>
  <c r="E10" i="2"/>
  <c r="E11" i="2" s="1"/>
  <c r="E9" i="2"/>
  <c r="E3" i="2"/>
  <c r="E4" i="2"/>
  <c r="E5" i="2" s="1"/>
  <c r="E2" i="2"/>
  <c r="M9" i="5" l="1"/>
  <c r="B41" i="6" s="1"/>
  <c r="E152" i="5"/>
  <c r="M3" i="5"/>
  <c r="B35" i="6" s="1"/>
  <c r="E137" i="5"/>
  <c r="E138" i="5" s="1"/>
  <c r="M12" i="5"/>
  <c r="B44" i="6" s="1"/>
  <c r="M12" i="4"/>
  <c r="B33" i="6" s="1"/>
  <c r="N4" i="3"/>
  <c r="B13" i="6" s="1"/>
  <c r="N10" i="3"/>
  <c r="B19" i="6" s="1"/>
  <c r="E52" i="3"/>
  <c r="E54" i="3" s="1"/>
  <c r="M10" i="5"/>
  <c r="B42" i="6" s="1"/>
  <c r="E118" i="4"/>
  <c r="E119" i="4" s="1"/>
  <c r="E138" i="4"/>
  <c r="E139" i="4"/>
  <c r="E101" i="3"/>
  <c r="E102" i="3"/>
  <c r="E88" i="3"/>
  <c r="N11" i="3" s="1"/>
  <c r="B20" i="6" s="1"/>
  <c r="O7" i="2"/>
  <c r="B7" i="6" s="1"/>
  <c r="O4" i="2"/>
  <c r="B4" i="6" s="1"/>
  <c r="E120" i="4"/>
  <c r="M6" i="4"/>
  <c r="B27" i="6" s="1"/>
  <c r="M3" i="4"/>
  <c r="B24" i="6" s="1"/>
  <c r="E10" i="4"/>
  <c r="E12" i="4" s="1"/>
  <c r="E59" i="4"/>
  <c r="E60" i="4" s="1"/>
  <c r="E27" i="4"/>
  <c r="E28" i="4"/>
  <c r="E77" i="4"/>
  <c r="E76" i="4"/>
  <c r="E99" i="4"/>
  <c r="E100" i="4"/>
  <c r="E66" i="5"/>
  <c r="E67" i="5" s="1"/>
  <c r="E80" i="5"/>
  <c r="E5" i="5"/>
  <c r="E6" i="5"/>
  <c r="E39" i="5"/>
  <c r="E38" i="5"/>
  <c r="E52" i="5"/>
  <c r="E51" i="5"/>
  <c r="E103" i="5"/>
  <c r="E104" i="5"/>
  <c r="E53" i="3"/>
  <c r="E74" i="3"/>
  <c r="E73" i="3"/>
  <c r="E32" i="3"/>
  <c r="E33" i="3"/>
  <c r="E7" i="2"/>
  <c r="E6" i="2"/>
  <c r="O5" i="2"/>
  <c r="B5" i="6" s="1"/>
  <c r="E37" i="2"/>
  <c r="E8" i="2"/>
  <c r="E12" i="2"/>
  <c r="E52" i="2"/>
  <c r="E53" i="2" s="1"/>
  <c r="E54" i="2" s="1"/>
  <c r="M8" i="5" l="1"/>
  <c r="B40" i="6" s="1"/>
  <c r="M11" i="5"/>
  <c r="B43" i="6" s="1"/>
  <c r="O2" i="2"/>
  <c r="B2" i="6" s="1"/>
  <c r="E140" i="4"/>
  <c r="E141" i="4"/>
  <c r="E103" i="3"/>
  <c r="E104" i="3"/>
  <c r="E122" i="4"/>
  <c r="E121" i="4"/>
  <c r="E11" i="4"/>
  <c r="E61" i="4"/>
  <c r="E62" i="4" s="1"/>
  <c r="E78" i="4"/>
  <c r="E79" i="4"/>
  <c r="E101" i="4"/>
  <c r="E102" i="4"/>
  <c r="E29" i="4"/>
  <c r="E30" i="4"/>
  <c r="E84" i="5"/>
  <c r="E53" i="5"/>
  <c r="E54" i="5"/>
  <c r="E8" i="5"/>
  <c r="E7" i="5"/>
  <c r="E40" i="5"/>
  <c r="E41" i="5"/>
  <c r="E13" i="4"/>
  <c r="E14" i="4"/>
  <c r="E34" i="3"/>
  <c r="E35" i="3"/>
  <c r="E55" i="3"/>
  <c r="E56" i="3"/>
  <c r="E55" i="2"/>
  <c r="E56" i="2" s="1"/>
  <c r="E57" i="2" s="1"/>
  <c r="E58" i="2" s="1"/>
  <c r="E59" i="2" s="1"/>
  <c r="O10" i="2" s="1"/>
  <c r="B10" i="6" s="1"/>
  <c r="O8" i="2"/>
  <c r="B8" i="6" s="1"/>
  <c r="E14" i="2"/>
  <c r="E13" i="2"/>
  <c r="E38" i="2"/>
  <c r="E39" i="2" s="1"/>
  <c r="E40" i="2" s="1"/>
  <c r="E41" i="2" s="1"/>
  <c r="E42" i="2" s="1"/>
  <c r="E43" i="2" s="1"/>
  <c r="E44" i="2" s="1"/>
  <c r="O6" i="2" s="1"/>
  <c r="B6" i="6" s="1"/>
  <c r="N12" i="3" l="1"/>
  <c r="B21" i="6" s="1"/>
  <c r="M5" i="5"/>
  <c r="B37" i="6" s="1"/>
  <c r="E142" i="4"/>
  <c r="E143" i="4"/>
  <c r="E63" i="4"/>
  <c r="E64" i="4" s="1"/>
  <c r="E105" i="3"/>
  <c r="E106" i="3"/>
  <c r="E124" i="4"/>
  <c r="E123" i="4"/>
  <c r="E31" i="4"/>
  <c r="E32" i="4"/>
  <c r="E80" i="4"/>
  <c r="E81" i="4"/>
  <c r="E56" i="5"/>
  <c r="E57" i="5" s="1"/>
  <c r="E55" i="5"/>
  <c r="E9" i="5"/>
  <c r="E10" i="5"/>
  <c r="E43" i="5"/>
  <c r="E42" i="5"/>
  <c r="E65" i="4"/>
  <c r="E66" i="4" s="1"/>
  <c r="E15" i="4"/>
  <c r="E16" i="4"/>
  <c r="E57" i="3"/>
  <c r="E58" i="3"/>
  <c r="E36" i="3"/>
  <c r="E37" i="3"/>
  <c r="E16" i="2"/>
  <c r="E15" i="2"/>
  <c r="O9" i="2"/>
  <c r="B9" i="6" s="1"/>
  <c r="E144" i="4" l="1"/>
  <c r="E145" i="4"/>
  <c r="M8" i="4"/>
  <c r="B29" i="6" s="1"/>
  <c r="E107" i="3"/>
  <c r="E108" i="3"/>
  <c r="E125" i="4"/>
  <c r="E126" i="4"/>
  <c r="E127" i="4" s="1"/>
  <c r="M4" i="4"/>
  <c r="B25" i="6" s="1"/>
  <c r="E33" i="4"/>
  <c r="E34" i="4"/>
  <c r="E35" i="4" s="1"/>
  <c r="E82" i="4"/>
  <c r="E83" i="4"/>
  <c r="E12" i="5"/>
  <c r="E11" i="5"/>
  <c r="E44" i="5"/>
  <c r="E45" i="5"/>
  <c r="M4" i="5" s="1"/>
  <c r="B36" i="6" s="1"/>
  <c r="E17" i="4"/>
  <c r="E18" i="4"/>
  <c r="E38" i="3"/>
  <c r="E39" i="3"/>
  <c r="E59" i="3"/>
  <c r="E60" i="3"/>
  <c r="E17" i="2"/>
  <c r="E18" i="2"/>
  <c r="E146" i="4" l="1"/>
  <c r="E147" i="4"/>
  <c r="M7" i="4"/>
  <c r="B28" i="6" s="1"/>
  <c r="E109" i="3"/>
  <c r="E110" i="3"/>
  <c r="E111" i="3" s="1"/>
  <c r="E85" i="4"/>
  <c r="E84" i="4"/>
  <c r="E14" i="5"/>
  <c r="E13" i="5"/>
  <c r="E19" i="4"/>
  <c r="E20" i="4"/>
  <c r="E21" i="4" s="1"/>
  <c r="E61" i="3"/>
  <c r="E62" i="3"/>
  <c r="E40" i="3"/>
  <c r="E41" i="3"/>
  <c r="E42" i="3" s="1"/>
  <c r="O3" i="2"/>
  <c r="B3" i="6" s="1"/>
  <c r="E20" i="2"/>
  <c r="E19" i="2"/>
  <c r="N13" i="3" l="1"/>
  <c r="E148" i="4"/>
  <c r="E149" i="4"/>
  <c r="M9" i="4" s="1"/>
  <c r="B30" i="6" s="1"/>
  <c r="N5" i="3"/>
  <c r="B14" i="6" s="1"/>
  <c r="M2" i="4"/>
  <c r="B23" i="6" s="1"/>
  <c r="E86" i="4"/>
  <c r="E87" i="4"/>
  <c r="E15" i="5"/>
  <c r="E16" i="5"/>
  <c r="E17" i="5" s="1"/>
  <c r="M2" i="5" s="1"/>
  <c r="B34" i="6" s="1"/>
  <c r="E64" i="3"/>
  <c r="E63" i="3"/>
  <c r="E89" i="4" l="1"/>
  <c r="E88" i="4"/>
  <c r="E65" i="3"/>
  <c r="E66" i="3"/>
  <c r="E67" i="3" s="1"/>
  <c r="N6" i="3" s="1"/>
  <c r="B15" i="6" s="1"/>
  <c r="E90" i="4" l="1"/>
  <c r="E91" i="4"/>
  <c r="E93" i="4" l="1"/>
  <c r="E92" i="4"/>
  <c r="M5" i="4" l="1"/>
  <c r="B26" i="6" s="1"/>
  <c r="E2" i="6" l="1"/>
  <c r="B3" i="8" s="1"/>
  <c r="H2" i="8" s="1"/>
  <c r="D2" i="6"/>
  <c r="A3" i="8" s="1"/>
  <c r="G2" i="8" s="1"/>
</calcChain>
</file>

<file path=xl/sharedStrings.xml><?xml version="1.0" encoding="utf-8"?>
<sst xmlns="http://schemas.openxmlformats.org/spreadsheetml/2006/main" count="2098" uniqueCount="86">
  <si>
    <t>batchID</t>
  </si>
  <si>
    <t>Mag_1_3</t>
  </si>
  <si>
    <t>Mag_1_4</t>
  </si>
  <si>
    <t>CM_1_1</t>
  </si>
  <si>
    <t>CM_1_2</t>
  </si>
  <si>
    <t>CM_1_5</t>
  </si>
  <si>
    <t>CM_1_6</t>
  </si>
  <si>
    <t>Fog_1_1</t>
  </si>
  <si>
    <t>Fog_1_2</t>
  </si>
  <si>
    <t>Fog_1_3</t>
  </si>
  <si>
    <t>Fog_1_5</t>
  </si>
  <si>
    <t>Ere_1_1</t>
  </si>
  <si>
    <t>Ere_1_2</t>
  </si>
  <si>
    <t>Ere_1_5</t>
  </si>
  <si>
    <t>Ere_1_6</t>
  </si>
  <si>
    <t>Mag_2_1</t>
  </si>
  <si>
    <t>Mag_2_3</t>
  </si>
  <si>
    <t>Mag_2_4</t>
  </si>
  <si>
    <t>Mag_2_5</t>
  </si>
  <si>
    <t>Mag_2_6</t>
  </si>
  <si>
    <t>Mag_2_7</t>
  </si>
  <si>
    <t>Mag_2_8</t>
  </si>
  <si>
    <t>CM_2_1</t>
  </si>
  <si>
    <t>CM_2_2</t>
  </si>
  <si>
    <t>CM_2_3</t>
  </si>
  <si>
    <t>CM_2_4</t>
  </si>
  <si>
    <t>CM_2_5</t>
  </si>
  <si>
    <t>CM_2_6</t>
  </si>
  <si>
    <t>CM_2_7</t>
  </si>
  <si>
    <t>CM_2_8</t>
  </si>
  <si>
    <t>Fog_2_1</t>
  </si>
  <si>
    <t>Fog_2_2</t>
  </si>
  <si>
    <t>Fog_2_3</t>
  </si>
  <si>
    <t>Fog_2_4</t>
  </si>
  <si>
    <t>Fog_2_5</t>
  </si>
  <si>
    <t>Fog_2_6</t>
  </si>
  <si>
    <t>Fog_2_7</t>
  </si>
  <si>
    <t>Ere_2_1</t>
  </si>
  <si>
    <t>Ere_2_2</t>
  </si>
  <si>
    <t>Ere_2_3</t>
  </si>
  <si>
    <t>Ere_2_4</t>
  </si>
  <si>
    <t>Ere_2_5</t>
  </si>
  <si>
    <t>Ere_2_6</t>
  </si>
  <si>
    <t>Ere_2_7</t>
  </si>
  <si>
    <t>end_date</t>
  </si>
  <si>
    <t>start_date</t>
  </si>
  <si>
    <t>Date</t>
  </si>
  <si>
    <t>CDD(sine)</t>
  </si>
  <si>
    <t>Batch</t>
  </si>
  <si>
    <t>Average GDD</t>
  </si>
  <si>
    <t>Tmax</t>
  </si>
  <si>
    <t>Tmin</t>
  </si>
  <si>
    <t>TminM</t>
  </si>
  <si>
    <t/>
  </si>
  <si>
    <t>CDD</t>
  </si>
  <si>
    <t>AVGCDD</t>
  </si>
  <si>
    <t>TmaxFog</t>
  </si>
  <si>
    <t>TminFog</t>
  </si>
  <si>
    <t>CDDday</t>
  </si>
  <si>
    <t>CDDdev</t>
  </si>
  <si>
    <t>TmaxEre</t>
  </si>
  <si>
    <t>TminEre</t>
  </si>
  <si>
    <t xml:space="preserve">AVG GDD </t>
  </si>
  <si>
    <t>Mag1</t>
  </si>
  <si>
    <t>Mag2</t>
  </si>
  <si>
    <t>CM1</t>
  </si>
  <si>
    <t>CM2</t>
  </si>
  <si>
    <t>Fog1</t>
  </si>
  <si>
    <t>Fog2</t>
  </si>
  <si>
    <t>Ere1</t>
  </si>
  <si>
    <t>Ere2</t>
  </si>
  <si>
    <t>ID</t>
  </si>
  <si>
    <t>CDDpot</t>
  </si>
  <si>
    <t>CMCDD</t>
  </si>
  <si>
    <t>FOgCDD</t>
  </si>
  <si>
    <t>EreCDD</t>
  </si>
  <si>
    <t>AVG POP CDD</t>
  </si>
  <si>
    <t>SD</t>
  </si>
  <si>
    <t>Devtime</t>
  </si>
  <si>
    <t>Devtime SD</t>
  </si>
  <si>
    <t>Preovi</t>
  </si>
  <si>
    <t>Preovi SD</t>
  </si>
  <si>
    <t>Total generation time</t>
  </si>
  <si>
    <t>Total SD</t>
  </si>
  <si>
    <t>DDday</t>
  </si>
  <si>
    <t>MagDD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</si>
</sst>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6</xdr:row>
      <xdr:rowOff>171450</xdr:rowOff>
    </xdr:from>
    <xdr:to>
      <xdr:col>8</xdr:col>
      <xdr:colOff>418396</xdr:colOff>
      <xdr:row>11</xdr:row>
      <xdr:rowOff>9426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314450"/>
          <a:ext cx="5638096" cy="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topLeftCell="A16" zoomScale="85" zoomScaleNormal="85" workbookViewId="0">
      <selection activeCell="O50" sqref="O50"/>
    </sheetView>
  </sheetViews>
  <sheetFormatPr defaultRowHeight="15" x14ac:dyDescent="0.25"/>
  <cols>
    <col min="3" max="4" width="10.7109375" bestFit="1" customWidth="1"/>
    <col min="9" max="9" width="10.7109375" bestFit="1" customWidth="1"/>
    <col min="15" max="15" width="12.85546875" bestFit="1" customWidth="1"/>
  </cols>
  <sheetData>
    <row r="1" spans="1:15" x14ac:dyDescent="0.25">
      <c r="A1" t="s">
        <v>0</v>
      </c>
      <c r="B1" t="s">
        <v>0</v>
      </c>
      <c r="C1" t="s">
        <v>45</v>
      </c>
      <c r="D1" t="s">
        <v>44</v>
      </c>
      <c r="E1" t="s">
        <v>54</v>
      </c>
      <c r="I1" s="1" t="s">
        <v>46</v>
      </c>
      <c r="J1" t="s">
        <v>50</v>
      </c>
      <c r="K1" t="s">
        <v>51</v>
      </c>
      <c r="L1" t="s">
        <v>47</v>
      </c>
      <c r="N1" s="4" t="s">
        <v>48</v>
      </c>
      <c r="O1" s="4" t="s">
        <v>49</v>
      </c>
    </row>
    <row r="2" spans="1:15" x14ac:dyDescent="0.25">
      <c r="A2" t="s">
        <v>1</v>
      </c>
      <c r="B2" t="s">
        <v>1</v>
      </c>
      <c r="C2" s="1">
        <v>42551</v>
      </c>
      <c r="D2" s="1">
        <v>42583</v>
      </c>
      <c r="E2">
        <f>SUM(L2:L34)</f>
        <v>381.57509203274583</v>
      </c>
      <c r="I2" s="1">
        <v>42551</v>
      </c>
      <c r="J2" s="2">
        <v>30.7</v>
      </c>
      <c r="K2" s="2">
        <v>19.399999999999999</v>
      </c>
      <c r="L2">
        <v>11.749999999999996</v>
      </c>
      <c r="N2" s="4" t="s">
        <v>1</v>
      </c>
      <c r="O2" s="4">
        <f>AVERAGE(E2:E9)</f>
        <v>397.51259203274583</v>
      </c>
    </row>
    <row r="3" spans="1:15" x14ac:dyDescent="0.25">
      <c r="A3" t="s">
        <v>1</v>
      </c>
      <c r="B3" t="s">
        <v>1</v>
      </c>
      <c r="C3" s="1">
        <v>42551</v>
      </c>
      <c r="D3" s="1">
        <v>42583</v>
      </c>
      <c r="E3">
        <f>SUM(L2:L34)</f>
        <v>381.57509203274583</v>
      </c>
      <c r="I3" s="1">
        <v>42552</v>
      </c>
      <c r="J3" s="2">
        <v>31.7</v>
      </c>
      <c r="K3" s="2">
        <v>17</v>
      </c>
      <c r="L3">
        <v>11.05</v>
      </c>
      <c r="N3" s="4" t="s">
        <v>2</v>
      </c>
      <c r="O3" s="4">
        <f>AVERAGE(E10:E33)</f>
        <v>339.2105086994124</v>
      </c>
    </row>
    <row r="4" spans="1:15" x14ac:dyDescent="0.25">
      <c r="A4" t="s">
        <v>1</v>
      </c>
      <c r="B4" t="s">
        <v>1</v>
      </c>
      <c r="C4" s="1">
        <v>42551</v>
      </c>
      <c r="D4" s="1">
        <v>42584</v>
      </c>
      <c r="E4">
        <f>SUM(L2:L35)</f>
        <v>393.62509203274584</v>
      </c>
      <c r="I4" s="1">
        <v>42553</v>
      </c>
      <c r="J4" s="2">
        <v>30.1</v>
      </c>
      <c r="K4" s="2">
        <v>18.600000000000001</v>
      </c>
      <c r="L4">
        <v>11.05</v>
      </c>
      <c r="N4" s="4" t="s">
        <v>15</v>
      </c>
      <c r="O4" s="4">
        <f>AVERAGE(E34:E35)</f>
        <v>235.93968122088089</v>
      </c>
    </row>
    <row r="5" spans="1:15" x14ac:dyDescent="0.25">
      <c r="A5" t="s">
        <v>1</v>
      </c>
      <c r="B5" t="s">
        <v>1</v>
      </c>
      <c r="C5" s="1">
        <v>42551</v>
      </c>
      <c r="D5" s="1">
        <v>42584</v>
      </c>
      <c r="E5">
        <f>E4</f>
        <v>393.62509203274584</v>
      </c>
      <c r="I5" s="1">
        <v>42554</v>
      </c>
      <c r="J5" s="2">
        <v>32.200000000000003</v>
      </c>
      <c r="K5" s="2">
        <v>16.100000000000001</v>
      </c>
      <c r="L5">
        <v>10.850000000000001</v>
      </c>
      <c r="N5" s="4" t="s">
        <v>16</v>
      </c>
      <c r="O5" s="4">
        <f>E36</f>
        <v>235.93968122088089</v>
      </c>
    </row>
    <row r="6" spans="1:15" x14ac:dyDescent="0.25">
      <c r="A6" t="s">
        <v>1</v>
      </c>
      <c r="B6" t="s">
        <v>1</v>
      </c>
      <c r="C6" s="1">
        <v>42551</v>
      </c>
      <c r="D6" s="1">
        <v>42584</v>
      </c>
      <c r="E6">
        <f>E5</f>
        <v>393.62509203274584</v>
      </c>
      <c r="I6" s="1">
        <v>42555</v>
      </c>
      <c r="J6" s="2">
        <v>29.4</v>
      </c>
      <c r="K6" s="2">
        <v>19.2</v>
      </c>
      <c r="L6">
        <v>10.999999999999996</v>
      </c>
      <c r="N6" s="4" t="s">
        <v>17</v>
      </c>
      <c r="O6" s="4">
        <f>AVERAGE(E37:E45)</f>
        <v>245.86190344310313</v>
      </c>
    </row>
    <row r="7" spans="1:15" x14ac:dyDescent="0.25">
      <c r="A7" t="s">
        <v>1</v>
      </c>
      <c r="B7" t="s">
        <v>1</v>
      </c>
      <c r="C7" s="1">
        <v>42551</v>
      </c>
      <c r="D7" s="1">
        <v>42584</v>
      </c>
      <c r="E7">
        <f>E5</f>
        <v>393.62509203274584</v>
      </c>
      <c r="I7" s="1">
        <v>42556</v>
      </c>
      <c r="J7" s="2">
        <v>30.6</v>
      </c>
      <c r="K7" s="2">
        <v>18.2</v>
      </c>
      <c r="L7">
        <v>11.099999999999998</v>
      </c>
      <c r="N7" s="4" t="s">
        <v>18</v>
      </c>
      <c r="O7" s="4">
        <f>AVERAGE(E46:E50)</f>
        <v>297.28968122088088</v>
      </c>
    </row>
    <row r="8" spans="1:15" x14ac:dyDescent="0.25">
      <c r="A8" t="s">
        <v>1</v>
      </c>
      <c r="B8" t="s">
        <v>1</v>
      </c>
      <c r="C8" s="1">
        <v>42551</v>
      </c>
      <c r="D8" s="1">
        <v>42584</v>
      </c>
      <c r="E8">
        <f>E4</f>
        <v>393.62509203274584</v>
      </c>
      <c r="I8" s="1">
        <v>42557</v>
      </c>
      <c r="J8" s="2">
        <v>33.1</v>
      </c>
      <c r="K8" s="2">
        <v>16.7</v>
      </c>
      <c r="L8">
        <v>11.599999999999998</v>
      </c>
      <c r="N8" s="4" t="s">
        <v>19</v>
      </c>
      <c r="O8" s="4">
        <f>AVERAGE(E51:E53)</f>
        <v>248.38968122088087</v>
      </c>
    </row>
    <row r="9" spans="1:15" x14ac:dyDescent="0.25">
      <c r="A9" t="s">
        <v>1</v>
      </c>
      <c r="B9" t="s">
        <v>1</v>
      </c>
      <c r="C9" s="1">
        <v>42551</v>
      </c>
      <c r="D9" s="1">
        <v>42589</v>
      </c>
      <c r="E9">
        <f>SUM(L2:L40)</f>
        <v>448.82509203274577</v>
      </c>
      <c r="I9" s="1">
        <v>42558</v>
      </c>
      <c r="J9" s="2">
        <v>33.200000000000003</v>
      </c>
      <c r="K9" s="2">
        <v>16.8</v>
      </c>
      <c r="L9">
        <v>11.7</v>
      </c>
      <c r="N9" s="4" t="s">
        <v>20</v>
      </c>
      <c r="O9" s="4">
        <f>AVERAGE(E54:E58)</f>
        <v>248.38968122088085</v>
      </c>
    </row>
    <row r="10" spans="1:15" x14ac:dyDescent="0.25">
      <c r="A10" t="s">
        <v>2</v>
      </c>
      <c r="B10" t="s">
        <v>2</v>
      </c>
      <c r="C10" s="1">
        <v>42551</v>
      </c>
      <c r="D10" s="1">
        <v>42575</v>
      </c>
      <c r="E10">
        <f>SUM(L2:L26)</f>
        <v>283.12509203274584</v>
      </c>
      <c r="I10" s="1">
        <v>42559</v>
      </c>
      <c r="J10" s="2">
        <v>33</v>
      </c>
      <c r="K10" s="2">
        <v>16.8</v>
      </c>
      <c r="L10">
        <v>11.599999999999998</v>
      </c>
      <c r="N10" s="4" t="s">
        <v>21</v>
      </c>
      <c r="O10" s="4">
        <f>E59</f>
        <v>248.38968122088087</v>
      </c>
    </row>
    <row r="11" spans="1:15" x14ac:dyDescent="0.25">
      <c r="A11" t="s">
        <v>2</v>
      </c>
      <c r="B11" t="s">
        <v>2</v>
      </c>
      <c r="C11" s="1">
        <v>42551</v>
      </c>
      <c r="D11" s="1">
        <v>42575</v>
      </c>
      <c r="E11">
        <f>E10</f>
        <v>283.12509203274584</v>
      </c>
      <c r="I11" s="1">
        <v>42560</v>
      </c>
      <c r="J11" s="2">
        <v>35.700000000000003</v>
      </c>
      <c r="K11" s="2">
        <v>17.600000000000001</v>
      </c>
      <c r="L11">
        <v>13.350000000000001</v>
      </c>
    </row>
    <row r="12" spans="1:15" x14ac:dyDescent="0.25">
      <c r="A12" t="s">
        <v>2</v>
      </c>
      <c r="B12" t="s">
        <v>2</v>
      </c>
      <c r="C12" s="1">
        <v>42551</v>
      </c>
      <c r="D12" s="1">
        <v>42575</v>
      </c>
      <c r="E12">
        <f>E10</f>
        <v>283.12509203274584</v>
      </c>
      <c r="I12" s="1">
        <v>42561</v>
      </c>
      <c r="J12" s="2">
        <v>36.200000000000003</v>
      </c>
      <c r="K12" s="2">
        <v>20.9</v>
      </c>
      <c r="L12">
        <v>15.25</v>
      </c>
    </row>
    <row r="13" spans="1:15" x14ac:dyDescent="0.25">
      <c r="A13" t="s">
        <v>2</v>
      </c>
      <c r="B13" t="s">
        <v>2</v>
      </c>
      <c r="C13" s="1">
        <v>42551</v>
      </c>
      <c r="D13" s="1">
        <v>42575</v>
      </c>
      <c r="E13">
        <f t="shared" ref="E13" si="0">E12</f>
        <v>283.12509203274584</v>
      </c>
      <c r="I13" s="1">
        <v>42562</v>
      </c>
      <c r="J13" s="2">
        <v>35.6</v>
      </c>
      <c r="K13" s="2">
        <v>21.9</v>
      </c>
      <c r="L13">
        <v>15.45</v>
      </c>
    </row>
    <row r="14" spans="1:15" x14ac:dyDescent="0.25">
      <c r="A14" t="s">
        <v>2</v>
      </c>
      <c r="B14" t="s">
        <v>2</v>
      </c>
      <c r="C14" s="1">
        <v>42551</v>
      </c>
      <c r="D14" s="1">
        <v>42575</v>
      </c>
      <c r="E14">
        <f t="shared" ref="E14" si="1">E12</f>
        <v>283.12509203274584</v>
      </c>
      <c r="I14" s="1">
        <v>42563</v>
      </c>
      <c r="J14" s="2">
        <v>28.7</v>
      </c>
      <c r="K14" s="2">
        <v>21.1</v>
      </c>
      <c r="L14">
        <v>11.599999999999998</v>
      </c>
    </row>
    <row r="15" spans="1:15" x14ac:dyDescent="0.25">
      <c r="A15" t="s">
        <v>2</v>
      </c>
      <c r="B15" t="s">
        <v>2</v>
      </c>
      <c r="C15" s="1">
        <v>42551</v>
      </c>
      <c r="D15" s="1">
        <v>42575</v>
      </c>
      <c r="E15">
        <f t="shared" ref="E15" si="2">E14</f>
        <v>283.12509203274584</v>
      </c>
      <c r="I15" s="1">
        <v>42564</v>
      </c>
      <c r="J15" s="2">
        <v>32</v>
      </c>
      <c r="K15" s="2">
        <v>15</v>
      </c>
      <c r="L15">
        <v>10.199999999999999</v>
      </c>
    </row>
    <row r="16" spans="1:15" x14ac:dyDescent="0.25">
      <c r="A16" t="s">
        <v>2</v>
      </c>
      <c r="B16" t="s">
        <v>2</v>
      </c>
      <c r="C16" s="1">
        <v>42551</v>
      </c>
      <c r="D16" s="1">
        <v>42575</v>
      </c>
      <c r="E16">
        <f t="shared" ref="E16" si="3">E14</f>
        <v>283.12509203274584</v>
      </c>
      <c r="I16" s="1">
        <v>42565</v>
      </c>
      <c r="J16" s="2">
        <v>26.9</v>
      </c>
      <c r="K16" s="2">
        <v>11.3</v>
      </c>
      <c r="L16">
        <v>6.107995953795994</v>
      </c>
    </row>
    <row r="17" spans="1:12" x14ac:dyDescent="0.25">
      <c r="A17" t="s">
        <v>2</v>
      </c>
      <c r="B17" t="s">
        <v>2</v>
      </c>
      <c r="C17" s="1">
        <v>42551</v>
      </c>
      <c r="D17" s="1">
        <v>42575</v>
      </c>
      <c r="E17">
        <f t="shared" ref="E17" si="4">E16</f>
        <v>283.12509203274584</v>
      </c>
      <c r="I17" s="1">
        <v>42566</v>
      </c>
      <c r="J17" s="2">
        <v>26.7</v>
      </c>
      <c r="K17" s="2">
        <v>17.600000000000001</v>
      </c>
      <c r="L17">
        <v>8.8499999999999979</v>
      </c>
    </row>
    <row r="18" spans="1:12" x14ac:dyDescent="0.25">
      <c r="A18" t="s">
        <v>2</v>
      </c>
      <c r="B18" t="s">
        <v>2</v>
      </c>
      <c r="C18" s="1">
        <v>42551</v>
      </c>
      <c r="D18" s="1">
        <v>42575</v>
      </c>
      <c r="E18">
        <f t="shared" ref="E18" si="5">E16</f>
        <v>283.12509203274584</v>
      </c>
      <c r="I18" s="1">
        <v>42567</v>
      </c>
      <c r="J18" s="2">
        <v>29.7</v>
      </c>
      <c r="K18" s="2">
        <v>13</v>
      </c>
      <c r="L18">
        <v>8.0670960789499446</v>
      </c>
    </row>
    <row r="19" spans="1:12" x14ac:dyDescent="0.25">
      <c r="A19" t="s">
        <v>2</v>
      </c>
      <c r="B19" t="s">
        <v>2</v>
      </c>
      <c r="C19" s="1">
        <v>42551</v>
      </c>
      <c r="D19" s="1">
        <v>42575</v>
      </c>
      <c r="E19">
        <f t="shared" ref="E19" si="6">E18</f>
        <v>283.12509203274584</v>
      </c>
      <c r="I19" s="1">
        <v>42568</v>
      </c>
      <c r="J19" s="2">
        <v>31.3</v>
      </c>
      <c r="K19" s="2">
        <v>14.6</v>
      </c>
      <c r="L19">
        <v>9.6499999999999986</v>
      </c>
    </row>
    <row r="20" spans="1:12" x14ac:dyDescent="0.25">
      <c r="A20" t="s">
        <v>2</v>
      </c>
      <c r="B20" t="s">
        <v>2</v>
      </c>
      <c r="C20" s="1">
        <v>42551</v>
      </c>
      <c r="D20" s="1">
        <v>42575</v>
      </c>
      <c r="E20">
        <f t="shared" ref="E20" si="7">E18</f>
        <v>283.12509203274584</v>
      </c>
      <c r="I20" s="1">
        <v>42569</v>
      </c>
      <c r="J20" s="2">
        <v>33.6</v>
      </c>
      <c r="K20" s="2">
        <v>14.3</v>
      </c>
      <c r="L20">
        <v>10.650000000000002</v>
      </c>
    </row>
    <row r="21" spans="1:12" x14ac:dyDescent="0.25">
      <c r="A21" t="s">
        <v>2</v>
      </c>
      <c r="B21" t="s">
        <v>2</v>
      </c>
      <c r="C21" s="1">
        <v>42551</v>
      </c>
      <c r="D21" s="1">
        <v>42577</v>
      </c>
      <c r="E21">
        <f>SUM(L2:L28)</f>
        <v>309.97509203274586</v>
      </c>
      <c r="I21" s="1">
        <v>42570</v>
      </c>
      <c r="J21" s="2">
        <v>34.700000000000003</v>
      </c>
      <c r="K21" s="2">
        <v>16.600000000000001</v>
      </c>
      <c r="L21">
        <v>12.350000000000001</v>
      </c>
    </row>
    <row r="22" spans="1:12" x14ac:dyDescent="0.25">
      <c r="A22" t="s">
        <v>2</v>
      </c>
      <c r="B22" t="s">
        <v>2</v>
      </c>
      <c r="C22" s="1">
        <v>42551</v>
      </c>
      <c r="D22" s="1">
        <v>42577</v>
      </c>
      <c r="E22">
        <f>E21</f>
        <v>309.97509203274586</v>
      </c>
      <c r="I22" s="1">
        <v>42571</v>
      </c>
      <c r="J22" s="2">
        <v>35.5</v>
      </c>
      <c r="K22" s="2">
        <v>20.3</v>
      </c>
      <c r="L22">
        <v>14.599999999999998</v>
      </c>
    </row>
    <row r="23" spans="1:12" x14ac:dyDescent="0.25">
      <c r="A23" t="s">
        <v>2</v>
      </c>
      <c r="B23" t="s">
        <v>2</v>
      </c>
      <c r="C23" s="1">
        <v>42551</v>
      </c>
      <c r="D23" s="1">
        <v>42577</v>
      </c>
      <c r="E23">
        <f>E22</f>
        <v>309.97509203274586</v>
      </c>
      <c r="I23" s="1">
        <v>42572</v>
      </c>
      <c r="J23" s="2">
        <v>33.299999999999997</v>
      </c>
      <c r="K23" s="2">
        <v>20</v>
      </c>
      <c r="L23">
        <v>13.349999999999998</v>
      </c>
    </row>
    <row r="24" spans="1:12" x14ac:dyDescent="0.25">
      <c r="A24" t="s">
        <v>2</v>
      </c>
      <c r="B24" t="s">
        <v>2</v>
      </c>
      <c r="C24" s="1">
        <v>42551</v>
      </c>
      <c r="D24" s="1">
        <v>42585</v>
      </c>
      <c r="E24">
        <f>SUM(L2:L36)</f>
        <v>405.32509203274583</v>
      </c>
      <c r="I24" s="1">
        <v>42573</v>
      </c>
      <c r="J24" s="2">
        <v>26.8</v>
      </c>
      <c r="K24" s="2">
        <v>19.399999999999999</v>
      </c>
      <c r="L24">
        <v>9.8000000000000007</v>
      </c>
    </row>
    <row r="25" spans="1:12" x14ac:dyDescent="0.25">
      <c r="A25" t="s">
        <v>2</v>
      </c>
      <c r="B25" t="s">
        <v>2</v>
      </c>
      <c r="C25" s="1">
        <v>42551</v>
      </c>
      <c r="D25" s="1">
        <v>42585</v>
      </c>
      <c r="E25">
        <f>E24</f>
        <v>405.32509203274583</v>
      </c>
      <c r="I25" s="1">
        <v>42574</v>
      </c>
      <c r="J25" s="2">
        <v>26.5</v>
      </c>
      <c r="K25" s="2">
        <v>20</v>
      </c>
      <c r="L25">
        <v>9.9499999999999993</v>
      </c>
    </row>
    <row r="26" spans="1:12" x14ac:dyDescent="0.25">
      <c r="A26" t="s">
        <v>2</v>
      </c>
      <c r="B26" t="s">
        <v>2</v>
      </c>
      <c r="C26" s="1">
        <v>42551</v>
      </c>
      <c r="D26" s="1">
        <v>42585</v>
      </c>
      <c r="E26">
        <f>E25</f>
        <v>405.32509203274583</v>
      </c>
      <c r="I26" s="1">
        <v>42575</v>
      </c>
      <c r="J26" s="2">
        <v>32.700000000000003</v>
      </c>
      <c r="K26" s="2">
        <v>18.3</v>
      </c>
      <c r="L26">
        <v>12.2</v>
      </c>
    </row>
    <row r="27" spans="1:12" x14ac:dyDescent="0.25">
      <c r="A27" t="s">
        <v>2</v>
      </c>
      <c r="B27" t="s">
        <v>2</v>
      </c>
      <c r="C27" s="1">
        <v>42551</v>
      </c>
      <c r="D27" s="1">
        <v>42585</v>
      </c>
      <c r="E27">
        <f t="shared" ref="E27:E32" si="8">E26</f>
        <v>405.32509203274583</v>
      </c>
      <c r="I27" s="1">
        <v>42576</v>
      </c>
      <c r="J27" s="2">
        <v>35.1</v>
      </c>
      <c r="K27" s="2">
        <v>17.600000000000001</v>
      </c>
      <c r="L27">
        <v>13.05</v>
      </c>
    </row>
    <row r="28" spans="1:12" x14ac:dyDescent="0.25">
      <c r="A28" t="s">
        <v>2</v>
      </c>
      <c r="B28" t="s">
        <v>2</v>
      </c>
      <c r="C28" s="1">
        <v>42551</v>
      </c>
      <c r="D28" s="1">
        <v>42585</v>
      </c>
      <c r="E28">
        <f t="shared" si="8"/>
        <v>405.32509203274583</v>
      </c>
      <c r="I28" s="1">
        <v>42577</v>
      </c>
      <c r="J28" s="2">
        <v>34.1</v>
      </c>
      <c r="K28" s="2">
        <v>20.100000000000001</v>
      </c>
      <c r="L28">
        <v>13.8</v>
      </c>
    </row>
    <row r="29" spans="1:12" x14ac:dyDescent="0.25">
      <c r="A29" t="s">
        <v>2</v>
      </c>
      <c r="B29" t="s">
        <v>2</v>
      </c>
      <c r="C29" s="1">
        <v>42551</v>
      </c>
      <c r="D29" s="1">
        <v>42585</v>
      </c>
      <c r="E29">
        <f t="shared" si="8"/>
        <v>405.32509203274583</v>
      </c>
      <c r="I29" s="1">
        <v>42578</v>
      </c>
      <c r="J29" s="2">
        <v>33.6</v>
      </c>
      <c r="K29" s="2">
        <v>18.600000000000001</v>
      </c>
      <c r="L29">
        <v>12.8</v>
      </c>
    </row>
    <row r="30" spans="1:12" x14ac:dyDescent="0.25">
      <c r="A30" t="s">
        <v>2</v>
      </c>
      <c r="B30" t="s">
        <v>2</v>
      </c>
      <c r="C30" s="1">
        <v>42551</v>
      </c>
      <c r="D30" s="1">
        <v>42585</v>
      </c>
      <c r="E30">
        <f t="shared" si="8"/>
        <v>405.32509203274583</v>
      </c>
      <c r="I30" s="1">
        <v>42579</v>
      </c>
      <c r="J30" s="2">
        <v>31.9</v>
      </c>
      <c r="K30" s="2">
        <v>17.100000000000001</v>
      </c>
      <c r="L30">
        <v>11.2</v>
      </c>
    </row>
    <row r="31" spans="1:12" x14ac:dyDescent="0.25">
      <c r="A31" t="s">
        <v>2</v>
      </c>
      <c r="B31" t="s">
        <v>2</v>
      </c>
      <c r="C31" s="1">
        <v>42551</v>
      </c>
      <c r="D31" s="1">
        <v>42585</v>
      </c>
      <c r="E31">
        <f t="shared" si="8"/>
        <v>405.32509203274583</v>
      </c>
      <c r="I31" s="1">
        <v>42580</v>
      </c>
      <c r="J31" s="2">
        <v>32.700000000000003</v>
      </c>
      <c r="K31" s="2">
        <v>19.8</v>
      </c>
      <c r="L31">
        <v>12.95</v>
      </c>
    </row>
    <row r="32" spans="1:12" x14ac:dyDescent="0.25">
      <c r="A32" t="s">
        <v>2</v>
      </c>
      <c r="B32" t="s">
        <v>2</v>
      </c>
      <c r="C32" s="1">
        <v>42551</v>
      </c>
      <c r="D32" s="1">
        <v>42585</v>
      </c>
      <c r="E32">
        <f t="shared" si="8"/>
        <v>405.32509203274583</v>
      </c>
      <c r="I32" s="1">
        <v>42581</v>
      </c>
      <c r="J32" s="2">
        <v>33.9</v>
      </c>
      <c r="K32" s="2">
        <v>20.100000000000001</v>
      </c>
      <c r="L32">
        <v>13.7</v>
      </c>
    </row>
    <row r="33" spans="1:12" x14ac:dyDescent="0.25">
      <c r="A33" t="s">
        <v>2</v>
      </c>
      <c r="B33" t="s">
        <v>2</v>
      </c>
      <c r="C33" s="1">
        <v>42551</v>
      </c>
      <c r="D33" s="1">
        <v>42589</v>
      </c>
      <c r="E33">
        <f>SUM(L2:L40)</f>
        <v>448.82509203274577</v>
      </c>
      <c r="I33" s="1">
        <v>42582</v>
      </c>
      <c r="J33" s="2">
        <v>28.8</v>
      </c>
      <c r="K33" s="2">
        <v>18.3</v>
      </c>
      <c r="L33">
        <v>10.25</v>
      </c>
    </row>
    <row r="34" spans="1:12" x14ac:dyDescent="0.25">
      <c r="A34" t="s">
        <v>15</v>
      </c>
      <c r="B34" t="s">
        <v>15</v>
      </c>
      <c r="C34" s="1">
        <v>42590</v>
      </c>
      <c r="D34" s="1">
        <v>42612</v>
      </c>
      <c r="E34">
        <f>SUM(L41:L63)</f>
        <v>235.93968122088089</v>
      </c>
      <c r="I34" s="1">
        <v>42583</v>
      </c>
      <c r="J34" s="2">
        <v>31.1</v>
      </c>
      <c r="K34" s="2">
        <v>16.899999999999999</v>
      </c>
      <c r="L34">
        <v>10.7</v>
      </c>
    </row>
    <row r="35" spans="1:12" x14ac:dyDescent="0.25">
      <c r="A35" t="s">
        <v>15</v>
      </c>
      <c r="B35" t="s">
        <v>15</v>
      </c>
      <c r="C35" s="1">
        <v>42590</v>
      </c>
      <c r="D35" s="1">
        <v>42612</v>
      </c>
      <c r="E35">
        <f>E34</f>
        <v>235.93968122088089</v>
      </c>
      <c r="I35" s="1">
        <v>42584</v>
      </c>
      <c r="J35" s="2">
        <v>30.5</v>
      </c>
      <c r="K35" s="2">
        <v>20.2</v>
      </c>
      <c r="L35">
        <v>12.05</v>
      </c>
    </row>
    <row r="36" spans="1:12" x14ac:dyDescent="0.25">
      <c r="A36" t="s">
        <v>16</v>
      </c>
      <c r="B36" t="s">
        <v>16</v>
      </c>
      <c r="C36" s="1">
        <v>42590</v>
      </c>
      <c r="D36" s="1">
        <v>42612</v>
      </c>
      <c r="E36">
        <f>E35</f>
        <v>235.93968122088089</v>
      </c>
      <c r="I36" s="1">
        <v>42585</v>
      </c>
      <c r="J36" s="2">
        <v>32.1</v>
      </c>
      <c r="K36" s="2">
        <v>17.899999999999999</v>
      </c>
      <c r="L36">
        <v>11.7</v>
      </c>
    </row>
    <row r="37" spans="1:12" x14ac:dyDescent="0.25">
      <c r="A37" t="s">
        <v>17</v>
      </c>
      <c r="B37" t="s">
        <v>17</v>
      </c>
      <c r="C37" s="1">
        <v>42590</v>
      </c>
      <c r="D37" s="1">
        <v>42612</v>
      </c>
      <c r="E37">
        <f t="shared" ref="E37:E44" si="9">E36</f>
        <v>235.93968122088089</v>
      </c>
      <c r="I37" s="1">
        <v>42586</v>
      </c>
      <c r="J37" s="2">
        <v>33.700000000000003</v>
      </c>
      <c r="K37" s="2">
        <v>21.3</v>
      </c>
      <c r="L37">
        <v>14.2</v>
      </c>
    </row>
    <row r="38" spans="1:12" x14ac:dyDescent="0.25">
      <c r="A38" t="s">
        <v>17</v>
      </c>
      <c r="B38" t="s">
        <v>17</v>
      </c>
      <c r="C38" s="1">
        <v>42590</v>
      </c>
      <c r="D38" s="1">
        <v>42612</v>
      </c>
      <c r="E38">
        <f t="shared" si="9"/>
        <v>235.93968122088089</v>
      </c>
      <c r="I38" s="1">
        <v>42587</v>
      </c>
      <c r="J38" s="2">
        <v>25.9</v>
      </c>
      <c r="K38" s="2">
        <v>18</v>
      </c>
      <c r="L38">
        <v>8.6499999999999986</v>
      </c>
    </row>
    <row r="39" spans="1:12" x14ac:dyDescent="0.25">
      <c r="A39" t="s">
        <v>17</v>
      </c>
      <c r="B39" t="s">
        <v>17</v>
      </c>
      <c r="C39" s="1">
        <v>42590</v>
      </c>
      <c r="D39" s="1">
        <v>42612</v>
      </c>
      <c r="E39">
        <f t="shared" si="9"/>
        <v>235.93968122088089</v>
      </c>
      <c r="I39" s="1">
        <v>42588</v>
      </c>
      <c r="J39" s="2">
        <v>30.4</v>
      </c>
      <c r="K39" s="2">
        <v>18</v>
      </c>
      <c r="L39">
        <v>10.899999999999999</v>
      </c>
    </row>
    <row r="40" spans="1:12" x14ac:dyDescent="0.25">
      <c r="A40" t="s">
        <v>17</v>
      </c>
      <c r="B40" t="s">
        <v>17</v>
      </c>
      <c r="C40" s="1">
        <v>42590</v>
      </c>
      <c r="D40" s="1">
        <v>42612</v>
      </c>
      <c r="E40">
        <f t="shared" si="9"/>
        <v>235.93968122088089</v>
      </c>
      <c r="I40" s="1">
        <v>42589</v>
      </c>
      <c r="J40" s="2">
        <v>30.5</v>
      </c>
      <c r="K40" s="2">
        <v>15.6</v>
      </c>
      <c r="L40">
        <v>9.75</v>
      </c>
    </row>
    <row r="41" spans="1:12" x14ac:dyDescent="0.25">
      <c r="A41" t="s">
        <v>17</v>
      </c>
      <c r="B41" t="s">
        <v>17</v>
      </c>
      <c r="C41" s="1">
        <v>42590</v>
      </c>
      <c r="D41" s="1">
        <v>42612</v>
      </c>
      <c r="E41">
        <f t="shared" si="9"/>
        <v>235.93968122088089</v>
      </c>
      <c r="I41" s="1">
        <v>42590</v>
      </c>
      <c r="J41" s="2">
        <v>30.4</v>
      </c>
      <c r="K41" s="2">
        <v>15.7</v>
      </c>
      <c r="L41">
        <v>9.7499999999999964</v>
      </c>
    </row>
    <row r="42" spans="1:12" x14ac:dyDescent="0.25">
      <c r="A42" t="s">
        <v>17</v>
      </c>
      <c r="B42" t="s">
        <v>17</v>
      </c>
      <c r="C42" s="1">
        <v>42590</v>
      </c>
      <c r="D42" s="1">
        <v>42612</v>
      </c>
      <c r="E42">
        <f t="shared" si="9"/>
        <v>235.93968122088089</v>
      </c>
      <c r="I42" s="1">
        <v>42591</v>
      </c>
      <c r="J42" s="2">
        <v>30.8</v>
      </c>
      <c r="K42" s="2">
        <v>17.7</v>
      </c>
      <c r="L42">
        <v>10.95</v>
      </c>
    </row>
    <row r="43" spans="1:12" x14ac:dyDescent="0.25">
      <c r="A43" t="s">
        <v>17</v>
      </c>
      <c r="B43" t="s">
        <v>17</v>
      </c>
      <c r="C43" s="1">
        <v>42590</v>
      </c>
      <c r="D43" s="1">
        <v>42612</v>
      </c>
      <c r="E43">
        <f t="shared" si="9"/>
        <v>235.93968122088089</v>
      </c>
      <c r="I43" s="1">
        <v>42592</v>
      </c>
      <c r="J43" s="2">
        <v>28.1</v>
      </c>
      <c r="K43" s="2">
        <v>18.3</v>
      </c>
      <c r="L43">
        <v>9.9000000000000021</v>
      </c>
    </row>
    <row r="44" spans="1:12" x14ac:dyDescent="0.25">
      <c r="A44" t="s">
        <v>17</v>
      </c>
      <c r="B44" t="s">
        <v>17</v>
      </c>
      <c r="C44" s="1">
        <v>42590</v>
      </c>
      <c r="D44" s="1">
        <v>42612</v>
      </c>
      <c r="E44">
        <f t="shared" si="9"/>
        <v>235.93968122088089</v>
      </c>
      <c r="I44" s="1">
        <v>42593</v>
      </c>
      <c r="J44" s="2">
        <v>27.1</v>
      </c>
      <c r="K44" s="2">
        <v>13.5</v>
      </c>
      <c r="L44">
        <v>7</v>
      </c>
    </row>
    <row r="45" spans="1:12" x14ac:dyDescent="0.25">
      <c r="A45" t="s">
        <v>17</v>
      </c>
      <c r="B45" t="s">
        <v>17</v>
      </c>
      <c r="C45" s="1">
        <v>42590</v>
      </c>
      <c r="D45" s="1">
        <v>42620</v>
      </c>
      <c r="E45">
        <f>SUM(L41:L71)</f>
        <v>325.23968122088093</v>
      </c>
      <c r="I45" s="1">
        <v>42594</v>
      </c>
      <c r="J45" s="2">
        <v>27.2</v>
      </c>
      <c r="K45" s="2">
        <v>12.8</v>
      </c>
      <c r="L45">
        <v>6.7396812208808994</v>
      </c>
    </row>
    <row r="46" spans="1:12" x14ac:dyDescent="0.25">
      <c r="A46" t="s">
        <v>18</v>
      </c>
      <c r="B46" t="s">
        <v>18</v>
      </c>
      <c r="C46" s="1">
        <v>42591</v>
      </c>
      <c r="D46" s="1">
        <v>42612</v>
      </c>
      <c r="E46">
        <f>SUM(L42:L63)</f>
        <v>226.18968122088089</v>
      </c>
      <c r="I46" s="1">
        <v>42595</v>
      </c>
      <c r="J46" s="2">
        <v>29.2</v>
      </c>
      <c r="K46" s="2">
        <v>14.4</v>
      </c>
      <c r="L46">
        <v>8.5</v>
      </c>
    </row>
    <row r="47" spans="1:12" x14ac:dyDescent="0.25">
      <c r="A47" t="s">
        <v>18</v>
      </c>
      <c r="B47" t="s">
        <v>18</v>
      </c>
      <c r="C47" s="1">
        <v>42591</v>
      </c>
      <c r="D47" s="1">
        <v>42614</v>
      </c>
      <c r="E47">
        <f>SUM(L42:L65)</f>
        <v>248.38968122088087</v>
      </c>
      <c r="I47" s="1">
        <v>42596</v>
      </c>
      <c r="J47" s="2">
        <v>31.4</v>
      </c>
      <c r="K47" s="2">
        <v>15.8</v>
      </c>
      <c r="L47">
        <v>10.3</v>
      </c>
    </row>
    <row r="48" spans="1:12" x14ac:dyDescent="0.25">
      <c r="A48" t="s">
        <v>18</v>
      </c>
      <c r="B48" t="s">
        <v>18</v>
      </c>
      <c r="C48" s="1">
        <v>42591</v>
      </c>
      <c r="D48" s="1">
        <v>42622</v>
      </c>
      <c r="E48">
        <f>SUM(L42:L73)</f>
        <v>337.28968122088088</v>
      </c>
      <c r="I48" s="1">
        <v>42597</v>
      </c>
      <c r="J48" s="2">
        <v>32.700000000000003</v>
      </c>
      <c r="K48" s="2">
        <v>19.600000000000001</v>
      </c>
      <c r="L48">
        <v>12.850000000000001</v>
      </c>
    </row>
    <row r="49" spans="1:12" x14ac:dyDescent="0.25">
      <c r="A49" t="s">
        <v>18</v>
      </c>
      <c r="B49" t="s">
        <v>18</v>
      </c>
      <c r="C49" s="1">
        <v>42591</v>
      </c>
      <c r="D49" s="1">
        <v>42622</v>
      </c>
      <c r="E49">
        <f>E48</f>
        <v>337.28968122088088</v>
      </c>
      <c r="I49" s="1">
        <v>42598</v>
      </c>
      <c r="J49" s="2">
        <v>31.8</v>
      </c>
      <c r="K49" s="2">
        <v>19.5</v>
      </c>
      <c r="L49">
        <v>12.349999999999998</v>
      </c>
    </row>
    <row r="50" spans="1:12" x14ac:dyDescent="0.25">
      <c r="A50" t="s">
        <v>18</v>
      </c>
      <c r="B50" t="s">
        <v>18</v>
      </c>
      <c r="C50" s="1">
        <v>42591</v>
      </c>
      <c r="D50" s="1">
        <v>42622</v>
      </c>
      <c r="E50">
        <f>E49</f>
        <v>337.28968122088088</v>
      </c>
      <c r="I50" s="1">
        <v>42599</v>
      </c>
      <c r="J50" s="2">
        <v>31.6</v>
      </c>
      <c r="K50" s="2">
        <v>16.3</v>
      </c>
      <c r="L50">
        <v>10.650000000000002</v>
      </c>
    </row>
    <row r="51" spans="1:12" x14ac:dyDescent="0.25">
      <c r="A51" t="s">
        <v>19</v>
      </c>
      <c r="B51" t="s">
        <v>19</v>
      </c>
      <c r="C51" s="1">
        <v>42591</v>
      </c>
      <c r="D51" s="1">
        <v>42614</v>
      </c>
      <c r="E51">
        <f>SUM(L42:L65)</f>
        <v>248.38968122088087</v>
      </c>
      <c r="I51" s="1">
        <v>42600</v>
      </c>
      <c r="J51" s="2">
        <v>29.6</v>
      </c>
      <c r="K51" s="2">
        <v>18.7</v>
      </c>
      <c r="L51">
        <v>10.849999999999998</v>
      </c>
    </row>
    <row r="52" spans="1:12" x14ac:dyDescent="0.25">
      <c r="A52" t="s">
        <v>19</v>
      </c>
      <c r="B52" t="s">
        <v>19</v>
      </c>
      <c r="C52" s="1">
        <v>42591</v>
      </c>
      <c r="D52" s="1">
        <v>42614</v>
      </c>
      <c r="E52">
        <f>E51</f>
        <v>248.38968122088087</v>
      </c>
      <c r="I52" s="1">
        <v>42601</v>
      </c>
      <c r="J52" s="2">
        <v>29.6</v>
      </c>
      <c r="K52" s="2">
        <v>18.899999999999999</v>
      </c>
      <c r="L52">
        <v>10.95</v>
      </c>
    </row>
    <row r="53" spans="1:12" x14ac:dyDescent="0.25">
      <c r="A53" t="s">
        <v>19</v>
      </c>
      <c r="B53" t="s">
        <v>19</v>
      </c>
      <c r="C53" s="1">
        <v>42591</v>
      </c>
      <c r="D53" s="1">
        <v>42614</v>
      </c>
      <c r="E53">
        <f>E52</f>
        <v>248.38968122088087</v>
      </c>
      <c r="I53" s="1">
        <v>42602</v>
      </c>
      <c r="J53" s="2">
        <v>26.2</v>
      </c>
      <c r="K53" s="2">
        <v>20.3</v>
      </c>
      <c r="L53">
        <v>9.9499999999999993</v>
      </c>
    </row>
    <row r="54" spans="1:12" x14ac:dyDescent="0.25">
      <c r="A54" t="s">
        <v>20</v>
      </c>
      <c r="B54" t="s">
        <v>20</v>
      </c>
      <c r="C54" s="1">
        <v>42591</v>
      </c>
      <c r="D54" s="1">
        <v>42614</v>
      </c>
      <c r="E54">
        <f t="shared" ref="E54:E59" si="10">E53</f>
        <v>248.38968122088087</v>
      </c>
      <c r="I54" s="1">
        <v>42603</v>
      </c>
      <c r="J54" s="2">
        <v>30.7</v>
      </c>
      <c r="K54" s="2">
        <v>19.5</v>
      </c>
      <c r="L54">
        <v>11.8</v>
      </c>
    </row>
    <row r="55" spans="1:12" x14ac:dyDescent="0.25">
      <c r="A55" t="s">
        <v>20</v>
      </c>
      <c r="B55" t="s">
        <v>20</v>
      </c>
      <c r="C55" s="1">
        <v>42591</v>
      </c>
      <c r="D55" s="1">
        <v>42614</v>
      </c>
      <c r="E55">
        <f t="shared" si="10"/>
        <v>248.38968122088087</v>
      </c>
      <c r="I55" s="1">
        <v>42604</v>
      </c>
      <c r="J55" s="2">
        <v>29.2</v>
      </c>
      <c r="K55" s="2">
        <v>15.6</v>
      </c>
      <c r="L55">
        <v>9.0999999999999979</v>
      </c>
    </row>
    <row r="56" spans="1:12" x14ac:dyDescent="0.25">
      <c r="A56" t="s">
        <v>20</v>
      </c>
      <c r="B56" t="s">
        <v>20</v>
      </c>
      <c r="C56" s="1">
        <v>42591</v>
      </c>
      <c r="D56" s="1">
        <v>42614</v>
      </c>
      <c r="E56">
        <f t="shared" si="10"/>
        <v>248.38968122088087</v>
      </c>
      <c r="I56" s="1">
        <v>42605</v>
      </c>
      <c r="J56" s="2">
        <v>30.4</v>
      </c>
      <c r="K56" s="2">
        <v>14.3</v>
      </c>
      <c r="L56">
        <v>9.0500000000000007</v>
      </c>
    </row>
    <row r="57" spans="1:12" x14ac:dyDescent="0.25">
      <c r="A57" t="s">
        <v>20</v>
      </c>
      <c r="B57" t="s">
        <v>20</v>
      </c>
      <c r="C57" s="1">
        <v>42591</v>
      </c>
      <c r="D57" s="1">
        <v>42614</v>
      </c>
      <c r="E57">
        <f t="shared" si="10"/>
        <v>248.38968122088087</v>
      </c>
      <c r="I57" s="1">
        <v>42606</v>
      </c>
      <c r="J57" s="2">
        <v>31.4</v>
      </c>
      <c r="K57" s="2">
        <v>14.8</v>
      </c>
      <c r="L57">
        <v>9.8000000000000007</v>
      </c>
    </row>
    <row r="58" spans="1:12" x14ac:dyDescent="0.25">
      <c r="A58" t="s">
        <v>20</v>
      </c>
      <c r="B58" t="s">
        <v>20</v>
      </c>
      <c r="C58" s="1">
        <v>42591</v>
      </c>
      <c r="D58" s="1">
        <v>42614</v>
      </c>
      <c r="E58">
        <f t="shared" si="10"/>
        <v>248.38968122088087</v>
      </c>
      <c r="I58" s="1">
        <v>42607</v>
      </c>
      <c r="J58" s="2">
        <v>32</v>
      </c>
      <c r="K58" s="2">
        <v>17</v>
      </c>
      <c r="L58">
        <v>11.2</v>
      </c>
    </row>
    <row r="59" spans="1:12" x14ac:dyDescent="0.25">
      <c r="A59" t="s">
        <v>21</v>
      </c>
      <c r="B59" t="s">
        <v>21</v>
      </c>
      <c r="C59" s="1">
        <v>42591</v>
      </c>
      <c r="D59" s="1">
        <v>42614</v>
      </c>
      <c r="E59">
        <f t="shared" si="10"/>
        <v>248.38968122088087</v>
      </c>
      <c r="I59" s="1">
        <v>42608</v>
      </c>
      <c r="J59" s="2">
        <v>31</v>
      </c>
      <c r="K59" s="2">
        <v>17</v>
      </c>
      <c r="L59">
        <v>10.7</v>
      </c>
    </row>
    <row r="60" spans="1:12" x14ac:dyDescent="0.25">
      <c r="I60" s="1">
        <v>42609</v>
      </c>
      <c r="J60" s="2">
        <v>32.200000000000003</v>
      </c>
      <c r="K60" s="2">
        <v>16.600000000000001</v>
      </c>
      <c r="L60">
        <v>11.100000000000001</v>
      </c>
    </row>
    <row r="61" spans="1:12" x14ac:dyDescent="0.25">
      <c r="I61" s="1">
        <v>42610</v>
      </c>
      <c r="J61" s="2">
        <v>33.5</v>
      </c>
      <c r="K61" s="2">
        <v>17.2</v>
      </c>
      <c r="L61">
        <v>12.05</v>
      </c>
    </row>
    <row r="62" spans="1:12" x14ac:dyDescent="0.25">
      <c r="I62" s="1">
        <v>42611</v>
      </c>
      <c r="J62" s="2">
        <v>33.4</v>
      </c>
      <c r="K62" s="2">
        <v>17.100000000000001</v>
      </c>
      <c r="L62">
        <v>11.95</v>
      </c>
    </row>
    <row r="63" spans="1:12" x14ac:dyDescent="0.25">
      <c r="I63" s="1">
        <v>42612</v>
      </c>
      <c r="J63" s="2">
        <v>24.4</v>
      </c>
      <c r="K63" s="2">
        <v>19.100000000000001</v>
      </c>
      <c r="L63">
        <v>8.4499999999999993</v>
      </c>
    </row>
    <row r="64" spans="1:12" x14ac:dyDescent="0.25">
      <c r="I64" s="1">
        <v>42613</v>
      </c>
      <c r="J64" s="2">
        <v>31.8</v>
      </c>
      <c r="K64" s="2">
        <v>17.2</v>
      </c>
      <c r="L64">
        <v>11.2</v>
      </c>
    </row>
    <row r="65" spans="9:12" x14ac:dyDescent="0.25">
      <c r="I65" s="1">
        <v>42614</v>
      </c>
      <c r="J65" s="2">
        <v>31.8</v>
      </c>
      <c r="K65" s="2">
        <v>16.8</v>
      </c>
      <c r="L65">
        <v>11</v>
      </c>
    </row>
    <row r="66" spans="9:12" x14ac:dyDescent="0.25">
      <c r="I66" s="1">
        <v>42615</v>
      </c>
      <c r="J66" s="2">
        <v>32.799999999999997</v>
      </c>
      <c r="K66" s="2">
        <v>18.100000000000001</v>
      </c>
      <c r="L66">
        <v>12.149999999999999</v>
      </c>
    </row>
    <row r="67" spans="9:12" x14ac:dyDescent="0.25">
      <c r="I67" s="1">
        <v>42616</v>
      </c>
      <c r="J67" s="2">
        <v>32.799999999999997</v>
      </c>
      <c r="K67" s="2">
        <v>19.7</v>
      </c>
      <c r="L67">
        <v>12.95</v>
      </c>
    </row>
    <row r="68" spans="9:12" x14ac:dyDescent="0.25">
      <c r="I68" s="1">
        <v>42617</v>
      </c>
      <c r="J68" s="2">
        <v>31.3</v>
      </c>
      <c r="K68" s="2">
        <v>18.8</v>
      </c>
      <c r="L68">
        <v>11.75</v>
      </c>
    </row>
    <row r="69" spans="9:12" x14ac:dyDescent="0.25">
      <c r="I69" s="1">
        <v>42618</v>
      </c>
      <c r="J69" s="2">
        <v>32</v>
      </c>
      <c r="K69" s="2">
        <v>18.2</v>
      </c>
      <c r="L69">
        <v>11.8</v>
      </c>
    </row>
    <row r="70" spans="9:12" x14ac:dyDescent="0.25">
      <c r="I70" s="1">
        <v>42619</v>
      </c>
      <c r="J70" s="2">
        <v>32</v>
      </c>
      <c r="K70" s="2">
        <v>14.3</v>
      </c>
      <c r="L70">
        <v>9.8499999999999979</v>
      </c>
    </row>
    <row r="71" spans="9:12" x14ac:dyDescent="0.25">
      <c r="I71" s="1">
        <v>42620</v>
      </c>
      <c r="J71" s="2">
        <v>30.5</v>
      </c>
      <c r="K71" s="2">
        <v>13.3</v>
      </c>
      <c r="L71">
        <v>8.5999999999999979</v>
      </c>
    </row>
    <row r="72" spans="9:12" x14ac:dyDescent="0.25">
      <c r="I72" s="1">
        <v>42621</v>
      </c>
      <c r="J72" s="2">
        <v>31.4</v>
      </c>
      <c r="K72" s="2">
        <v>17</v>
      </c>
      <c r="L72">
        <v>10.899999999999999</v>
      </c>
    </row>
    <row r="73" spans="9:12" x14ac:dyDescent="0.25">
      <c r="I73" s="1">
        <v>42622</v>
      </c>
      <c r="J73" s="2">
        <v>32.9</v>
      </c>
      <c r="K73" s="2">
        <v>15.5</v>
      </c>
      <c r="L73">
        <v>10.899999999999999</v>
      </c>
    </row>
    <row r="74" spans="9:12" x14ac:dyDescent="0.25">
      <c r="I74" s="1">
        <v>42623</v>
      </c>
      <c r="J74" s="2">
        <v>32.6</v>
      </c>
      <c r="K74" s="2">
        <v>18.8</v>
      </c>
      <c r="L74">
        <v>12.400000000000002</v>
      </c>
    </row>
    <row r="75" spans="9:12" x14ac:dyDescent="0.25">
      <c r="J75" s="2"/>
      <c r="K75" s="2"/>
      <c r="L75" t="s">
        <v>53</v>
      </c>
    </row>
    <row r="76" spans="9:12" x14ac:dyDescent="0.25">
      <c r="J76" s="2"/>
      <c r="K76" s="2"/>
      <c r="L76" t="s">
        <v>53</v>
      </c>
    </row>
    <row r="77" spans="9:12" x14ac:dyDescent="0.25">
      <c r="J77" s="2"/>
      <c r="K77" s="2"/>
      <c r="L77" t="s">
        <v>53</v>
      </c>
    </row>
    <row r="78" spans="9:12" x14ac:dyDescent="0.25">
      <c r="J78" s="2"/>
      <c r="K78" s="2"/>
      <c r="L78" t="s">
        <v>53</v>
      </c>
    </row>
    <row r="79" spans="9:12" x14ac:dyDescent="0.25">
      <c r="J79" s="2"/>
      <c r="K79" s="2"/>
      <c r="L79" t="s">
        <v>53</v>
      </c>
    </row>
    <row r="80" spans="9:12" x14ac:dyDescent="0.25">
      <c r="J80" s="2"/>
      <c r="K80" s="2"/>
      <c r="L80" t="s">
        <v>53</v>
      </c>
    </row>
    <row r="81" spans="10:12" x14ac:dyDescent="0.25">
      <c r="J81" s="2"/>
      <c r="K81" s="2"/>
      <c r="L81" t="s">
        <v>53</v>
      </c>
    </row>
    <row r="82" spans="10:12" x14ac:dyDescent="0.25">
      <c r="J82" s="2"/>
      <c r="K82" s="2"/>
      <c r="L82" t="s">
        <v>53</v>
      </c>
    </row>
    <row r="83" spans="10:12" x14ac:dyDescent="0.25">
      <c r="J83" s="2"/>
      <c r="K83" s="2"/>
      <c r="L83" t="s">
        <v>53</v>
      </c>
    </row>
    <row r="84" spans="10:12" x14ac:dyDescent="0.25">
      <c r="J84" s="2"/>
      <c r="K84" s="2"/>
      <c r="L84" t="s">
        <v>53</v>
      </c>
    </row>
    <row r="85" spans="10:12" x14ac:dyDescent="0.25">
      <c r="J85" s="2"/>
      <c r="K85" s="2"/>
      <c r="L85" t="s">
        <v>53</v>
      </c>
    </row>
    <row r="86" spans="10:12" x14ac:dyDescent="0.25">
      <c r="J86" s="2"/>
      <c r="K86" s="2"/>
      <c r="L86" t="s">
        <v>53</v>
      </c>
    </row>
    <row r="87" spans="10:12" x14ac:dyDescent="0.25">
      <c r="J87" s="2"/>
      <c r="K87" s="2"/>
      <c r="L87" t="s">
        <v>53</v>
      </c>
    </row>
    <row r="88" spans="10:12" x14ac:dyDescent="0.25">
      <c r="J88" s="2"/>
      <c r="K88" s="2"/>
      <c r="L88" t="s">
        <v>53</v>
      </c>
    </row>
    <row r="89" spans="10:12" x14ac:dyDescent="0.25">
      <c r="J89" s="2"/>
      <c r="K89" s="2"/>
      <c r="L89" t="s">
        <v>53</v>
      </c>
    </row>
    <row r="90" spans="10:12" x14ac:dyDescent="0.25">
      <c r="J90" s="2"/>
      <c r="K90" s="2"/>
      <c r="L90" t="s">
        <v>53</v>
      </c>
    </row>
    <row r="91" spans="10:12" x14ac:dyDescent="0.25">
      <c r="J91" s="2"/>
      <c r="K91" s="2"/>
      <c r="L91" t="s">
        <v>53</v>
      </c>
    </row>
    <row r="92" spans="10:12" x14ac:dyDescent="0.25">
      <c r="J92" s="2"/>
      <c r="K92" s="2"/>
      <c r="L92" t="s">
        <v>53</v>
      </c>
    </row>
    <row r="93" spans="10:12" x14ac:dyDescent="0.25">
      <c r="J93" s="2"/>
      <c r="K93" s="2"/>
      <c r="L93" t="s">
        <v>53</v>
      </c>
    </row>
    <row r="94" spans="10:12" x14ac:dyDescent="0.25">
      <c r="J94" s="2"/>
      <c r="K94" s="2"/>
      <c r="L94" t="s">
        <v>53</v>
      </c>
    </row>
    <row r="95" spans="10:12" x14ac:dyDescent="0.25">
      <c r="J95" s="2"/>
      <c r="K95" s="2"/>
      <c r="L95" t="s">
        <v>53</v>
      </c>
    </row>
    <row r="96" spans="10:12" x14ac:dyDescent="0.25">
      <c r="J96" s="2"/>
      <c r="K96" s="2"/>
      <c r="L96" t="s">
        <v>53</v>
      </c>
    </row>
    <row r="97" spans="10:12" x14ac:dyDescent="0.25">
      <c r="J97" s="2"/>
      <c r="K97" s="2"/>
      <c r="L97" t="s">
        <v>53</v>
      </c>
    </row>
    <row r="98" spans="10:12" x14ac:dyDescent="0.25">
      <c r="J98" s="2"/>
      <c r="K98" s="2"/>
      <c r="L98" t="s">
        <v>53</v>
      </c>
    </row>
    <row r="99" spans="10:12" x14ac:dyDescent="0.25">
      <c r="J99" s="2"/>
      <c r="K99" s="2"/>
      <c r="L99" t="s">
        <v>53</v>
      </c>
    </row>
    <row r="100" spans="10:12" x14ac:dyDescent="0.25">
      <c r="J100" s="2"/>
      <c r="K100" s="2"/>
      <c r="L100" t="s">
        <v>53</v>
      </c>
    </row>
    <row r="101" spans="10:12" x14ac:dyDescent="0.25">
      <c r="J101" s="2"/>
      <c r="K101" s="2"/>
      <c r="L101" t="s">
        <v>53</v>
      </c>
    </row>
    <row r="102" spans="10:12" x14ac:dyDescent="0.25">
      <c r="J102" s="2"/>
      <c r="K102" s="2"/>
      <c r="L102" t="s">
        <v>53</v>
      </c>
    </row>
    <row r="103" spans="10:12" x14ac:dyDescent="0.25">
      <c r="J103" s="2"/>
      <c r="K103" s="2"/>
      <c r="L103" t="s">
        <v>53</v>
      </c>
    </row>
    <row r="104" spans="10:12" x14ac:dyDescent="0.25">
      <c r="J104" s="2"/>
      <c r="K104" s="2"/>
      <c r="L104" t="s">
        <v>53</v>
      </c>
    </row>
    <row r="105" spans="10:12" x14ac:dyDescent="0.25">
      <c r="J105" s="2"/>
      <c r="K105" s="2"/>
      <c r="L105" t="s">
        <v>53</v>
      </c>
    </row>
    <row r="106" spans="10:12" x14ac:dyDescent="0.25">
      <c r="J106" s="2"/>
      <c r="K106" s="2"/>
      <c r="L106" t="s">
        <v>53</v>
      </c>
    </row>
    <row r="107" spans="10:12" x14ac:dyDescent="0.25">
      <c r="J107" s="2"/>
      <c r="K107" s="2"/>
      <c r="L107" t="s">
        <v>53</v>
      </c>
    </row>
    <row r="108" spans="10:12" x14ac:dyDescent="0.25">
      <c r="J108" s="2"/>
      <c r="K108" s="2"/>
      <c r="L108" t="s">
        <v>53</v>
      </c>
    </row>
    <row r="109" spans="10:12" x14ac:dyDescent="0.25">
      <c r="J109" s="2"/>
      <c r="K109" s="2"/>
      <c r="L109" t="s">
        <v>53</v>
      </c>
    </row>
    <row r="110" spans="10:12" x14ac:dyDescent="0.25">
      <c r="J110" s="2"/>
      <c r="K110" s="2"/>
      <c r="L110" t="s">
        <v>53</v>
      </c>
    </row>
    <row r="111" spans="10:12" x14ac:dyDescent="0.25">
      <c r="J111" s="2"/>
      <c r="K111" s="2"/>
      <c r="L111" t="s">
        <v>53</v>
      </c>
    </row>
    <row r="112" spans="10:12" x14ac:dyDescent="0.25">
      <c r="J112" s="2"/>
      <c r="K112" s="2"/>
      <c r="L112" t="s">
        <v>53</v>
      </c>
    </row>
    <row r="113" spans="10:12" x14ac:dyDescent="0.25">
      <c r="J113" s="2"/>
      <c r="K113" s="2"/>
      <c r="L113" t="s">
        <v>53</v>
      </c>
    </row>
    <row r="114" spans="10:12" x14ac:dyDescent="0.25">
      <c r="J114" s="2"/>
      <c r="K114" s="2"/>
      <c r="L114" t="s">
        <v>53</v>
      </c>
    </row>
    <row r="115" spans="10:12" x14ac:dyDescent="0.25">
      <c r="J115" s="2"/>
      <c r="K115" s="2"/>
      <c r="L115" t="s">
        <v>53</v>
      </c>
    </row>
    <row r="116" spans="10:12" x14ac:dyDescent="0.25">
      <c r="J116" s="2"/>
      <c r="K116" s="2"/>
      <c r="L116" t="s">
        <v>53</v>
      </c>
    </row>
    <row r="117" spans="10:12" x14ac:dyDescent="0.25">
      <c r="J117" s="2"/>
      <c r="K117" s="2"/>
      <c r="L117" t="s">
        <v>53</v>
      </c>
    </row>
    <row r="118" spans="10:12" x14ac:dyDescent="0.25">
      <c r="J118" s="2"/>
      <c r="K118" s="2"/>
      <c r="L118" t="s">
        <v>53</v>
      </c>
    </row>
    <row r="119" spans="10:12" x14ac:dyDescent="0.25">
      <c r="J119" s="2"/>
      <c r="K119" s="2"/>
      <c r="L119" t="s">
        <v>53</v>
      </c>
    </row>
    <row r="120" spans="10:12" x14ac:dyDescent="0.25">
      <c r="J120" s="2"/>
      <c r="K120" s="2"/>
      <c r="L120" t="s">
        <v>53</v>
      </c>
    </row>
    <row r="121" spans="10:12" x14ac:dyDescent="0.25">
      <c r="J121" s="2"/>
      <c r="K121" s="2"/>
      <c r="L121" t="s">
        <v>53</v>
      </c>
    </row>
    <row r="122" spans="10:12" x14ac:dyDescent="0.25">
      <c r="J122" s="2"/>
      <c r="K122" s="2"/>
      <c r="L122" t="s">
        <v>53</v>
      </c>
    </row>
    <row r="123" spans="10:12" x14ac:dyDescent="0.25">
      <c r="J123" s="2"/>
      <c r="K123" s="2"/>
      <c r="L123" t="s">
        <v>53</v>
      </c>
    </row>
    <row r="124" spans="10:12" x14ac:dyDescent="0.25">
      <c r="J124" s="2"/>
      <c r="K124" s="2"/>
      <c r="L124" t="s">
        <v>53</v>
      </c>
    </row>
    <row r="125" spans="10:12" x14ac:dyDescent="0.25">
      <c r="J125" s="2"/>
      <c r="K125" s="2"/>
      <c r="L125" t="s">
        <v>53</v>
      </c>
    </row>
    <row r="126" spans="10:12" x14ac:dyDescent="0.25">
      <c r="J126" s="2"/>
      <c r="K126" s="2"/>
      <c r="L126" t="s">
        <v>53</v>
      </c>
    </row>
    <row r="127" spans="10:12" x14ac:dyDescent="0.25">
      <c r="J127" s="2"/>
      <c r="K127" s="2"/>
      <c r="L127" t="s">
        <v>53</v>
      </c>
    </row>
    <row r="128" spans="10:12" x14ac:dyDescent="0.25">
      <c r="J128" s="2"/>
      <c r="K128" s="2"/>
      <c r="L128" t="s">
        <v>53</v>
      </c>
    </row>
    <row r="129" spans="10:12" x14ac:dyDescent="0.25">
      <c r="J129" s="2"/>
      <c r="K129" s="2"/>
      <c r="L129" t="s">
        <v>53</v>
      </c>
    </row>
    <row r="130" spans="10:12" x14ac:dyDescent="0.25">
      <c r="J130" s="2"/>
      <c r="K130" s="2"/>
      <c r="L130" t="s">
        <v>53</v>
      </c>
    </row>
    <row r="131" spans="10:12" x14ac:dyDescent="0.25">
      <c r="J131" s="2"/>
      <c r="K131" s="2"/>
      <c r="L131" t="s">
        <v>53</v>
      </c>
    </row>
    <row r="132" spans="10:12" x14ac:dyDescent="0.25">
      <c r="J132" s="2"/>
      <c r="K132" s="2"/>
      <c r="L132" t="s">
        <v>53</v>
      </c>
    </row>
    <row r="133" spans="10:12" x14ac:dyDescent="0.25">
      <c r="J133" s="2"/>
      <c r="K133" s="2"/>
      <c r="L133" t="s">
        <v>53</v>
      </c>
    </row>
    <row r="134" spans="10:12" x14ac:dyDescent="0.25">
      <c r="J134" s="2"/>
      <c r="K134" s="2"/>
      <c r="L134" t="s">
        <v>53</v>
      </c>
    </row>
    <row r="135" spans="10:12" x14ac:dyDescent="0.25">
      <c r="J135" s="3"/>
      <c r="K135" s="3"/>
      <c r="L135" t="s">
        <v>53</v>
      </c>
    </row>
    <row r="136" spans="10:12" x14ac:dyDescent="0.25">
      <c r="J136" s="3"/>
      <c r="K136" s="3"/>
      <c r="L136" t="s">
        <v>53</v>
      </c>
    </row>
    <row r="137" spans="10:12" x14ac:dyDescent="0.25">
      <c r="J137" s="3"/>
      <c r="K137" s="3"/>
      <c r="L137" t="s">
        <v>53</v>
      </c>
    </row>
    <row r="138" spans="10:12" x14ac:dyDescent="0.25">
      <c r="J138" s="3"/>
      <c r="K138" s="3"/>
      <c r="L138" t="s">
        <v>53</v>
      </c>
    </row>
    <row r="139" spans="10:12" x14ac:dyDescent="0.25">
      <c r="J139" s="3"/>
      <c r="K139" s="3"/>
      <c r="L139" t="s">
        <v>53</v>
      </c>
    </row>
    <row r="140" spans="10:12" x14ac:dyDescent="0.25">
      <c r="J140" s="3"/>
      <c r="K140" s="3"/>
      <c r="L140" t="s">
        <v>53</v>
      </c>
    </row>
    <row r="141" spans="10:12" x14ac:dyDescent="0.25">
      <c r="J141" s="3"/>
      <c r="K141" s="3"/>
      <c r="L141" t="s">
        <v>53</v>
      </c>
    </row>
    <row r="142" spans="10:12" x14ac:dyDescent="0.25">
      <c r="J142" s="3"/>
      <c r="K142" s="3"/>
      <c r="L142" t="s">
        <v>53</v>
      </c>
    </row>
    <row r="143" spans="10:12" x14ac:dyDescent="0.25">
      <c r="J143" s="3"/>
      <c r="K143" s="3"/>
      <c r="L143" t="s">
        <v>53</v>
      </c>
    </row>
    <row r="144" spans="10:12" x14ac:dyDescent="0.25">
      <c r="J144" s="3"/>
      <c r="K144" s="3"/>
      <c r="L144" t="s">
        <v>53</v>
      </c>
    </row>
    <row r="145" spans="10:12" x14ac:dyDescent="0.25">
      <c r="J145" s="3"/>
      <c r="K145" s="3"/>
      <c r="L145" t="s">
        <v>53</v>
      </c>
    </row>
    <row r="146" spans="10:12" x14ac:dyDescent="0.25">
      <c r="J146" s="3"/>
      <c r="K146" s="3"/>
      <c r="L146" t="s">
        <v>53</v>
      </c>
    </row>
    <row r="147" spans="10:12" x14ac:dyDescent="0.25">
      <c r="J147" s="3"/>
      <c r="K147" s="3"/>
      <c r="L147" t="s">
        <v>53</v>
      </c>
    </row>
    <row r="148" spans="10:12" x14ac:dyDescent="0.25">
      <c r="J148" s="3"/>
      <c r="K148" s="3"/>
      <c r="L148" t="s">
        <v>53</v>
      </c>
    </row>
    <row r="149" spans="10:12" x14ac:dyDescent="0.25">
      <c r="J149" s="3"/>
      <c r="K149" s="3"/>
      <c r="L149" t="s">
        <v>53</v>
      </c>
    </row>
    <row r="150" spans="10:12" x14ac:dyDescent="0.25">
      <c r="J150" s="3"/>
      <c r="K150" s="3"/>
      <c r="L150" t="s">
        <v>53</v>
      </c>
    </row>
    <row r="151" spans="10:12" x14ac:dyDescent="0.25">
      <c r="J151" s="3"/>
      <c r="K151" s="3"/>
      <c r="L151" t="s">
        <v>53</v>
      </c>
    </row>
    <row r="152" spans="10:12" x14ac:dyDescent="0.25">
      <c r="J152" s="3"/>
      <c r="K152" s="3"/>
      <c r="L152" t="s">
        <v>53</v>
      </c>
    </row>
    <row r="153" spans="10:12" x14ac:dyDescent="0.25">
      <c r="J153" s="3"/>
      <c r="K153" s="3"/>
      <c r="L153" t="s">
        <v>53</v>
      </c>
    </row>
    <row r="154" spans="10:12" x14ac:dyDescent="0.25">
      <c r="J154" s="3"/>
      <c r="K154" s="3"/>
      <c r="L154" t="s">
        <v>53</v>
      </c>
    </row>
    <row r="155" spans="10:12" x14ac:dyDescent="0.25">
      <c r="J155" s="3"/>
      <c r="K155" s="3"/>
      <c r="L155" t="s">
        <v>53</v>
      </c>
    </row>
    <row r="156" spans="10:12" x14ac:dyDescent="0.25">
      <c r="J156" s="3"/>
      <c r="K156" s="3"/>
      <c r="L156" t="s">
        <v>53</v>
      </c>
    </row>
    <row r="157" spans="10:12" x14ac:dyDescent="0.25">
      <c r="J157" s="3"/>
      <c r="K157" s="3"/>
      <c r="L157" t="s">
        <v>53</v>
      </c>
    </row>
    <row r="158" spans="10:12" x14ac:dyDescent="0.25">
      <c r="J158" s="3"/>
      <c r="K158" s="3"/>
      <c r="L158" t="s">
        <v>53</v>
      </c>
    </row>
    <row r="159" spans="10:12" x14ac:dyDescent="0.25">
      <c r="J159" s="3"/>
      <c r="K159" s="3"/>
      <c r="L159" t="s">
        <v>53</v>
      </c>
    </row>
    <row r="160" spans="10:12" x14ac:dyDescent="0.25">
      <c r="J160" s="3"/>
      <c r="K160" s="3"/>
      <c r="L160" t="s">
        <v>53</v>
      </c>
    </row>
    <row r="161" spans="10:12" x14ac:dyDescent="0.25">
      <c r="J161" s="3"/>
      <c r="K161" s="3"/>
      <c r="L161" t="s">
        <v>53</v>
      </c>
    </row>
    <row r="162" spans="10:12" x14ac:dyDescent="0.25">
      <c r="J162" s="3"/>
      <c r="K162" s="3"/>
      <c r="L162" t="s">
        <v>53</v>
      </c>
    </row>
    <row r="163" spans="10:12" x14ac:dyDescent="0.25">
      <c r="J163" s="3"/>
      <c r="K163" s="3"/>
      <c r="L163" t="s">
        <v>53</v>
      </c>
    </row>
    <row r="164" spans="10:12" x14ac:dyDescent="0.25">
      <c r="J164" s="3"/>
      <c r="K164" s="3"/>
      <c r="L164" t="s">
        <v>53</v>
      </c>
    </row>
    <row r="165" spans="10:12" x14ac:dyDescent="0.25">
      <c r="J165" s="3"/>
      <c r="K165" s="3"/>
      <c r="L165" t="s">
        <v>53</v>
      </c>
    </row>
    <row r="166" spans="10:12" x14ac:dyDescent="0.25">
      <c r="J166" s="3"/>
      <c r="K166" s="3"/>
      <c r="L166" t="s">
        <v>53</v>
      </c>
    </row>
    <row r="167" spans="10:12" x14ac:dyDescent="0.25">
      <c r="J167" s="3"/>
      <c r="K167" s="3"/>
      <c r="L167" t="s">
        <v>53</v>
      </c>
    </row>
    <row r="168" spans="10:12" x14ac:dyDescent="0.25">
      <c r="J168" s="3"/>
      <c r="K168" s="3"/>
      <c r="L168" t="s">
        <v>53</v>
      </c>
    </row>
    <row r="169" spans="10:12" x14ac:dyDescent="0.25">
      <c r="J169" s="3"/>
      <c r="K169" s="3"/>
      <c r="L169" t="s">
        <v>53</v>
      </c>
    </row>
    <row r="170" spans="10:12" x14ac:dyDescent="0.25">
      <c r="J170" s="3"/>
      <c r="K170" s="3"/>
      <c r="L170" t="s">
        <v>53</v>
      </c>
    </row>
    <row r="171" spans="10:12" x14ac:dyDescent="0.25">
      <c r="J171" s="3"/>
      <c r="K171" s="3"/>
      <c r="L171" t="s">
        <v>53</v>
      </c>
    </row>
    <row r="172" spans="10:12" x14ac:dyDescent="0.25">
      <c r="J172" s="3"/>
      <c r="K172" s="3"/>
      <c r="L172" t="s">
        <v>53</v>
      </c>
    </row>
    <row r="173" spans="10:12" x14ac:dyDescent="0.25">
      <c r="J173" s="3"/>
      <c r="K173" s="3"/>
      <c r="L173" t="s">
        <v>53</v>
      </c>
    </row>
    <row r="174" spans="10:12" x14ac:dyDescent="0.25">
      <c r="J174" s="3"/>
      <c r="K174" s="3"/>
      <c r="L174" t="s">
        <v>53</v>
      </c>
    </row>
    <row r="175" spans="10:12" x14ac:dyDescent="0.25">
      <c r="J175" s="3"/>
      <c r="K175" s="3"/>
      <c r="L175" t="s">
        <v>53</v>
      </c>
    </row>
    <row r="176" spans="10:12" x14ac:dyDescent="0.25">
      <c r="J176" s="3"/>
      <c r="K176" s="3"/>
      <c r="L176" t="s">
        <v>53</v>
      </c>
    </row>
    <row r="177" spans="10:12" x14ac:dyDescent="0.25">
      <c r="J177" s="3"/>
      <c r="K177" s="3"/>
      <c r="L177" t="s">
        <v>53</v>
      </c>
    </row>
    <row r="178" spans="10:12" x14ac:dyDescent="0.25">
      <c r="J178" s="3"/>
      <c r="K178" s="3"/>
      <c r="L178" t="s">
        <v>53</v>
      </c>
    </row>
    <row r="179" spans="10:12" x14ac:dyDescent="0.25">
      <c r="J179" s="3"/>
      <c r="K179" s="3"/>
      <c r="L179" t="s">
        <v>53</v>
      </c>
    </row>
    <row r="180" spans="10:12" x14ac:dyDescent="0.25">
      <c r="J180" s="3"/>
      <c r="K180" s="3"/>
      <c r="L180" t="s">
        <v>53</v>
      </c>
    </row>
    <row r="181" spans="10:12" x14ac:dyDescent="0.25">
      <c r="J181" s="3"/>
      <c r="K181" s="3"/>
      <c r="L181" t="s">
        <v>53</v>
      </c>
    </row>
    <row r="182" spans="10:12" x14ac:dyDescent="0.25">
      <c r="J182" s="3"/>
      <c r="K182" s="3"/>
      <c r="L182" t="s">
        <v>53</v>
      </c>
    </row>
    <row r="183" spans="10:12" x14ac:dyDescent="0.25">
      <c r="J183" s="3"/>
      <c r="K183" s="3"/>
      <c r="L183" t="s">
        <v>53</v>
      </c>
    </row>
    <row r="184" spans="10:12" x14ac:dyDescent="0.25">
      <c r="J184" s="3"/>
      <c r="K184" s="3"/>
      <c r="L184" t="s">
        <v>53</v>
      </c>
    </row>
    <row r="185" spans="10:12" x14ac:dyDescent="0.25">
      <c r="J185" s="3"/>
      <c r="K185" s="3"/>
      <c r="L185" t="s">
        <v>53</v>
      </c>
    </row>
    <row r="186" spans="10:12" x14ac:dyDescent="0.25">
      <c r="J186" s="3"/>
      <c r="K186" s="3"/>
      <c r="L186" t="s">
        <v>53</v>
      </c>
    </row>
    <row r="187" spans="10:12" x14ac:dyDescent="0.25">
      <c r="J187" s="3"/>
      <c r="K187" s="3"/>
      <c r="L187" t="s">
        <v>53</v>
      </c>
    </row>
    <row r="188" spans="10:12" x14ac:dyDescent="0.25">
      <c r="J188" s="3"/>
      <c r="K188" s="3"/>
      <c r="L188" t="s">
        <v>53</v>
      </c>
    </row>
    <row r="189" spans="10:12" x14ac:dyDescent="0.25">
      <c r="J189" s="3"/>
      <c r="K189" s="3"/>
      <c r="L189" t="s">
        <v>53</v>
      </c>
    </row>
    <row r="190" spans="10:12" x14ac:dyDescent="0.25">
      <c r="J190" s="3"/>
      <c r="K190" s="3"/>
      <c r="L190" t="s">
        <v>53</v>
      </c>
    </row>
    <row r="191" spans="10:12" x14ac:dyDescent="0.25">
      <c r="J191" s="3"/>
      <c r="K191" s="3"/>
      <c r="L191" t="s">
        <v>53</v>
      </c>
    </row>
    <row r="192" spans="10:12" x14ac:dyDescent="0.25">
      <c r="J192" s="3"/>
      <c r="K192" s="3"/>
      <c r="L192" t="s">
        <v>53</v>
      </c>
    </row>
    <row r="193" spans="10:12" x14ac:dyDescent="0.25">
      <c r="J193" s="3"/>
      <c r="K193" s="3"/>
      <c r="L193" t="s">
        <v>53</v>
      </c>
    </row>
    <row r="194" spans="10:12" x14ac:dyDescent="0.25">
      <c r="J194" s="3"/>
      <c r="K194" s="3"/>
      <c r="L194" t="s">
        <v>53</v>
      </c>
    </row>
    <row r="195" spans="10:12" x14ac:dyDescent="0.25">
      <c r="J195" s="3"/>
      <c r="K195" s="3"/>
      <c r="L195" t="s">
        <v>53</v>
      </c>
    </row>
    <row r="196" spans="10:12" x14ac:dyDescent="0.25">
      <c r="J196" s="3"/>
      <c r="K196" s="3"/>
      <c r="L196" t="s">
        <v>53</v>
      </c>
    </row>
    <row r="197" spans="10:12" x14ac:dyDescent="0.25">
      <c r="J197" s="3"/>
      <c r="K197" s="3"/>
      <c r="L197" t="s">
        <v>53</v>
      </c>
    </row>
    <row r="198" spans="10:12" x14ac:dyDescent="0.25">
      <c r="J198" s="3"/>
      <c r="K198" s="3"/>
      <c r="L198" t="s">
        <v>53</v>
      </c>
    </row>
    <row r="199" spans="10:12" x14ac:dyDescent="0.25">
      <c r="J199" s="3"/>
      <c r="K199" s="3"/>
      <c r="L199" t="s">
        <v>53</v>
      </c>
    </row>
    <row r="200" spans="10:12" x14ac:dyDescent="0.25">
      <c r="J200" s="3"/>
      <c r="K200" s="3"/>
      <c r="L200" t="s">
        <v>53</v>
      </c>
    </row>
    <row r="201" spans="10:12" x14ac:dyDescent="0.25">
      <c r="J201" s="3"/>
      <c r="K201" s="3"/>
      <c r="L201" t="s">
        <v>53</v>
      </c>
    </row>
    <row r="202" spans="10:12" x14ac:dyDescent="0.25">
      <c r="J202" s="3"/>
      <c r="K202" s="3"/>
      <c r="L202" t="s">
        <v>53</v>
      </c>
    </row>
    <row r="203" spans="10:12" x14ac:dyDescent="0.25">
      <c r="J203" s="3"/>
      <c r="K203" s="3"/>
      <c r="L203" t="s">
        <v>53</v>
      </c>
    </row>
    <row r="204" spans="10:12" x14ac:dyDescent="0.25">
      <c r="J204" s="3"/>
      <c r="K204" s="3"/>
      <c r="L204" t="s">
        <v>53</v>
      </c>
    </row>
    <row r="205" spans="10:12" x14ac:dyDescent="0.25">
      <c r="J205" s="3"/>
      <c r="K205" s="3"/>
      <c r="L205" t="s">
        <v>53</v>
      </c>
    </row>
    <row r="206" spans="10:12" x14ac:dyDescent="0.25">
      <c r="J206" s="3"/>
      <c r="K206" s="3"/>
      <c r="L206" t="s">
        <v>53</v>
      </c>
    </row>
    <row r="207" spans="10:12" x14ac:dyDescent="0.25">
      <c r="J207" s="3"/>
      <c r="K207" s="3"/>
      <c r="L207" t="s">
        <v>53</v>
      </c>
    </row>
    <row r="208" spans="10:12" x14ac:dyDescent="0.25">
      <c r="J208" s="3"/>
      <c r="K208" s="3"/>
      <c r="L208" t="s">
        <v>53</v>
      </c>
    </row>
    <row r="209" spans="10:12" x14ac:dyDescent="0.25">
      <c r="J209" s="3"/>
      <c r="K209" s="3"/>
      <c r="L209" t="s">
        <v>53</v>
      </c>
    </row>
    <row r="210" spans="10:12" x14ac:dyDescent="0.25">
      <c r="J210" s="3"/>
      <c r="K210" s="3"/>
      <c r="L210" t="s">
        <v>53</v>
      </c>
    </row>
    <row r="211" spans="10:12" x14ac:dyDescent="0.25">
      <c r="J211" s="3"/>
      <c r="K211" s="3"/>
      <c r="L211" t="s">
        <v>53</v>
      </c>
    </row>
    <row r="212" spans="10:12" x14ac:dyDescent="0.25">
      <c r="J212" s="3"/>
      <c r="K212" s="3"/>
      <c r="L212" t="s">
        <v>53</v>
      </c>
    </row>
    <row r="213" spans="10:12" x14ac:dyDescent="0.25">
      <c r="J213" s="3"/>
      <c r="K213" s="3"/>
      <c r="L213" t="s">
        <v>53</v>
      </c>
    </row>
    <row r="214" spans="10:12" x14ac:dyDescent="0.25">
      <c r="J214" s="3"/>
      <c r="K214" s="3"/>
      <c r="L214" t="s">
        <v>53</v>
      </c>
    </row>
    <row r="215" spans="10:12" x14ac:dyDescent="0.25">
      <c r="J215" s="3"/>
      <c r="K215" s="3"/>
      <c r="L215" t="s">
        <v>53</v>
      </c>
    </row>
    <row r="216" spans="10:12" x14ac:dyDescent="0.25">
      <c r="J216" s="3"/>
      <c r="K216" s="3"/>
      <c r="L216" t="s">
        <v>53</v>
      </c>
    </row>
    <row r="217" spans="10:12" x14ac:dyDescent="0.25">
      <c r="J217" s="3"/>
      <c r="K217" s="3"/>
      <c r="L217" t="s">
        <v>53</v>
      </c>
    </row>
    <row r="218" spans="10:12" x14ac:dyDescent="0.25">
      <c r="J218" s="3"/>
      <c r="K218" s="3"/>
      <c r="L218" t="s">
        <v>53</v>
      </c>
    </row>
    <row r="219" spans="10:12" x14ac:dyDescent="0.25">
      <c r="J219" s="3"/>
      <c r="K219" s="3"/>
      <c r="L219" t="s">
        <v>53</v>
      </c>
    </row>
    <row r="220" spans="10:12" x14ac:dyDescent="0.25">
      <c r="J220" s="3"/>
      <c r="K220" s="3"/>
    </row>
    <row r="221" spans="10:12" x14ac:dyDescent="0.25">
      <c r="J221" s="3"/>
      <c r="K221" s="3"/>
    </row>
    <row r="222" spans="10:12" x14ac:dyDescent="0.25">
      <c r="J222" s="3"/>
      <c r="K222" s="3"/>
    </row>
    <row r="223" spans="10:12" x14ac:dyDescent="0.25">
      <c r="J223" s="3"/>
      <c r="K223" s="3"/>
    </row>
    <row r="224" spans="10:12" x14ac:dyDescent="0.25">
      <c r="J224" s="3"/>
      <c r="K224" s="3"/>
    </row>
    <row r="225" spans="10:11" x14ac:dyDescent="0.25">
      <c r="J225" s="3"/>
      <c r="K225" s="3"/>
    </row>
    <row r="226" spans="10:11" x14ac:dyDescent="0.25">
      <c r="J226" s="3"/>
      <c r="K226" s="3"/>
    </row>
    <row r="227" spans="10:11" x14ac:dyDescent="0.25">
      <c r="J227" s="3"/>
      <c r="K227" s="3"/>
    </row>
    <row r="228" spans="10:11" x14ac:dyDescent="0.25">
      <c r="J228" s="3"/>
      <c r="K228" s="3"/>
    </row>
    <row r="229" spans="10:11" x14ac:dyDescent="0.25">
      <c r="J229" s="3"/>
      <c r="K229" s="3"/>
    </row>
    <row r="230" spans="10:11" x14ac:dyDescent="0.25">
      <c r="J230" s="3"/>
      <c r="K230" s="3"/>
    </row>
    <row r="231" spans="10:11" x14ac:dyDescent="0.25">
      <c r="J231" s="3"/>
      <c r="K231" s="3"/>
    </row>
    <row r="232" spans="10:11" x14ac:dyDescent="0.25">
      <c r="J232" s="3"/>
      <c r="K232" s="3"/>
    </row>
    <row r="233" spans="10:11" x14ac:dyDescent="0.25">
      <c r="J233" s="3"/>
      <c r="K233" s="3"/>
    </row>
    <row r="234" spans="10:11" x14ac:dyDescent="0.25">
      <c r="J234" s="3"/>
      <c r="K234" s="3"/>
    </row>
    <row r="235" spans="10:11" x14ac:dyDescent="0.25">
      <c r="J235" s="3"/>
      <c r="K235" s="3"/>
    </row>
    <row r="236" spans="10:11" x14ac:dyDescent="0.25">
      <c r="J236" s="3"/>
      <c r="K236" s="3"/>
    </row>
    <row r="237" spans="10:11" x14ac:dyDescent="0.25">
      <c r="J237" s="3"/>
      <c r="K237" s="3"/>
    </row>
    <row r="238" spans="10:11" x14ac:dyDescent="0.25">
      <c r="J238" s="3"/>
      <c r="K23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opLeftCell="A121" workbookViewId="0">
      <selection activeCell="C167" sqref="C167"/>
    </sheetView>
  </sheetViews>
  <sheetFormatPr defaultRowHeight="15" x14ac:dyDescent="0.25"/>
  <cols>
    <col min="3" max="4" width="10.7109375" bestFit="1" customWidth="1"/>
    <col min="7" max="7" width="10.7109375" bestFit="1" customWidth="1"/>
  </cols>
  <sheetData>
    <row r="1" spans="1:14" x14ac:dyDescent="0.25">
      <c r="A1" t="s">
        <v>0</v>
      </c>
      <c r="B1" t="s">
        <v>0</v>
      </c>
      <c r="C1" t="s">
        <v>45</v>
      </c>
      <c r="D1" t="s">
        <v>44</v>
      </c>
      <c r="E1" t="s">
        <v>54</v>
      </c>
      <c r="G1" s="1" t="s">
        <v>46</v>
      </c>
      <c r="H1" t="s">
        <v>50</v>
      </c>
      <c r="I1" t="s">
        <v>52</v>
      </c>
      <c r="J1" t="s">
        <v>47</v>
      </c>
      <c r="M1" s="4" t="s">
        <v>48</v>
      </c>
      <c r="N1" s="4" t="s">
        <v>55</v>
      </c>
    </row>
    <row r="2" spans="1:14" x14ac:dyDescent="0.25">
      <c r="A2" t="s">
        <v>3</v>
      </c>
      <c r="B2" t="s">
        <v>3</v>
      </c>
      <c r="C2" s="1">
        <v>42550</v>
      </c>
      <c r="D2" s="1">
        <v>42575</v>
      </c>
      <c r="E2">
        <f>SUM(J2:J27)</f>
        <v>275.48483932582087</v>
      </c>
      <c r="G2" s="1">
        <v>42550</v>
      </c>
      <c r="H2">
        <v>30.65</v>
      </c>
      <c r="I2">
        <v>19.07</v>
      </c>
      <c r="J2">
        <v>11.559999999999999</v>
      </c>
      <c r="M2" s="4" t="s">
        <v>3</v>
      </c>
      <c r="N2" s="4">
        <f>AVERAGE(E2:E14)</f>
        <v>361.50407009505159</v>
      </c>
    </row>
    <row r="3" spans="1:14" x14ac:dyDescent="0.25">
      <c r="A3" t="s">
        <v>3</v>
      </c>
      <c r="B3" t="s">
        <v>3</v>
      </c>
      <c r="C3" s="1">
        <v>42550</v>
      </c>
      <c r="D3" s="1">
        <v>42575</v>
      </c>
      <c r="E3">
        <f>E2</f>
        <v>275.48483932582087</v>
      </c>
      <c r="G3" s="1">
        <v>42551</v>
      </c>
      <c r="H3">
        <v>29.919999999999998</v>
      </c>
      <c r="I3">
        <v>18.619999999999997</v>
      </c>
      <c r="J3">
        <v>10.969999999999995</v>
      </c>
      <c r="L3" s="2"/>
      <c r="M3" s="4" t="s">
        <v>4</v>
      </c>
      <c r="N3" s="4">
        <f>AVERAGE(E15:E16)</f>
        <v>382.82483932582085</v>
      </c>
    </row>
    <row r="4" spans="1:14" x14ac:dyDescent="0.25">
      <c r="A4" t="s">
        <v>3</v>
      </c>
      <c r="B4" t="s">
        <v>3</v>
      </c>
      <c r="C4" s="1">
        <v>42550</v>
      </c>
      <c r="D4" s="1">
        <v>42575</v>
      </c>
      <c r="E4">
        <f>E3</f>
        <v>275.48483932582087</v>
      </c>
      <c r="G4" s="1">
        <v>42552</v>
      </c>
      <c r="H4">
        <v>30.919999999999998</v>
      </c>
      <c r="I4">
        <v>16.22</v>
      </c>
      <c r="J4">
        <v>10.27</v>
      </c>
      <c r="L4" s="2"/>
      <c r="M4" s="5" t="s">
        <v>5</v>
      </c>
      <c r="N4" s="4">
        <f>AVERAGE(E17:E26)</f>
        <v>336.94883932582093</v>
      </c>
    </row>
    <row r="5" spans="1:14" x14ac:dyDescent="0.25">
      <c r="A5" t="s">
        <v>3</v>
      </c>
      <c r="B5" t="s">
        <v>3</v>
      </c>
      <c r="C5" s="1">
        <v>42550</v>
      </c>
      <c r="D5" s="1">
        <v>42580</v>
      </c>
      <c r="E5">
        <f>SUM(J2:J32)</f>
        <v>335.38483932582085</v>
      </c>
      <c r="G5" s="1">
        <v>42553</v>
      </c>
      <c r="H5">
        <v>29.32</v>
      </c>
      <c r="I5">
        <v>17.82</v>
      </c>
      <c r="J5">
        <v>10.27</v>
      </c>
      <c r="L5" s="2"/>
      <c r="M5" s="4" t="s">
        <v>6</v>
      </c>
      <c r="N5" s="4">
        <f>AVERAGE(E27:E46)</f>
        <v>323.35483932582093</v>
      </c>
    </row>
    <row r="6" spans="1:14" x14ac:dyDescent="0.25">
      <c r="A6" t="s">
        <v>3</v>
      </c>
      <c r="B6" t="s">
        <v>3</v>
      </c>
      <c r="C6" s="1">
        <v>42550</v>
      </c>
      <c r="D6" s="1">
        <v>42580</v>
      </c>
      <c r="E6">
        <f>E5</f>
        <v>335.38483932582085</v>
      </c>
      <c r="G6" s="1">
        <v>42554</v>
      </c>
      <c r="H6">
        <v>31.42</v>
      </c>
      <c r="I6">
        <v>15.320000000000002</v>
      </c>
      <c r="J6">
        <v>10.07</v>
      </c>
      <c r="L6" s="2"/>
      <c r="M6" s="4" t="s">
        <v>22</v>
      </c>
      <c r="N6" s="4">
        <f>AVERAGE(E47:E74)</f>
        <v>288.47756513059107</v>
      </c>
    </row>
    <row r="7" spans="1:14" x14ac:dyDescent="0.25">
      <c r="A7" t="s">
        <v>3</v>
      </c>
      <c r="B7" t="s">
        <v>3</v>
      </c>
      <c r="C7" s="1">
        <v>42550</v>
      </c>
      <c r="D7" s="1">
        <v>42580</v>
      </c>
      <c r="E7">
        <f>E6</f>
        <v>335.38483932582085</v>
      </c>
      <c r="G7" s="1">
        <v>42555</v>
      </c>
      <c r="H7">
        <v>28.619999999999997</v>
      </c>
      <c r="I7">
        <v>18.419999999999998</v>
      </c>
      <c r="J7">
        <v>10.219999999999995</v>
      </c>
      <c r="L7" s="2"/>
      <c r="M7" s="5" t="s">
        <v>23</v>
      </c>
      <c r="N7" s="4">
        <f>E75</f>
        <v>293.41450279051213</v>
      </c>
    </row>
    <row r="8" spans="1:14" x14ac:dyDescent="0.25">
      <c r="A8" t="s">
        <v>3</v>
      </c>
      <c r="B8" t="s">
        <v>3</v>
      </c>
      <c r="C8" s="1">
        <v>42550</v>
      </c>
      <c r="D8" s="1">
        <v>42580</v>
      </c>
      <c r="E8">
        <f>E7</f>
        <v>335.38483932582085</v>
      </c>
      <c r="G8" s="1">
        <v>42556</v>
      </c>
      <c r="H8">
        <v>29.82</v>
      </c>
      <c r="I8">
        <v>17.419999999999998</v>
      </c>
      <c r="J8">
        <v>10.319999999999997</v>
      </c>
      <c r="L8" s="2"/>
      <c r="M8" s="4" t="s">
        <v>24</v>
      </c>
      <c r="N8" s="4">
        <f>AVERAGE(E76:E78)</f>
        <v>302.39838331643693</v>
      </c>
    </row>
    <row r="9" spans="1:14" x14ac:dyDescent="0.25">
      <c r="A9" t="s">
        <v>3</v>
      </c>
      <c r="B9" t="s">
        <v>3</v>
      </c>
      <c r="C9" s="1">
        <v>42550</v>
      </c>
      <c r="D9" s="1">
        <v>42580</v>
      </c>
      <c r="E9">
        <f>E8</f>
        <v>335.38483932582085</v>
      </c>
      <c r="G9" s="1">
        <v>42557</v>
      </c>
      <c r="H9">
        <v>32.32</v>
      </c>
      <c r="I9">
        <v>15.92</v>
      </c>
      <c r="J9">
        <v>10.82</v>
      </c>
      <c r="L9" s="2"/>
      <c r="M9" s="5" t="s">
        <v>25</v>
      </c>
      <c r="N9" s="4">
        <f>AVERAGE(E79)</f>
        <v>275.37450279051211</v>
      </c>
    </row>
    <row r="10" spans="1:14" x14ac:dyDescent="0.25">
      <c r="A10" t="s">
        <v>3</v>
      </c>
      <c r="B10" t="s">
        <v>3</v>
      </c>
      <c r="C10" s="1">
        <v>42550</v>
      </c>
      <c r="D10" s="1">
        <v>42588</v>
      </c>
      <c r="E10">
        <f>SUM(J2:J42)</f>
        <v>439.23483932582087</v>
      </c>
      <c r="G10" s="1">
        <v>42558</v>
      </c>
      <c r="H10">
        <v>32.42</v>
      </c>
      <c r="I10">
        <v>16.02</v>
      </c>
      <c r="J10">
        <v>10.919999999999998</v>
      </c>
      <c r="L10" s="2"/>
      <c r="M10" s="5" t="s">
        <v>26</v>
      </c>
      <c r="N10" s="4">
        <f>AVERAGE(E80:E84)</f>
        <v>280.79066694828953</v>
      </c>
    </row>
    <row r="11" spans="1:14" x14ac:dyDescent="0.25">
      <c r="A11" t="s">
        <v>3</v>
      </c>
      <c r="B11" t="s">
        <v>3</v>
      </c>
      <c r="C11" s="1">
        <v>42550</v>
      </c>
      <c r="D11" s="1">
        <v>42590</v>
      </c>
      <c r="E11">
        <f>SUM(J2:J42)</f>
        <v>439.23483932582087</v>
      </c>
      <c r="G11" s="1">
        <v>42559</v>
      </c>
      <c r="H11">
        <v>32.22</v>
      </c>
      <c r="I11">
        <v>16.02</v>
      </c>
      <c r="J11">
        <v>10.819999999999997</v>
      </c>
      <c r="L11" s="2"/>
      <c r="M11" s="5" t="s">
        <v>27</v>
      </c>
      <c r="N11" s="4">
        <f>AVERAGE(E85:E95)</f>
        <v>287.68396678546077</v>
      </c>
    </row>
    <row r="12" spans="1:14" x14ac:dyDescent="0.25">
      <c r="A12" t="s">
        <v>3</v>
      </c>
      <c r="B12" t="s">
        <v>3</v>
      </c>
      <c r="C12" s="1">
        <v>42550</v>
      </c>
      <c r="D12" s="1">
        <v>42590</v>
      </c>
      <c r="E12">
        <f>E11</f>
        <v>439.23483932582087</v>
      </c>
      <c r="G12" s="1">
        <v>42560</v>
      </c>
      <c r="H12">
        <v>34.92</v>
      </c>
      <c r="I12">
        <v>16.82</v>
      </c>
      <c r="J12">
        <v>12.57</v>
      </c>
      <c r="L12" s="2"/>
      <c r="M12" s="5" t="s">
        <v>28</v>
      </c>
      <c r="N12" s="4">
        <f>AVERAGE(E96:E104)</f>
        <v>275.37450279051205</v>
      </c>
    </row>
    <row r="13" spans="1:14" x14ac:dyDescent="0.25">
      <c r="A13" t="s">
        <v>3</v>
      </c>
      <c r="B13" t="s">
        <v>3</v>
      </c>
      <c r="C13" s="1">
        <v>42550</v>
      </c>
      <c r="D13" s="1">
        <v>42590</v>
      </c>
      <c r="E13">
        <f>E11</f>
        <v>439.23483932582087</v>
      </c>
      <c r="G13" s="1">
        <v>42561</v>
      </c>
      <c r="H13">
        <v>35.42</v>
      </c>
      <c r="I13">
        <v>20.119999999999997</v>
      </c>
      <c r="J13">
        <v>14.469999999999999</v>
      </c>
      <c r="L13" s="2"/>
      <c r="M13" s="5" t="s">
        <v>29</v>
      </c>
      <c r="N13" s="4">
        <f>AVERAGE(E105:E113)</f>
        <v>281.3924629658203</v>
      </c>
    </row>
    <row r="14" spans="1:14" x14ac:dyDescent="0.25">
      <c r="A14" t="s">
        <v>3</v>
      </c>
      <c r="B14" t="s">
        <v>3</v>
      </c>
      <c r="C14" s="1">
        <v>42550</v>
      </c>
      <c r="D14" s="1">
        <v>42590</v>
      </c>
      <c r="E14">
        <f>E11</f>
        <v>439.23483932582087</v>
      </c>
      <c r="G14" s="1">
        <v>42562</v>
      </c>
      <c r="H14">
        <v>34.82</v>
      </c>
      <c r="I14">
        <v>21.119999999999997</v>
      </c>
      <c r="J14">
        <v>14.669999999999998</v>
      </c>
      <c r="L14" s="2"/>
      <c r="M14" s="2"/>
    </row>
    <row r="15" spans="1:14" x14ac:dyDescent="0.25">
      <c r="A15" t="s">
        <v>4</v>
      </c>
      <c r="B15" t="s">
        <v>4</v>
      </c>
      <c r="C15" s="1">
        <v>42550</v>
      </c>
      <c r="D15" s="1">
        <v>42580</v>
      </c>
      <c r="E15">
        <f>SUM(J2:J32)</f>
        <v>335.38483932582085</v>
      </c>
      <c r="G15" s="1">
        <v>42563</v>
      </c>
      <c r="H15">
        <v>27.919999999999998</v>
      </c>
      <c r="I15">
        <v>20.32</v>
      </c>
      <c r="J15">
        <v>10.819999999999997</v>
      </c>
      <c r="L15" s="2"/>
      <c r="M15" s="2"/>
    </row>
    <row r="16" spans="1:14" x14ac:dyDescent="0.25">
      <c r="A16" t="s">
        <v>4</v>
      </c>
      <c r="B16" t="s">
        <v>4</v>
      </c>
      <c r="C16" s="1">
        <v>42550</v>
      </c>
      <c r="D16" s="1">
        <v>42589</v>
      </c>
      <c r="E16">
        <f>SUM(J2:J41)</f>
        <v>430.26483932582084</v>
      </c>
      <c r="G16" s="1">
        <v>42564</v>
      </c>
      <c r="H16">
        <v>31.22</v>
      </c>
      <c r="I16">
        <v>14.22</v>
      </c>
      <c r="J16">
        <v>9.4199999999999982</v>
      </c>
      <c r="L16" s="2"/>
      <c r="M16" s="2"/>
    </row>
    <row r="17" spans="1:13" x14ac:dyDescent="0.25">
      <c r="A17" t="s">
        <v>5</v>
      </c>
      <c r="B17" t="s">
        <v>5</v>
      </c>
      <c r="C17" s="1">
        <v>42553</v>
      </c>
      <c r="D17" s="1">
        <v>42580</v>
      </c>
      <c r="E17">
        <f>SUM(J5:J32)</f>
        <v>302.58483932582089</v>
      </c>
      <c r="G17" s="1">
        <v>42565</v>
      </c>
      <c r="H17">
        <v>26.119999999999997</v>
      </c>
      <c r="I17">
        <v>10.520000000000001</v>
      </c>
      <c r="J17">
        <v>5.5275048506567952</v>
      </c>
      <c r="L17" s="2"/>
      <c r="M17" s="2"/>
    </row>
    <row r="18" spans="1:13" x14ac:dyDescent="0.25">
      <c r="A18" t="s">
        <v>5</v>
      </c>
      <c r="B18" t="s">
        <v>5</v>
      </c>
      <c r="C18" s="1">
        <v>42553</v>
      </c>
      <c r="D18" s="1">
        <v>42580</v>
      </c>
      <c r="E18">
        <f>E17</f>
        <v>302.58483932582089</v>
      </c>
      <c r="G18" s="1">
        <v>42566</v>
      </c>
      <c r="H18">
        <v>25.919999999999998</v>
      </c>
      <c r="I18">
        <v>16.82</v>
      </c>
      <c r="J18">
        <v>8.0699999999999967</v>
      </c>
      <c r="L18" s="2"/>
      <c r="M18" s="2"/>
    </row>
    <row r="19" spans="1:13" x14ac:dyDescent="0.25">
      <c r="A19" t="s">
        <v>5</v>
      </c>
      <c r="B19" t="s">
        <v>5</v>
      </c>
      <c r="C19" s="1">
        <v>42553</v>
      </c>
      <c r="D19" s="1">
        <v>42580</v>
      </c>
      <c r="E19">
        <f>E17</f>
        <v>302.58483932582089</v>
      </c>
      <c r="G19" s="1">
        <v>42567</v>
      </c>
      <c r="H19">
        <v>28.919999999999998</v>
      </c>
      <c r="I19">
        <v>12.22</v>
      </c>
      <c r="J19">
        <v>7.3873344751641516</v>
      </c>
      <c r="L19" s="2"/>
      <c r="M19" s="2"/>
    </row>
    <row r="20" spans="1:13" x14ac:dyDescent="0.25">
      <c r="A20" t="s">
        <v>5</v>
      </c>
      <c r="B20" t="s">
        <v>5</v>
      </c>
      <c r="C20" s="1">
        <v>42553</v>
      </c>
      <c r="D20" s="1">
        <v>42580</v>
      </c>
      <c r="E20">
        <f t="shared" ref="E20" si="0">E19</f>
        <v>302.58483932582089</v>
      </c>
      <c r="G20" s="1">
        <v>42568</v>
      </c>
      <c r="H20">
        <v>30.52</v>
      </c>
      <c r="I20">
        <v>13.82</v>
      </c>
      <c r="J20">
        <v>8.870000000000001</v>
      </c>
      <c r="L20" s="2"/>
      <c r="M20" s="2"/>
    </row>
    <row r="21" spans="1:13" x14ac:dyDescent="0.25">
      <c r="A21" t="s">
        <v>5</v>
      </c>
      <c r="B21" t="s">
        <v>5</v>
      </c>
      <c r="C21" s="1">
        <v>42553</v>
      </c>
      <c r="D21" s="1">
        <v>42580</v>
      </c>
      <c r="E21">
        <f t="shared" ref="E21" si="1">E19</f>
        <v>302.58483932582089</v>
      </c>
      <c r="G21" s="1">
        <v>42569</v>
      </c>
      <c r="H21">
        <v>32.82</v>
      </c>
      <c r="I21">
        <v>13.520000000000001</v>
      </c>
      <c r="J21">
        <v>9.870000000000001</v>
      </c>
      <c r="L21" s="2"/>
      <c r="M21" s="2"/>
    </row>
    <row r="22" spans="1:13" x14ac:dyDescent="0.25">
      <c r="A22" t="s">
        <v>5</v>
      </c>
      <c r="B22" t="s">
        <v>5</v>
      </c>
      <c r="C22" s="1">
        <v>42553</v>
      </c>
      <c r="D22" s="1">
        <v>42580</v>
      </c>
      <c r="E22">
        <f t="shared" ref="E22" si="2">E21</f>
        <v>302.58483932582089</v>
      </c>
      <c r="G22" s="1">
        <v>42570</v>
      </c>
      <c r="H22">
        <v>33.92</v>
      </c>
      <c r="I22">
        <v>15.820000000000002</v>
      </c>
      <c r="J22">
        <v>11.57</v>
      </c>
      <c r="L22" s="2"/>
      <c r="M22" s="2"/>
    </row>
    <row r="23" spans="1:13" x14ac:dyDescent="0.25">
      <c r="A23" t="s">
        <v>5</v>
      </c>
      <c r="B23" t="s">
        <v>5</v>
      </c>
      <c r="C23" s="1">
        <v>42553</v>
      </c>
      <c r="D23" s="1">
        <v>42588</v>
      </c>
      <c r="E23">
        <f>SUM(J5:J40)</f>
        <v>388.49483932582092</v>
      </c>
      <c r="G23" s="1">
        <v>42571</v>
      </c>
      <c r="H23">
        <v>34.72</v>
      </c>
      <c r="I23">
        <v>19.52</v>
      </c>
      <c r="J23">
        <v>13.819999999999997</v>
      </c>
      <c r="L23" s="2"/>
      <c r="M23" s="2"/>
    </row>
    <row r="24" spans="1:13" x14ac:dyDescent="0.25">
      <c r="A24" t="s">
        <v>5</v>
      </c>
      <c r="B24" t="s">
        <v>5</v>
      </c>
      <c r="C24" s="1">
        <v>42553</v>
      </c>
      <c r="D24" s="1">
        <v>42588</v>
      </c>
      <c r="E24">
        <f>E23</f>
        <v>388.49483932582092</v>
      </c>
      <c r="G24" s="1">
        <v>42572</v>
      </c>
      <c r="H24">
        <v>32.519999999999996</v>
      </c>
      <c r="I24">
        <v>19.22</v>
      </c>
      <c r="J24">
        <v>12.569999999999997</v>
      </c>
      <c r="L24" s="2"/>
      <c r="M24" s="2"/>
    </row>
    <row r="25" spans="1:13" x14ac:dyDescent="0.25">
      <c r="A25" t="s">
        <v>5</v>
      </c>
      <c r="B25" t="s">
        <v>5</v>
      </c>
      <c r="C25" s="1">
        <v>42553</v>
      </c>
      <c r="D25" s="1">
        <v>42588</v>
      </c>
      <c r="E25">
        <f>E23</f>
        <v>388.49483932582092</v>
      </c>
      <c r="G25" s="1">
        <v>42573</v>
      </c>
      <c r="H25">
        <v>26.02</v>
      </c>
      <c r="I25">
        <v>18.619999999999997</v>
      </c>
      <c r="J25">
        <v>9.02</v>
      </c>
      <c r="L25" s="2"/>
      <c r="M25" s="2"/>
    </row>
    <row r="26" spans="1:13" x14ac:dyDescent="0.25">
      <c r="A26" t="s">
        <v>5</v>
      </c>
      <c r="B26" t="s">
        <v>5</v>
      </c>
      <c r="C26" s="1">
        <v>42553</v>
      </c>
      <c r="D26" s="1">
        <v>42588</v>
      </c>
      <c r="E26">
        <f>E23</f>
        <v>388.49483932582092</v>
      </c>
      <c r="G26" s="1">
        <v>42574</v>
      </c>
      <c r="H26">
        <v>25.72</v>
      </c>
      <c r="I26">
        <v>19.22</v>
      </c>
      <c r="J26">
        <v>9.1699999999999982</v>
      </c>
      <c r="L26" s="2"/>
      <c r="M26" s="2"/>
    </row>
    <row r="27" spans="1:13" x14ac:dyDescent="0.25">
      <c r="A27" t="s">
        <v>6</v>
      </c>
      <c r="B27" t="s">
        <v>6</v>
      </c>
      <c r="C27" s="1">
        <v>42553</v>
      </c>
      <c r="D27" s="1">
        <v>42580</v>
      </c>
      <c r="E27">
        <f>SUM(J5:J32)</f>
        <v>302.58483932582089</v>
      </c>
      <c r="G27" s="1">
        <v>42575</v>
      </c>
      <c r="H27">
        <v>31.92</v>
      </c>
      <c r="I27">
        <v>17.52</v>
      </c>
      <c r="J27">
        <v>11.419999999999998</v>
      </c>
      <c r="L27" s="2"/>
      <c r="M27" s="2"/>
    </row>
    <row r="28" spans="1:13" x14ac:dyDescent="0.25">
      <c r="A28" t="s">
        <v>6</v>
      </c>
      <c r="B28" t="s">
        <v>6</v>
      </c>
      <c r="C28" s="1">
        <v>42553</v>
      </c>
      <c r="D28" s="1">
        <v>42580</v>
      </c>
      <c r="E28">
        <f>E27</f>
        <v>302.58483932582089</v>
      </c>
      <c r="G28" s="1">
        <v>42576</v>
      </c>
      <c r="H28">
        <v>34.32</v>
      </c>
      <c r="I28">
        <v>16.82</v>
      </c>
      <c r="J28">
        <v>12.27</v>
      </c>
      <c r="L28" s="2"/>
      <c r="M28" s="2"/>
    </row>
    <row r="29" spans="1:13" x14ac:dyDescent="0.25">
      <c r="A29" t="s">
        <v>6</v>
      </c>
      <c r="B29" t="s">
        <v>6</v>
      </c>
      <c r="C29" s="1">
        <v>42553</v>
      </c>
      <c r="D29" s="1">
        <v>42580</v>
      </c>
      <c r="E29">
        <f>E27</f>
        <v>302.58483932582089</v>
      </c>
      <c r="G29" s="1">
        <v>42577</v>
      </c>
      <c r="H29">
        <v>33.32</v>
      </c>
      <c r="I29">
        <v>19.32</v>
      </c>
      <c r="J29">
        <v>13.02</v>
      </c>
      <c r="L29" s="2"/>
      <c r="M29" s="2"/>
    </row>
    <row r="30" spans="1:13" x14ac:dyDescent="0.25">
      <c r="A30" t="s">
        <v>6</v>
      </c>
      <c r="B30" t="s">
        <v>6</v>
      </c>
      <c r="C30" s="1">
        <v>42553</v>
      </c>
      <c r="D30" s="1">
        <v>42580</v>
      </c>
      <c r="E30">
        <f t="shared" ref="E30" si="3">E29</f>
        <v>302.58483932582089</v>
      </c>
      <c r="G30" s="1">
        <v>42578</v>
      </c>
      <c r="H30">
        <v>32.82</v>
      </c>
      <c r="I30">
        <v>17.82</v>
      </c>
      <c r="J30">
        <v>12.02</v>
      </c>
      <c r="L30" s="2"/>
      <c r="M30" s="2"/>
    </row>
    <row r="31" spans="1:13" x14ac:dyDescent="0.25">
      <c r="A31" t="s">
        <v>6</v>
      </c>
      <c r="B31" t="s">
        <v>6</v>
      </c>
      <c r="C31" s="1">
        <v>42553</v>
      </c>
      <c r="D31" s="1">
        <v>42580</v>
      </c>
      <c r="E31">
        <f t="shared" ref="E31" si="4">E29</f>
        <v>302.58483932582089</v>
      </c>
      <c r="G31" s="1">
        <v>42579</v>
      </c>
      <c r="H31">
        <v>31.119999999999997</v>
      </c>
      <c r="I31">
        <v>16.32</v>
      </c>
      <c r="J31">
        <v>10.419999999999998</v>
      </c>
      <c r="L31" s="2"/>
      <c r="M31" s="2"/>
    </row>
    <row r="32" spans="1:13" x14ac:dyDescent="0.25">
      <c r="A32" t="s">
        <v>6</v>
      </c>
      <c r="B32" t="s">
        <v>6</v>
      </c>
      <c r="C32" s="1">
        <v>42553</v>
      </c>
      <c r="D32" s="1">
        <v>42580</v>
      </c>
      <c r="E32">
        <f t="shared" ref="E32" si="5">E31</f>
        <v>302.58483932582089</v>
      </c>
      <c r="G32" s="1">
        <v>42580</v>
      </c>
      <c r="H32">
        <v>31.92</v>
      </c>
      <c r="I32">
        <v>19.02</v>
      </c>
      <c r="J32">
        <v>12.169999999999998</v>
      </c>
      <c r="L32" s="2"/>
      <c r="M32" s="2"/>
    </row>
    <row r="33" spans="1:13" x14ac:dyDescent="0.25">
      <c r="A33" t="s">
        <v>6</v>
      </c>
      <c r="B33" t="s">
        <v>6</v>
      </c>
      <c r="C33" s="1">
        <v>42553</v>
      </c>
      <c r="D33" s="1">
        <v>42580</v>
      </c>
      <c r="E33">
        <f t="shared" ref="E33" si="6">E31</f>
        <v>302.58483932582089</v>
      </c>
      <c r="G33" s="1">
        <v>42581</v>
      </c>
      <c r="H33">
        <v>33.119999999999997</v>
      </c>
      <c r="I33">
        <v>19.32</v>
      </c>
      <c r="J33">
        <v>12.919999999999998</v>
      </c>
      <c r="L33" s="2"/>
      <c r="M33" s="2"/>
    </row>
    <row r="34" spans="1:13" x14ac:dyDescent="0.25">
      <c r="A34" t="s">
        <v>6</v>
      </c>
      <c r="B34" t="s">
        <v>6</v>
      </c>
      <c r="C34" s="1">
        <v>42553</v>
      </c>
      <c r="D34" s="1">
        <v>42580</v>
      </c>
      <c r="E34">
        <f t="shared" ref="E34" si="7">E33</f>
        <v>302.58483932582089</v>
      </c>
      <c r="G34" s="1">
        <v>42582</v>
      </c>
      <c r="H34">
        <v>28.02</v>
      </c>
      <c r="I34">
        <v>17.52</v>
      </c>
      <c r="J34">
        <v>9.4699999999999989</v>
      </c>
      <c r="L34" s="2"/>
      <c r="M34" s="2"/>
    </row>
    <row r="35" spans="1:13" x14ac:dyDescent="0.25">
      <c r="A35" t="s">
        <v>6</v>
      </c>
      <c r="B35" t="s">
        <v>6</v>
      </c>
      <c r="C35" s="1">
        <v>42553</v>
      </c>
      <c r="D35" s="1">
        <v>42580</v>
      </c>
      <c r="E35">
        <f t="shared" ref="E35" si="8">E33</f>
        <v>302.58483932582089</v>
      </c>
      <c r="G35" s="1">
        <v>42583</v>
      </c>
      <c r="H35">
        <v>30.32</v>
      </c>
      <c r="I35">
        <v>16.119999999999997</v>
      </c>
      <c r="J35">
        <v>9.9199999999999982</v>
      </c>
      <c r="L35" s="2"/>
      <c r="M35" s="2"/>
    </row>
    <row r="36" spans="1:13" x14ac:dyDescent="0.25">
      <c r="A36" t="s">
        <v>6</v>
      </c>
      <c r="B36" t="s">
        <v>6</v>
      </c>
      <c r="C36" s="1">
        <v>42553</v>
      </c>
      <c r="D36" s="1">
        <v>42580</v>
      </c>
      <c r="E36">
        <f t="shared" ref="E36" si="9">E35</f>
        <v>302.58483932582089</v>
      </c>
      <c r="G36" s="1">
        <v>42584</v>
      </c>
      <c r="H36">
        <v>29.72</v>
      </c>
      <c r="I36">
        <v>19.419999999999998</v>
      </c>
      <c r="J36">
        <v>11.27</v>
      </c>
      <c r="L36" s="2"/>
      <c r="M36" s="2"/>
    </row>
    <row r="37" spans="1:13" x14ac:dyDescent="0.25">
      <c r="A37" t="s">
        <v>6</v>
      </c>
      <c r="B37" t="s">
        <v>6</v>
      </c>
      <c r="C37" s="1">
        <v>42553</v>
      </c>
      <c r="D37" s="1">
        <v>42580</v>
      </c>
      <c r="E37">
        <f t="shared" ref="E37" si="10">E35</f>
        <v>302.58483932582089</v>
      </c>
      <c r="G37" s="1">
        <v>42585</v>
      </c>
      <c r="H37">
        <v>31.32</v>
      </c>
      <c r="I37">
        <v>17.119999999999997</v>
      </c>
      <c r="J37">
        <v>10.919999999999998</v>
      </c>
      <c r="L37" s="2"/>
      <c r="M37" s="2"/>
    </row>
    <row r="38" spans="1:13" x14ac:dyDescent="0.25">
      <c r="A38" t="s">
        <v>6</v>
      </c>
      <c r="B38" t="s">
        <v>6</v>
      </c>
      <c r="C38" s="1">
        <v>42553</v>
      </c>
      <c r="D38" s="1">
        <v>42580</v>
      </c>
      <c r="E38">
        <f t="shared" ref="E38" si="11">E37</f>
        <v>302.58483932582089</v>
      </c>
      <c r="G38" s="1">
        <v>42586</v>
      </c>
      <c r="H38">
        <v>32.92</v>
      </c>
      <c r="I38">
        <v>20.52</v>
      </c>
      <c r="J38">
        <v>13.419999999999998</v>
      </c>
      <c r="L38" s="2"/>
      <c r="M38" s="2"/>
    </row>
    <row r="39" spans="1:13" x14ac:dyDescent="0.25">
      <c r="A39" t="s">
        <v>6</v>
      </c>
      <c r="B39" t="s">
        <v>6</v>
      </c>
      <c r="C39" s="1">
        <v>42553</v>
      </c>
      <c r="D39" s="1">
        <v>42580</v>
      </c>
      <c r="E39">
        <f t="shared" ref="E39" si="12">E37</f>
        <v>302.58483932582089</v>
      </c>
      <c r="G39" s="1">
        <v>42587</v>
      </c>
      <c r="H39">
        <v>25.119999999999997</v>
      </c>
      <c r="I39">
        <v>17.22</v>
      </c>
      <c r="J39">
        <v>7.8699999999999974</v>
      </c>
      <c r="L39" s="2"/>
      <c r="M39" s="2"/>
    </row>
    <row r="40" spans="1:13" x14ac:dyDescent="0.25">
      <c r="A40" t="s">
        <v>6</v>
      </c>
      <c r="B40" t="s">
        <v>6</v>
      </c>
      <c r="C40" s="1">
        <v>42553</v>
      </c>
      <c r="D40" s="1">
        <v>42580</v>
      </c>
      <c r="E40">
        <f t="shared" ref="E40" si="13">E39</f>
        <v>302.58483932582089</v>
      </c>
      <c r="G40" s="1">
        <v>42588</v>
      </c>
      <c r="H40">
        <v>29.619999999999997</v>
      </c>
      <c r="I40">
        <v>17.22</v>
      </c>
      <c r="J40">
        <v>10.119999999999997</v>
      </c>
      <c r="L40" s="2"/>
      <c r="M40" s="2"/>
    </row>
    <row r="41" spans="1:13" x14ac:dyDescent="0.25">
      <c r="A41" t="s">
        <v>6</v>
      </c>
      <c r="B41" t="s">
        <v>6</v>
      </c>
      <c r="C41" s="1">
        <v>42553</v>
      </c>
      <c r="D41" s="1">
        <v>42580</v>
      </c>
      <c r="E41">
        <f t="shared" ref="E41" si="14">E39</f>
        <v>302.58483932582089</v>
      </c>
      <c r="G41" s="1">
        <v>42589</v>
      </c>
      <c r="H41">
        <v>29.72</v>
      </c>
      <c r="I41">
        <v>14.82</v>
      </c>
      <c r="J41">
        <v>8.9699999999999989</v>
      </c>
      <c r="L41" s="2"/>
      <c r="M41" s="2"/>
    </row>
    <row r="42" spans="1:13" x14ac:dyDescent="0.25">
      <c r="A42" t="s">
        <v>6</v>
      </c>
      <c r="B42" t="s">
        <v>6</v>
      </c>
      <c r="C42" s="1">
        <v>42553</v>
      </c>
      <c r="D42" s="1">
        <v>42580</v>
      </c>
      <c r="E42">
        <f t="shared" ref="E42" si="15">E41</f>
        <v>302.58483932582089</v>
      </c>
      <c r="G42" s="1">
        <v>42590</v>
      </c>
      <c r="H42">
        <v>29.619999999999997</v>
      </c>
      <c r="I42">
        <v>14.92</v>
      </c>
      <c r="J42">
        <v>8.9699999999999989</v>
      </c>
      <c r="L42" s="2"/>
      <c r="M42" s="2"/>
    </row>
    <row r="43" spans="1:13" x14ac:dyDescent="0.25">
      <c r="A43" t="s">
        <v>6</v>
      </c>
      <c r="B43" t="s">
        <v>6</v>
      </c>
      <c r="C43" s="1">
        <v>42553</v>
      </c>
      <c r="D43" s="1">
        <v>42590</v>
      </c>
      <c r="E43">
        <f>SUM(J5:J42)</f>
        <v>406.43483932582092</v>
      </c>
      <c r="G43" s="1">
        <v>42591</v>
      </c>
      <c r="H43">
        <v>30.02</v>
      </c>
      <c r="I43">
        <v>16.919999999999998</v>
      </c>
      <c r="J43">
        <v>10.169999999999998</v>
      </c>
      <c r="L43" s="2"/>
      <c r="M43" s="2"/>
    </row>
    <row r="44" spans="1:13" x14ac:dyDescent="0.25">
      <c r="A44" t="s">
        <v>6</v>
      </c>
      <c r="B44" t="s">
        <v>6</v>
      </c>
      <c r="C44" s="1">
        <v>42553</v>
      </c>
      <c r="D44" s="1">
        <v>42590</v>
      </c>
      <c r="E44">
        <f>E43</f>
        <v>406.43483932582092</v>
      </c>
      <c r="G44" s="1">
        <v>42592</v>
      </c>
      <c r="H44">
        <v>27.32</v>
      </c>
      <c r="I44">
        <v>17.52</v>
      </c>
      <c r="J44">
        <v>9.120000000000001</v>
      </c>
      <c r="L44" s="2"/>
      <c r="M44" s="2"/>
    </row>
    <row r="45" spans="1:13" x14ac:dyDescent="0.25">
      <c r="A45" t="s">
        <v>6</v>
      </c>
      <c r="B45" t="s">
        <v>6</v>
      </c>
      <c r="C45" s="1">
        <v>42553</v>
      </c>
      <c r="D45" s="1">
        <v>42590</v>
      </c>
      <c r="E45">
        <f>E43</f>
        <v>406.43483932582092</v>
      </c>
      <c r="G45" s="1">
        <v>42593</v>
      </c>
      <c r="H45">
        <v>26.32</v>
      </c>
      <c r="I45">
        <v>12.72</v>
      </c>
      <c r="J45">
        <v>6.2710546604199466</v>
      </c>
      <c r="L45" s="2"/>
      <c r="M45" s="2"/>
    </row>
    <row r="46" spans="1:13" x14ac:dyDescent="0.25">
      <c r="A46" t="s">
        <v>6</v>
      </c>
      <c r="B46" t="s">
        <v>6</v>
      </c>
      <c r="C46" s="1">
        <v>42553</v>
      </c>
      <c r="D46" s="1">
        <v>42590</v>
      </c>
      <c r="E46">
        <f>E43</f>
        <v>406.43483932582092</v>
      </c>
      <c r="G46" s="1">
        <v>42594</v>
      </c>
      <c r="H46">
        <v>26.419999999999998</v>
      </c>
      <c r="I46">
        <v>12.020000000000001</v>
      </c>
      <c r="J46">
        <v>6.0834481300922008</v>
      </c>
      <c r="L46" s="2"/>
      <c r="M46" s="2"/>
    </row>
    <row r="47" spans="1:13" x14ac:dyDescent="0.25">
      <c r="A47" t="s">
        <v>22</v>
      </c>
      <c r="B47" t="s">
        <v>22</v>
      </c>
      <c r="C47" s="1">
        <v>42590</v>
      </c>
      <c r="D47" s="1">
        <v>42611</v>
      </c>
      <c r="E47">
        <f>SUM(J42:J63)</f>
        <v>210.50450279051213</v>
      </c>
      <c r="G47" s="1">
        <v>42595</v>
      </c>
      <c r="H47">
        <v>28.419999999999998</v>
      </c>
      <c r="I47">
        <v>13.620000000000001</v>
      </c>
      <c r="J47">
        <v>7.7199999999999989</v>
      </c>
      <c r="L47" s="2"/>
      <c r="M47" s="2"/>
    </row>
    <row r="48" spans="1:13" x14ac:dyDescent="0.25">
      <c r="A48" t="s">
        <v>22</v>
      </c>
      <c r="B48" t="s">
        <v>22</v>
      </c>
      <c r="C48" s="1">
        <v>42590</v>
      </c>
      <c r="D48" s="1">
        <v>42618</v>
      </c>
      <c r="E48">
        <f>SUM(J42:J70)</f>
        <v>284.34450279051214</v>
      </c>
      <c r="G48" s="1">
        <v>42596</v>
      </c>
      <c r="H48">
        <v>30.619999999999997</v>
      </c>
      <c r="I48">
        <v>15.020000000000001</v>
      </c>
      <c r="J48">
        <v>9.52</v>
      </c>
      <c r="L48" s="2"/>
      <c r="M48" s="2"/>
    </row>
    <row r="49" spans="1:13" x14ac:dyDescent="0.25">
      <c r="A49" t="s">
        <v>22</v>
      </c>
      <c r="B49" t="s">
        <v>22</v>
      </c>
      <c r="C49" s="1">
        <v>42590</v>
      </c>
      <c r="D49" s="1">
        <v>42618</v>
      </c>
      <c r="E49">
        <f>E48</f>
        <v>284.34450279051214</v>
      </c>
      <c r="G49" s="1">
        <v>42597</v>
      </c>
      <c r="H49">
        <v>31.92</v>
      </c>
      <c r="I49">
        <v>18.82</v>
      </c>
      <c r="J49">
        <v>12.07</v>
      </c>
      <c r="L49" s="2"/>
      <c r="M49" s="2"/>
    </row>
    <row r="50" spans="1:13" x14ac:dyDescent="0.25">
      <c r="A50" t="s">
        <v>22</v>
      </c>
      <c r="B50" t="s">
        <v>22</v>
      </c>
      <c r="C50" s="1">
        <v>42590</v>
      </c>
      <c r="D50" s="1">
        <v>42618</v>
      </c>
      <c r="E50">
        <f>E48</f>
        <v>284.34450279051214</v>
      </c>
      <c r="G50" s="1">
        <v>42598</v>
      </c>
      <c r="H50">
        <v>31.02</v>
      </c>
      <c r="I50">
        <v>18.72</v>
      </c>
      <c r="J50">
        <v>11.569999999999997</v>
      </c>
      <c r="L50" s="2"/>
      <c r="M50" s="2"/>
    </row>
    <row r="51" spans="1:13" x14ac:dyDescent="0.25">
      <c r="A51" t="s">
        <v>22</v>
      </c>
      <c r="B51" t="s">
        <v>22</v>
      </c>
      <c r="C51" s="1">
        <v>42590</v>
      </c>
      <c r="D51" s="1">
        <v>42618</v>
      </c>
      <c r="E51">
        <f t="shared" ref="E51" si="16">E50</f>
        <v>284.34450279051214</v>
      </c>
      <c r="G51" s="1">
        <v>42599</v>
      </c>
      <c r="H51">
        <v>30.82</v>
      </c>
      <c r="I51">
        <v>15.520000000000001</v>
      </c>
      <c r="J51">
        <v>9.870000000000001</v>
      </c>
      <c r="L51" s="2"/>
      <c r="M51" s="2"/>
    </row>
    <row r="52" spans="1:13" x14ac:dyDescent="0.25">
      <c r="A52" t="s">
        <v>22</v>
      </c>
      <c r="B52" t="s">
        <v>22</v>
      </c>
      <c r="C52" s="1">
        <v>42590</v>
      </c>
      <c r="D52" s="1">
        <v>42618</v>
      </c>
      <c r="E52">
        <f t="shared" ref="E52" si="17">E50</f>
        <v>284.34450279051214</v>
      </c>
      <c r="G52" s="1">
        <v>42600</v>
      </c>
      <c r="H52">
        <v>28.82</v>
      </c>
      <c r="I52">
        <v>17.919999999999998</v>
      </c>
      <c r="J52">
        <v>10.069999999999997</v>
      </c>
      <c r="L52" s="2"/>
      <c r="M52" s="2"/>
    </row>
    <row r="53" spans="1:13" x14ac:dyDescent="0.25">
      <c r="A53" t="s">
        <v>22</v>
      </c>
      <c r="B53" t="s">
        <v>22</v>
      </c>
      <c r="C53" s="1">
        <v>42590</v>
      </c>
      <c r="D53" s="1">
        <v>42618</v>
      </c>
      <c r="E53">
        <f t="shared" ref="E53" si="18">E52</f>
        <v>284.34450279051214</v>
      </c>
      <c r="G53" s="1">
        <v>42601</v>
      </c>
      <c r="H53">
        <v>28.82</v>
      </c>
      <c r="I53">
        <v>18.119999999999997</v>
      </c>
      <c r="J53">
        <v>10.169999999999998</v>
      </c>
      <c r="L53" s="2"/>
      <c r="M53" s="2"/>
    </row>
    <row r="54" spans="1:13" x14ac:dyDescent="0.25">
      <c r="A54" t="s">
        <v>22</v>
      </c>
      <c r="B54" t="s">
        <v>22</v>
      </c>
      <c r="C54" s="1">
        <v>42590</v>
      </c>
      <c r="D54" s="1">
        <v>42618</v>
      </c>
      <c r="E54">
        <f t="shared" ref="E54" si="19">E52</f>
        <v>284.34450279051214</v>
      </c>
      <c r="G54" s="1">
        <v>42602</v>
      </c>
      <c r="H54">
        <v>25.419999999999998</v>
      </c>
      <c r="I54">
        <v>19.52</v>
      </c>
      <c r="J54">
        <v>9.1699999999999982</v>
      </c>
      <c r="L54" s="2"/>
      <c r="M54" s="2"/>
    </row>
    <row r="55" spans="1:13" x14ac:dyDescent="0.25">
      <c r="A55" t="s">
        <v>22</v>
      </c>
      <c r="B55" t="s">
        <v>22</v>
      </c>
      <c r="C55" s="1">
        <v>42590</v>
      </c>
      <c r="D55" s="1">
        <v>42618</v>
      </c>
      <c r="E55">
        <f t="shared" ref="E55" si="20">E54</f>
        <v>284.34450279051214</v>
      </c>
      <c r="G55" s="1">
        <v>42603</v>
      </c>
      <c r="H55">
        <v>29.919999999999998</v>
      </c>
      <c r="I55">
        <v>18.72</v>
      </c>
      <c r="J55">
        <v>11.02</v>
      </c>
      <c r="L55" s="2"/>
      <c r="M55" s="2"/>
    </row>
    <row r="56" spans="1:13" x14ac:dyDescent="0.25">
      <c r="A56" t="s">
        <v>22</v>
      </c>
      <c r="B56" t="s">
        <v>22</v>
      </c>
      <c r="C56" s="1">
        <v>42590</v>
      </c>
      <c r="D56" s="1">
        <v>42618</v>
      </c>
      <c r="E56">
        <f t="shared" ref="E56" si="21">E54</f>
        <v>284.34450279051214</v>
      </c>
      <c r="G56" s="1">
        <v>42604</v>
      </c>
      <c r="H56">
        <v>28.419999999999998</v>
      </c>
      <c r="I56">
        <v>14.82</v>
      </c>
      <c r="J56">
        <v>8.3199999999999967</v>
      </c>
      <c r="L56" s="2"/>
      <c r="M56" s="2"/>
    </row>
    <row r="57" spans="1:13" x14ac:dyDescent="0.25">
      <c r="A57" t="s">
        <v>22</v>
      </c>
      <c r="B57" t="s">
        <v>22</v>
      </c>
      <c r="C57" s="1">
        <v>42590</v>
      </c>
      <c r="D57" s="1">
        <v>42618</v>
      </c>
      <c r="E57">
        <f t="shared" ref="E57" si="22">E56</f>
        <v>284.34450279051214</v>
      </c>
      <c r="G57" s="1">
        <v>42605</v>
      </c>
      <c r="H57">
        <v>29.619999999999997</v>
      </c>
      <c r="I57">
        <v>13.520000000000001</v>
      </c>
      <c r="J57">
        <v>8.27</v>
      </c>
      <c r="L57" s="2"/>
      <c r="M57" s="2"/>
    </row>
    <row r="58" spans="1:13" x14ac:dyDescent="0.25">
      <c r="A58" t="s">
        <v>22</v>
      </c>
      <c r="B58" t="s">
        <v>22</v>
      </c>
      <c r="C58" s="1">
        <v>42590</v>
      </c>
      <c r="D58" s="1">
        <v>42618</v>
      </c>
      <c r="E58">
        <f t="shared" ref="E58" si="23">E56</f>
        <v>284.34450279051214</v>
      </c>
      <c r="G58" s="1">
        <v>42606</v>
      </c>
      <c r="H58">
        <v>30.619999999999997</v>
      </c>
      <c r="I58">
        <v>14.020000000000001</v>
      </c>
      <c r="J58">
        <v>9.02</v>
      </c>
      <c r="L58" s="2"/>
      <c r="M58" s="2"/>
    </row>
    <row r="59" spans="1:13" x14ac:dyDescent="0.25">
      <c r="A59" t="s">
        <v>22</v>
      </c>
      <c r="B59" t="s">
        <v>22</v>
      </c>
      <c r="C59" s="1">
        <v>42590</v>
      </c>
      <c r="D59" s="1">
        <v>42618</v>
      </c>
      <c r="E59">
        <f t="shared" ref="E59" si="24">E58</f>
        <v>284.34450279051214</v>
      </c>
      <c r="G59" s="1">
        <v>42607</v>
      </c>
      <c r="H59">
        <v>31.22</v>
      </c>
      <c r="I59">
        <v>16.22</v>
      </c>
      <c r="J59">
        <v>10.419999999999998</v>
      </c>
      <c r="L59" s="2"/>
      <c r="M59" s="2"/>
    </row>
    <row r="60" spans="1:13" x14ac:dyDescent="0.25">
      <c r="A60" t="s">
        <v>22</v>
      </c>
      <c r="B60" t="s">
        <v>22</v>
      </c>
      <c r="C60" s="1">
        <v>42590</v>
      </c>
      <c r="D60" s="1">
        <v>42618</v>
      </c>
      <c r="E60">
        <f t="shared" ref="E60" si="25">E58</f>
        <v>284.34450279051214</v>
      </c>
      <c r="G60" s="1">
        <v>42608</v>
      </c>
      <c r="H60">
        <v>30.22</v>
      </c>
      <c r="I60">
        <v>16.22</v>
      </c>
      <c r="J60">
        <v>9.9199999999999982</v>
      </c>
      <c r="L60" s="2"/>
      <c r="M60" s="2"/>
    </row>
    <row r="61" spans="1:13" x14ac:dyDescent="0.25">
      <c r="A61" t="s">
        <v>22</v>
      </c>
      <c r="B61" t="s">
        <v>22</v>
      </c>
      <c r="C61" s="1">
        <v>42590</v>
      </c>
      <c r="D61" s="1">
        <v>42618</v>
      </c>
      <c r="E61">
        <f t="shared" ref="E61" si="26">E60</f>
        <v>284.34450279051214</v>
      </c>
      <c r="G61" s="1">
        <v>42609</v>
      </c>
      <c r="H61">
        <v>31.42</v>
      </c>
      <c r="I61">
        <v>15.820000000000002</v>
      </c>
      <c r="J61">
        <v>10.32</v>
      </c>
      <c r="L61" s="2"/>
      <c r="M61" s="2"/>
    </row>
    <row r="62" spans="1:13" x14ac:dyDescent="0.25">
      <c r="A62" t="s">
        <v>22</v>
      </c>
      <c r="B62" t="s">
        <v>22</v>
      </c>
      <c r="C62" s="1">
        <v>42590</v>
      </c>
      <c r="D62" s="1">
        <v>42618</v>
      </c>
      <c r="E62">
        <f t="shared" ref="E62" si="27">E60</f>
        <v>284.34450279051214</v>
      </c>
      <c r="G62" s="1">
        <v>42610</v>
      </c>
      <c r="H62">
        <v>32.72</v>
      </c>
      <c r="I62">
        <v>16.419999999999998</v>
      </c>
      <c r="J62">
        <v>11.27</v>
      </c>
      <c r="L62" s="2"/>
      <c r="M62" s="2"/>
    </row>
    <row r="63" spans="1:13" x14ac:dyDescent="0.25">
      <c r="A63" t="s">
        <v>22</v>
      </c>
      <c r="B63" t="s">
        <v>22</v>
      </c>
      <c r="C63" s="1">
        <v>42590</v>
      </c>
      <c r="D63" s="1">
        <v>42618</v>
      </c>
      <c r="E63">
        <f t="shared" ref="E63" si="28">E62</f>
        <v>284.34450279051214</v>
      </c>
      <c r="G63" s="1">
        <v>42611</v>
      </c>
      <c r="H63">
        <v>32.619999999999997</v>
      </c>
      <c r="I63">
        <v>16.32</v>
      </c>
      <c r="J63">
        <v>11.169999999999998</v>
      </c>
      <c r="L63" s="2"/>
      <c r="M63" s="2"/>
    </row>
    <row r="64" spans="1:13" x14ac:dyDescent="0.25">
      <c r="A64" t="s">
        <v>22</v>
      </c>
      <c r="B64" t="s">
        <v>22</v>
      </c>
      <c r="C64" s="1">
        <v>42590</v>
      </c>
      <c r="D64" s="1">
        <v>42618</v>
      </c>
      <c r="E64">
        <f t="shared" ref="E64" si="29">E62</f>
        <v>284.34450279051214</v>
      </c>
      <c r="G64" s="1">
        <v>42612</v>
      </c>
      <c r="H64">
        <v>23.619999999999997</v>
      </c>
      <c r="I64">
        <v>18.32</v>
      </c>
      <c r="J64">
        <v>7.6699999999999982</v>
      </c>
      <c r="L64" s="2"/>
      <c r="M64" s="2"/>
    </row>
    <row r="65" spans="1:13" x14ac:dyDescent="0.25">
      <c r="A65" t="s">
        <v>22</v>
      </c>
      <c r="B65" t="s">
        <v>22</v>
      </c>
      <c r="C65" s="1">
        <v>42590</v>
      </c>
      <c r="D65" s="1">
        <v>42618</v>
      </c>
      <c r="E65">
        <f t="shared" ref="E65" si="30">E64</f>
        <v>284.34450279051214</v>
      </c>
      <c r="G65" s="1">
        <v>42613</v>
      </c>
      <c r="H65">
        <v>31.02</v>
      </c>
      <c r="I65">
        <v>16.419999999999998</v>
      </c>
      <c r="J65">
        <v>10.419999999999998</v>
      </c>
      <c r="L65" s="2"/>
      <c r="M65" s="2"/>
    </row>
    <row r="66" spans="1:13" x14ac:dyDescent="0.25">
      <c r="A66" t="s">
        <v>22</v>
      </c>
      <c r="B66" t="s">
        <v>22</v>
      </c>
      <c r="C66" s="1">
        <v>42590</v>
      </c>
      <c r="D66" s="1">
        <v>42618</v>
      </c>
      <c r="E66">
        <f t="shared" ref="E66" si="31">E64</f>
        <v>284.34450279051214</v>
      </c>
      <c r="G66" s="1">
        <v>42614</v>
      </c>
      <c r="H66">
        <v>31.02</v>
      </c>
      <c r="I66">
        <v>16.02</v>
      </c>
      <c r="J66">
        <v>10.219999999999999</v>
      </c>
      <c r="L66" s="2"/>
      <c r="M66" s="2"/>
    </row>
    <row r="67" spans="1:13" x14ac:dyDescent="0.25">
      <c r="A67" t="s">
        <v>22</v>
      </c>
      <c r="B67" t="s">
        <v>22</v>
      </c>
      <c r="C67" s="1">
        <v>42590</v>
      </c>
      <c r="D67" s="1">
        <v>42618</v>
      </c>
      <c r="E67">
        <f t="shared" ref="E67" si="32">E66</f>
        <v>284.34450279051214</v>
      </c>
      <c r="G67" s="1">
        <v>42615</v>
      </c>
      <c r="H67">
        <v>32.019999999999996</v>
      </c>
      <c r="I67">
        <v>17.32</v>
      </c>
      <c r="J67">
        <v>11.369999999999997</v>
      </c>
      <c r="L67" s="2"/>
      <c r="M67" s="2"/>
    </row>
    <row r="68" spans="1:13" x14ac:dyDescent="0.25">
      <c r="A68" t="s">
        <v>22</v>
      </c>
      <c r="B68" t="s">
        <v>22</v>
      </c>
      <c r="C68" s="1">
        <v>42590</v>
      </c>
      <c r="D68" s="1">
        <v>42621</v>
      </c>
      <c r="E68">
        <f>SUM(J42:J73)</f>
        <v>311.42532357939933</v>
      </c>
      <c r="G68" s="1">
        <v>42616</v>
      </c>
      <c r="H68">
        <v>32.019999999999996</v>
      </c>
      <c r="I68">
        <v>18.919999999999998</v>
      </c>
      <c r="J68">
        <v>12.169999999999998</v>
      </c>
      <c r="L68" s="2"/>
      <c r="M68" s="2"/>
    </row>
    <row r="69" spans="1:13" x14ac:dyDescent="0.25">
      <c r="A69" t="s">
        <v>22</v>
      </c>
      <c r="B69" t="s">
        <v>22</v>
      </c>
      <c r="C69" s="1">
        <v>42590</v>
      </c>
      <c r="D69" s="1">
        <v>42621</v>
      </c>
      <c r="E69">
        <f>E68</f>
        <v>311.42532357939933</v>
      </c>
      <c r="G69" s="1">
        <v>42617</v>
      </c>
      <c r="H69">
        <v>30.52</v>
      </c>
      <c r="I69">
        <v>18.02</v>
      </c>
      <c r="J69">
        <v>10.969999999999999</v>
      </c>
      <c r="L69" s="2"/>
      <c r="M69" s="2"/>
    </row>
    <row r="70" spans="1:13" x14ac:dyDescent="0.25">
      <c r="A70" t="s">
        <v>22</v>
      </c>
      <c r="B70" t="s">
        <v>22</v>
      </c>
      <c r="C70" s="1">
        <v>42590</v>
      </c>
      <c r="D70" s="1">
        <v>42621</v>
      </c>
      <c r="E70">
        <f>E68</f>
        <v>311.42532357939933</v>
      </c>
      <c r="G70" s="1">
        <v>42618</v>
      </c>
      <c r="H70">
        <v>31.22</v>
      </c>
      <c r="I70">
        <v>17.419999999999998</v>
      </c>
      <c r="J70">
        <v>11.02</v>
      </c>
      <c r="L70" s="2"/>
      <c r="M70" s="2"/>
    </row>
    <row r="71" spans="1:13" x14ac:dyDescent="0.25">
      <c r="A71" t="s">
        <v>22</v>
      </c>
      <c r="B71" t="s">
        <v>22</v>
      </c>
      <c r="C71" s="1">
        <v>42590</v>
      </c>
      <c r="D71" s="1">
        <v>42621</v>
      </c>
      <c r="E71">
        <f t="shared" ref="E71" si="33">E70</f>
        <v>311.42532357939933</v>
      </c>
      <c r="G71" s="1">
        <v>42619</v>
      </c>
      <c r="H71">
        <v>31.22</v>
      </c>
      <c r="I71">
        <v>13.520000000000001</v>
      </c>
      <c r="J71">
        <v>9.07</v>
      </c>
      <c r="L71" s="2"/>
      <c r="M71" s="2"/>
    </row>
    <row r="72" spans="1:13" x14ac:dyDescent="0.25">
      <c r="A72" t="s">
        <v>22</v>
      </c>
      <c r="B72" t="s">
        <v>22</v>
      </c>
      <c r="C72" s="1">
        <v>42590</v>
      </c>
      <c r="D72" s="1">
        <v>42621</v>
      </c>
      <c r="E72">
        <f t="shared" ref="E72" si="34">E70</f>
        <v>311.42532357939933</v>
      </c>
      <c r="G72" s="1">
        <v>42620</v>
      </c>
      <c r="H72">
        <v>29.72</v>
      </c>
      <c r="I72">
        <v>12.520000000000001</v>
      </c>
      <c r="J72">
        <v>7.8908207888872077</v>
      </c>
      <c r="L72" s="2"/>
      <c r="M72" s="2"/>
    </row>
    <row r="73" spans="1:13" x14ac:dyDescent="0.25">
      <c r="A73" t="s">
        <v>22</v>
      </c>
      <c r="B73" t="s">
        <v>22</v>
      </c>
      <c r="C73" s="1">
        <v>42590</v>
      </c>
      <c r="D73" s="1">
        <v>42621</v>
      </c>
      <c r="E73">
        <f t="shared" ref="E73" si="35">E72</f>
        <v>311.42532357939933</v>
      </c>
      <c r="G73" s="1">
        <v>42621</v>
      </c>
      <c r="H73">
        <v>30.619999999999997</v>
      </c>
      <c r="I73">
        <v>16.22</v>
      </c>
      <c r="J73">
        <v>10.119999999999997</v>
      </c>
      <c r="L73" s="2"/>
      <c r="M73" s="2"/>
    </row>
    <row r="74" spans="1:13" x14ac:dyDescent="0.25">
      <c r="A74" t="s">
        <v>22</v>
      </c>
      <c r="B74" t="s">
        <v>22</v>
      </c>
      <c r="C74" s="1">
        <v>42590</v>
      </c>
      <c r="D74" s="1">
        <v>42621</v>
      </c>
      <c r="E74">
        <f t="shared" ref="E74" si="36">E72</f>
        <v>311.42532357939933</v>
      </c>
      <c r="G74" s="1">
        <v>42622</v>
      </c>
      <c r="H74">
        <v>32.119999999999997</v>
      </c>
      <c r="I74">
        <v>14.72</v>
      </c>
      <c r="J74">
        <v>10.119999999999997</v>
      </c>
      <c r="L74" s="2"/>
      <c r="M74" s="2"/>
    </row>
    <row r="75" spans="1:13" x14ac:dyDescent="0.25">
      <c r="A75" t="s">
        <v>23</v>
      </c>
      <c r="B75" t="s">
        <v>23</v>
      </c>
      <c r="C75" s="1">
        <v>42590</v>
      </c>
      <c r="D75" s="1">
        <v>42619</v>
      </c>
      <c r="E75">
        <f>SUM(J42:J71)</f>
        <v>293.41450279051213</v>
      </c>
      <c r="G75" s="1">
        <v>42623</v>
      </c>
      <c r="H75">
        <v>31.82</v>
      </c>
      <c r="I75">
        <v>18.02</v>
      </c>
      <c r="J75">
        <v>11.620000000000001</v>
      </c>
      <c r="L75" s="2"/>
      <c r="M75" s="2"/>
    </row>
    <row r="76" spans="1:13" x14ac:dyDescent="0.25">
      <c r="A76" t="s">
        <v>24</v>
      </c>
      <c r="B76" t="s">
        <v>24</v>
      </c>
      <c r="C76" s="1">
        <v>42590</v>
      </c>
      <c r="D76" s="1">
        <v>42618</v>
      </c>
      <c r="E76">
        <f>SUM(J42:J70)</f>
        <v>284.34450279051214</v>
      </c>
      <c r="J76" t="s">
        <v>53</v>
      </c>
      <c r="L76" s="2"/>
      <c r="M76" s="2"/>
    </row>
    <row r="77" spans="1:13" x14ac:dyDescent="0.25">
      <c r="A77" t="s">
        <v>24</v>
      </c>
      <c r="B77" t="s">
        <v>24</v>
      </c>
      <c r="C77" s="1">
        <v>42590</v>
      </c>
      <c r="D77" s="1">
        <v>42621</v>
      </c>
      <c r="E77">
        <f>SUM(J42:J73)</f>
        <v>311.42532357939933</v>
      </c>
      <c r="J77" t="s">
        <v>53</v>
      </c>
      <c r="L77" s="2"/>
      <c r="M77" s="2"/>
    </row>
    <row r="78" spans="1:13" x14ac:dyDescent="0.25">
      <c r="A78" t="s">
        <v>24</v>
      </c>
      <c r="B78" t="s">
        <v>24</v>
      </c>
      <c r="C78" s="1">
        <v>42590</v>
      </c>
      <c r="D78" s="1">
        <v>42621</v>
      </c>
      <c r="E78">
        <f>E77</f>
        <v>311.42532357939933</v>
      </c>
      <c r="J78" t="s">
        <v>53</v>
      </c>
      <c r="L78" s="2"/>
      <c r="M78" s="2"/>
    </row>
    <row r="79" spans="1:13" x14ac:dyDescent="0.25">
      <c r="A79" t="s">
        <v>25</v>
      </c>
      <c r="B79" t="s">
        <v>25</v>
      </c>
      <c r="C79" s="1">
        <v>42591</v>
      </c>
      <c r="D79" s="1">
        <v>42613</v>
      </c>
      <c r="E79">
        <f>SUM(J43:J70)</f>
        <v>275.37450279051211</v>
      </c>
      <c r="J79" t="s">
        <v>53</v>
      </c>
      <c r="L79" s="2"/>
      <c r="M79" s="2"/>
    </row>
    <row r="80" spans="1:13" x14ac:dyDescent="0.25">
      <c r="A80" t="s">
        <v>26</v>
      </c>
      <c r="B80" t="s">
        <v>26</v>
      </c>
      <c r="C80" s="1">
        <v>42591</v>
      </c>
      <c r="D80" s="1">
        <v>42618</v>
      </c>
      <c r="E80">
        <f>E79</f>
        <v>275.37450279051211</v>
      </c>
      <c r="J80" t="s">
        <v>53</v>
      </c>
      <c r="L80" s="2"/>
      <c r="M80" s="2"/>
    </row>
    <row r="81" spans="1:13" x14ac:dyDescent="0.25">
      <c r="A81" t="s">
        <v>26</v>
      </c>
      <c r="B81" t="s">
        <v>26</v>
      </c>
      <c r="C81" s="1">
        <v>42591</v>
      </c>
      <c r="D81" s="1">
        <v>42618</v>
      </c>
      <c r="E81">
        <f>E79</f>
        <v>275.37450279051211</v>
      </c>
      <c r="J81" t="s">
        <v>53</v>
      </c>
      <c r="L81" s="2"/>
      <c r="M81" s="2"/>
    </row>
    <row r="82" spans="1:13" x14ac:dyDescent="0.25">
      <c r="A82" t="s">
        <v>26</v>
      </c>
      <c r="B82" t="s">
        <v>26</v>
      </c>
      <c r="C82" s="1">
        <v>42591</v>
      </c>
      <c r="D82" s="1">
        <v>42618</v>
      </c>
      <c r="E82">
        <f>E81</f>
        <v>275.37450279051211</v>
      </c>
      <c r="J82" t="s">
        <v>53</v>
      </c>
      <c r="L82" s="2"/>
      <c r="M82" s="2"/>
    </row>
    <row r="83" spans="1:13" x14ac:dyDescent="0.25">
      <c r="A83" t="s">
        <v>26</v>
      </c>
      <c r="B83" t="s">
        <v>26</v>
      </c>
      <c r="C83" s="1">
        <v>42591</v>
      </c>
      <c r="D83" s="1">
        <v>42618</v>
      </c>
      <c r="E83">
        <f>E81</f>
        <v>275.37450279051211</v>
      </c>
      <c r="J83" t="s">
        <v>53</v>
      </c>
      <c r="L83" s="2"/>
      <c r="M83" s="2"/>
    </row>
    <row r="84" spans="1:13" x14ac:dyDescent="0.25">
      <c r="A84" t="s">
        <v>26</v>
      </c>
      <c r="B84" t="s">
        <v>26</v>
      </c>
      <c r="C84" s="1">
        <v>42591</v>
      </c>
      <c r="D84" s="1">
        <v>42621</v>
      </c>
      <c r="E84">
        <f>SUM(J43:J73)</f>
        <v>302.45532357939931</v>
      </c>
      <c r="J84" t="s">
        <v>53</v>
      </c>
      <c r="L84" s="2"/>
      <c r="M84" s="2"/>
    </row>
    <row r="85" spans="1:13" x14ac:dyDescent="0.25">
      <c r="A85" t="s">
        <v>27</v>
      </c>
      <c r="B85" t="s">
        <v>27</v>
      </c>
      <c r="C85" s="1">
        <v>42591</v>
      </c>
      <c r="D85" s="1">
        <v>42618</v>
      </c>
      <c r="E85">
        <f>SUM(J43:J70)</f>
        <v>275.37450279051211</v>
      </c>
      <c r="J85" t="s">
        <v>53</v>
      </c>
      <c r="L85" s="2"/>
      <c r="M85" s="2"/>
    </row>
    <row r="86" spans="1:13" x14ac:dyDescent="0.25">
      <c r="A86" t="s">
        <v>27</v>
      </c>
      <c r="B86" t="s">
        <v>27</v>
      </c>
      <c r="C86" s="1">
        <v>42591</v>
      </c>
      <c r="D86" s="1">
        <v>42618</v>
      </c>
      <c r="E86">
        <f>E85</f>
        <v>275.37450279051211</v>
      </c>
      <c r="J86" t="s">
        <v>53</v>
      </c>
      <c r="L86" s="2"/>
      <c r="M86" s="2"/>
    </row>
    <row r="87" spans="1:13" x14ac:dyDescent="0.25">
      <c r="A87" t="s">
        <v>27</v>
      </c>
      <c r="B87" t="s">
        <v>27</v>
      </c>
      <c r="C87" s="1">
        <v>42591</v>
      </c>
      <c r="D87" s="1">
        <v>42618</v>
      </c>
      <c r="E87">
        <f>E85</f>
        <v>275.37450279051211</v>
      </c>
      <c r="J87" t="s">
        <v>53</v>
      </c>
      <c r="L87" s="2"/>
      <c r="M87" s="2"/>
    </row>
    <row r="88" spans="1:13" x14ac:dyDescent="0.25">
      <c r="A88" t="s">
        <v>27</v>
      </c>
      <c r="B88" t="s">
        <v>27</v>
      </c>
      <c r="C88" s="1">
        <v>42591</v>
      </c>
      <c r="D88" s="1">
        <v>42618</v>
      </c>
      <c r="E88">
        <f t="shared" ref="E88" si="37">E87</f>
        <v>275.37450279051211</v>
      </c>
      <c r="J88" t="s">
        <v>53</v>
      </c>
      <c r="L88" s="2"/>
      <c r="M88" s="2"/>
    </row>
    <row r="89" spans="1:13" x14ac:dyDescent="0.25">
      <c r="A89" t="s">
        <v>27</v>
      </c>
      <c r="B89" t="s">
        <v>27</v>
      </c>
      <c r="C89" s="1">
        <v>42591</v>
      </c>
      <c r="D89" s="1">
        <v>42618</v>
      </c>
      <c r="E89">
        <f t="shared" ref="E89" si="38">E87</f>
        <v>275.37450279051211</v>
      </c>
      <c r="J89" t="s">
        <v>53</v>
      </c>
      <c r="L89" s="2"/>
      <c r="M89" s="2"/>
    </row>
    <row r="90" spans="1:13" x14ac:dyDescent="0.25">
      <c r="A90" t="s">
        <v>27</v>
      </c>
      <c r="B90" t="s">
        <v>27</v>
      </c>
      <c r="C90" s="1">
        <v>42591</v>
      </c>
      <c r="D90" s="1">
        <v>42618</v>
      </c>
      <c r="E90">
        <f t="shared" ref="E90" si="39">E89</f>
        <v>275.37450279051211</v>
      </c>
      <c r="J90" t="s">
        <v>53</v>
      </c>
      <c r="L90" s="2"/>
      <c r="M90" s="2"/>
    </row>
    <row r="91" spans="1:13" x14ac:dyDescent="0.25">
      <c r="A91" t="s">
        <v>27</v>
      </c>
      <c r="B91" t="s">
        <v>27</v>
      </c>
      <c r="C91" s="1">
        <v>42591</v>
      </c>
      <c r="D91" s="1">
        <v>42621</v>
      </c>
      <c r="E91">
        <f>SUM(J43:J73)</f>
        <v>302.45532357939931</v>
      </c>
      <c r="J91" t="s">
        <v>53</v>
      </c>
      <c r="L91" s="2"/>
      <c r="M91" s="2"/>
    </row>
    <row r="92" spans="1:13" x14ac:dyDescent="0.25">
      <c r="A92" t="s">
        <v>27</v>
      </c>
      <c r="B92" t="s">
        <v>27</v>
      </c>
      <c r="C92" s="1">
        <v>42591</v>
      </c>
      <c r="D92" s="1">
        <v>42621</v>
      </c>
      <c r="E92">
        <f>E91</f>
        <v>302.45532357939931</v>
      </c>
      <c r="J92" t="s">
        <v>53</v>
      </c>
      <c r="L92" s="2"/>
      <c r="M92" s="2"/>
    </row>
    <row r="93" spans="1:13" x14ac:dyDescent="0.25">
      <c r="A93" t="s">
        <v>27</v>
      </c>
      <c r="B93" t="s">
        <v>27</v>
      </c>
      <c r="C93" s="1">
        <v>42591</v>
      </c>
      <c r="D93" s="1">
        <v>42621</v>
      </c>
      <c r="E93">
        <f>E91</f>
        <v>302.45532357939931</v>
      </c>
      <c r="J93" t="s">
        <v>53</v>
      </c>
      <c r="L93" s="2"/>
      <c r="M93" s="2"/>
    </row>
    <row r="94" spans="1:13" x14ac:dyDescent="0.25">
      <c r="A94" t="s">
        <v>27</v>
      </c>
      <c r="B94" t="s">
        <v>27</v>
      </c>
      <c r="C94" s="1">
        <v>42591</v>
      </c>
      <c r="D94" s="1">
        <v>42621</v>
      </c>
      <c r="E94">
        <f>E93</f>
        <v>302.45532357939931</v>
      </c>
      <c r="J94" t="s">
        <v>53</v>
      </c>
      <c r="L94" s="2"/>
      <c r="M94" s="2"/>
    </row>
    <row r="95" spans="1:13" x14ac:dyDescent="0.25">
      <c r="A95" t="s">
        <v>27</v>
      </c>
      <c r="B95" t="s">
        <v>27</v>
      </c>
      <c r="C95" s="1">
        <v>42591</v>
      </c>
      <c r="D95" s="1">
        <v>42621</v>
      </c>
      <c r="E95">
        <f>E93</f>
        <v>302.45532357939931</v>
      </c>
      <c r="J95" t="s">
        <v>53</v>
      </c>
      <c r="L95" s="2"/>
      <c r="M95" s="2"/>
    </row>
    <row r="96" spans="1:13" x14ac:dyDescent="0.25">
      <c r="A96" t="s">
        <v>28</v>
      </c>
      <c r="B96" t="s">
        <v>28</v>
      </c>
      <c r="C96" s="1">
        <v>42591</v>
      </c>
      <c r="D96" s="1">
        <v>42618</v>
      </c>
      <c r="E96">
        <f>SUM(J43:J70)</f>
        <v>275.37450279051211</v>
      </c>
      <c r="J96" t="s">
        <v>53</v>
      </c>
      <c r="L96" s="2"/>
      <c r="M96" s="2"/>
    </row>
    <row r="97" spans="1:13" x14ac:dyDescent="0.25">
      <c r="A97" t="s">
        <v>28</v>
      </c>
      <c r="B97" t="s">
        <v>28</v>
      </c>
      <c r="C97" s="1">
        <v>42591</v>
      </c>
      <c r="D97" s="1">
        <v>42618</v>
      </c>
      <c r="E97">
        <f>E96</f>
        <v>275.37450279051211</v>
      </c>
      <c r="J97" t="s">
        <v>53</v>
      </c>
      <c r="L97" s="2"/>
      <c r="M97" s="2"/>
    </row>
    <row r="98" spans="1:13" x14ac:dyDescent="0.25">
      <c r="A98" t="s">
        <v>28</v>
      </c>
      <c r="B98" t="s">
        <v>28</v>
      </c>
      <c r="C98" s="1">
        <v>42591</v>
      </c>
      <c r="D98" s="1">
        <v>42618</v>
      </c>
      <c r="E98">
        <f>E96</f>
        <v>275.37450279051211</v>
      </c>
      <c r="J98" t="s">
        <v>53</v>
      </c>
      <c r="L98" s="2"/>
      <c r="M98" s="2"/>
    </row>
    <row r="99" spans="1:13" x14ac:dyDescent="0.25">
      <c r="A99" t="s">
        <v>28</v>
      </c>
      <c r="B99" t="s">
        <v>28</v>
      </c>
      <c r="C99" s="1">
        <v>42591</v>
      </c>
      <c r="D99" s="1">
        <v>42618</v>
      </c>
      <c r="E99">
        <f t="shared" ref="E99" si="40">E98</f>
        <v>275.37450279051211</v>
      </c>
      <c r="J99" t="s">
        <v>53</v>
      </c>
      <c r="L99" s="2"/>
      <c r="M99" s="2"/>
    </row>
    <row r="100" spans="1:13" x14ac:dyDescent="0.25">
      <c r="A100" t="s">
        <v>28</v>
      </c>
      <c r="B100" t="s">
        <v>28</v>
      </c>
      <c r="C100" s="1">
        <v>42591</v>
      </c>
      <c r="D100" s="1">
        <v>42618</v>
      </c>
      <c r="E100">
        <f t="shared" ref="E100" si="41">E98</f>
        <v>275.37450279051211</v>
      </c>
      <c r="J100" t="s">
        <v>53</v>
      </c>
      <c r="L100" s="2"/>
      <c r="M100" s="2"/>
    </row>
    <row r="101" spans="1:13" x14ac:dyDescent="0.25">
      <c r="A101" t="s">
        <v>28</v>
      </c>
      <c r="B101" t="s">
        <v>28</v>
      </c>
      <c r="C101" s="1">
        <v>42591</v>
      </c>
      <c r="D101" s="1">
        <v>42618</v>
      </c>
      <c r="E101">
        <f t="shared" ref="E101" si="42">E100</f>
        <v>275.37450279051211</v>
      </c>
      <c r="J101" t="s">
        <v>53</v>
      </c>
      <c r="L101" s="2"/>
      <c r="M101" s="2"/>
    </row>
    <row r="102" spans="1:13" x14ac:dyDescent="0.25">
      <c r="A102" t="s">
        <v>28</v>
      </c>
      <c r="B102" t="s">
        <v>28</v>
      </c>
      <c r="C102" s="1">
        <v>42591</v>
      </c>
      <c r="D102" s="1">
        <v>42618</v>
      </c>
      <c r="E102">
        <f t="shared" ref="E102" si="43">E100</f>
        <v>275.37450279051211</v>
      </c>
      <c r="J102" t="s">
        <v>53</v>
      </c>
      <c r="L102" s="2"/>
      <c r="M102" s="2"/>
    </row>
    <row r="103" spans="1:13" x14ac:dyDescent="0.25">
      <c r="A103" t="s">
        <v>28</v>
      </c>
      <c r="B103" t="s">
        <v>28</v>
      </c>
      <c r="C103" s="1">
        <v>42591</v>
      </c>
      <c r="D103" s="1">
        <v>42618</v>
      </c>
      <c r="E103">
        <f t="shared" ref="E103" si="44">E102</f>
        <v>275.37450279051211</v>
      </c>
      <c r="J103" t="s">
        <v>53</v>
      </c>
      <c r="L103" s="2"/>
      <c r="M103" s="2"/>
    </row>
    <row r="104" spans="1:13" x14ac:dyDescent="0.25">
      <c r="A104" t="s">
        <v>28</v>
      </c>
      <c r="B104" t="s">
        <v>28</v>
      </c>
      <c r="C104" s="1">
        <v>42591</v>
      </c>
      <c r="D104" s="1">
        <v>42618</v>
      </c>
      <c r="E104">
        <f t="shared" ref="E104" si="45">E102</f>
        <v>275.37450279051211</v>
      </c>
      <c r="J104" t="s">
        <v>53</v>
      </c>
      <c r="L104" s="2"/>
      <c r="M104" s="2"/>
    </row>
    <row r="105" spans="1:13" x14ac:dyDescent="0.25">
      <c r="A105" t="s">
        <v>29</v>
      </c>
      <c r="B105" t="s">
        <v>29</v>
      </c>
      <c r="C105" s="1">
        <v>42591</v>
      </c>
      <c r="D105" s="1">
        <v>42618</v>
      </c>
      <c r="E105">
        <f t="shared" ref="E105" si="46">E104</f>
        <v>275.37450279051211</v>
      </c>
      <c r="J105" t="s">
        <v>53</v>
      </c>
      <c r="L105" s="2"/>
      <c r="M105" s="2"/>
    </row>
    <row r="106" spans="1:13" x14ac:dyDescent="0.25">
      <c r="A106" t="s">
        <v>29</v>
      </c>
      <c r="B106" t="s">
        <v>29</v>
      </c>
      <c r="C106" s="1">
        <v>42591</v>
      </c>
      <c r="D106" s="1">
        <v>42618</v>
      </c>
      <c r="E106">
        <f t="shared" ref="E106" si="47">E104</f>
        <v>275.37450279051211</v>
      </c>
      <c r="J106" t="s">
        <v>53</v>
      </c>
      <c r="L106" s="2"/>
      <c r="M106" s="2"/>
    </row>
    <row r="107" spans="1:13" x14ac:dyDescent="0.25">
      <c r="A107" t="s">
        <v>29</v>
      </c>
      <c r="B107" t="s">
        <v>29</v>
      </c>
      <c r="C107" s="1">
        <v>42591</v>
      </c>
      <c r="D107" s="1">
        <v>42618</v>
      </c>
      <c r="E107">
        <f t="shared" ref="E107" si="48">E106</f>
        <v>275.37450279051211</v>
      </c>
      <c r="J107" t="s">
        <v>53</v>
      </c>
      <c r="L107" s="2"/>
      <c r="M107" s="2"/>
    </row>
    <row r="108" spans="1:13" x14ac:dyDescent="0.25">
      <c r="A108" t="s">
        <v>29</v>
      </c>
      <c r="B108" t="s">
        <v>29</v>
      </c>
      <c r="C108" s="1">
        <v>42591</v>
      </c>
      <c r="D108" s="1">
        <v>42618</v>
      </c>
      <c r="E108">
        <f t="shared" ref="E108" si="49">E106</f>
        <v>275.37450279051211</v>
      </c>
      <c r="J108" t="s">
        <v>53</v>
      </c>
      <c r="L108" s="2"/>
      <c r="M108" s="2"/>
    </row>
    <row r="109" spans="1:13" x14ac:dyDescent="0.25">
      <c r="A109" t="s">
        <v>29</v>
      </c>
      <c r="B109" t="s">
        <v>29</v>
      </c>
      <c r="C109" s="1">
        <v>42591</v>
      </c>
      <c r="D109" s="1">
        <v>42618</v>
      </c>
      <c r="E109">
        <f t="shared" ref="E109" si="50">E108</f>
        <v>275.37450279051211</v>
      </c>
      <c r="J109" t="s">
        <v>53</v>
      </c>
      <c r="L109" s="2"/>
      <c r="M109" s="2"/>
    </row>
    <row r="110" spans="1:13" x14ac:dyDescent="0.25">
      <c r="A110" t="s">
        <v>29</v>
      </c>
      <c r="B110" t="s">
        <v>29</v>
      </c>
      <c r="C110" s="1">
        <v>42591</v>
      </c>
      <c r="D110" s="1">
        <v>42618</v>
      </c>
      <c r="E110">
        <f t="shared" ref="E110" si="51">E108</f>
        <v>275.37450279051211</v>
      </c>
      <c r="J110" t="s">
        <v>53</v>
      </c>
      <c r="L110" s="2"/>
      <c r="M110" s="2"/>
    </row>
    <row r="111" spans="1:13" x14ac:dyDescent="0.25">
      <c r="A111" t="s">
        <v>29</v>
      </c>
      <c r="B111" t="s">
        <v>29</v>
      </c>
      <c r="C111" s="1">
        <v>42591</v>
      </c>
      <c r="D111" s="1">
        <v>42618</v>
      </c>
      <c r="E111">
        <f t="shared" ref="E111" si="52">E110</f>
        <v>275.37450279051211</v>
      </c>
      <c r="J111" t="s">
        <v>53</v>
      </c>
      <c r="L111" s="2"/>
      <c r="M111" s="2"/>
    </row>
    <row r="112" spans="1:13" x14ac:dyDescent="0.25">
      <c r="A112" t="s">
        <v>29</v>
      </c>
      <c r="B112" t="s">
        <v>29</v>
      </c>
      <c r="C112" s="1">
        <v>42591</v>
      </c>
      <c r="D112" s="1">
        <v>42621</v>
      </c>
      <c r="E112">
        <f>SUM(J43:J73)</f>
        <v>302.45532357939931</v>
      </c>
      <c r="J112" t="s">
        <v>53</v>
      </c>
      <c r="L112" s="2"/>
      <c r="M112" s="2"/>
    </row>
    <row r="113" spans="1:13" x14ac:dyDescent="0.25">
      <c r="A113" t="s">
        <v>29</v>
      </c>
      <c r="B113" t="s">
        <v>29</v>
      </c>
      <c r="C113" s="1">
        <v>42591</v>
      </c>
      <c r="D113" s="1">
        <v>42621</v>
      </c>
      <c r="E113">
        <f>E112</f>
        <v>302.45532357939931</v>
      </c>
      <c r="J113" t="s">
        <v>53</v>
      </c>
      <c r="L113" s="2"/>
      <c r="M113" s="2"/>
    </row>
    <row r="114" spans="1:13" x14ac:dyDescent="0.25">
      <c r="J114" t="s">
        <v>53</v>
      </c>
      <c r="L114" s="2"/>
      <c r="M114" s="2"/>
    </row>
    <row r="115" spans="1:13" x14ac:dyDescent="0.25">
      <c r="J115" t="s">
        <v>53</v>
      </c>
      <c r="L115" s="2"/>
      <c r="M115" s="2"/>
    </row>
    <row r="116" spans="1:13" x14ac:dyDescent="0.25">
      <c r="J116" t="s">
        <v>53</v>
      </c>
      <c r="L116" s="2"/>
      <c r="M116" s="2"/>
    </row>
    <row r="117" spans="1:13" x14ac:dyDescent="0.25">
      <c r="J117" t="s">
        <v>53</v>
      </c>
      <c r="L117" s="2"/>
      <c r="M117" s="2"/>
    </row>
    <row r="118" spans="1:13" x14ac:dyDescent="0.25">
      <c r="J118" t="s">
        <v>53</v>
      </c>
      <c r="L118" s="2"/>
      <c r="M118" s="2"/>
    </row>
    <row r="119" spans="1:13" x14ac:dyDescent="0.25">
      <c r="J119" t="s">
        <v>53</v>
      </c>
      <c r="L119" s="2"/>
      <c r="M119" s="2"/>
    </row>
    <row r="120" spans="1:13" x14ac:dyDescent="0.25">
      <c r="J120" t="s">
        <v>53</v>
      </c>
      <c r="L120" s="2"/>
      <c r="M120" s="2"/>
    </row>
    <row r="121" spans="1:13" x14ac:dyDescent="0.25">
      <c r="J121" t="s">
        <v>53</v>
      </c>
      <c r="L121" s="2"/>
      <c r="M121" s="2"/>
    </row>
    <row r="122" spans="1:13" x14ac:dyDescent="0.25">
      <c r="J122" t="s">
        <v>53</v>
      </c>
      <c r="L122" s="2"/>
      <c r="M122" s="2"/>
    </row>
    <row r="123" spans="1:13" x14ac:dyDescent="0.25">
      <c r="J123" t="s">
        <v>53</v>
      </c>
      <c r="L123" s="2"/>
      <c r="M123" s="2"/>
    </row>
    <row r="124" spans="1:13" x14ac:dyDescent="0.25">
      <c r="J124" t="s">
        <v>53</v>
      </c>
      <c r="L124" s="2"/>
      <c r="M124" s="2"/>
    </row>
    <row r="125" spans="1:13" x14ac:dyDescent="0.25">
      <c r="J125" t="s">
        <v>53</v>
      </c>
      <c r="L125" s="2"/>
      <c r="M125" s="2"/>
    </row>
    <row r="126" spans="1:13" x14ac:dyDescent="0.25">
      <c r="J126" t="s">
        <v>53</v>
      </c>
      <c r="L126" s="2"/>
      <c r="M126" s="2"/>
    </row>
    <row r="127" spans="1:13" x14ac:dyDescent="0.25">
      <c r="J127" t="s">
        <v>53</v>
      </c>
      <c r="L127" s="2"/>
      <c r="M127" s="2"/>
    </row>
    <row r="128" spans="1:13" x14ac:dyDescent="0.25">
      <c r="J128" t="s">
        <v>53</v>
      </c>
      <c r="L128" s="2"/>
      <c r="M128" s="2"/>
    </row>
    <row r="129" spans="10:13" x14ac:dyDescent="0.25">
      <c r="J129" t="s">
        <v>53</v>
      </c>
      <c r="L129" s="2"/>
      <c r="M129" s="2"/>
    </row>
    <row r="130" spans="10:13" x14ac:dyDescent="0.25">
      <c r="J130" t="s">
        <v>53</v>
      </c>
      <c r="L130" s="2"/>
      <c r="M130" s="2"/>
    </row>
    <row r="131" spans="10:13" x14ac:dyDescent="0.25">
      <c r="J131" t="s">
        <v>53</v>
      </c>
      <c r="L131" s="2"/>
      <c r="M131" s="2"/>
    </row>
    <row r="132" spans="10:13" x14ac:dyDescent="0.25">
      <c r="J132" t="s">
        <v>53</v>
      </c>
      <c r="L132" s="2"/>
      <c r="M132" s="2"/>
    </row>
    <row r="133" spans="10:13" x14ac:dyDescent="0.25">
      <c r="J133" t="s">
        <v>53</v>
      </c>
      <c r="L133" s="2"/>
      <c r="M133" s="2"/>
    </row>
    <row r="134" spans="10:13" x14ac:dyDescent="0.25">
      <c r="J134" t="s">
        <v>53</v>
      </c>
      <c r="L134" s="2"/>
      <c r="M134" s="2"/>
    </row>
    <row r="135" spans="10:13" x14ac:dyDescent="0.25">
      <c r="J135" t="s">
        <v>53</v>
      </c>
      <c r="L135" s="3"/>
      <c r="M135" s="3"/>
    </row>
    <row r="136" spans="10:13" x14ac:dyDescent="0.25">
      <c r="J136" t="s">
        <v>53</v>
      </c>
      <c r="L136" s="3"/>
      <c r="M136" s="3"/>
    </row>
    <row r="137" spans="10:13" x14ac:dyDescent="0.25">
      <c r="J137" t="s">
        <v>53</v>
      </c>
      <c r="L137" s="3"/>
      <c r="M137" s="3"/>
    </row>
    <row r="138" spans="10:13" x14ac:dyDescent="0.25">
      <c r="J138" t="s">
        <v>53</v>
      </c>
      <c r="L138" s="3"/>
      <c r="M138" s="3"/>
    </row>
    <row r="139" spans="10:13" x14ac:dyDescent="0.25">
      <c r="J139" t="s">
        <v>53</v>
      </c>
      <c r="L139" s="3"/>
      <c r="M139" s="3"/>
    </row>
    <row r="140" spans="10:13" x14ac:dyDescent="0.25">
      <c r="J140" t="s">
        <v>53</v>
      </c>
      <c r="L140" s="3"/>
      <c r="M140" s="3"/>
    </row>
    <row r="141" spans="10:13" x14ac:dyDescent="0.25">
      <c r="J141" t="s">
        <v>53</v>
      </c>
      <c r="L141" s="3"/>
      <c r="M141" s="3"/>
    </row>
    <row r="142" spans="10:13" x14ac:dyDescent="0.25">
      <c r="J142" t="s">
        <v>53</v>
      </c>
      <c r="L142" s="3"/>
      <c r="M142" s="3"/>
    </row>
    <row r="143" spans="10:13" x14ac:dyDescent="0.25">
      <c r="J143" t="s">
        <v>53</v>
      </c>
      <c r="L143" s="3"/>
      <c r="M143" s="3"/>
    </row>
    <row r="144" spans="10:13" x14ac:dyDescent="0.25">
      <c r="J144" t="s">
        <v>53</v>
      </c>
      <c r="L144" s="3"/>
      <c r="M144" s="3"/>
    </row>
    <row r="145" spans="10:13" x14ac:dyDescent="0.25">
      <c r="J145" t="s">
        <v>53</v>
      </c>
      <c r="L145" s="3"/>
      <c r="M145" s="3"/>
    </row>
    <row r="146" spans="10:13" x14ac:dyDescent="0.25">
      <c r="J146" t="s">
        <v>53</v>
      </c>
      <c r="L146" s="3"/>
      <c r="M146" s="3"/>
    </row>
    <row r="147" spans="10:13" x14ac:dyDescent="0.25">
      <c r="J147" t="s">
        <v>53</v>
      </c>
      <c r="L147" s="3"/>
      <c r="M147" s="3"/>
    </row>
    <row r="148" spans="10:13" x14ac:dyDescent="0.25">
      <c r="J148" t="s">
        <v>53</v>
      </c>
      <c r="L148" s="3"/>
      <c r="M148" s="3"/>
    </row>
    <row r="149" spans="10:13" x14ac:dyDescent="0.25">
      <c r="J149" t="s">
        <v>53</v>
      </c>
      <c r="L149" s="3"/>
      <c r="M149" s="3"/>
    </row>
    <row r="150" spans="10:13" x14ac:dyDescent="0.25">
      <c r="J150" t="s">
        <v>53</v>
      </c>
      <c r="L150" s="3"/>
      <c r="M150" s="3"/>
    </row>
    <row r="151" spans="10:13" x14ac:dyDescent="0.25">
      <c r="J151" t="s">
        <v>53</v>
      </c>
      <c r="L151" s="3"/>
      <c r="M151" s="3"/>
    </row>
    <row r="152" spans="10:13" x14ac:dyDescent="0.25">
      <c r="J152" t="s">
        <v>53</v>
      </c>
      <c r="L152" s="3"/>
      <c r="M152" s="3"/>
    </row>
    <row r="153" spans="10:13" x14ac:dyDescent="0.25">
      <c r="J153" t="s">
        <v>53</v>
      </c>
      <c r="L153" s="3"/>
      <c r="M153" s="3"/>
    </row>
    <row r="154" spans="10:13" x14ac:dyDescent="0.25">
      <c r="J154" t="s">
        <v>53</v>
      </c>
      <c r="L154" s="3"/>
      <c r="M154" s="3"/>
    </row>
    <row r="155" spans="10:13" x14ac:dyDescent="0.25">
      <c r="J155" t="s">
        <v>53</v>
      </c>
      <c r="L155" s="3"/>
      <c r="M155" s="3"/>
    </row>
    <row r="156" spans="10:13" x14ac:dyDescent="0.25">
      <c r="J156" t="s">
        <v>53</v>
      </c>
      <c r="L156" s="3"/>
      <c r="M156" s="3"/>
    </row>
    <row r="157" spans="10:13" x14ac:dyDescent="0.25">
      <c r="J157" t="s">
        <v>53</v>
      </c>
      <c r="L157" s="3"/>
      <c r="M157" s="3"/>
    </row>
    <row r="158" spans="10:13" x14ac:dyDescent="0.25">
      <c r="J158" t="s">
        <v>53</v>
      </c>
      <c r="L158" s="3"/>
      <c r="M158" s="3"/>
    </row>
    <row r="159" spans="10:13" x14ac:dyDescent="0.25">
      <c r="J159" t="s">
        <v>53</v>
      </c>
      <c r="L159" s="3"/>
      <c r="M159" s="3"/>
    </row>
    <row r="160" spans="10:13" x14ac:dyDescent="0.25">
      <c r="J160" t="s">
        <v>53</v>
      </c>
      <c r="L160" s="3"/>
      <c r="M160" s="3"/>
    </row>
    <row r="161" spans="10:13" x14ac:dyDescent="0.25">
      <c r="J161" t="s">
        <v>53</v>
      </c>
      <c r="L161" s="3"/>
      <c r="M161" s="3"/>
    </row>
    <row r="162" spans="10:13" x14ac:dyDescent="0.25">
      <c r="J162" t="s">
        <v>53</v>
      </c>
      <c r="L162" s="3"/>
      <c r="M162" s="3"/>
    </row>
    <row r="163" spans="10:13" x14ac:dyDescent="0.25">
      <c r="J163" t="s">
        <v>53</v>
      </c>
      <c r="L163" s="3"/>
      <c r="M163" s="3"/>
    </row>
    <row r="164" spans="10:13" x14ac:dyDescent="0.25">
      <c r="J164" t="s">
        <v>53</v>
      </c>
      <c r="L164" s="3"/>
      <c r="M164" s="3"/>
    </row>
    <row r="165" spans="10:13" x14ac:dyDescent="0.25">
      <c r="J165" t="s">
        <v>53</v>
      </c>
      <c r="L165" s="3"/>
      <c r="M165" s="3"/>
    </row>
    <row r="166" spans="10:13" x14ac:dyDescent="0.25">
      <c r="J166" t="s">
        <v>53</v>
      </c>
      <c r="L166" s="3"/>
      <c r="M166" s="3"/>
    </row>
    <row r="167" spans="10:13" x14ac:dyDescent="0.25">
      <c r="J167" t="s">
        <v>53</v>
      </c>
      <c r="L167" s="3"/>
      <c r="M167" s="3"/>
    </row>
    <row r="168" spans="10:13" x14ac:dyDescent="0.25">
      <c r="J168" t="s">
        <v>53</v>
      </c>
      <c r="L168" s="3"/>
      <c r="M168" s="3"/>
    </row>
    <row r="169" spans="10:13" x14ac:dyDescent="0.25">
      <c r="J169" t="s">
        <v>53</v>
      </c>
      <c r="L169" s="3"/>
      <c r="M169" s="3"/>
    </row>
    <row r="170" spans="10:13" x14ac:dyDescent="0.25">
      <c r="J170" t="s">
        <v>53</v>
      </c>
      <c r="L170" s="3"/>
      <c r="M170" s="3"/>
    </row>
    <row r="171" spans="10:13" x14ac:dyDescent="0.25">
      <c r="J171" t="s">
        <v>53</v>
      </c>
      <c r="L171" s="3"/>
      <c r="M171" s="3"/>
    </row>
    <row r="172" spans="10:13" x14ac:dyDescent="0.25">
      <c r="J172" t="s">
        <v>53</v>
      </c>
      <c r="L172" s="3"/>
      <c r="M172" s="3"/>
    </row>
    <row r="173" spans="10:13" x14ac:dyDescent="0.25">
      <c r="J173" t="s">
        <v>53</v>
      </c>
      <c r="L173" s="3"/>
      <c r="M173" s="3"/>
    </row>
    <row r="174" spans="10:13" x14ac:dyDescent="0.25">
      <c r="J174" t="s">
        <v>53</v>
      </c>
      <c r="L174" s="3"/>
      <c r="M174" s="3"/>
    </row>
    <row r="175" spans="10:13" x14ac:dyDescent="0.25">
      <c r="J175" t="s">
        <v>53</v>
      </c>
      <c r="L175" s="3"/>
      <c r="M175" s="3"/>
    </row>
    <row r="176" spans="10:13" x14ac:dyDescent="0.25">
      <c r="J176" t="s">
        <v>53</v>
      </c>
      <c r="L176" s="3"/>
      <c r="M176" s="3"/>
    </row>
    <row r="177" spans="10:13" x14ac:dyDescent="0.25">
      <c r="J177" t="s">
        <v>53</v>
      </c>
      <c r="L177" s="3"/>
      <c r="M177" s="3"/>
    </row>
    <row r="178" spans="10:13" x14ac:dyDescent="0.25">
      <c r="J178" t="s">
        <v>53</v>
      </c>
      <c r="L178" s="3"/>
      <c r="M178" s="3"/>
    </row>
    <row r="179" spans="10:13" x14ac:dyDescent="0.25">
      <c r="J179" t="s">
        <v>53</v>
      </c>
      <c r="L179" s="3"/>
      <c r="M179" s="3"/>
    </row>
    <row r="180" spans="10:13" x14ac:dyDescent="0.25">
      <c r="J180" t="s">
        <v>53</v>
      </c>
      <c r="L180" s="3"/>
      <c r="M180" s="3"/>
    </row>
    <row r="181" spans="10:13" x14ac:dyDescent="0.25">
      <c r="J181" t="s">
        <v>53</v>
      </c>
      <c r="L181" s="3"/>
      <c r="M181" s="3"/>
    </row>
    <row r="182" spans="10:13" x14ac:dyDescent="0.25">
      <c r="L182" s="3"/>
      <c r="M182" s="3"/>
    </row>
    <row r="183" spans="10:13" x14ac:dyDescent="0.25">
      <c r="J183" t="s">
        <v>53</v>
      </c>
      <c r="L183" s="3"/>
      <c r="M183" s="3"/>
    </row>
    <row r="184" spans="10:13" x14ac:dyDescent="0.25">
      <c r="J184" t="s">
        <v>53</v>
      </c>
      <c r="L184" s="3"/>
      <c r="M184" s="3"/>
    </row>
    <row r="185" spans="10:13" x14ac:dyDescent="0.25">
      <c r="J185" t="s">
        <v>53</v>
      </c>
      <c r="L185" s="3"/>
      <c r="M185" s="3"/>
    </row>
    <row r="186" spans="10:13" x14ac:dyDescent="0.25">
      <c r="J186" t="s">
        <v>53</v>
      </c>
      <c r="L186" s="3"/>
      <c r="M186" s="3"/>
    </row>
    <row r="187" spans="10:13" x14ac:dyDescent="0.25">
      <c r="J187" t="s">
        <v>53</v>
      </c>
      <c r="L187" s="3"/>
      <c r="M187" s="3"/>
    </row>
    <row r="188" spans="10:13" x14ac:dyDescent="0.25">
      <c r="J188" t="s">
        <v>53</v>
      </c>
      <c r="L188" s="3"/>
      <c r="M188" s="3"/>
    </row>
    <row r="189" spans="10:13" x14ac:dyDescent="0.25">
      <c r="L189" s="3"/>
      <c r="M189" s="3"/>
    </row>
    <row r="190" spans="10:13" x14ac:dyDescent="0.25">
      <c r="L190" s="3"/>
      <c r="M190" s="3"/>
    </row>
    <row r="191" spans="10:13" x14ac:dyDescent="0.25">
      <c r="L191" s="3"/>
      <c r="M191" s="3"/>
    </row>
    <row r="192" spans="10:13" x14ac:dyDescent="0.25">
      <c r="L192" s="3"/>
      <c r="M192" s="3"/>
    </row>
    <row r="193" spans="12:13" x14ac:dyDescent="0.25">
      <c r="L193" s="3"/>
      <c r="M193" s="3"/>
    </row>
    <row r="194" spans="12:13" x14ac:dyDescent="0.25">
      <c r="L194" s="3"/>
      <c r="M194" s="3"/>
    </row>
    <row r="195" spans="12:13" x14ac:dyDescent="0.25">
      <c r="L195" s="3"/>
      <c r="M195" s="3"/>
    </row>
    <row r="196" spans="12:13" x14ac:dyDescent="0.25">
      <c r="L196" s="3"/>
      <c r="M196" s="3"/>
    </row>
    <row r="197" spans="12:13" x14ac:dyDescent="0.25">
      <c r="L197" s="3"/>
      <c r="M197" s="3"/>
    </row>
    <row r="198" spans="12:13" x14ac:dyDescent="0.25">
      <c r="L198" s="3"/>
      <c r="M198" s="3"/>
    </row>
    <row r="199" spans="12:13" x14ac:dyDescent="0.25">
      <c r="L199" s="3"/>
      <c r="M199" s="3"/>
    </row>
    <row r="200" spans="12:13" x14ac:dyDescent="0.25">
      <c r="L200" s="3"/>
      <c r="M200" s="3"/>
    </row>
    <row r="201" spans="12:13" x14ac:dyDescent="0.25">
      <c r="L201" s="3"/>
      <c r="M201" s="3"/>
    </row>
    <row r="202" spans="12:13" x14ac:dyDescent="0.25">
      <c r="L202" s="3"/>
      <c r="M202" s="3"/>
    </row>
    <row r="203" spans="12:13" x14ac:dyDescent="0.25">
      <c r="L203" s="3"/>
      <c r="M203" s="3"/>
    </row>
    <row r="204" spans="12:13" x14ac:dyDescent="0.25">
      <c r="L204" s="3"/>
      <c r="M204" s="3"/>
    </row>
    <row r="205" spans="12:13" x14ac:dyDescent="0.25">
      <c r="L205" s="3"/>
      <c r="M205" s="3"/>
    </row>
    <row r="206" spans="12:13" x14ac:dyDescent="0.25">
      <c r="L206" s="3"/>
      <c r="M206" s="3"/>
    </row>
    <row r="207" spans="12:13" x14ac:dyDescent="0.25">
      <c r="L207" s="3"/>
      <c r="M207" s="3"/>
    </row>
    <row r="208" spans="12:13" x14ac:dyDescent="0.25">
      <c r="L208" s="3"/>
      <c r="M208" s="3"/>
    </row>
    <row r="209" spans="12:13" x14ac:dyDescent="0.25">
      <c r="L209" s="3"/>
      <c r="M209" s="3"/>
    </row>
    <row r="210" spans="12:13" x14ac:dyDescent="0.25">
      <c r="L210" s="3"/>
      <c r="M210" s="3"/>
    </row>
    <row r="211" spans="12:13" x14ac:dyDescent="0.25">
      <c r="L211" s="3"/>
      <c r="M211" s="3"/>
    </row>
    <row r="212" spans="12:13" x14ac:dyDescent="0.25">
      <c r="L212" s="3"/>
      <c r="M212" s="3"/>
    </row>
    <row r="213" spans="12:13" x14ac:dyDescent="0.25">
      <c r="L213" s="3"/>
      <c r="M213" s="3"/>
    </row>
    <row r="214" spans="12:13" x14ac:dyDescent="0.25">
      <c r="L214" s="3"/>
      <c r="M214" s="3"/>
    </row>
    <row r="215" spans="12:13" x14ac:dyDescent="0.25">
      <c r="L215" s="3"/>
      <c r="M215" s="3"/>
    </row>
    <row r="216" spans="12:13" x14ac:dyDescent="0.25">
      <c r="L216" s="3"/>
      <c r="M216" s="3"/>
    </row>
    <row r="217" spans="12:13" x14ac:dyDescent="0.25">
      <c r="L217" s="3"/>
      <c r="M217" s="3"/>
    </row>
    <row r="218" spans="12:13" x14ac:dyDescent="0.25">
      <c r="L218" s="3"/>
      <c r="M218" s="3"/>
    </row>
    <row r="219" spans="12:13" x14ac:dyDescent="0.25">
      <c r="L219" s="3"/>
      <c r="M219" s="3"/>
    </row>
    <row r="220" spans="12:13" x14ac:dyDescent="0.25">
      <c r="L220" s="3"/>
      <c r="M220" s="3"/>
    </row>
    <row r="221" spans="12:13" x14ac:dyDescent="0.25">
      <c r="L221" s="3"/>
      <c r="M221" s="3"/>
    </row>
    <row r="222" spans="12:13" x14ac:dyDescent="0.25">
      <c r="L222" s="3"/>
      <c r="M222" s="3"/>
    </row>
    <row r="223" spans="12:13" x14ac:dyDescent="0.25">
      <c r="L223" s="3"/>
      <c r="M223" s="3"/>
    </row>
    <row r="224" spans="12:13" x14ac:dyDescent="0.25">
      <c r="L224" s="3"/>
      <c r="M224" s="3"/>
    </row>
    <row r="225" spans="12:13" x14ac:dyDescent="0.25">
      <c r="L225" s="3"/>
      <c r="M225" s="3"/>
    </row>
    <row r="226" spans="12:13" x14ac:dyDescent="0.25">
      <c r="L226" s="3"/>
      <c r="M226" s="3"/>
    </row>
    <row r="227" spans="12:13" x14ac:dyDescent="0.25">
      <c r="L227" s="3"/>
      <c r="M227" s="3"/>
    </row>
    <row r="228" spans="12:13" x14ac:dyDescent="0.25">
      <c r="L228" s="3"/>
      <c r="M228" s="3"/>
    </row>
    <row r="229" spans="12:13" x14ac:dyDescent="0.25">
      <c r="L229" s="3"/>
      <c r="M229" s="3"/>
    </row>
    <row r="230" spans="12:13" x14ac:dyDescent="0.25">
      <c r="L230" s="3"/>
      <c r="M230" s="3"/>
    </row>
    <row r="231" spans="12:13" x14ac:dyDescent="0.25">
      <c r="L231" s="3"/>
      <c r="M231" s="3"/>
    </row>
    <row r="232" spans="12:13" x14ac:dyDescent="0.25">
      <c r="L232" s="3"/>
      <c r="M232" s="3"/>
    </row>
    <row r="233" spans="12:13" x14ac:dyDescent="0.25">
      <c r="L233" s="3"/>
      <c r="M233" s="3"/>
    </row>
    <row r="234" spans="12:13" x14ac:dyDescent="0.25">
      <c r="L234" s="3"/>
      <c r="M234" s="3"/>
    </row>
    <row r="235" spans="12:13" x14ac:dyDescent="0.25">
      <c r="L235" s="3"/>
      <c r="M235" s="3"/>
    </row>
    <row r="236" spans="12:13" x14ac:dyDescent="0.25">
      <c r="L236" s="3"/>
      <c r="M236" s="3"/>
    </row>
    <row r="237" spans="12:13" x14ac:dyDescent="0.25">
      <c r="L237" s="3"/>
      <c r="M237" s="3"/>
    </row>
    <row r="238" spans="12:13" x14ac:dyDescent="0.25">
      <c r="L238" s="3"/>
      <c r="M23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2"/>
  <sheetViews>
    <sheetView topLeftCell="A136" workbookViewId="0">
      <selection activeCell="J2" sqref="J2:J398"/>
    </sheetView>
  </sheetViews>
  <sheetFormatPr defaultRowHeight="15" x14ac:dyDescent="0.25"/>
  <cols>
    <col min="3" max="4" width="10.7109375" bestFit="1" customWidth="1"/>
    <col min="7" max="7" width="10.7109375" bestFit="1" customWidth="1"/>
  </cols>
  <sheetData>
    <row r="1" spans="1:13" x14ac:dyDescent="0.25">
      <c r="A1" t="s">
        <v>0</v>
      </c>
      <c r="B1" t="s">
        <v>0</v>
      </c>
      <c r="C1" t="s">
        <v>45</v>
      </c>
      <c r="D1" t="s">
        <v>44</v>
      </c>
      <c r="E1" t="s">
        <v>59</v>
      </c>
      <c r="G1" s="1" t="s">
        <v>46</v>
      </c>
      <c r="H1" t="s">
        <v>56</v>
      </c>
      <c r="I1" t="s">
        <v>57</v>
      </c>
      <c r="J1" t="s">
        <v>84</v>
      </c>
      <c r="L1" s="4" t="s">
        <v>48</v>
      </c>
      <c r="M1" s="4" t="s">
        <v>55</v>
      </c>
    </row>
    <row r="2" spans="1:13" x14ac:dyDescent="0.25">
      <c r="A2" t="s">
        <v>7</v>
      </c>
      <c r="B2" t="s">
        <v>7</v>
      </c>
      <c r="C2" s="1">
        <v>42550</v>
      </c>
      <c r="D2" s="1">
        <v>42581</v>
      </c>
      <c r="E2">
        <f>SUM(J2:J33)</f>
        <v>303.14828070024123</v>
      </c>
      <c r="G2" s="1">
        <v>42550</v>
      </c>
      <c r="H2">
        <v>29.21</v>
      </c>
      <c r="I2">
        <v>17.62</v>
      </c>
      <c r="J2">
        <v>10.114999999999998</v>
      </c>
      <c r="L2" s="4" t="s">
        <v>7</v>
      </c>
      <c r="M2" s="5">
        <f>AVERAGE(E2:E38)</f>
        <v>306.94346988943045</v>
      </c>
    </row>
    <row r="3" spans="1:13" x14ac:dyDescent="0.25">
      <c r="A3" t="s">
        <v>7</v>
      </c>
      <c r="B3" t="s">
        <v>7</v>
      </c>
      <c r="C3" s="1">
        <v>42550</v>
      </c>
      <c r="D3" s="1">
        <v>42581</v>
      </c>
      <c r="E3">
        <f>E2</f>
        <v>303.14828070024123</v>
      </c>
      <c r="G3" s="1">
        <v>42551</v>
      </c>
      <c r="H3">
        <v>28.477</v>
      </c>
      <c r="I3">
        <v>17.177</v>
      </c>
      <c r="J3">
        <v>9.5269999999999975</v>
      </c>
      <c r="L3" s="4" t="s">
        <v>8</v>
      </c>
      <c r="M3" s="5">
        <f>AVERAGE(E39:E44)</f>
        <v>324.1112807002412</v>
      </c>
    </row>
    <row r="4" spans="1:13" x14ac:dyDescent="0.25">
      <c r="A4" t="s">
        <v>7</v>
      </c>
      <c r="B4" t="s">
        <v>7</v>
      </c>
      <c r="C4" s="1">
        <v>42550</v>
      </c>
      <c r="D4" s="1">
        <v>42581</v>
      </c>
      <c r="E4">
        <f>E2</f>
        <v>303.14828070024123</v>
      </c>
      <c r="G4" s="1">
        <v>42552</v>
      </c>
      <c r="H4">
        <v>29.477</v>
      </c>
      <c r="I4">
        <v>14.777000000000001</v>
      </c>
      <c r="J4">
        <v>8.8270000000000017</v>
      </c>
      <c r="L4" s="4" t="s">
        <v>9</v>
      </c>
      <c r="M4" s="5">
        <f>AVERAGE(E45:E70)</f>
        <v>295.66881916177965</v>
      </c>
    </row>
    <row r="5" spans="1:13" x14ac:dyDescent="0.25">
      <c r="A5" t="s">
        <v>7</v>
      </c>
      <c r="B5" t="s">
        <v>7</v>
      </c>
      <c r="C5" s="1">
        <v>42550</v>
      </c>
      <c r="D5" s="1">
        <v>42581</v>
      </c>
      <c r="E5">
        <f t="shared" ref="E5" si="0">E4</f>
        <v>303.14828070024123</v>
      </c>
      <c r="G5" s="1">
        <v>42553</v>
      </c>
      <c r="H5">
        <v>27.877000000000002</v>
      </c>
      <c r="I5">
        <v>16.377000000000002</v>
      </c>
      <c r="J5">
        <v>8.8270000000000017</v>
      </c>
      <c r="L5" s="4" t="s">
        <v>10</v>
      </c>
      <c r="M5" s="5">
        <f>AVERAGE(E71:E104)</f>
        <v>283.63286893553533</v>
      </c>
    </row>
    <row r="6" spans="1:13" x14ac:dyDescent="0.25">
      <c r="A6" t="s">
        <v>7</v>
      </c>
      <c r="B6" t="s">
        <v>7</v>
      </c>
      <c r="C6" s="1">
        <v>42550</v>
      </c>
      <c r="D6" s="1">
        <v>42581</v>
      </c>
      <c r="E6">
        <f t="shared" ref="E6" si="1">E4</f>
        <v>303.14828070024123</v>
      </c>
      <c r="G6" s="1">
        <v>42554</v>
      </c>
      <c r="H6">
        <v>29.977000000000004</v>
      </c>
      <c r="I6">
        <v>13.877000000000002</v>
      </c>
      <c r="J6">
        <v>8.6270000000000024</v>
      </c>
      <c r="L6" s="4" t="s">
        <v>30</v>
      </c>
      <c r="M6" s="5">
        <f>AVERAGE(E105:E111)</f>
        <v>285.33193573822939</v>
      </c>
    </row>
    <row r="7" spans="1:13" x14ac:dyDescent="0.25">
      <c r="A7" t="s">
        <v>7</v>
      </c>
      <c r="B7" t="s">
        <v>7</v>
      </c>
      <c r="C7" s="1">
        <v>42550</v>
      </c>
      <c r="D7" s="1">
        <v>42581</v>
      </c>
      <c r="E7">
        <f t="shared" ref="E7" si="2">E6</f>
        <v>303.14828070024123</v>
      </c>
      <c r="G7" s="1">
        <v>42555</v>
      </c>
      <c r="H7">
        <v>27.177</v>
      </c>
      <c r="I7">
        <v>16.977</v>
      </c>
      <c r="J7">
        <v>8.7769999999999975</v>
      </c>
      <c r="L7" s="4" t="s">
        <v>31</v>
      </c>
      <c r="M7" s="5">
        <f>AVERAGE(E112:E134)</f>
        <v>285.44157714875013</v>
      </c>
    </row>
    <row r="8" spans="1:13" x14ac:dyDescent="0.25">
      <c r="A8" t="s">
        <v>7</v>
      </c>
      <c r="B8" t="s">
        <v>7</v>
      </c>
      <c r="C8" s="1">
        <v>42550</v>
      </c>
      <c r="D8" s="1">
        <v>42581</v>
      </c>
      <c r="E8">
        <f t="shared" ref="E8" si="3">E6</f>
        <v>303.14828070024123</v>
      </c>
      <c r="G8" s="1">
        <v>42556</v>
      </c>
      <c r="H8">
        <v>28.377000000000002</v>
      </c>
      <c r="I8">
        <v>15.977</v>
      </c>
      <c r="J8">
        <v>8.8769999999999989</v>
      </c>
      <c r="L8" s="4" t="s">
        <v>32</v>
      </c>
      <c r="M8" s="5">
        <f>AVERAGE(E135:E143)</f>
        <v>266.63497718196442</v>
      </c>
    </row>
    <row r="9" spans="1:13" x14ac:dyDescent="0.25">
      <c r="A9" t="s">
        <v>7</v>
      </c>
      <c r="B9" t="s">
        <v>7</v>
      </c>
      <c r="C9" s="1">
        <v>42550</v>
      </c>
      <c r="D9" s="1">
        <v>42581</v>
      </c>
      <c r="E9">
        <f t="shared" ref="E9" si="4">E8</f>
        <v>303.14828070024123</v>
      </c>
      <c r="G9" s="1">
        <v>42557</v>
      </c>
      <c r="H9">
        <v>30.877000000000002</v>
      </c>
      <c r="I9">
        <v>14.477</v>
      </c>
      <c r="J9">
        <v>9.3769999999999989</v>
      </c>
      <c r="L9" s="4" t="s">
        <v>33</v>
      </c>
      <c r="M9" s="5">
        <f>AVERAGE(E144:E151)</f>
        <v>286.29445591130604</v>
      </c>
    </row>
    <row r="10" spans="1:13" x14ac:dyDescent="0.25">
      <c r="A10" t="s">
        <v>7</v>
      </c>
      <c r="B10" t="s">
        <v>7</v>
      </c>
      <c r="C10" s="1">
        <v>42550</v>
      </c>
      <c r="D10" s="1">
        <v>42581</v>
      </c>
      <c r="E10">
        <f t="shared" ref="E10" si="5">E8</f>
        <v>303.14828070024123</v>
      </c>
      <c r="G10" s="1">
        <v>42558</v>
      </c>
      <c r="H10">
        <v>30.977000000000004</v>
      </c>
      <c r="I10">
        <v>14.577000000000002</v>
      </c>
      <c r="J10">
        <v>9.4770000000000003</v>
      </c>
      <c r="L10" s="5" t="s">
        <v>34</v>
      </c>
      <c r="M10" s="4">
        <v>318.51360988517575</v>
      </c>
    </row>
    <row r="11" spans="1:13" x14ac:dyDescent="0.25">
      <c r="A11" t="s">
        <v>7</v>
      </c>
      <c r="B11" t="s">
        <v>7</v>
      </c>
      <c r="C11" s="1">
        <v>42550</v>
      </c>
      <c r="D11" s="1">
        <v>42581</v>
      </c>
      <c r="E11">
        <f t="shared" ref="E11" si="6">E10</f>
        <v>303.14828070024123</v>
      </c>
      <c r="G11" s="1">
        <v>42559</v>
      </c>
      <c r="H11">
        <v>30.777000000000001</v>
      </c>
      <c r="I11">
        <v>14.577000000000002</v>
      </c>
      <c r="J11">
        <v>9.3769999999999989</v>
      </c>
      <c r="L11" s="4" t="s">
        <v>35</v>
      </c>
      <c r="M11" s="5">
        <f>AVERAGE(E153:E159)</f>
        <v>264.98505616433971</v>
      </c>
    </row>
    <row r="12" spans="1:13" x14ac:dyDescent="0.25">
      <c r="A12" t="s">
        <v>7</v>
      </c>
      <c r="B12" t="s">
        <v>7</v>
      </c>
      <c r="C12" s="1">
        <v>42550</v>
      </c>
      <c r="D12" s="1">
        <v>42581</v>
      </c>
      <c r="E12">
        <f t="shared" ref="E12" si="7">E10</f>
        <v>303.14828070024123</v>
      </c>
      <c r="G12" s="1">
        <v>42560</v>
      </c>
      <c r="H12">
        <v>33.477000000000004</v>
      </c>
      <c r="I12">
        <v>15.377000000000002</v>
      </c>
      <c r="J12">
        <v>11.127000000000002</v>
      </c>
      <c r="L12" s="4" t="s">
        <v>36</v>
      </c>
      <c r="M12" s="5">
        <f>AVERAGE(E160:E171)</f>
        <v>271.06857570427599</v>
      </c>
    </row>
    <row r="13" spans="1:13" x14ac:dyDescent="0.25">
      <c r="A13" t="s">
        <v>7</v>
      </c>
      <c r="B13" t="s">
        <v>7</v>
      </c>
      <c r="C13" s="1">
        <v>42550</v>
      </c>
      <c r="D13" s="1">
        <v>42581</v>
      </c>
      <c r="E13">
        <f t="shared" ref="E13" si="8">E12</f>
        <v>303.14828070024123</v>
      </c>
      <c r="G13" s="1">
        <v>42561</v>
      </c>
      <c r="H13">
        <v>33.977000000000004</v>
      </c>
      <c r="I13">
        <v>18.677</v>
      </c>
      <c r="J13">
        <v>13.027000000000001</v>
      </c>
      <c r="L13" s="2"/>
      <c r="M13" s="2"/>
    </row>
    <row r="14" spans="1:13" x14ac:dyDescent="0.25">
      <c r="A14" t="s">
        <v>7</v>
      </c>
      <c r="B14" t="s">
        <v>7</v>
      </c>
      <c r="C14" s="1">
        <v>42550</v>
      </c>
      <c r="D14" s="1">
        <v>42581</v>
      </c>
      <c r="E14">
        <f t="shared" ref="E14" si="9">E12</f>
        <v>303.14828070024123</v>
      </c>
      <c r="G14" s="1">
        <v>42562</v>
      </c>
      <c r="H14">
        <v>33.377000000000002</v>
      </c>
      <c r="I14">
        <v>19.677</v>
      </c>
      <c r="J14">
        <v>13.227</v>
      </c>
      <c r="L14" s="2"/>
      <c r="M14" s="2"/>
    </row>
    <row r="15" spans="1:13" x14ac:dyDescent="0.25">
      <c r="A15" t="s">
        <v>7</v>
      </c>
      <c r="B15" t="s">
        <v>7</v>
      </c>
      <c r="C15" s="1">
        <v>42550</v>
      </c>
      <c r="D15" s="1">
        <v>42581</v>
      </c>
      <c r="E15">
        <f t="shared" ref="E15" si="10">E14</f>
        <v>303.14828070024123</v>
      </c>
      <c r="G15" s="1">
        <v>42563</v>
      </c>
      <c r="H15">
        <v>26.477</v>
      </c>
      <c r="I15">
        <v>18.877000000000002</v>
      </c>
      <c r="J15">
        <v>9.3769999999999989</v>
      </c>
      <c r="L15" s="2"/>
      <c r="M15" s="2"/>
    </row>
    <row r="16" spans="1:13" x14ac:dyDescent="0.25">
      <c r="A16" t="s">
        <v>7</v>
      </c>
      <c r="B16" t="s">
        <v>7</v>
      </c>
      <c r="C16" s="1">
        <v>42550</v>
      </c>
      <c r="D16" s="1">
        <v>42581</v>
      </c>
      <c r="E16">
        <f t="shared" ref="E16" si="11">E14</f>
        <v>303.14828070024123</v>
      </c>
      <c r="G16" s="1">
        <v>42564</v>
      </c>
      <c r="H16">
        <v>29.777000000000001</v>
      </c>
      <c r="I16">
        <v>12.777000000000001</v>
      </c>
      <c r="J16">
        <v>8.0160538938979666</v>
      </c>
      <c r="L16" s="2"/>
      <c r="M16" s="2"/>
    </row>
    <row r="17" spans="1:13" x14ac:dyDescent="0.25">
      <c r="A17" t="s">
        <v>7</v>
      </c>
      <c r="B17" t="s">
        <v>7</v>
      </c>
      <c r="C17" s="1">
        <v>42550</v>
      </c>
      <c r="D17" s="1">
        <v>42581</v>
      </c>
      <c r="E17">
        <f t="shared" ref="E17" si="12">E16</f>
        <v>303.14828070024123</v>
      </c>
      <c r="G17" s="1">
        <v>42565</v>
      </c>
      <c r="H17">
        <v>24.677</v>
      </c>
      <c r="I17">
        <v>9.0770000000000017</v>
      </c>
      <c r="J17">
        <v>4.537285743125544</v>
      </c>
      <c r="L17" s="2"/>
      <c r="M17" s="2"/>
    </row>
    <row r="18" spans="1:13" x14ac:dyDescent="0.25">
      <c r="A18" t="s">
        <v>7</v>
      </c>
      <c r="B18" t="s">
        <v>7</v>
      </c>
      <c r="C18" s="1">
        <v>42550</v>
      </c>
      <c r="D18" s="1">
        <v>42581</v>
      </c>
      <c r="E18">
        <f t="shared" ref="E18" si="13">E16</f>
        <v>303.14828070024123</v>
      </c>
      <c r="G18" s="1">
        <v>42566</v>
      </c>
      <c r="H18">
        <v>24.477</v>
      </c>
      <c r="I18">
        <v>15.377000000000002</v>
      </c>
      <c r="J18">
        <v>6.6269999999999989</v>
      </c>
      <c r="L18" s="2"/>
      <c r="M18" s="2"/>
    </row>
    <row r="19" spans="1:13" x14ac:dyDescent="0.25">
      <c r="A19" t="s">
        <v>7</v>
      </c>
      <c r="B19" t="s">
        <v>7</v>
      </c>
      <c r="C19" s="1">
        <v>42550</v>
      </c>
      <c r="D19" s="1">
        <v>42581</v>
      </c>
      <c r="E19">
        <f t="shared" ref="E19" si="14">E18</f>
        <v>303.14828070024123</v>
      </c>
      <c r="G19" s="1">
        <v>42567</v>
      </c>
      <c r="H19">
        <v>27.477</v>
      </c>
      <c r="I19">
        <v>10.777000000000001</v>
      </c>
      <c r="J19">
        <v>6.2498208559212616</v>
      </c>
      <c r="L19" s="2"/>
      <c r="M19" s="2"/>
    </row>
    <row r="20" spans="1:13" x14ac:dyDescent="0.25">
      <c r="A20" t="s">
        <v>7</v>
      </c>
      <c r="B20" t="s">
        <v>7</v>
      </c>
      <c r="C20" s="1">
        <v>42550</v>
      </c>
      <c r="D20" s="1">
        <v>42581</v>
      </c>
      <c r="E20">
        <f t="shared" ref="E20" si="15">E18</f>
        <v>303.14828070024123</v>
      </c>
      <c r="G20" s="1">
        <v>42568</v>
      </c>
      <c r="H20">
        <v>29.077000000000002</v>
      </c>
      <c r="I20">
        <v>12.376999999999999</v>
      </c>
      <c r="J20">
        <v>7.51961267288159</v>
      </c>
      <c r="L20" s="2"/>
      <c r="M20" s="2"/>
    </row>
    <row r="21" spans="1:13" x14ac:dyDescent="0.25">
      <c r="A21" t="s">
        <v>7</v>
      </c>
      <c r="B21" t="s">
        <v>7</v>
      </c>
      <c r="C21" s="1">
        <v>42550</v>
      </c>
      <c r="D21" s="1">
        <v>42581</v>
      </c>
      <c r="E21">
        <f t="shared" ref="E21" si="16">E20</f>
        <v>303.14828070024123</v>
      </c>
      <c r="G21" s="1">
        <v>42569</v>
      </c>
      <c r="H21">
        <v>31.377000000000002</v>
      </c>
      <c r="I21">
        <v>12.077000000000002</v>
      </c>
      <c r="J21">
        <v>8.5585075344148951</v>
      </c>
      <c r="L21" s="2"/>
      <c r="M21" s="2"/>
    </row>
    <row r="22" spans="1:13" x14ac:dyDescent="0.25">
      <c r="A22" t="s">
        <v>7</v>
      </c>
      <c r="B22" t="s">
        <v>7</v>
      </c>
      <c r="C22" s="1">
        <v>42550</v>
      </c>
      <c r="D22" s="1">
        <v>42583</v>
      </c>
      <c r="E22">
        <f>SUM(J2:J34)</f>
        <v>311.17528070024122</v>
      </c>
      <c r="G22" s="1">
        <v>42570</v>
      </c>
      <c r="H22">
        <v>32.477000000000004</v>
      </c>
      <c r="I22">
        <v>14.377000000000002</v>
      </c>
      <c r="J22">
        <v>10.127000000000002</v>
      </c>
      <c r="L22" s="2"/>
      <c r="M22" s="2"/>
    </row>
    <row r="23" spans="1:13" x14ac:dyDescent="0.25">
      <c r="A23" t="s">
        <v>7</v>
      </c>
      <c r="B23" t="s">
        <v>7</v>
      </c>
      <c r="C23" s="1">
        <v>42550</v>
      </c>
      <c r="D23" s="1">
        <v>42583</v>
      </c>
      <c r="E23">
        <f>E22</f>
        <v>311.17528070024122</v>
      </c>
      <c r="G23" s="1">
        <v>42571</v>
      </c>
      <c r="H23">
        <v>33.277000000000001</v>
      </c>
      <c r="I23">
        <v>18.077000000000002</v>
      </c>
      <c r="J23">
        <v>12.376999999999999</v>
      </c>
      <c r="L23" s="2"/>
      <c r="M23" s="2"/>
    </row>
    <row r="24" spans="1:13" x14ac:dyDescent="0.25">
      <c r="A24" t="s">
        <v>7</v>
      </c>
      <c r="B24" t="s">
        <v>7</v>
      </c>
      <c r="C24" s="1">
        <v>42550</v>
      </c>
      <c r="D24" s="1">
        <v>42583</v>
      </c>
      <c r="E24">
        <f>E22</f>
        <v>311.17528070024122</v>
      </c>
      <c r="G24" s="1">
        <v>42572</v>
      </c>
      <c r="H24">
        <v>31.076999999999998</v>
      </c>
      <c r="I24">
        <v>17.777000000000001</v>
      </c>
      <c r="J24">
        <v>11.126999999999999</v>
      </c>
      <c r="L24" s="2"/>
      <c r="M24" s="2"/>
    </row>
    <row r="25" spans="1:13" x14ac:dyDescent="0.25">
      <c r="A25" t="s">
        <v>7</v>
      </c>
      <c r="B25" t="s">
        <v>7</v>
      </c>
      <c r="C25" s="1">
        <v>42550</v>
      </c>
      <c r="D25" s="1">
        <v>42583</v>
      </c>
      <c r="E25">
        <f t="shared" ref="E25" si="17">E24</f>
        <v>311.17528070024122</v>
      </c>
      <c r="G25" s="1">
        <v>42573</v>
      </c>
      <c r="H25">
        <v>24.577000000000002</v>
      </c>
      <c r="I25">
        <v>17.177</v>
      </c>
      <c r="J25">
        <v>7.5770000000000017</v>
      </c>
      <c r="L25" s="2"/>
      <c r="M25" s="2"/>
    </row>
    <row r="26" spans="1:13" x14ac:dyDescent="0.25">
      <c r="A26" t="s">
        <v>7</v>
      </c>
      <c r="B26" t="s">
        <v>7</v>
      </c>
      <c r="C26" s="1">
        <v>42550</v>
      </c>
      <c r="D26" s="1">
        <v>42583</v>
      </c>
      <c r="E26">
        <f t="shared" ref="E26" si="18">E24</f>
        <v>311.17528070024122</v>
      </c>
      <c r="G26" s="1">
        <v>42574</v>
      </c>
      <c r="H26">
        <v>24.277000000000001</v>
      </c>
      <c r="I26">
        <v>17.777000000000001</v>
      </c>
      <c r="J26">
        <v>7.7270000000000003</v>
      </c>
      <c r="L26" s="2"/>
      <c r="M26" s="2"/>
    </row>
    <row r="27" spans="1:13" x14ac:dyDescent="0.25">
      <c r="A27" t="s">
        <v>7</v>
      </c>
      <c r="B27" t="s">
        <v>7</v>
      </c>
      <c r="C27" s="1">
        <v>42550</v>
      </c>
      <c r="D27" s="1">
        <v>42583</v>
      </c>
      <c r="E27">
        <f t="shared" ref="E27" si="19">E26</f>
        <v>311.17528070024122</v>
      </c>
      <c r="G27" s="1">
        <v>42575</v>
      </c>
      <c r="H27">
        <v>30.477000000000004</v>
      </c>
      <c r="I27">
        <v>16.077000000000002</v>
      </c>
      <c r="J27">
        <v>9.9770000000000003</v>
      </c>
      <c r="L27" s="2"/>
      <c r="M27" s="2"/>
    </row>
    <row r="28" spans="1:13" x14ac:dyDescent="0.25">
      <c r="A28" t="s">
        <v>7</v>
      </c>
      <c r="B28" t="s">
        <v>7</v>
      </c>
      <c r="C28" s="1">
        <v>42550</v>
      </c>
      <c r="D28" s="1">
        <v>42583</v>
      </c>
      <c r="E28">
        <f t="shared" ref="E28" si="20">E26</f>
        <v>311.17528070024122</v>
      </c>
      <c r="G28" s="1">
        <v>42576</v>
      </c>
      <c r="H28">
        <v>32.877000000000002</v>
      </c>
      <c r="I28">
        <v>15.377000000000002</v>
      </c>
      <c r="J28">
        <v>10.827000000000002</v>
      </c>
      <c r="L28" s="2"/>
      <c r="M28" s="2"/>
    </row>
    <row r="29" spans="1:13" x14ac:dyDescent="0.25">
      <c r="A29" t="s">
        <v>7</v>
      </c>
      <c r="B29" t="s">
        <v>7</v>
      </c>
      <c r="C29" s="1">
        <v>42550</v>
      </c>
      <c r="D29" s="1">
        <v>42583</v>
      </c>
      <c r="E29">
        <f t="shared" ref="E29" si="21">E28</f>
        <v>311.17528070024122</v>
      </c>
      <c r="G29" s="1">
        <v>42577</v>
      </c>
      <c r="H29">
        <v>31.877000000000002</v>
      </c>
      <c r="I29">
        <v>17.877000000000002</v>
      </c>
      <c r="J29">
        <v>11.577000000000002</v>
      </c>
      <c r="L29" s="2"/>
      <c r="M29" s="2"/>
    </row>
    <row r="30" spans="1:13" x14ac:dyDescent="0.25">
      <c r="A30" t="s">
        <v>7</v>
      </c>
      <c r="B30" t="s">
        <v>7</v>
      </c>
      <c r="C30" s="1">
        <v>42550</v>
      </c>
      <c r="D30" s="1">
        <v>42583</v>
      </c>
      <c r="E30">
        <f t="shared" ref="E30" si="22">E28</f>
        <v>311.17528070024122</v>
      </c>
      <c r="G30" s="1">
        <v>42578</v>
      </c>
      <c r="H30">
        <v>31.377000000000002</v>
      </c>
      <c r="I30">
        <v>16.377000000000002</v>
      </c>
      <c r="J30">
        <v>10.577000000000002</v>
      </c>
      <c r="L30" s="2"/>
      <c r="M30" s="2"/>
    </row>
    <row r="31" spans="1:13" x14ac:dyDescent="0.25">
      <c r="A31" t="s">
        <v>7</v>
      </c>
      <c r="B31" t="s">
        <v>7</v>
      </c>
      <c r="C31" s="1">
        <v>42550</v>
      </c>
      <c r="D31" s="1">
        <v>42583</v>
      </c>
      <c r="E31">
        <f t="shared" ref="E31" si="23">E30</f>
        <v>311.17528070024122</v>
      </c>
      <c r="G31" s="1">
        <v>42579</v>
      </c>
      <c r="H31">
        <v>29.677</v>
      </c>
      <c r="I31">
        <v>14.877000000000002</v>
      </c>
      <c r="J31">
        <v>8.9770000000000003</v>
      </c>
      <c r="L31" s="2"/>
      <c r="M31" s="2"/>
    </row>
    <row r="32" spans="1:13" x14ac:dyDescent="0.25">
      <c r="A32" t="s">
        <v>7</v>
      </c>
      <c r="B32" t="s">
        <v>7</v>
      </c>
      <c r="C32" s="1">
        <v>42550</v>
      </c>
      <c r="D32" s="1">
        <v>42583</v>
      </c>
      <c r="E32">
        <f t="shared" ref="E32" si="24">E30</f>
        <v>311.17528070024122</v>
      </c>
      <c r="G32" s="1">
        <v>42580</v>
      </c>
      <c r="H32">
        <v>30.477000000000004</v>
      </c>
      <c r="I32">
        <v>17.577000000000002</v>
      </c>
      <c r="J32">
        <v>10.727</v>
      </c>
      <c r="L32" s="2"/>
      <c r="M32" s="2"/>
    </row>
    <row r="33" spans="1:13" x14ac:dyDescent="0.25">
      <c r="A33" t="s">
        <v>7</v>
      </c>
      <c r="B33" t="s">
        <v>7</v>
      </c>
      <c r="C33" s="1">
        <v>42550</v>
      </c>
      <c r="D33" s="1">
        <v>42583</v>
      </c>
      <c r="E33">
        <f t="shared" ref="E33" si="25">E32</f>
        <v>311.17528070024122</v>
      </c>
      <c r="G33" s="1">
        <v>42581</v>
      </c>
      <c r="H33">
        <v>31.677</v>
      </c>
      <c r="I33">
        <v>17.877000000000002</v>
      </c>
      <c r="J33">
        <v>11.477</v>
      </c>
      <c r="L33" s="2"/>
      <c r="M33" s="2"/>
    </row>
    <row r="34" spans="1:13" x14ac:dyDescent="0.25">
      <c r="A34" t="s">
        <v>7</v>
      </c>
      <c r="B34" t="s">
        <v>7</v>
      </c>
      <c r="C34" s="1">
        <v>42550</v>
      </c>
      <c r="D34" s="1">
        <v>42583</v>
      </c>
      <c r="E34">
        <f t="shared" ref="E34" si="26">E32</f>
        <v>311.17528070024122</v>
      </c>
      <c r="G34" s="1">
        <v>42582</v>
      </c>
      <c r="H34">
        <v>26.577000000000002</v>
      </c>
      <c r="I34">
        <v>16.077000000000002</v>
      </c>
      <c r="J34">
        <v>8.027000000000001</v>
      </c>
      <c r="L34" s="2"/>
      <c r="M34" s="2"/>
    </row>
    <row r="35" spans="1:13" x14ac:dyDescent="0.25">
      <c r="A35" t="s">
        <v>7</v>
      </c>
      <c r="B35" t="s">
        <v>7</v>
      </c>
      <c r="C35" s="1">
        <v>42550</v>
      </c>
      <c r="D35" s="1">
        <v>42583</v>
      </c>
      <c r="E35">
        <f t="shared" ref="E35" si="27">E34</f>
        <v>311.17528070024122</v>
      </c>
      <c r="G35" s="1">
        <v>42583</v>
      </c>
      <c r="H35">
        <v>28.877000000000002</v>
      </c>
      <c r="I35">
        <v>14.677</v>
      </c>
      <c r="J35">
        <v>8.4770000000000003</v>
      </c>
      <c r="L35" s="2"/>
      <c r="M35" s="2"/>
    </row>
    <row r="36" spans="1:13" x14ac:dyDescent="0.25">
      <c r="A36" t="s">
        <v>7</v>
      </c>
      <c r="B36" t="s">
        <v>7</v>
      </c>
      <c r="C36" s="1">
        <v>42550</v>
      </c>
      <c r="D36" s="1">
        <v>42588</v>
      </c>
      <c r="E36">
        <f>SUM(J9:J40)</f>
        <v>302.46028070024124</v>
      </c>
      <c r="G36" s="1">
        <v>42584</v>
      </c>
      <c r="H36">
        <v>28.277000000000001</v>
      </c>
      <c r="I36">
        <v>17.977</v>
      </c>
      <c r="J36">
        <v>9.8270000000000017</v>
      </c>
      <c r="L36" s="2"/>
      <c r="M36" s="2"/>
    </row>
    <row r="37" spans="1:13" x14ac:dyDescent="0.25">
      <c r="A37" t="s">
        <v>7</v>
      </c>
      <c r="B37" t="s">
        <v>7</v>
      </c>
      <c r="C37" s="1">
        <v>42550</v>
      </c>
      <c r="D37" s="1">
        <v>42590</v>
      </c>
      <c r="E37">
        <f>SUM(J9:J42)</f>
        <v>317.51428070024122</v>
      </c>
      <c r="G37" s="1">
        <v>42585</v>
      </c>
      <c r="H37">
        <v>29.877000000000002</v>
      </c>
      <c r="I37">
        <v>15.677</v>
      </c>
      <c r="J37">
        <v>9.4770000000000003</v>
      </c>
      <c r="L37" s="2"/>
      <c r="M37" s="2"/>
    </row>
    <row r="38" spans="1:13" x14ac:dyDescent="0.25">
      <c r="A38" t="s">
        <v>7</v>
      </c>
      <c r="B38" t="s">
        <v>7</v>
      </c>
      <c r="C38" s="1">
        <v>42550</v>
      </c>
      <c r="D38" s="1">
        <v>42590</v>
      </c>
      <c r="E38">
        <f>E37</f>
        <v>317.51428070024122</v>
      </c>
      <c r="G38" s="1">
        <v>42586</v>
      </c>
      <c r="H38">
        <v>31.477000000000004</v>
      </c>
      <c r="I38">
        <v>19.077000000000002</v>
      </c>
      <c r="J38">
        <v>11.977</v>
      </c>
      <c r="L38" s="2"/>
      <c r="M38" s="2"/>
    </row>
    <row r="39" spans="1:13" x14ac:dyDescent="0.25">
      <c r="A39" t="s">
        <v>8</v>
      </c>
      <c r="B39" t="s">
        <v>8</v>
      </c>
      <c r="C39" s="1">
        <v>42550</v>
      </c>
      <c r="D39" s="1">
        <v>42581</v>
      </c>
      <c r="E39">
        <f>SUM(J2:J33)</f>
        <v>303.14828070024123</v>
      </c>
      <c r="G39" s="1">
        <v>42587</v>
      </c>
      <c r="H39">
        <v>23.677</v>
      </c>
      <c r="I39">
        <v>15.777000000000001</v>
      </c>
      <c r="J39">
        <v>6.4269999999999996</v>
      </c>
      <c r="L39" s="2"/>
      <c r="M39" s="2"/>
    </row>
    <row r="40" spans="1:13" x14ac:dyDescent="0.25">
      <c r="A40" t="s">
        <v>8</v>
      </c>
      <c r="B40" t="s">
        <v>8</v>
      </c>
      <c r="C40" s="1">
        <v>42550</v>
      </c>
      <c r="D40" s="1">
        <v>42581</v>
      </c>
      <c r="E40">
        <f>E39</f>
        <v>303.14828070024123</v>
      </c>
      <c r="G40" s="1">
        <v>42588</v>
      </c>
      <c r="H40">
        <v>28.177</v>
      </c>
      <c r="I40">
        <v>15.777000000000001</v>
      </c>
      <c r="J40">
        <v>8.6769999999999996</v>
      </c>
      <c r="L40" s="2"/>
      <c r="M40" s="2"/>
    </row>
    <row r="41" spans="1:13" x14ac:dyDescent="0.25">
      <c r="A41" t="s">
        <v>8</v>
      </c>
      <c r="B41" t="s">
        <v>8</v>
      </c>
      <c r="C41" s="1">
        <v>42550</v>
      </c>
      <c r="D41" s="1">
        <v>42581</v>
      </c>
      <c r="E41">
        <f>E39</f>
        <v>303.14828070024123</v>
      </c>
      <c r="G41" s="1">
        <v>42589</v>
      </c>
      <c r="H41">
        <v>28.277000000000001</v>
      </c>
      <c r="I41">
        <v>13.376999999999999</v>
      </c>
      <c r="J41">
        <v>7.5269999999999975</v>
      </c>
      <c r="L41" s="2"/>
      <c r="M41" s="2"/>
    </row>
    <row r="42" spans="1:13" x14ac:dyDescent="0.25">
      <c r="A42" t="s">
        <v>8</v>
      </c>
      <c r="B42" t="s">
        <v>8</v>
      </c>
      <c r="C42" s="1">
        <v>42550</v>
      </c>
      <c r="D42" s="1">
        <v>42581</v>
      </c>
      <c r="E42">
        <f>E39</f>
        <v>303.14828070024123</v>
      </c>
      <c r="G42" s="1">
        <v>42590</v>
      </c>
      <c r="H42">
        <v>28.177</v>
      </c>
      <c r="I42">
        <v>13.477</v>
      </c>
      <c r="J42">
        <v>7.5269999999999975</v>
      </c>
      <c r="L42" s="2"/>
      <c r="M42" s="2"/>
    </row>
    <row r="43" spans="1:13" x14ac:dyDescent="0.25">
      <c r="A43" t="s">
        <v>8</v>
      </c>
      <c r="B43" t="s">
        <v>8</v>
      </c>
      <c r="C43" s="1">
        <v>42550</v>
      </c>
      <c r="D43" s="1">
        <v>42588</v>
      </c>
      <c r="E43">
        <f>SUM(J2:J40)</f>
        <v>366.03728070024118</v>
      </c>
      <c r="G43" s="1">
        <v>42591</v>
      </c>
      <c r="H43">
        <v>28.577000000000002</v>
      </c>
      <c r="I43">
        <v>15.477</v>
      </c>
      <c r="J43">
        <v>8.7270000000000003</v>
      </c>
      <c r="L43" s="2"/>
      <c r="M43" s="2"/>
    </row>
    <row r="44" spans="1:13" x14ac:dyDescent="0.25">
      <c r="A44" t="s">
        <v>8</v>
      </c>
      <c r="B44" t="s">
        <v>8</v>
      </c>
      <c r="C44" s="1">
        <v>42550</v>
      </c>
      <c r="D44" s="1">
        <v>42588</v>
      </c>
      <c r="E44">
        <f>E43</f>
        <v>366.03728070024118</v>
      </c>
      <c r="G44" s="1">
        <v>42592</v>
      </c>
      <c r="H44">
        <v>25.877000000000002</v>
      </c>
      <c r="I44">
        <v>16.077000000000002</v>
      </c>
      <c r="J44">
        <v>7.6770000000000032</v>
      </c>
      <c r="L44" s="2"/>
      <c r="M44" s="2"/>
    </row>
    <row r="45" spans="1:13" x14ac:dyDescent="0.25">
      <c r="A45" t="s">
        <v>9</v>
      </c>
      <c r="B45" t="s">
        <v>9</v>
      </c>
      <c r="C45" s="1">
        <v>42553</v>
      </c>
      <c r="D45" s="1">
        <v>42581</v>
      </c>
      <c r="E45">
        <f>SUM(J5:J33)</f>
        <v>274.67928070024124</v>
      </c>
      <c r="G45" s="1">
        <v>42593</v>
      </c>
      <c r="H45">
        <v>24.877000000000002</v>
      </c>
      <c r="I45">
        <v>11.277000000000001</v>
      </c>
      <c r="J45">
        <v>5.1133201491183158</v>
      </c>
      <c r="L45" s="2"/>
      <c r="M45" s="2"/>
    </row>
    <row r="46" spans="1:13" x14ac:dyDescent="0.25">
      <c r="A46" t="s">
        <v>9</v>
      </c>
      <c r="B46" t="s">
        <v>9</v>
      </c>
      <c r="C46" s="1">
        <v>42553</v>
      </c>
      <c r="D46" s="1">
        <v>42581</v>
      </c>
      <c r="E46">
        <f>E45</f>
        <v>274.67928070024124</v>
      </c>
      <c r="G46" s="1">
        <v>42594</v>
      </c>
      <c r="H46">
        <v>24.977</v>
      </c>
      <c r="I46">
        <v>10.577000000000002</v>
      </c>
      <c r="J46">
        <v>4.9896870675922571</v>
      </c>
      <c r="L46" s="2"/>
      <c r="M46" s="2"/>
    </row>
    <row r="47" spans="1:13" x14ac:dyDescent="0.25">
      <c r="A47" t="s">
        <v>9</v>
      </c>
      <c r="B47" t="s">
        <v>9</v>
      </c>
      <c r="C47" s="1">
        <v>42553</v>
      </c>
      <c r="D47" s="1">
        <v>42581</v>
      </c>
      <c r="E47">
        <f>E45</f>
        <v>274.67928070024124</v>
      </c>
      <c r="G47" s="1">
        <v>42595</v>
      </c>
      <c r="H47">
        <v>26.977</v>
      </c>
      <c r="I47">
        <v>12.177</v>
      </c>
      <c r="J47">
        <v>6.4093101746102512</v>
      </c>
      <c r="L47" s="2"/>
      <c r="M47" s="2"/>
    </row>
    <row r="48" spans="1:13" x14ac:dyDescent="0.25">
      <c r="A48" t="s">
        <v>9</v>
      </c>
      <c r="B48" t="s">
        <v>9</v>
      </c>
      <c r="C48" s="1">
        <v>42553</v>
      </c>
      <c r="D48" s="1">
        <v>42581</v>
      </c>
      <c r="E48">
        <f t="shared" ref="E48" si="28">E47</f>
        <v>274.67928070024124</v>
      </c>
      <c r="G48" s="1">
        <v>42596</v>
      </c>
      <c r="H48">
        <v>29.177</v>
      </c>
      <c r="I48">
        <v>13.577000000000002</v>
      </c>
      <c r="J48">
        <v>8.0770000000000017</v>
      </c>
      <c r="L48" s="2"/>
      <c r="M48" s="2"/>
    </row>
    <row r="49" spans="1:13" x14ac:dyDescent="0.25">
      <c r="A49" t="s">
        <v>9</v>
      </c>
      <c r="B49" t="s">
        <v>9</v>
      </c>
      <c r="C49" s="1">
        <v>42553</v>
      </c>
      <c r="D49" s="1">
        <v>42581</v>
      </c>
      <c r="E49">
        <f t="shared" ref="E49" si="29">E47</f>
        <v>274.67928070024124</v>
      </c>
      <c r="G49" s="1">
        <v>42597</v>
      </c>
      <c r="H49">
        <v>30.477000000000004</v>
      </c>
      <c r="I49">
        <v>17.377000000000002</v>
      </c>
      <c r="J49">
        <v>10.627000000000002</v>
      </c>
      <c r="L49" s="2"/>
      <c r="M49" s="2"/>
    </row>
    <row r="50" spans="1:13" x14ac:dyDescent="0.25">
      <c r="A50" t="s">
        <v>9</v>
      </c>
      <c r="B50" t="s">
        <v>9</v>
      </c>
      <c r="C50" s="1">
        <v>42553</v>
      </c>
      <c r="D50" s="1">
        <v>42581</v>
      </c>
      <c r="E50">
        <f t="shared" ref="E50" si="30">E49</f>
        <v>274.67928070024124</v>
      </c>
      <c r="G50" s="1">
        <v>42598</v>
      </c>
      <c r="H50">
        <v>29.577000000000002</v>
      </c>
      <c r="I50">
        <v>17.277000000000001</v>
      </c>
      <c r="J50">
        <v>10.126999999999999</v>
      </c>
      <c r="L50" s="2"/>
      <c r="M50" s="2"/>
    </row>
    <row r="51" spans="1:13" x14ac:dyDescent="0.25">
      <c r="A51" t="s">
        <v>9</v>
      </c>
      <c r="B51" t="s">
        <v>9</v>
      </c>
      <c r="C51" s="1">
        <v>42553</v>
      </c>
      <c r="D51" s="1">
        <v>42583</v>
      </c>
      <c r="E51">
        <f>SUM(J5:J35)</f>
        <v>291.1832807002412</v>
      </c>
      <c r="G51" s="1">
        <v>42599</v>
      </c>
      <c r="H51">
        <v>29.377000000000002</v>
      </c>
      <c r="I51">
        <v>14.077000000000002</v>
      </c>
      <c r="J51">
        <v>8.4270000000000032</v>
      </c>
      <c r="L51" s="2"/>
      <c r="M51" s="2"/>
    </row>
    <row r="52" spans="1:13" x14ac:dyDescent="0.25">
      <c r="A52" t="s">
        <v>9</v>
      </c>
      <c r="B52" t="s">
        <v>9</v>
      </c>
      <c r="C52" s="1">
        <v>42553</v>
      </c>
      <c r="D52" s="1">
        <v>42583</v>
      </c>
      <c r="E52">
        <f>E51</f>
        <v>291.1832807002412</v>
      </c>
      <c r="G52" s="1">
        <v>42600</v>
      </c>
      <c r="H52">
        <v>27.377000000000002</v>
      </c>
      <c r="I52">
        <v>16.477</v>
      </c>
      <c r="J52">
        <v>8.6269999999999989</v>
      </c>
      <c r="L52" s="2"/>
      <c r="M52" s="2"/>
    </row>
    <row r="53" spans="1:13" x14ac:dyDescent="0.25">
      <c r="A53" t="s">
        <v>9</v>
      </c>
      <c r="B53" t="s">
        <v>9</v>
      </c>
      <c r="C53" s="1">
        <v>42553</v>
      </c>
      <c r="D53" s="1">
        <v>42583</v>
      </c>
      <c r="E53">
        <f>E51</f>
        <v>291.1832807002412</v>
      </c>
      <c r="G53" s="1">
        <v>42601</v>
      </c>
      <c r="H53">
        <v>27.377000000000002</v>
      </c>
      <c r="I53">
        <v>16.677</v>
      </c>
      <c r="J53">
        <v>8.7270000000000003</v>
      </c>
      <c r="L53" s="2"/>
      <c r="M53" s="2"/>
    </row>
    <row r="54" spans="1:13" x14ac:dyDescent="0.25">
      <c r="A54" t="s">
        <v>9</v>
      </c>
      <c r="B54" t="s">
        <v>9</v>
      </c>
      <c r="C54" s="1">
        <v>42553</v>
      </c>
      <c r="D54" s="1">
        <v>42583</v>
      </c>
      <c r="E54">
        <f t="shared" ref="E54" si="31">E53</f>
        <v>291.1832807002412</v>
      </c>
      <c r="G54" s="1">
        <v>42602</v>
      </c>
      <c r="H54">
        <v>23.977</v>
      </c>
      <c r="I54">
        <v>18.077000000000002</v>
      </c>
      <c r="J54">
        <v>7.7270000000000003</v>
      </c>
      <c r="L54" s="2"/>
      <c r="M54" s="2"/>
    </row>
    <row r="55" spans="1:13" x14ac:dyDescent="0.25">
      <c r="A55" t="s">
        <v>9</v>
      </c>
      <c r="B55" t="s">
        <v>9</v>
      </c>
      <c r="C55" s="1">
        <v>42553</v>
      </c>
      <c r="D55" s="1">
        <v>42583</v>
      </c>
      <c r="E55">
        <f t="shared" ref="E55" si="32">E53</f>
        <v>291.1832807002412</v>
      </c>
      <c r="G55" s="1">
        <v>42603</v>
      </c>
      <c r="H55">
        <v>28.477</v>
      </c>
      <c r="I55">
        <v>17.277000000000001</v>
      </c>
      <c r="J55">
        <v>9.5770000000000017</v>
      </c>
      <c r="L55" s="2"/>
      <c r="M55" s="2"/>
    </row>
    <row r="56" spans="1:13" x14ac:dyDescent="0.25">
      <c r="A56" t="s">
        <v>9</v>
      </c>
      <c r="B56" t="s">
        <v>9</v>
      </c>
      <c r="C56" s="1">
        <v>42553</v>
      </c>
      <c r="D56" s="1">
        <v>42583</v>
      </c>
      <c r="E56">
        <f t="shared" ref="E56" si="33">E55</f>
        <v>291.1832807002412</v>
      </c>
      <c r="G56" s="1">
        <v>42604</v>
      </c>
      <c r="H56">
        <v>26.977</v>
      </c>
      <c r="I56">
        <v>13.376999999999999</v>
      </c>
      <c r="J56">
        <v>6.8769999999999989</v>
      </c>
      <c r="L56" s="2"/>
      <c r="M56" s="2"/>
    </row>
    <row r="57" spans="1:13" x14ac:dyDescent="0.25">
      <c r="A57" t="s">
        <v>9</v>
      </c>
      <c r="B57" t="s">
        <v>9</v>
      </c>
      <c r="C57" s="1">
        <v>42553</v>
      </c>
      <c r="D57" s="1">
        <v>42583</v>
      </c>
      <c r="E57">
        <f t="shared" ref="E57" si="34">E55</f>
        <v>291.1832807002412</v>
      </c>
      <c r="G57" s="1">
        <v>42605</v>
      </c>
      <c r="H57">
        <v>28.177</v>
      </c>
      <c r="I57">
        <v>12.077000000000002</v>
      </c>
      <c r="J57">
        <v>6.9711733653126577</v>
      </c>
      <c r="L57" s="2"/>
      <c r="M57" s="2"/>
    </row>
    <row r="58" spans="1:13" x14ac:dyDescent="0.25">
      <c r="A58" t="s">
        <v>9</v>
      </c>
      <c r="B58" t="s">
        <v>9</v>
      </c>
      <c r="C58" s="1">
        <v>42553</v>
      </c>
      <c r="D58" s="1">
        <v>42583</v>
      </c>
      <c r="E58">
        <f t="shared" ref="E58" si="35">E57</f>
        <v>291.1832807002412</v>
      </c>
      <c r="G58" s="1">
        <v>42606</v>
      </c>
      <c r="H58">
        <v>29.177</v>
      </c>
      <c r="I58">
        <v>12.577000000000002</v>
      </c>
      <c r="J58">
        <v>7.6413215652105793</v>
      </c>
      <c r="L58" s="2"/>
      <c r="M58" s="2"/>
    </row>
    <row r="59" spans="1:13" x14ac:dyDescent="0.25">
      <c r="A59" t="s">
        <v>9</v>
      </c>
      <c r="B59" t="s">
        <v>9</v>
      </c>
      <c r="C59" s="1">
        <v>42553</v>
      </c>
      <c r="D59" s="1">
        <v>42583</v>
      </c>
      <c r="E59">
        <f t="shared" ref="E59" si="36">E57</f>
        <v>291.1832807002412</v>
      </c>
      <c r="G59" s="1">
        <v>42607</v>
      </c>
      <c r="H59">
        <v>29.777000000000001</v>
      </c>
      <c r="I59">
        <v>14.777000000000001</v>
      </c>
      <c r="J59">
        <v>8.9770000000000003</v>
      </c>
      <c r="L59" s="2"/>
      <c r="M59" s="2"/>
    </row>
    <row r="60" spans="1:13" x14ac:dyDescent="0.25">
      <c r="A60" t="s">
        <v>9</v>
      </c>
      <c r="B60" t="s">
        <v>9</v>
      </c>
      <c r="C60" s="1">
        <v>42553</v>
      </c>
      <c r="D60" s="1">
        <v>42583</v>
      </c>
      <c r="E60">
        <f t="shared" ref="E60" si="37">E59</f>
        <v>291.1832807002412</v>
      </c>
      <c r="G60" s="1">
        <v>42608</v>
      </c>
      <c r="H60">
        <v>28.777000000000001</v>
      </c>
      <c r="I60">
        <v>14.777000000000001</v>
      </c>
      <c r="J60">
        <v>8.4770000000000003</v>
      </c>
      <c r="L60" s="2"/>
      <c r="M60" s="2"/>
    </row>
    <row r="61" spans="1:13" x14ac:dyDescent="0.25">
      <c r="A61" t="s">
        <v>9</v>
      </c>
      <c r="B61" t="s">
        <v>9</v>
      </c>
      <c r="C61" s="1">
        <v>42553</v>
      </c>
      <c r="D61" s="1">
        <v>42583</v>
      </c>
      <c r="E61">
        <f t="shared" ref="E61" si="38">E59</f>
        <v>291.1832807002412</v>
      </c>
      <c r="G61" s="1">
        <v>42609</v>
      </c>
      <c r="H61">
        <v>29.977000000000004</v>
      </c>
      <c r="I61">
        <v>14.377000000000002</v>
      </c>
      <c r="J61">
        <v>8.8770000000000024</v>
      </c>
      <c r="L61" s="2"/>
      <c r="M61" s="2"/>
    </row>
    <row r="62" spans="1:13" x14ac:dyDescent="0.25">
      <c r="A62" t="s">
        <v>9</v>
      </c>
      <c r="B62" t="s">
        <v>9</v>
      </c>
      <c r="C62" s="1">
        <v>42553</v>
      </c>
      <c r="D62" s="1">
        <v>42583</v>
      </c>
      <c r="E62">
        <f t="shared" ref="E62" si="39">E61</f>
        <v>291.1832807002412</v>
      </c>
      <c r="G62" s="1">
        <v>42610</v>
      </c>
      <c r="H62">
        <v>31.277000000000001</v>
      </c>
      <c r="I62">
        <v>14.977</v>
      </c>
      <c r="J62">
        <v>9.8270000000000017</v>
      </c>
      <c r="L62" s="2"/>
      <c r="M62" s="2"/>
    </row>
    <row r="63" spans="1:13" x14ac:dyDescent="0.25">
      <c r="A63" t="s">
        <v>9</v>
      </c>
      <c r="B63" t="s">
        <v>9</v>
      </c>
      <c r="C63" s="1">
        <v>42553</v>
      </c>
      <c r="D63" s="1">
        <v>42583</v>
      </c>
      <c r="E63">
        <f t="shared" ref="E63" si="40">E61</f>
        <v>291.1832807002412</v>
      </c>
      <c r="G63" s="1">
        <v>42611</v>
      </c>
      <c r="H63">
        <v>31.177</v>
      </c>
      <c r="I63">
        <v>14.877000000000002</v>
      </c>
      <c r="J63">
        <v>9.7270000000000003</v>
      </c>
      <c r="L63" s="2"/>
      <c r="M63" s="2"/>
    </row>
    <row r="64" spans="1:13" x14ac:dyDescent="0.25">
      <c r="A64" t="s">
        <v>9</v>
      </c>
      <c r="B64" t="s">
        <v>9</v>
      </c>
      <c r="C64" s="1">
        <v>42553</v>
      </c>
      <c r="D64" s="1">
        <v>42583</v>
      </c>
      <c r="E64">
        <f t="shared" ref="E64" si="41">E63</f>
        <v>291.1832807002412</v>
      </c>
      <c r="G64" s="1">
        <v>42612</v>
      </c>
      <c r="H64">
        <v>22.177</v>
      </c>
      <c r="I64">
        <v>16.877000000000002</v>
      </c>
      <c r="J64">
        <v>6.2270000000000003</v>
      </c>
      <c r="L64" s="2"/>
      <c r="M64" s="2"/>
    </row>
    <row r="65" spans="1:13" x14ac:dyDescent="0.25">
      <c r="A65" t="s">
        <v>9</v>
      </c>
      <c r="B65" t="s">
        <v>9</v>
      </c>
      <c r="C65" s="1">
        <v>42553</v>
      </c>
      <c r="D65" s="1">
        <v>42583</v>
      </c>
      <c r="E65">
        <f t="shared" ref="E65" si="42">E63</f>
        <v>291.1832807002412</v>
      </c>
      <c r="G65" s="1">
        <v>42613</v>
      </c>
      <c r="H65">
        <v>29.577000000000002</v>
      </c>
      <c r="I65">
        <v>14.977</v>
      </c>
      <c r="J65">
        <v>8.9770000000000003</v>
      </c>
      <c r="L65" s="2"/>
      <c r="M65" s="2"/>
    </row>
    <row r="66" spans="1:13" x14ac:dyDescent="0.25">
      <c r="A66" t="s">
        <v>9</v>
      </c>
      <c r="B66" t="s">
        <v>9</v>
      </c>
      <c r="C66" s="1">
        <v>42553</v>
      </c>
      <c r="D66" s="1">
        <v>42583</v>
      </c>
      <c r="E66">
        <f t="shared" ref="E66" si="43">E65</f>
        <v>291.1832807002412</v>
      </c>
      <c r="G66" s="1">
        <v>42614</v>
      </c>
      <c r="H66">
        <v>29.577000000000002</v>
      </c>
      <c r="I66">
        <v>14.577000000000002</v>
      </c>
      <c r="J66">
        <v>8.777000000000001</v>
      </c>
      <c r="L66" s="2"/>
      <c r="M66" s="2"/>
    </row>
    <row r="67" spans="1:13" x14ac:dyDescent="0.25">
      <c r="A67" t="s">
        <v>9</v>
      </c>
      <c r="B67" t="s">
        <v>9</v>
      </c>
      <c r="C67" s="1">
        <v>42553</v>
      </c>
      <c r="D67" s="1">
        <v>42588</v>
      </c>
      <c r="E67">
        <f>SUM(J5:J40)</f>
        <v>337.56828070024119</v>
      </c>
      <c r="G67" s="1">
        <v>42615</v>
      </c>
      <c r="H67">
        <v>30.576999999999998</v>
      </c>
      <c r="I67">
        <v>15.877000000000002</v>
      </c>
      <c r="J67">
        <v>9.9269999999999996</v>
      </c>
      <c r="L67" s="2"/>
      <c r="M67" s="2"/>
    </row>
    <row r="68" spans="1:13" x14ac:dyDescent="0.25">
      <c r="A68" t="s">
        <v>9</v>
      </c>
      <c r="B68" t="s">
        <v>9</v>
      </c>
      <c r="C68" s="1">
        <v>42553</v>
      </c>
      <c r="D68" s="1">
        <v>42588</v>
      </c>
      <c r="E68">
        <f>E67</f>
        <v>337.56828070024119</v>
      </c>
      <c r="G68" s="1">
        <v>42616</v>
      </c>
      <c r="H68">
        <v>30.576999999999998</v>
      </c>
      <c r="I68">
        <v>17.477</v>
      </c>
      <c r="J68">
        <v>10.727</v>
      </c>
      <c r="L68" s="2"/>
      <c r="M68" s="2"/>
    </row>
    <row r="69" spans="1:13" x14ac:dyDescent="0.25">
      <c r="A69" t="s">
        <v>9</v>
      </c>
      <c r="B69" t="s">
        <v>9</v>
      </c>
      <c r="C69" s="1">
        <v>42553</v>
      </c>
      <c r="D69" s="1">
        <v>42590</v>
      </c>
      <c r="E69">
        <f>SUM(J5:J42)</f>
        <v>352.62228070024116</v>
      </c>
      <c r="G69" s="1">
        <v>42617</v>
      </c>
      <c r="H69">
        <v>29.077000000000002</v>
      </c>
      <c r="I69">
        <v>16.577000000000002</v>
      </c>
      <c r="J69">
        <v>9.527000000000001</v>
      </c>
      <c r="L69" s="2"/>
      <c r="M69" s="2"/>
    </row>
    <row r="70" spans="1:13" x14ac:dyDescent="0.25">
      <c r="A70" t="s">
        <v>9</v>
      </c>
      <c r="B70" t="s">
        <v>9</v>
      </c>
      <c r="C70" s="1">
        <v>42553</v>
      </c>
      <c r="D70" s="1">
        <v>42590</v>
      </c>
      <c r="E70">
        <f>E69</f>
        <v>352.62228070024116</v>
      </c>
      <c r="G70" s="1">
        <v>42618</v>
      </c>
      <c r="H70">
        <v>29.777000000000001</v>
      </c>
      <c r="I70">
        <v>15.977</v>
      </c>
      <c r="J70">
        <v>9.5770000000000017</v>
      </c>
      <c r="L70" s="2"/>
      <c r="M70" s="2"/>
    </row>
    <row r="71" spans="1:13" x14ac:dyDescent="0.25">
      <c r="A71" t="s">
        <v>10</v>
      </c>
      <c r="B71" t="s">
        <v>10</v>
      </c>
      <c r="C71" s="1">
        <v>42553</v>
      </c>
      <c r="D71" s="1">
        <v>42581</v>
      </c>
      <c r="E71">
        <f>SUM(J5:J33)</f>
        <v>274.67928070024124</v>
      </c>
      <c r="G71" s="1">
        <v>42619</v>
      </c>
      <c r="H71">
        <v>29.777000000000001</v>
      </c>
      <c r="I71">
        <v>12.077000000000002</v>
      </c>
      <c r="J71">
        <v>7.7644044460602704</v>
      </c>
      <c r="L71" s="2"/>
      <c r="M71" s="2"/>
    </row>
    <row r="72" spans="1:13" x14ac:dyDescent="0.25">
      <c r="A72" t="s">
        <v>10</v>
      </c>
      <c r="B72" t="s">
        <v>10</v>
      </c>
      <c r="C72" s="1">
        <v>42553</v>
      </c>
      <c r="D72" s="1">
        <v>42581</v>
      </c>
      <c r="E72">
        <f>E71</f>
        <v>274.67928070024124</v>
      </c>
      <c r="G72" s="1">
        <v>42620</v>
      </c>
      <c r="H72">
        <v>28.277000000000001</v>
      </c>
      <c r="I72">
        <v>11.077000000000002</v>
      </c>
      <c r="J72">
        <v>6.7207604140600656</v>
      </c>
      <c r="L72" s="2"/>
      <c r="M72" s="2"/>
    </row>
    <row r="73" spans="1:13" x14ac:dyDescent="0.25">
      <c r="A73" t="s">
        <v>10</v>
      </c>
      <c r="B73" t="s">
        <v>10</v>
      </c>
      <c r="C73" s="1">
        <v>42553</v>
      </c>
      <c r="D73" s="1">
        <v>42581</v>
      </c>
      <c r="E73">
        <f>E71</f>
        <v>274.67928070024124</v>
      </c>
      <c r="G73" s="1">
        <v>42621</v>
      </c>
      <c r="H73">
        <v>29.177</v>
      </c>
      <c r="I73">
        <v>14.777000000000001</v>
      </c>
      <c r="J73">
        <v>8.6769999999999996</v>
      </c>
      <c r="L73" s="2"/>
      <c r="M73" s="2"/>
    </row>
    <row r="74" spans="1:13" x14ac:dyDescent="0.25">
      <c r="A74" t="s">
        <v>10</v>
      </c>
      <c r="B74" t="s">
        <v>10</v>
      </c>
      <c r="C74" s="1">
        <v>42553</v>
      </c>
      <c r="D74" s="1">
        <v>42581</v>
      </c>
      <c r="E74">
        <f t="shared" ref="E74" si="44">E73</f>
        <v>274.67928070024124</v>
      </c>
      <c r="G74" s="1">
        <v>42622</v>
      </c>
      <c r="H74">
        <v>30.677</v>
      </c>
      <c r="I74">
        <v>13.277000000000001</v>
      </c>
      <c r="J74">
        <v>8.6773549469274798</v>
      </c>
      <c r="L74" s="2"/>
      <c r="M74" s="2"/>
    </row>
    <row r="75" spans="1:13" x14ac:dyDescent="0.25">
      <c r="A75" t="s">
        <v>10</v>
      </c>
      <c r="B75" t="s">
        <v>10</v>
      </c>
      <c r="C75" s="1">
        <v>42553</v>
      </c>
      <c r="D75" s="1">
        <v>42581</v>
      </c>
      <c r="E75">
        <f t="shared" ref="E75" si="45">E73</f>
        <v>274.67928070024124</v>
      </c>
      <c r="G75" s="1">
        <v>42623</v>
      </c>
      <c r="H75">
        <v>30.377000000000002</v>
      </c>
      <c r="I75">
        <v>16.577000000000002</v>
      </c>
      <c r="J75">
        <v>10.177000000000003</v>
      </c>
      <c r="L75" s="2"/>
      <c r="M75" s="2"/>
    </row>
    <row r="76" spans="1:13" x14ac:dyDescent="0.25">
      <c r="A76" t="s">
        <v>10</v>
      </c>
      <c r="B76" t="s">
        <v>10</v>
      </c>
      <c r="C76" s="1">
        <v>42553</v>
      </c>
      <c r="D76" s="1">
        <v>42581</v>
      </c>
      <c r="E76">
        <f t="shared" ref="E76" si="46">E75</f>
        <v>274.67928070024124</v>
      </c>
      <c r="G76" s="1">
        <v>42624</v>
      </c>
      <c r="H76">
        <v>31.076999999999998</v>
      </c>
      <c r="I76">
        <v>17.577000000000002</v>
      </c>
      <c r="J76">
        <v>11.026999999999997</v>
      </c>
    </row>
    <row r="77" spans="1:13" x14ac:dyDescent="0.25">
      <c r="A77" t="s">
        <v>10</v>
      </c>
      <c r="B77" t="s">
        <v>10</v>
      </c>
      <c r="C77" s="1">
        <v>42553</v>
      </c>
      <c r="D77" s="1">
        <v>42581</v>
      </c>
      <c r="E77">
        <f t="shared" ref="E77" si="47">E75</f>
        <v>274.67928070024124</v>
      </c>
      <c r="G77" s="1">
        <v>42625</v>
      </c>
      <c r="H77">
        <v>29.977000000000004</v>
      </c>
      <c r="I77">
        <v>17.077000000000002</v>
      </c>
      <c r="J77">
        <v>10.227</v>
      </c>
    </row>
    <row r="78" spans="1:13" x14ac:dyDescent="0.25">
      <c r="A78" t="s">
        <v>10</v>
      </c>
      <c r="B78" t="s">
        <v>10</v>
      </c>
      <c r="C78" s="1">
        <v>42553</v>
      </c>
      <c r="D78" s="1">
        <v>42581</v>
      </c>
      <c r="E78">
        <f t="shared" ref="E78" si="48">E77</f>
        <v>274.67928070024124</v>
      </c>
      <c r="G78" s="1">
        <v>42626</v>
      </c>
      <c r="H78">
        <v>31.277000000000001</v>
      </c>
      <c r="I78">
        <v>14.177</v>
      </c>
      <c r="J78">
        <v>9.4269999999999996</v>
      </c>
    </row>
    <row r="79" spans="1:13" x14ac:dyDescent="0.25">
      <c r="A79" t="s">
        <v>10</v>
      </c>
      <c r="B79" t="s">
        <v>10</v>
      </c>
      <c r="C79" s="1">
        <v>42553</v>
      </c>
      <c r="D79" s="1">
        <v>42581</v>
      </c>
      <c r="E79">
        <f t="shared" ref="E79" si="49">E77</f>
        <v>274.67928070024124</v>
      </c>
      <c r="G79" s="1">
        <v>42627</v>
      </c>
      <c r="H79">
        <v>30.677</v>
      </c>
      <c r="I79">
        <v>13.477</v>
      </c>
      <c r="J79">
        <v>8.7769999999999975</v>
      </c>
    </row>
    <row r="80" spans="1:13" x14ac:dyDescent="0.25">
      <c r="A80" t="s">
        <v>10</v>
      </c>
      <c r="B80" t="s">
        <v>10</v>
      </c>
      <c r="C80" s="1">
        <v>42553</v>
      </c>
      <c r="D80" s="1">
        <v>42581</v>
      </c>
      <c r="E80">
        <f t="shared" ref="E80" si="50">E79</f>
        <v>274.67928070024124</v>
      </c>
      <c r="G80" s="1">
        <v>42628</v>
      </c>
      <c r="H80">
        <v>24.477</v>
      </c>
      <c r="I80">
        <v>16.377000000000002</v>
      </c>
      <c r="J80">
        <v>7.1269999999999989</v>
      </c>
    </row>
    <row r="81" spans="1:13" x14ac:dyDescent="0.25">
      <c r="A81" t="s">
        <v>10</v>
      </c>
      <c r="B81" t="s">
        <v>10</v>
      </c>
      <c r="C81" s="1">
        <v>42553</v>
      </c>
      <c r="D81" s="1">
        <v>42581</v>
      </c>
      <c r="E81">
        <f t="shared" ref="E81" si="51">E79</f>
        <v>274.67928070024124</v>
      </c>
      <c r="G81" s="1">
        <v>42629</v>
      </c>
      <c r="H81">
        <v>20.777000000000001</v>
      </c>
      <c r="I81">
        <v>14.777000000000001</v>
      </c>
      <c r="J81">
        <v>4.4770000000000003</v>
      </c>
    </row>
    <row r="82" spans="1:13" x14ac:dyDescent="0.25">
      <c r="A82" t="s">
        <v>10</v>
      </c>
      <c r="B82" t="s">
        <v>10</v>
      </c>
      <c r="C82" s="1">
        <v>42553</v>
      </c>
      <c r="D82" s="1">
        <v>42581</v>
      </c>
      <c r="E82">
        <f t="shared" ref="E82" si="52">E81</f>
        <v>274.67928070024124</v>
      </c>
      <c r="G82" s="1">
        <v>42630</v>
      </c>
      <c r="H82">
        <v>24.377000000000002</v>
      </c>
      <c r="I82">
        <v>10.677</v>
      </c>
      <c r="J82">
        <v>4.7240660040638955</v>
      </c>
    </row>
    <row r="83" spans="1:13" x14ac:dyDescent="0.25">
      <c r="A83" t="s">
        <v>10</v>
      </c>
      <c r="B83" t="s">
        <v>10</v>
      </c>
      <c r="C83" s="1">
        <v>42553</v>
      </c>
      <c r="D83" s="1">
        <v>42581</v>
      </c>
      <c r="E83">
        <f t="shared" ref="E83" si="53">E81</f>
        <v>274.67928070024124</v>
      </c>
      <c r="G83" s="1">
        <v>42631</v>
      </c>
      <c r="H83">
        <v>22.477</v>
      </c>
      <c r="I83">
        <v>11.477</v>
      </c>
      <c r="J83">
        <v>3.9974939663751758</v>
      </c>
    </row>
    <row r="84" spans="1:13" x14ac:dyDescent="0.25">
      <c r="A84" t="s">
        <v>10</v>
      </c>
      <c r="B84" t="s">
        <v>10</v>
      </c>
      <c r="C84" s="1">
        <v>42553</v>
      </c>
      <c r="D84" s="1">
        <v>42581</v>
      </c>
      <c r="E84">
        <f t="shared" ref="E84" si="54">E83</f>
        <v>274.67928070024124</v>
      </c>
      <c r="G84" s="1">
        <v>42632</v>
      </c>
      <c r="H84">
        <v>25.477</v>
      </c>
      <c r="I84">
        <v>10.777000000000001</v>
      </c>
      <c r="J84">
        <v>5.2786857174026718</v>
      </c>
    </row>
    <row r="85" spans="1:13" x14ac:dyDescent="0.25">
      <c r="A85" t="s">
        <v>10</v>
      </c>
      <c r="B85" t="s">
        <v>10</v>
      </c>
      <c r="C85" s="1">
        <v>42553</v>
      </c>
      <c r="D85" s="1">
        <v>42581</v>
      </c>
      <c r="E85">
        <f t="shared" ref="E85" si="55">E83</f>
        <v>274.67928070024124</v>
      </c>
      <c r="G85" s="1">
        <v>42633</v>
      </c>
      <c r="H85">
        <v>24.777000000000001</v>
      </c>
      <c r="I85">
        <v>11.577000000000002</v>
      </c>
      <c r="J85">
        <v>5.144800887872254</v>
      </c>
    </row>
    <row r="86" spans="1:13" x14ac:dyDescent="0.25">
      <c r="A86" t="s">
        <v>10</v>
      </c>
      <c r="B86" t="s">
        <v>10</v>
      </c>
      <c r="C86" s="1">
        <v>42553</v>
      </c>
      <c r="D86" s="1">
        <v>42581</v>
      </c>
      <c r="E86">
        <f t="shared" ref="E86" si="56">E85</f>
        <v>274.67928070024124</v>
      </c>
      <c r="J86" t="s">
        <v>53</v>
      </c>
      <c r="L86" s="2"/>
      <c r="M86" s="2"/>
    </row>
    <row r="87" spans="1:13" x14ac:dyDescent="0.25">
      <c r="A87" t="s">
        <v>10</v>
      </c>
      <c r="B87" t="s">
        <v>10</v>
      </c>
      <c r="C87" s="1">
        <v>42553</v>
      </c>
      <c r="D87" s="1">
        <v>42581</v>
      </c>
      <c r="E87">
        <f t="shared" ref="E87" si="57">E85</f>
        <v>274.67928070024124</v>
      </c>
      <c r="J87" t="s">
        <v>53</v>
      </c>
      <c r="L87" s="2"/>
      <c r="M87" s="2"/>
    </row>
    <row r="88" spans="1:13" x14ac:dyDescent="0.25">
      <c r="A88" t="s">
        <v>10</v>
      </c>
      <c r="B88" t="s">
        <v>10</v>
      </c>
      <c r="C88" s="1">
        <v>42553</v>
      </c>
      <c r="D88" s="1">
        <v>42581</v>
      </c>
      <c r="E88">
        <f t="shared" ref="E88" si="58">E87</f>
        <v>274.67928070024124</v>
      </c>
      <c r="J88" t="s">
        <v>53</v>
      </c>
      <c r="L88" s="2"/>
      <c r="M88" s="2"/>
    </row>
    <row r="89" spans="1:13" x14ac:dyDescent="0.25">
      <c r="A89" t="s">
        <v>10</v>
      </c>
      <c r="B89" t="s">
        <v>10</v>
      </c>
      <c r="C89" s="1">
        <v>42553</v>
      </c>
      <c r="D89" s="1">
        <v>42581</v>
      </c>
      <c r="E89">
        <f t="shared" ref="E89" si="59">E87</f>
        <v>274.67928070024124</v>
      </c>
      <c r="J89" t="s">
        <v>53</v>
      </c>
      <c r="L89" s="2"/>
      <c r="M89" s="2"/>
    </row>
    <row r="90" spans="1:13" x14ac:dyDescent="0.25">
      <c r="A90" t="s">
        <v>10</v>
      </c>
      <c r="B90" t="s">
        <v>10</v>
      </c>
      <c r="C90" s="1">
        <v>42553</v>
      </c>
      <c r="D90" s="1">
        <v>42581</v>
      </c>
      <c r="E90">
        <f t="shared" ref="E90" si="60">E89</f>
        <v>274.67928070024124</v>
      </c>
      <c r="J90" t="s">
        <v>53</v>
      </c>
      <c r="L90" s="2"/>
      <c r="M90" s="2"/>
    </row>
    <row r="91" spans="1:13" x14ac:dyDescent="0.25">
      <c r="A91" t="s">
        <v>10</v>
      </c>
      <c r="B91" t="s">
        <v>10</v>
      </c>
      <c r="C91" s="1">
        <v>42553</v>
      </c>
      <c r="D91" s="1">
        <v>42581</v>
      </c>
      <c r="E91">
        <f t="shared" ref="E91" si="61">E89</f>
        <v>274.67928070024124</v>
      </c>
      <c r="J91" t="s">
        <v>53</v>
      </c>
      <c r="L91" s="2"/>
      <c r="M91" s="2"/>
    </row>
    <row r="92" spans="1:13" x14ac:dyDescent="0.25">
      <c r="A92" t="s">
        <v>10</v>
      </c>
      <c r="B92" t="s">
        <v>10</v>
      </c>
      <c r="C92" s="1">
        <v>42553</v>
      </c>
      <c r="D92" s="1">
        <v>42581</v>
      </c>
      <c r="E92">
        <f t="shared" ref="E92" si="62">E91</f>
        <v>274.67928070024124</v>
      </c>
      <c r="J92" t="s">
        <v>53</v>
      </c>
      <c r="L92" s="2"/>
      <c r="M92" s="2"/>
    </row>
    <row r="93" spans="1:13" x14ac:dyDescent="0.25">
      <c r="A93" t="s">
        <v>10</v>
      </c>
      <c r="B93" t="s">
        <v>10</v>
      </c>
      <c r="C93" s="1">
        <v>42553</v>
      </c>
      <c r="D93" s="1">
        <v>42581</v>
      </c>
      <c r="E93">
        <f t="shared" ref="E93" si="63">E91</f>
        <v>274.67928070024124</v>
      </c>
      <c r="J93" t="s">
        <v>53</v>
      </c>
      <c r="L93" s="2"/>
      <c r="M93" s="2"/>
    </row>
    <row r="94" spans="1:13" x14ac:dyDescent="0.25">
      <c r="A94" t="s">
        <v>10</v>
      </c>
      <c r="B94" t="s">
        <v>10</v>
      </c>
      <c r="C94" s="1">
        <v>42553</v>
      </c>
      <c r="D94" s="1">
        <v>42583</v>
      </c>
      <c r="E94">
        <f>SUM(J5:J35)</f>
        <v>291.1832807002412</v>
      </c>
      <c r="J94" t="s">
        <v>53</v>
      </c>
      <c r="L94" s="2"/>
      <c r="M94" s="2"/>
    </row>
    <row r="95" spans="1:13" x14ac:dyDescent="0.25">
      <c r="A95" t="s">
        <v>10</v>
      </c>
      <c r="B95" t="s">
        <v>10</v>
      </c>
      <c r="C95" s="1">
        <v>42553</v>
      </c>
      <c r="D95" s="1">
        <v>42583</v>
      </c>
      <c r="E95">
        <f>E94</f>
        <v>291.1832807002412</v>
      </c>
      <c r="J95" t="s">
        <v>53</v>
      </c>
      <c r="L95" s="2"/>
      <c r="M95" s="2"/>
    </row>
    <row r="96" spans="1:13" x14ac:dyDescent="0.25">
      <c r="A96" t="s">
        <v>10</v>
      </c>
      <c r="B96" t="s">
        <v>10</v>
      </c>
      <c r="C96" s="1">
        <v>42553</v>
      </c>
      <c r="D96" s="1">
        <v>42583</v>
      </c>
      <c r="E96">
        <f>E94</f>
        <v>291.1832807002412</v>
      </c>
      <c r="J96" t="s">
        <v>53</v>
      </c>
      <c r="L96" s="2"/>
      <c r="M96" s="2"/>
    </row>
    <row r="97" spans="1:13" x14ac:dyDescent="0.25">
      <c r="A97" t="s">
        <v>10</v>
      </c>
      <c r="B97" t="s">
        <v>10</v>
      </c>
      <c r="C97" s="1">
        <v>42553</v>
      </c>
      <c r="D97" s="1">
        <v>42583</v>
      </c>
      <c r="E97">
        <f t="shared" ref="E97" si="64">E96</f>
        <v>291.1832807002412</v>
      </c>
      <c r="J97" t="s">
        <v>53</v>
      </c>
      <c r="L97" s="2"/>
      <c r="M97" s="2"/>
    </row>
    <row r="98" spans="1:13" x14ac:dyDescent="0.25">
      <c r="A98" t="s">
        <v>10</v>
      </c>
      <c r="B98" t="s">
        <v>10</v>
      </c>
      <c r="C98" s="1">
        <v>42553</v>
      </c>
      <c r="D98" s="1">
        <v>42583</v>
      </c>
      <c r="E98">
        <f t="shared" ref="E98" si="65">E96</f>
        <v>291.1832807002412</v>
      </c>
      <c r="J98" t="s">
        <v>53</v>
      </c>
      <c r="L98" s="2"/>
      <c r="M98" s="2"/>
    </row>
    <row r="99" spans="1:13" x14ac:dyDescent="0.25">
      <c r="A99" t="s">
        <v>10</v>
      </c>
      <c r="B99" t="s">
        <v>10</v>
      </c>
      <c r="C99" s="1">
        <v>42553</v>
      </c>
      <c r="D99" s="1">
        <v>42583</v>
      </c>
      <c r="E99">
        <f t="shared" ref="E99" si="66">E98</f>
        <v>291.1832807002412</v>
      </c>
      <c r="J99" t="s">
        <v>53</v>
      </c>
      <c r="L99" s="2"/>
      <c r="M99" s="2"/>
    </row>
    <row r="100" spans="1:13" x14ac:dyDescent="0.25">
      <c r="A100" t="s">
        <v>10</v>
      </c>
      <c r="B100" t="s">
        <v>10</v>
      </c>
      <c r="C100" s="1">
        <v>42553</v>
      </c>
      <c r="D100" s="1">
        <v>42583</v>
      </c>
      <c r="E100">
        <f t="shared" ref="E100" si="67">E98</f>
        <v>291.1832807002412</v>
      </c>
      <c r="J100" t="s">
        <v>53</v>
      </c>
      <c r="L100" s="2"/>
      <c r="M100" s="2"/>
    </row>
    <row r="101" spans="1:13" x14ac:dyDescent="0.25">
      <c r="A101" t="s">
        <v>10</v>
      </c>
      <c r="B101" t="s">
        <v>10</v>
      </c>
      <c r="C101" s="1">
        <v>42553</v>
      </c>
      <c r="D101" s="1">
        <v>42583</v>
      </c>
      <c r="E101">
        <f t="shared" ref="E101" si="68">E100</f>
        <v>291.1832807002412</v>
      </c>
      <c r="J101" t="s">
        <v>53</v>
      </c>
      <c r="L101" s="2"/>
      <c r="M101" s="2"/>
    </row>
    <row r="102" spans="1:13" x14ac:dyDescent="0.25">
      <c r="A102" t="s">
        <v>10</v>
      </c>
      <c r="B102" t="s">
        <v>10</v>
      </c>
      <c r="C102" s="1">
        <v>42553</v>
      </c>
      <c r="D102" s="1">
        <v>42583</v>
      </c>
      <c r="E102">
        <f t="shared" ref="E102" si="69">E100</f>
        <v>291.1832807002412</v>
      </c>
      <c r="J102" t="s">
        <v>53</v>
      </c>
      <c r="L102" s="2"/>
      <c r="M102" s="2"/>
    </row>
    <row r="103" spans="1:13" x14ac:dyDescent="0.25">
      <c r="A103" t="s">
        <v>10</v>
      </c>
      <c r="B103" t="s">
        <v>10</v>
      </c>
      <c r="C103" s="1">
        <v>42553</v>
      </c>
      <c r="D103" s="1">
        <v>42590</v>
      </c>
      <c r="E103">
        <f>SUM(J5:J42)</f>
        <v>352.62228070024116</v>
      </c>
      <c r="J103" t="s">
        <v>53</v>
      </c>
      <c r="L103" s="2"/>
      <c r="M103" s="2"/>
    </row>
    <row r="104" spans="1:13" x14ac:dyDescent="0.25">
      <c r="A104" t="s">
        <v>10</v>
      </c>
      <c r="B104" t="s">
        <v>10</v>
      </c>
      <c r="C104" s="1">
        <v>42553</v>
      </c>
      <c r="D104" s="1">
        <v>42590</v>
      </c>
      <c r="E104">
        <f>E103</f>
        <v>352.62228070024116</v>
      </c>
      <c r="J104" t="s">
        <v>53</v>
      </c>
      <c r="L104" s="2"/>
      <c r="M104" s="2"/>
    </row>
    <row r="105" spans="1:13" x14ac:dyDescent="0.25">
      <c r="A105" t="s">
        <v>30</v>
      </c>
      <c r="B105" t="s">
        <v>30</v>
      </c>
      <c r="C105" s="1">
        <v>42590</v>
      </c>
      <c r="D105" s="1">
        <v>42621</v>
      </c>
      <c r="E105">
        <f>SUM(J42:J73)</f>
        <v>266.63497718196442</v>
      </c>
      <c r="J105" t="s">
        <v>53</v>
      </c>
      <c r="L105" s="2"/>
      <c r="M105" s="2"/>
    </row>
    <row r="106" spans="1:13" x14ac:dyDescent="0.25">
      <c r="A106" t="s">
        <v>30</v>
      </c>
      <c r="B106" t="s">
        <v>30</v>
      </c>
      <c r="C106" s="1">
        <v>42590</v>
      </c>
      <c r="D106" s="1">
        <v>42621</v>
      </c>
      <c r="E106">
        <f>E105</f>
        <v>266.63497718196442</v>
      </c>
      <c r="J106" t="s">
        <v>53</v>
      </c>
      <c r="L106" s="2"/>
      <c r="M106" s="2"/>
    </row>
    <row r="107" spans="1:13" x14ac:dyDescent="0.25">
      <c r="A107" t="s">
        <v>30</v>
      </c>
      <c r="B107" t="s">
        <v>30</v>
      </c>
      <c r="C107" s="1">
        <v>42590</v>
      </c>
      <c r="D107" s="1">
        <v>42621</v>
      </c>
      <c r="E107">
        <f>E105</f>
        <v>266.63497718196442</v>
      </c>
      <c r="J107" t="s">
        <v>53</v>
      </c>
      <c r="L107" s="2"/>
      <c r="M107" s="2"/>
    </row>
    <row r="108" spans="1:13" x14ac:dyDescent="0.25">
      <c r="A108" t="s">
        <v>30</v>
      </c>
      <c r="B108" t="s">
        <v>30</v>
      </c>
      <c r="C108" s="1">
        <v>42590</v>
      </c>
      <c r="D108" s="1">
        <v>42621</v>
      </c>
      <c r="E108">
        <f>E107</f>
        <v>266.63497718196442</v>
      </c>
      <c r="J108" t="s">
        <v>53</v>
      </c>
      <c r="L108" s="2"/>
      <c r="M108" s="2"/>
    </row>
    <row r="109" spans="1:13" x14ac:dyDescent="0.25">
      <c r="A109" t="s">
        <v>30</v>
      </c>
      <c r="B109" t="s">
        <v>30</v>
      </c>
      <c r="C109" s="1">
        <v>42590</v>
      </c>
      <c r="D109" s="1">
        <v>42621</v>
      </c>
      <c r="E109">
        <f>E107</f>
        <v>266.63497718196442</v>
      </c>
      <c r="J109" t="s">
        <v>53</v>
      </c>
      <c r="L109" s="2"/>
      <c r="M109" s="2"/>
    </row>
    <row r="110" spans="1:13" x14ac:dyDescent="0.25">
      <c r="A110" t="s">
        <v>30</v>
      </c>
      <c r="B110" t="s">
        <v>30</v>
      </c>
      <c r="C110" s="1">
        <v>42590</v>
      </c>
      <c r="D110" s="1">
        <v>42628</v>
      </c>
      <c r="E110">
        <f>SUM(J117:J155)</f>
        <v>332.07433212889191</v>
      </c>
      <c r="J110" t="s">
        <v>53</v>
      </c>
      <c r="L110" s="2"/>
      <c r="M110" s="2"/>
    </row>
    <row r="111" spans="1:13" x14ac:dyDescent="0.25">
      <c r="A111" t="s">
        <v>30</v>
      </c>
      <c r="B111" t="s">
        <v>30</v>
      </c>
      <c r="C111" s="1">
        <v>42590</v>
      </c>
      <c r="D111" s="1">
        <v>42628</v>
      </c>
      <c r="E111">
        <f>E110</f>
        <v>332.07433212889191</v>
      </c>
      <c r="J111" t="s">
        <v>53</v>
      </c>
      <c r="L111" s="2"/>
      <c r="M111" s="2"/>
    </row>
    <row r="112" spans="1:13" x14ac:dyDescent="0.25">
      <c r="A112" t="s">
        <v>31</v>
      </c>
      <c r="B112" t="s">
        <v>31</v>
      </c>
      <c r="C112" s="1">
        <v>42590</v>
      </c>
      <c r="D112" s="1">
        <v>42614</v>
      </c>
      <c r="E112">
        <f>SUM(J117:J141)</f>
        <v>203.71481232184408</v>
      </c>
      <c r="J112" t="s">
        <v>53</v>
      </c>
      <c r="L112" s="2"/>
      <c r="M112" s="2"/>
    </row>
    <row r="113" spans="1:13" x14ac:dyDescent="0.25">
      <c r="A113" t="s">
        <v>31</v>
      </c>
      <c r="B113" t="s">
        <v>31</v>
      </c>
      <c r="C113" s="1">
        <v>42590</v>
      </c>
      <c r="D113" s="1">
        <v>42619</v>
      </c>
      <c r="E113">
        <f>SUM(J117:J146)</f>
        <v>251.23721676790433</v>
      </c>
      <c r="J113" t="s">
        <v>53</v>
      </c>
      <c r="L113" s="2"/>
      <c r="M113" s="2"/>
    </row>
    <row r="114" spans="1:13" x14ac:dyDescent="0.25">
      <c r="A114" t="s">
        <v>31</v>
      </c>
      <c r="B114" t="s">
        <v>31</v>
      </c>
      <c r="C114" s="1">
        <v>42590</v>
      </c>
      <c r="D114" s="1">
        <v>42621</v>
      </c>
      <c r="E114">
        <f>SUM(J117:J148)</f>
        <v>266.63497718196442</v>
      </c>
      <c r="J114" t="s">
        <v>53</v>
      </c>
      <c r="L114" s="2"/>
      <c r="M114" s="2"/>
    </row>
    <row r="115" spans="1:13" x14ac:dyDescent="0.25">
      <c r="A115" t="s">
        <v>31</v>
      </c>
      <c r="B115" t="s">
        <v>31</v>
      </c>
      <c r="C115" s="1">
        <v>42590</v>
      </c>
      <c r="D115" s="1">
        <v>42621</v>
      </c>
      <c r="E115">
        <f>E114</f>
        <v>266.63497718196442</v>
      </c>
      <c r="J115" t="s">
        <v>53</v>
      </c>
      <c r="L115" s="2"/>
      <c r="M115" s="2"/>
    </row>
    <row r="116" spans="1:13" x14ac:dyDescent="0.25">
      <c r="A116" t="s">
        <v>31</v>
      </c>
      <c r="B116" t="s">
        <v>31</v>
      </c>
      <c r="C116" s="1">
        <v>42590</v>
      </c>
      <c r="D116" s="1">
        <v>42621</v>
      </c>
      <c r="E116">
        <f>E114</f>
        <v>266.63497718196442</v>
      </c>
      <c r="J116" t="s">
        <v>53</v>
      </c>
      <c r="L116" s="2"/>
      <c r="M116" s="2"/>
    </row>
    <row r="117" spans="1:13" x14ac:dyDescent="0.25">
      <c r="A117" t="s">
        <v>31</v>
      </c>
      <c r="B117" t="s">
        <v>31</v>
      </c>
      <c r="C117" s="1">
        <v>42590</v>
      </c>
      <c r="D117" s="1">
        <v>42621</v>
      </c>
      <c r="E117">
        <f t="shared" ref="E117" si="70">E116</f>
        <v>266.63497718196442</v>
      </c>
      <c r="G117" s="1">
        <v>42590</v>
      </c>
      <c r="H117">
        <v>28.177</v>
      </c>
      <c r="I117">
        <v>13.477</v>
      </c>
      <c r="J117">
        <v>7.5269999999999975</v>
      </c>
      <c r="L117" s="2"/>
      <c r="M117" s="2"/>
    </row>
    <row r="118" spans="1:13" x14ac:dyDescent="0.25">
      <c r="A118" t="s">
        <v>31</v>
      </c>
      <c r="B118" t="s">
        <v>31</v>
      </c>
      <c r="C118" s="1">
        <v>42590</v>
      </c>
      <c r="D118" s="1">
        <v>42621</v>
      </c>
      <c r="E118">
        <f t="shared" ref="E118" si="71">E116</f>
        <v>266.63497718196442</v>
      </c>
      <c r="G118" s="1">
        <v>42591</v>
      </c>
      <c r="H118">
        <v>28.577000000000002</v>
      </c>
      <c r="I118">
        <v>15.477</v>
      </c>
      <c r="J118">
        <v>8.7270000000000003</v>
      </c>
      <c r="L118" s="2"/>
      <c r="M118" s="2"/>
    </row>
    <row r="119" spans="1:13" x14ac:dyDescent="0.25">
      <c r="A119" t="s">
        <v>31</v>
      </c>
      <c r="B119" t="s">
        <v>31</v>
      </c>
      <c r="C119" s="1">
        <v>42590</v>
      </c>
      <c r="D119" s="1">
        <v>42621</v>
      </c>
      <c r="E119">
        <f t="shared" ref="E119" si="72">E118</f>
        <v>266.63497718196442</v>
      </c>
      <c r="G119" s="1">
        <v>42592</v>
      </c>
      <c r="H119">
        <v>25.877000000000002</v>
      </c>
      <c r="I119">
        <v>16.077000000000002</v>
      </c>
      <c r="J119">
        <v>7.6770000000000032</v>
      </c>
      <c r="L119" s="2"/>
      <c r="M119" s="2"/>
    </row>
    <row r="120" spans="1:13" x14ac:dyDescent="0.25">
      <c r="A120" t="s">
        <v>31</v>
      </c>
      <c r="B120" t="s">
        <v>31</v>
      </c>
      <c r="C120" s="1">
        <v>42590</v>
      </c>
      <c r="D120" s="1">
        <v>42621</v>
      </c>
      <c r="E120">
        <f t="shared" ref="E120" si="73">E118</f>
        <v>266.63497718196442</v>
      </c>
      <c r="G120" s="1">
        <v>42593</v>
      </c>
      <c r="H120">
        <v>24.877000000000002</v>
      </c>
      <c r="I120">
        <v>11.277000000000001</v>
      </c>
      <c r="J120">
        <v>5.1133201491183158</v>
      </c>
      <c r="L120" s="2"/>
      <c r="M120" s="2"/>
    </row>
    <row r="121" spans="1:13" x14ac:dyDescent="0.25">
      <c r="A121" t="s">
        <v>31</v>
      </c>
      <c r="B121" t="s">
        <v>31</v>
      </c>
      <c r="C121" s="1">
        <v>42590</v>
      </c>
      <c r="D121" s="1">
        <v>42621</v>
      </c>
      <c r="E121">
        <f t="shared" ref="E121" si="74">E120</f>
        <v>266.63497718196442</v>
      </c>
      <c r="G121" s="1">
        <v>42594</v>
      </c>
      <c r="H121">
        <v>24.977</v>
      </c>
      <c r="I121">
        <v>10.577000000000002</v>
      </c>
      <c r="J121">
        <v>4.9896870675922571</v>
      </c>
      <c r="L121" s="2"/>
      <c r="M121" s="2"/>
    </row>
    <row r="122" spans="1:13" x14ac:dyDescent="0.25">
      <c r="A122" t="s">
        <v>31</v>
      </c>
      <c r="B122" t="s">
        <v>31</v>
      </c>
      <c r="C122" s="1">
        <v>42590</v>
      </c>
      <c r="D122" s="1">
        <v>42621</v>
      </c>
      <c r="E122">
        <f t="shared" ref="E122" si="75">E120</f>
        <v>266.63497718196442</v>
      </c>
      <c r="G122" s="1">
        <v>42595</v>
      </c>
      <c r="H122">
        <v>26.977</v>
      </c>
      <c r="I122">
        <v>12.177</v>
      </c>
      <c r="J122">
        <v>6.4093101746102512</v>
      </c>
      <c r="L122" s="2"/>
      <c r="M122" s="2"/>
    </row>
    <row r="123" spans="1:13" x14ac:dyDescent="0.25">
      <c r="A123" t="s">
        <v>31</v>
      </c>
      <c r="B123" t="s">
        <v>31</v>
      </c>
      <c r="C123" s="1">
        <v>42590</v>
      </c>
      <c r="D123" s="1">
        <v>42621</v>
      </c>
      <c r="E123">
        <f t="shared" ref="E123" si="76">E122</f>
        <v>266.63497718196442</v>
      </c>
      <c r="G123" s="1">
        <v>42596</v>
      </c>
      <c r="H123">
        <v>29.177</v>
      </c>
      <c r="I123">
        <v>13.577000000000002</v>
      </c>
      <c r="J123">
        <v>8.0770000000000017</v>
      </c>
      <c r="L123" s="2"/>
      <c r="M123" s="2"/>
    </row>
    <row r="124" spans="1:13" x14ac:dyDescent="0.25">
      <c r="A124" t="s">
        <v>31</v>
      </c>
      <c r="B124" t="s">
        <v>31</v>
      </c>
      <c r="C124" s="1">
        <v>42590</v>
      </c>
      <c r="D124" s="1">
        <v>42621</v>
      </c>
      <c r="E124">
        <f t="shared" ref="E124" si="77">E122</f>
        <v>266.63497718196442</v>
      </c>
      <c r="G124" s="1">
        <v>42597</v>
      </c>
      <c r="H124">
        <v>30.477000000000004</v>
      </c>
      <c r="I124">
        <v>17.377000000000002</v>
      </c>
      <c r="J124">
        <v>10.627000000000002</v>
      </c>
      <c r="L124" s="2"/>
      <c r="M124" s="2"/>
    </row>
    <row r="125" spans="1:13" x14ac:dyDescent="0.25">
      <c r="A125" t="s">
        <v>31</v>
      </c>
      <c r="B125" t="s">
        <v>31</v>
      </c>
      <c r="C125" s="1">
        <v>42590</v>
      </c>
      <c r="D125" s="1">
        <v>42621</v>
      </c>
      <c r="E125">
        <f t="shared" ref="E125" si="78">E124</f>
        <v>266.63497718196442</v>
      </c>
      <c r="G125" s="1">
        <v>42598</v>
      </c>
      <c r="H125">
        <v>29.577000000000002</v>
      </c>
      <c r="I125">
        <v>17.277000000000001</v>
      </c>
      <c r="J125">
        <v>10.126999999999999</v>
      </c>
      <c r="L125" s="2"/>
      <c r="M125" s="2"/>
    </row>
    <row r="126" spans="1:13" x14ac:dyDescent="0.25">
      <c r="A126" t="s">
        <v>31</v>
      </c>
      <c r="B126" t="s">
        <v>31</v>
      </c>
      <c r="C126" s="1">
        <v>42590</v>
      </c>
      <c r="D126" s="1">
        <v>42621</v>
      </c>
      <c r="E126">
        <f t="shared" ref="E126" si="79">E124</f>
        <v>266.63497718196442</v>
      </c>
      <c r="G126" s="1">
        <v>42599</v>
      </c>
      <c r="H126">
        <v>29.377000000000002</v>
      </c>
      <c r="I126">
        <v>14.077000000000002</v>
      </c>
      <c r="J126">
        <v>8.4270000000000032</v>
      </c>
      <c r="L126" s="2"/>
      <c r="M126" s="2"/>
    </row>
    <row r="127" spans="1:13" x14ac:dyDescent="0.25">
      <c r="A127" t="s">
        <v>31</v>
      </c>
      <c r="B127" t="s">
        <v>31</v>
      </c>
      <c r="C127" s="1">
        <v>42590</v>
      </c>
      <c r="D127" s="1">
        <v>42621</v>
      </c>
      <c r="E127">
        <f t="shared" ref="E127" si="80">E126</f>
        <v>266.63497718196442</v>
      </c>
      <c r="G127" s="1">
        <v>42600</v>
      </c>
      <c r="H127">
        <v>27.377000000000002</v>
      </c>
      <c r="I127">
        <v>16.477</v>
      </c>
      <c r="J127">
        <v>8.6269999999999989</v>
      </c>
      <c r="L127" s="2"/>
      <c r="M127" s="2"/>
    </row>
    <row r="128" spans="1:13" x14ac:dyDescent="0.25">
      <c r="A128" t="s">
        <v>31</v>
      </c>
      <c r="B128" t="s">
        <v>31</v>
      </c>
      <c r="C128" s="1">
        <v>42590</v>
      </c>
      <c r="D128" s="1">
        <v>42628</v>
      </c>
      <c r="E128">
        <f>SUM(J117:J155)</f>
        <v>332.07433212889191</v>
      </c>
      <c r="G128" s="1">
        <v>42601</v>
      </c>
      <c r="H128">
        <v>27.377000000000002</v>
      </c>
      <c r="I128">
        <v>16.677</v>
      </c>
      <c r="J128">
        <v>8.7270000000000003</v>
      </c>
      <c r="L128" s="2"/>
      <c r="M128" s="2"/>
    </row>
    <row r="129" spans="1:13" x14ac:dyDescent="0.25">
      <c r="A129" t="s">
        <v>31</v>
      </c>
      <c r="B129" t="s">
        <v>31</v>
      </c>
      <c r="C129" s="1">
        <v>42590</v>
      </c>
      <c r="D129" s="1">
        <v>42628</v>
      </c>
      <c r="E129">
        <f>E128</f>
        <v>332.07433212889191</v>
      </c>
      <c r="G129" s="1">
        <v>42602</v>
      </c>
      <c r="H129">
        <v>23.977</v>
      </c>
      <c r="I129">
        <v>18.077000000000002</v>
      </c>
      <c r="J129">
        <v>7.7270000000000003</v>
      </c>
      <c r="L129" s="2"/>
      <c r="M129" s="2"/>
    </row>
    <row r="130" spans="1:13" x14ac:dyDescent="0.25">
      <c r="A130" t="s">
        <v>31</v>
      </c>
      <c r="B130" t="s">
        <v>31</v>
      </c>
      <c r="C130" s="1">
        <v>42590</v>
      </c>
      <c r="D130" s="1">
        <v>42628</v>
      </c>
      <c r="E130">
        <f>E128</f>
        <v>332.07433212889191</v>
      </c>
      <c r="G130" s="1">
        <v>42603</v>
      </c>
      <c r="H130">
        <v>28.477</v>
      </c>
      <c r="I130">
        <v>17.277000000000001</v>
      </c>
      <c r="J130">
        <v>9.5770000000000017</v>
      </c>
      <c r="L130" s="2"/>
      <c r="M130" s="2"/>
    </row>
    <row r="131" spans="1:13" x14ac:dyDescent="0.25">
      <c r="A131" t="s">
        <v>31</v>
      </c>
      <c r="B131" t="s">
        <v>31</v>
      </c>
      <c r="C131" s="1">
        <v>42590</v>
      </c>
      <c r="D131" s="1">
        <v>42631</v>
      </c>
      <c r="E131">
        <f>SUM(J117:J158)</f>
        <v>345.27289209933099</v>
      </c>
      <c r="G131" s="1">
        <v>42604</v>
      </c>
      <c r="H131">
        <v>26.977</v>
      </c>
      <c r="I131">
        <v>13.376999999999999</v>
      </c>
      <c r="J131">
        <v>6.8769999999999989</v>
      </c>
      <c r="L131" s="2"/>
      <c r="M131" s="2"/>
    </row>
    <row r="132" spans="1:13" x14ac:dyDescent="0.25">
      <c r="A132" t="s">
        <v>31</v>
      </c>
      <c r="B132" t="s">
        <v>31</v>
      </c>
      <c r="C132" s="1">
        <v>42590</v>
      </c>
      <c r="D132" s="1">
        <v>42631</v>
      </c>
      <c r="E132">
        <f>E131</f>
        <v>345.27289209933099</v>
      </c>
      <c r="G132" s="1">
        <v>42605</v>
      </c>
      <c r="H132">
        <v>28.177</v>
      </c>
      <c r="I132">
        <v>12.077000000000002</v>
      </c>
      <c r="J132">
        <v>6.9711733653126577</v>
      </c>
      <c r="L132" s="2"/>
      <c r="M132" s="2"/>
    </row>
    <row r="133" spans="1:13" x14ac:dyDescent="0.25">
      <c r="A133" t="s">
        <v>31</v>
      </c>
      <c r="B133" t="s">
        <v>31</v>
      </c>
      <c r="C133" s="1">
        <v>42590</v>
      </c>
      <c r="D133" s="1">
        <v>42631</v>
      </c>
      <c r="E133">
        <f>E131</f>
        <v>345.27289209933099</v>
      </c>
      <c r="G133" s="1">
        <v>42606</v>
      </c>
      <c r="H133">
        <v>29.177</v>
      </c>
      <c r="I133">
        <v>12.577000000000002</v>
      </c>
      <c r="J133">
        <v>7.6413215652105793</v>
      </c>
      <c r="L133" s="2"/>
      <c r="M133" s="2"/>
    </row>
    <row r="134" spans="1:13" x14ac:dyDescent="0.25">
      <c r="A134" t="s">
        <v>31</v>
      </c>
      <c r="B134" t="s">
        <v>31</v>
      </c>
      <c r="C134" s="1">
        <v>42590</v>
      </c>
      <c r="D134" s="1">
        <v>42631</v>
      </c>
      <c r="E134">
        <f>E133</f>
        <v>345.27289209933099</v>
      </c>
      <c r="G134" s="1">
        <v>42607</v>
      </c>
      <c r="H134">
        <v>29.777000000000001</v>
      </c>
      <c r="I134">
        <v>14.777000000000001</v>
      </c>
      <c r="J134">
        <v>8.9770000000000003</v>
      </c>
      <c r="L134" s="2"/>
      <c r="M134" s="2"/>
    </row>
    <row r="135" spans="1:13" x14ac:dyDescent="0.25">
      <c r="A135" t="s">
        <v>32</v>
      </c>
      <c r="B135" t="s">
        <v>32</v>
      </c>
      <c r="C135" s="1">
        <v>42590</v>
      </c>
      <c r="D135" s="1">
        <v>42621</v>
      </c>
      <c r="E135">
        <f>SUM(J117:J148)</f>
        <v>266.63497718196442</v>
      </c>
      <c r="G135" s="1">
        <v>42608</v>
      </c>
      <c r="H135">
        <v>28.777000000000001</v>
      </c>
      <c r="I135">
        <v>14.777000000000001</v>
      </c>
      <c r="J135">
        <v>8.4770000000000003</v>
      </c>
      <c r="L135" s="3"/>
      <c r="M135" s="3"/>
    </row>
    <row r="136" spans="1:13" x14ac:dyDescent="0.25">
      <c r="A136" t="s">
        <v>32</v>
      </c>
      <c r="B136" t="s">
        <v>32</v>
      </c>
      <c r="C136" s="1">
        <v>42590</v>
      </c>
      <c r="D136" s="1">
        <v>42621</v>
      </c>
      <c r="E136">
        <f>E135</f>
        <v>266.63497718196442</v>
      </c>
      <c r="G136" s="1">
        <v>42609</v>
      </c>
      <c r="H136">
        <v>29.977000000000004</v>
      </c>
      <c r="I136">
        <v>14.377000000000002</v>
      </c>
      <c r="J136">
        <v>8.8770000000000024</v>
      </c>
      <c r="L136" s="3"/>
      <c r="M136" s="3"/>
    </row>
    <row r="137" spans="1:13" x14ac:dyDescent="0.25">
      <c r="A137" t="s">
        <v>32</v>
      </c>
      <c r="B137" t="s">
        <v>32</v>
      </c>
      <c r="C137" s="1">
        <v>42590</v>
      </c>
      <c r="D137" s="1">
        <v>42621</v>
      </c>
      <c r="E137">
        <f>E135</f>
        <v>266.63497718196442</v>
      </c>
      <c r="G137" s="1">
        <v>42610</v>
      </c>
      <c r="H137">
        <v>31.277000000000001</v>
      </c>
      <c r="I137">
        <v>14.977</v>
      </c>
      <c r="J137">
        <v>9.8270000000000017</v>
      </c>
      <c r="L137" s="3"/>
      <c r="M137" s="3"/>
    </row>
    <row r="138" spans="1:13" x14ac:dyDescent="0.25">
      <c r="A138" t="s">
        <v>32</v>
      </c>
      <c r="B138" t="s">
        <v>32</v>
      </c>
      <c r="C138" s="1">
        <v>42590</v>
      </c>
      <c r="D138" s="1">
        <v>42621</v>
      </c>
      <c r="E138">
        <f t="shared" ref="E138" si="81">E137</f>
        <v>266.63497718196442</v>
      </c>
      <c r="G138" s="1">
        <v>42611</v>
      </c>
      <c r="H138">
        <v>31.177</v>
      </c>
      <c r="I138">
        <v>14.877000000000002</v>
      </c>
      <c r="J138">
        <v>9.7270000000000003</v>
      </c>
      <c r="L138" s="3"/>
      <c r="M138" s="3"/>
    </row>
    <row r="139" spans="1:13" x14ac:dyDescent="0.25">
      <c r="A139" t="s">
        <v>32</v>
      </c>
      <c r="B139" t="s">
        <v>32</v>
      </c>
      <c r="C139" s="1">
        <v>42590</v>
      </c>
      <c r="D139" s="1">
        <v>42621</v>
      </c>
      <c r="E139">
        <f t="shared" ref="E139" si="82">E137</f>
        <v>266.63497718196442</v>
      </c>
      <c r="G139" s="1">
        <v>42612</v>
      </c>
      <c r="H139">
        <v>22.177</v>
      </c>
      <c r="I139">
        <v>16.877000000000002</v>
      </c>
      <c r="J139">
        <v>6.2270000000000003</v>
      </c>
      <c r="L139" s="3"/>
      <c r="M139" s="3"/>
    </row>
    <row r="140" spans="1:13" x14ac:dyDescent="0.25">
      <c r="A140" t="s">
        <v>32</v>
      </c>
      <c r="B140" t="s">
        <v>32</v>
      </c>
      <c r="C140" s="1">
        <v>42590</v>
      </c>
      <c r="D140" s="1">
        <v>42621</v>
      </c>
      <c r="E140">
        <f t="shared" ref="E140" si="83">E139</f>
        <v>266.63497718196442</v>
      </c>
      <c r="G140" s="1">
        <v>42613</v>
      </c>
      <c r="H140">
        <v>29.577000000000002</v>
      </c>
      <c r="I140">
        <v>14.977</v>
      </c>
      <c r="J140">
        <v>8.9770000000000003</v>
      </c>
      <c r="L140" s="3"/>
      <c r="M140" s="3"/>
    </row>
    <row r="141" spans="1:13" x14ac:dyDescent="0.25">
      <c r="A141" t="s">
        <v>32</v>
      </c>
      <c r="B141" t="s">
        <v>32</v>
      </c>
      <c r="C141" s="1">
        <v>42590</v>
      </c>
      <c r="D141" s="1">
        <v>42621</v>
      </c>
      <c r="E141">
        <f t="shared" ref="E141" si="84">E139</f>
        <v>266.63497718196442</v>
      </c>
      <c r="G141" s="1">
        <v>42614</v>
      </c>
      <c r="H141">
        <v>29.577000000000002</v>
      </c>
      <c r="I141">
        <v>14.577000000000002</v>
      </c>
      <c r="J141">
        <v>8.777000000000001</v>
      </c>
      <c r="L141" s="3"/>
      <c r="M141" s="3"/>
    </row>
    <row r="142" spans="1:13" x14ac:dyDescent="0.25">
      <c r="A142" t="s">
        <v>32</v>
      </c>
      <c r="B142" t="s">
        <v>32</v>
      </c>
      <c r="C142" s="1">
        <v>42590</v>
      </c>
      <c r="D142" s="1">
        <v>42621</v>
      </c>
      <c r="E142">
        <f t="shared" ref="E142" si="85">E141</f>
        <v>266.63497718196442</v>
      </c>
      <c r="G142" s="1">
        <v>42615</v>
      </c>
      <c r="H142">
        <v>30.576999999999998</v>
      </c>
      <c r="I142">
        <v>15.877000000000002</v>
      </c>
      <c r="J142">
        <v>9.9269999999999996</v>
      </c>
      <c r="L142" s="3"/>
      <c r="M142" s="3"/>
    </row>
    <row r="143" spans="1:13" x14ac:dyDescent="0.25">
      <c r="A143" t="s">
        <v>32</v>
      </c>
      <c r="B143" t="s">
        <v>32</v>
      </c>
      <c r="C143" s="1">
        <v>42590</v>
      </c>
      <c r="D143" s="1">
        <v>42621</v>
      </c>
      <c r="E143">
        <f t="shared" ref="E143" si="86">E141</f>
        <v>266.63497718196442</v>
      </c>
      <c r="G143" s="1">
        <v>42616</v>
      </c>
      <c r="H143">
        <v>30.576999999999998</v>
      </c>
      <c r="I143">
        <v>17.477</v>
      </c>
      <c r="J143">
        <v>10.727</v>
      </c>
      <c r="L143" s="3"/>
      <c r="M143" s="3"/>
    </row>
    <row r="144" spans="1:13" x14ac:dyDescent="0.25">
      <c r="A144" t="s">
        <v>33</v>
      </c>
      <c r="B144" t="s">
        <v>33</v>
      </c>
      <c r="C144" s="1">
        <v>42590</v>
      </c>
      <c r="D144" s="1">
        <v>42621</v>
      </c>
      <c r="E144">
        <f t="shared" ref="E144" si="87">E143</f>
        <v>266.63497718196442</v>
      </c>
      <c r="G144" s="1">
        <v>42617</v>
      </c>
      <c r="H144">
        <v>29.077000000000002</v>
      </c>
      <c r="I144">
        <v>16.577000000000002</v>
      </c>
      <c r="J144">
        <v>9.527000000000001</v>
      </c>
      <c r="L144" s="3"/>
      <c r="M144" s="3"/>
    </row>
    <row r="145" spans="1:13" x14ac:dyDescent="0.25">
      <c r="A145" t="s">
        <v>33</v>
      </c>
      <c r="B145" t="s">
        <v>33</v>
      </c>
      <c r="C145" s="1">
        <v>42590</v>
      </c>
      <c r="D145" s="1">
        <v>42621</v>
      </c>
      <c r="E145">
        <f t="shared" ref="E145" si="88">E143</f>
        <v>266.63497718196442</v>
      </c>
      <c r="G145" s="1">
        <v>42618</v>
      </c>
      <c r="H145">
        <v>29.777000000000001</v>
      </c>
      <c r="I145">
        <v>15.977</v>
      </c>
      <c r="J145">
        <v>9.5770000000000017</v>
      </c>
      <c r="L145" s="3"/>
      <c r="M145" s="3"/>
    </row>
    <row r="146" spans="1:13" x14ac:dyDescent="0.25">
      <c r="A146" t="s">
        <v>33</v>
      </c>
      <c r="B146" t="s">
        <v>33</v>
      </c>
      <c r="C146" s="1">
        <v>42590</v>
      </c>
      <c r="D146" s="1">
        <v>42621</v>
      </c>
      <c r="E146">
        <f t="shared" ref="E146" si="89">E145</f>
        <v>266.63497718196442</v>
      </c>
      <c r="G146" s="1">
        <v>42619</v>
      </c>
      <c r="H146">
        <v>29.777000000000001</v>
      </c>
      <c r="I146">
        <v>12.077000000000002</v>
      </c>
      <c r="J146">
        <v>7.7644044460602704</v>
      </c>
      <c r="L146" s="3"/>
      <c r="M146" s="3"/>
    </row>
    <row r="147" spans="1:13" x14ac:dyDescent="0.25">
      <c r="A147" t="s">
        <v>33</v>
      </c>
      <c r="B147" t="s">
        <v>33</v>
      </c>
      <c r="C147" s="1">
        <v>42590</v>
      </c>
      <c r="D147" s="1">
        <v>42621</v>
      </c>
      <c r="E147">
        <f t="shared" ref="E147" si="90">E145</f>
        <v>266.63497718196442</v>
      </c>
      <c r="G147" s="1">
        <v>42620</v>
      </c>
      <c r="H147">
        <v>28.277000000000001</v>
      </c>
      <c r="I147">
        <v>11.077000000000002</v>
      </c>
      <c r="J147">
        <v>6.7207604140600656</v>
      </c>
      <c r="L147" s="3"/>
      <c r="M147" s="3"/>
    </row>
    <row r="148" spans="1:13" x14ac:dyDescent="0.25">
      <c r="A148" t="s">
        <v>33</v>
      </c>
      <c r="B148" t="s">
        <v>33</v>
      </c>
      <c r="C148" s="1">
        <v>42590</v>
      </c>
      <c r="D148" s="1">
        <v>42621</v>
      </c>
      <c r="E148">
        <f t="shared" ref="E148" si="91">E147</f>
        <v>266.63497718196442</v>
      </c>
      <c r="G148" s="1">
        <v>42621</v>
      </c>
      <c r="H148">
        <v>29.177</v>
      </c>
      <c r="I148">
        <v>14.777000000000001</v>
      </c>
      <c r="J148">
        <v>8.6769999999999996</v>
      </c>
      <c r="L148" s="3"/>
      <c r="M148" s="3"/>
    </row>
    <row r="149" spans="1:13" x14ac:dyDescent="0.25">
      <c r="A149" t="s">
        <v>33</v>
      </c>
      <c r="B149" t="s">
        <v>33</v>
      </c>
      <c r="C149" s="1">
        <v>42590</v>
      </c>
      <c r="D149" s="1">
        <v>42621</v>
      </c>
      <c r="E149">
        <f t="shared" ref="E149" si="92">E147</f>
        <v>266.63497718196442</v>
      </c>
      <c r="G149" s="1">
        <v>42622</v>
      </c>
      <c r="H149">
        <v>30.677</v>
      </c>
      <c r="I149">
        <v>13.277000000000001</v>
      </c>
      <c r="J149">
        <v>8.6773549469274798</v>
      </c>
      <c r="L149" s="3"/>
      <c r="M149" s="3"/>
    </row>
    <row r="150" spans="1:13" x14ac:dyDescent="0.25">
      <c r="A150" t="s">
        <v>33</v>
      </c>
      <c r="B150" t="s">
        <v>33</v>
      </c>
      <c r="C150" s="1">
        <v>42590</v>
      </c>
      <c r="D150" s="1">
        <v>42631</v>
      </c>
      <c r="E150">
        <f>SUM(J117:J158)</f>
        <v>345.27289209933099</v>
      </c>
      <c r="G150" s="1">
        <v>42623</v>
      </c>
      <c r="H150">
        <v>30.377000000000002</v>
      </c>
      <c r="I150">
        <v>16.577000000000002</v>
      </c>
      <c r="J150">
        <v>10.177000000000003</v>
      </c>
      <c r="L150" s="3"/>
      <c r="M150" s="3"/>
    </row>
    <row r="151" spans="1:13" x14ac:dyDescent="0.25">
      <c r="A151" t="s">
        <v>33</v>
      </c>
      <c r="B151" t="s">
        <v>33</v>
      </c>
      <c r="C151" s="1">
        <v>42590</v>
      </c>
      <c r="D151" s="1">
        <v>42631</v>
      </c>
      <c r="E151">
        <f>E150</f>
        <v>345.27289209933099</v>
      </c>
      <c r="G151" s="1">
        <v>42624</v>
      </c>
      <c r="H151">
        <v>31.076999999999998</v>
      </c>
      <c r="I151">
        <v>17.577000000000002</v>
      </c>
      <c r="J151">
        <v>11.026999999999997</v>
      </c>
      <c r="L151" s="3"/>
      <c r="M151" s="3"/>
    </row>
    <row r="152" spans="1:13" x14ac:dyDescent="0.25">
      <c r="A152" t="s">
        <v>34</v>
      </c>
      <c r="B152" t="s">
        <v>34</v>
      </c>
      <c r="C152" s="1">
        <v>42590</v>
      </c>
      <c r="D152" s="1">
        <v>42619</v>
      </c>
      <c r="E152">
        <f>SUM(J117:J146)</f>
        <v>251.23721676790433</v>
      </c>
      <c r="G152" s="1">
        <v>42625</v>
      </c>
      <c r="H152">
        <v>29.977000000000004</v>
      </c>
      <c r="I152">
        <v>17.077000000000002</v>
      </c>
      <c r="J152">
        <v>10.227</v>
      </c>
      <c r="L152" s="3"/>
      <c r="M152" s="3"/>
    </row>
    <row r="153" spans="1:13" x14ac:dyDescent="0.25">
      <c r="A153" t="s">
        <v>35</v>
      </c>
      <c r="B153" t="s">
        <v>35</v>
      </c>
      <c r="C153" s="1">
        <v>42590</v>
      </c>
      <c r="D153" s="1">
        <v>42619</v>
      </c>
      <c r="E153">
        <f>E152</f>
        <v>251.23721676790433</v>
      </c>
      <c r="G153" s="1">
        <v>42626</v>
      </c>
      <c r="H153">
        <v>31.277000000000001</v>
      </c>
      <c r="I153">
        <v>14.177</v>
      </c>
      <c r="J153">
        <v>9.4269999999999996</v>
      </c>
      <c r="L153" s="3"/>
      <c r="M153" s="3"/>
    </row>
    <row r="154" spans="1:13" x14ac:dyDescent="0.25">
      <c r="A154" t="s">
        <v>35</v>
      </c>
      <c r="B154" t="s">
        <v>35</v>
      </c>
      <c r="C154" s="1">
        <v>42590</v>
      </c>
      <c r="D154" s="1">
        <v>42619</v>
      </c>
      <c r="E154">
        <f>E152</f>
        <v>251.23721676790433</v>
      </c>
      <c r="G154" s="1">
        <v>42627</v>
      </c>
      <c r="H154">
        <v>30.677</v>
      </c>
      <c r="I154">
        <v>13.477</v>
      </c>
      <c r="J154">
        <v>8.7769999999999975</v>
      </c>
      <c r="L154" s="3"/>
      <c r="M154" s="3"/>
    </row>
    <row r="155" spans="1:13" x14ac:dyDescent="0.25">
      <c r="A155" t="s">
        <v>35</v>
      </c>
      <c r="B155" t="s">
        <v>35</v>
      </c>
      <c r="C155" s="1">
        <v>42590</v>
      </c>
      <c r="D155" s="1">
        <v>42619</v>
      </c>
      <c r="E155">
        <f t="shared" ref="E155" si="93">E154</f>
        <v>251.23721676790433</v>
      </c>
      <c r="G155" s="1">
        <v>42628</v>
      </c>
      <c r="H155">
        <v>24.477</v>
      </c>
      <c r="I155">
        <v>16.377000000000002</v>
      </c>
      <c r="J155">
        <v>7.1269999999999989</v>
      </c>
      <c r="L155" s="3"/>
      <c r="M155" s="3"/>
    </row>
    <row r="156" spans="1:13" x14ac:dyDescent="0.25">
      <c r="A156" t="s">
        <v>35</v>
      </c>
      <c r="B156" t="s">
        <v>35</v>
      </c>
      <c r="C156" s="1">
        <v>42590</v>
      </c>
      <c r="D156" s="1">
        <v>42619</v>
      </c>
      <c r="E156">
        <f t="shared" ref="E156" si="94">E154</f>
        <v>251.23721676790433</v>
      </c>
      <c r="G156" s="1">
        <v>42629</v>
      </c>
      <c r="H156">
        <v>20.777000000000001</v>
      </c>
      <c r="I156">
        <v>14.777000000000001</v>
      </c>
      <c r="J156">
        <v>4.4770000000000003</v>
      </c>
      <c r="L156" s="3"/>
      <c r="M156" s="3"/>
    </row>
    <row r="157" spans="1:13" x14ac:dyDescent="0.25">
      <c r="A157" t="s">
        <v>35</v>
      </c>
      <c r="B157" t="s">
        <v>35</v>
      </c>
      <c r="C157" s="1">
        <v>42590</v>
      </c>
      <c r="D157" s="1">
        <v>42619</v>
      </c>
      <c r="E157">
        <f t="shared" ref="E157" si="95">E156</f>
        <v>251.23721676790433</v>
      </c>
      <c r="G157" s="1">
        <v>42630</v>
      </c>
      <c r="H157">
        <v>24.377000000000002</v>
      </c>
      <c r="I157">
        <v>10.677</v>
      </c>
      <c r="J157">
        <v>4.7240660040638955</v>
      </c>
      <c r="L157" s="3"/>
      <c r="M157" s="3"/>
    </row>
    <row r="158" spans="1:13" x14ac:dyDescent="0.25">
      <c r="A158" t="s">
        <v>35</v>
      </c>
      <c r="B158" t="s">
        <v>35</v>
      </c>
      <c r="C158" s="1">
        <v>42590</v>
      </c>
      <c r="D158" s="1">
        <v>42621</v>
      </c>
      <c r="E158">
        <f>SUM(J117:J148)</f>
        <v>266.63497718196442</v>
      </c>
      <c r="G158" s="1">
        <v>42631</v>
      </c>
      <c r="H158">
        <v>22.477</v>
      </c>
      <c r="I158">
        <v>11.477</v>
      </c>
      <c r="J158">
        <v>3.9974939663751758</v>
      </c>
      <c r="L158" s="3"/>
      <c r="M158" s="3"/>
    </row>
    <row r="159" spans="1:13" x14ac:dyDescent="0.25">
      <c r="A159" t="s">
        <v>35</v>
      </c>
      <c r="B159" t="s">
        <v>35</v>
      </c>
      <c r="C159" s="1">
        <v>42590</v>
      </c>
      <c r="D159" s="1">
        <v>42628</v>
      </c>
      <c r="E159">
        <f>SUM(J117:J155)</f>
        <v>332.07433212889191</v>
      </c>
      <c r="G159" s="1">
        <v>42632</v>
      </c>
      <c r="H159">
        <v>25.477</v>
      </c>
      <c r="I159">
        <v>10.777000000000001</v>
      </c>
      <c r="J159">
        <v>5.2786857174026718</v>
      </c>
      <c r="L159" s="3"/>
      <c r="M159" s="3"/>
    </row>
    <row r="160" spans="1:13" x14ac:dyDescent="0.25">
      <c r="A160" t="s">
        <v>36</v>
      </c>
      <c r="B160" t="s">
        <v>36</v>
      </c>
      <c r="C160" s="1">
        <v>42591</v>
      </c>
      <c r="D160" s="1">
        <v>42619</v>
      </c>
      <c r="E160">
        <f>SUM(J118:J146)</f>
        <v>243.71021676790434</v>
      </c>
      <c r="G160" s="1">
        <v>42633</v>
      </c>
      <c r="H160">
        <v>24.777000000000001</v>
      </c>
      <c r="I160">
        <v>11.577</v>
      </c>
      <c r="J160">
        <v>5.1448008878722531</v>
      </c>
      <c r="L160" s="3"/>
      <c r="M160" s="3"/>
    </row>
    <row r="161" spans="1:13" x14ac:dyDescent="0.25">
      <c r="A161" t="s">
        <v>36</v>
      </c>
      <c r="B161" t="s">
        <v>36</v>
      </c>
      <c r="C161" s="1">
        <v>42591</v>
      </c>
      <c r="D161" s="1">
        <v>42619</v>
      </c>
      <c r="E161">
        <f>E160</f>
        <v>243.71021676790434</v>
      </c>
      <c r="J161" t="s">
        <v>53</v>
      </c>
      <c r="L161" s="3"/>
      <c r="M161" s="3"/>
    </row>
    <row r="162" spans="1:13" x14ac:dyDescent="0.25">
      <c r="A162" t="s">
        <v>36</v>
      </c>
      <c r="B162" t="s">
        <v>36</v>
      </c>
      <c r="C162" s="1">
        <v>42591</v>
      </c>
      <c r="D162" s="1">
        <v>42619</v>
      </c>
      <c r="E162">
        <f>E160</f>
        <v>243.71021676790434</v>
      </c>
      <c r="J162" t="s">
        <v>53</v>
      </c>
      <c r="L162" s="3"/>
      <c r="M162" s="3"/>
    </row>
    <row r="163" spans="1:13" x14ac:dyDescent="0.25">
      <c r="A163" t="s">
        <v>36</v>
      </c>
      <c r="B163" t="s">
        <v>36</v>
      </c>
      <c r="C163" s="1">
        <v>42591</v>
      </c>
      <c r="D163" s="1">
        <v>42619</v>
      </c>
      <c r="E163">
        <f t="shared" ref="E163" si="96">E162</f>
        <v>243.71021676790434</v>
      </c>
      <c r="J163" t="s">
        <v>53</v>
      </c>
      <c r="L163" s="3"/>
      <c r="M163" s="3"/>
    </row>
    <row r="164" spans="1:13" x14ac:dyDescent="0.25">
      <c r="A164" t="s">
        <v>36</v>
      </c>
      <c r="B164" t="s">
        <v>36</v>
      </c>
      <c r="C164" s="1">
        <v>42591</v>
      </c>
      <c r="D164" s="1">
        <v>42619</v>
      </c>
      <c r="E164">
        <f t="shared" ref="E164" si="97">E162</f>
        <v>243.71021676790434</v>
      </c>
      <c r="J164" t="s">
        <v>53</v>
      </c>
      <c r="L164" s="3"/>
      <c r="M164" s="3"/>
    </row>
    <row r="165" spans="1:13" x14ac:dyDescent="0.25">
      <c r="A165" t="s">
        <v>36</v>
      </c>
      <c r="B165" t="s">
        <v>36</v>
      </c>
      <c r="C165" s="1">
        <v>42591</v>
      </c>
      <c r="D165" s="1">
        <v>42619</v>
      </c>
      <c r="E165">
        <f t="shared" ref="E165" si="98">E164</f>
        <v>243.71021676790434</v>
      </c>
      <c r="J165" t="s">
        <v>53</v>
      </c>
      <c r="L165" s="3"/>
      <c r="M165" s="3"/>
    </row>
    <row r="166" spans="1:13" x14ac:dyDescent="0.25">
      <c r="A166" t="s">
        <v>36</v>
      </c>
      <c r="B166" t="s">
        <v>36</v>
      </c>
      <c r="C166" s="1">
        <v>42591</v>
      </c>
      <c r="D166" s="1">
        <v>42621</v>
      </c>
      <c r="E166">
        <f>SUM(J118:J148)</f>
        <v>259.10797718196443</v>
      </c>
      <c r="J166" t="s">
        <v>53</v>
      </c>
      <c r="L166" s="3"/>
      <c r="M166" s="3"/>
    </row>
    <row r="167" spans="1:13" x14ac:dyDescent="0.25">
      <c r="A167" t="s">
        <v>36</v>
      </c>
      <c r="B167" t="s">
        <v>36</v>
      </c>
      <c r="C167" s="1">
        <v>42591</v>
      </c>
      <c r="D167" s="1">
        <v>42621</v>
      </c>
      <c r="E167">
        <f>E166</f>
        <v>259.10797718196443</v>
      </c>
      <c r="J167" t="s">
        <v>53</v>
      </c>
      <c r="L167" s="3"/>
      <c r="M167" s="3"/>
    </row>
    <row r="168" spans="1:13" x14ac:dyDescent="0.25">
      <c r="A168" t="s">
        <v>36</v>
      </c>
      <c r="B168" t="s">
        <v>36</v>
      </c>
      <c r="C168" s="1">
        <v>42591</v>
      </c>
      <c r="D168" s="1">
        <v>42621</v>
      </c>
      <c r="E168">
        <f>E166</f>
        <v>259.10797718196443</v>
      </c>
      <c r="J168" t="s">
        <v>53</v>
      </c>
      <c r="L168" s="3"/>
      <c r="M168" s="3"/>
    </row>
    <row r="169" spans="1:13" x14ac:dyDescent="0.25">
      <c r="A169" t="s">
        <v>36</v>
      </c>
      <c r="B169" t="s">
        <v>36</v>
      </c>
      <c r="C169" s="1">
        <v>42591</v>
      </c>
      <c r="D169" s="1">
        <v>42631</v>
      </c>
      <c r="E169">
        <f>SUM(J118:J158)</f>
        <v>337.745892099331</v>
      </c>
      <c r="J169" t="s">
        <v>53</v>
      </c>
      <c r="L169" s="3"/>
      <c r="M169" s="3"/>
    </row>
    <row r="170" spans="1:13" x14ac:dyDescent="0.25">
      <c r="A170" t="s">
        <v>36</v>
      </c>
      <c r="B170" t="s">
        <v>36</v>
      </c>
      <c r="C170" s="1">
        <v>42591</v>
      </c>
      <c r="D170" s="1">
        <v>42631</v>
      </c>
      <c r="E170">
        <f>E169</f>
        <v>337.745892099331</v>
      </c>
      <c r="J170" t="s">
        <v>53</v>
      </c>
      <c r="L170" s="3"/>
      <c r="M170" s="3"/>
    </row>
    <row r="171" spans="1:13" x14ac:dyDescent="0.25">
      <c r="A171" t="s">
        <v>36</v>
      </c>
      <c r="B171" t="s">
        <v>36</v>
      </c>
      <c r="C171" s="1">
        <v>42591</v>
      </c>
      <c r="D171" s="1">
        <v>42631</v>
      </c>
      <c r="E171">
        <f>E169</f>
        <v>337.745892099331</v>
      </c>
      <c r="J171" t="s">
        <v>53</v>
      </c>
      <c r="L171" s="3"/>
      <c r="M171" s="3"/>
    </row>
    <row r="172" spans="1:13" x14ac:dyDescent="0.25">
      <c r="J172" t="s">
        <v>53</v>
      </c>
      <c r="L172" s="3"/>
      <c r="M172" s="3"/>
    </row>
    <row r="173" spans="1:13" x14ac:dyDescent="0.25">
      <c r="J173" t="s">
        <v>53</v>
      </c>
      <c r="L173" s="3"/>
      <c r="M173" s="3"/>
    </row>
    <row r="174" spans="1:13" x14ac:dyDescent="0.25">
      <c r="J174" t="s">
        <v>53</v>
      </c>
      <c r="L174" s="3"/>
      <c r="M174" s="3"/>
    </row>
    <row r="175" spans="1:13" x14ac:dyDescent="0.25">
      <c r="J175" t="s">
        <v>53</v>
      </c>
      <c r="L175" s="3"/>
      <c r="M175" s="3"/>
    </row>
    <row r="176" spans="1:13" x14ac:dyDescent="0.25">
      <c r="J176" t="s">
        <v>53</v>
      </c>
      <c r="L176" s="3"/>
      <c r="M176" s="3"/>
    </row>
    <row r="177" spans="10:13" x14ac:dyDescent="0.25">
      <c r="J177" t="s">
        <v>53</v>
      </c>
      <c r="L177" s="3"/>
      <c r="M177" s="3"/>
    </row>
    <row r="178" spans="10:13" x14ac:dyDescent="0.25">
      <c r="J178" t="s">
        <v>53</v>
      </c>
      <c r="L178" s="3"/>
      <c r="M178" s="3"/>
    </row>
    <row r="179" spans="10:13" x14ac:dyDescent="0.25">
      <c r="J179" t="s">
        <v>53</v>
      </c>
      <c r="L179" s="3"/>
      <c r="M179" s="3"/>
    </row>
    <row r="180" spans="10:13" x14ac:dyDescent="0.25">
      <c r="J180" t="s">
        <v>53</v>
      </c>
      <c r="L180" s="3"/>
      <c r="M180" s="3"/>
    </row>
    <row r="181" spans="10:13" x14ac:dyDescent="0.25">
      <c r="J181" t="s">
        <v>53</v>
      </c>
      <c r="L181" s="3"/>
      <c r="M181" s="3"/>
    </row>
    <row r="182" spans="10:13" x14ac:dyDescent="0.25">
      <c r="J182" t="s">
        <v>53</v>
      </c>
      <c r="L182" s="3"/>
      <c r="M182" s="3"/>
    </row>
    <row r="183" spans="10:13" x14ac:dyDescent="0.25">
      <c r="J183" t="s">
        <v>53</v>
      </c>
      <c r="L183" s="3"/>
      <c r="M183" s="3"/>
    </row>
    <row r="184" spans="10:13" x14ac:dyDescent="0.25">
      <c r="J184" t="s">
        <v>53</v>
      </c>
      <c r="L184" s="3"/>
      <c r="M184" s="3"/>
    </row>
    <row r="185" spans="10:13" x14ac:dyDescent="0.25">
      <c r="J185" t="s">
        <v>53</v>
      </c>
      <c r="L185" s="3"/>
      <c r="M185" s="3"/>
    </row>
    <row r="186" spans="10:13" x14ac:dyDescent="0.25">
      <c r="J186" t="s">
        <v>53</v>
      </c>
      <c r="L186" s="3"/>
      <c r="M186" s="3"/>
    </row>
    <row r="187" spans="10:13" x14ac:dyDescent="0.25">
      <c r="J187" t="s">
        <v>53</v>
      </c>
      <c r="L187" s="3"/>
      <c r="M187" s="3"/>
    </row>
    <row r="188" spans="10:13" x14ac:dyDescent="0.25">
      <c r="J188" t="s">
        <v>53</v>
      </c>
      <c r="L188" s="3"/>
      <c r="M188" s="3"/>
    </row>
    <row r="189" spans="10:13" x14ac:dyDescent="0.25">
      <c r="J189" t="s">
        <v>53</v>
      </c>
      <c r="L189" s="3"/>
      <c r="M189" s="3"/>
    </row>
    <row r="190" spans="10:13" x14ac:dyDescent="0.25">
      <c r="J190" t="s">
        <v>53</v>
      </c>
      <c r="L190" s="3"/>
      <c r="M190" s="3"/>
    </row>
    <row r="191" spans="10:13" x14ac:dyDescent="0.25">
      <c r="J191" t="s">
        <v>53</v>
      </c>
      <c r="L191" s="3"/>
      <c r="M191" s="3"/>
    </row>
    <row r="192" spans="10:13" x14ac:dyDescent="0.25">
      <c r="J192" t="s">
        <v>53</v>
      </c>
      <c r="L192" s="3"/>
      <c r="M192" s="3"/>
    </row>
    <row r="193" spans="10:13" x14ac:dyDescent="0.25">
      <c r="J193" t="s">
        <v>53</v>
      </c>
      <c r="L193" s="3"/>
      <c r="M193" s="3"/>
    </row>
    <row r="194" spans="10:13" x14ac:dyDescent="0.25">
      <c r="J194" t="s">
        <v>53</v>
      </c>
      <c r="L194" s="3"/>
      <c r="M194" s="3"/>
    </row>
    <row r="195" spans="10:13" x14ac:dyDescent="0.25">
      <c r="J195" t="s">
        <v>53</v>
      </c>
      <c r="L195" s="3"/>
      <c r="M195" s="3"/>
    </row>
    <row r="196" spans="10:13" x14ac:dyDescent="0.25">
      <c r="J196" t="s">
        <v>53</v>
      </c>
      <c r="L196" s="3"/>
      <c r="M196" s="3"/>
    </row>
    <row r="197" spans="10:13" x14ac:dyDescent="0.25">
      <c r="J197" t="s">
        <v>53</v>
      </c>
      <c r="L197" s="3"/>
      <c r="M197" s="3"/>
    </row>
    <row r="198" spans="10:13" x14ac:dyDescent="0.25">
      <c r="J198" t="s">
        <v>53</v>
      </c>
      <c r="L198" s="3"/>
      <c r="M198" s="3"/>
    </row>
    <row r="199" spans="10:13" x14ac:dyDescent="0.25">
      <c r="J199" t="s">
        <v>53</v>
      </c>
      <c r="L199" s="3"/>
      <c r="M199" s="3"/>
    </row>
    <row r="200" spans="10:13" x14ac:dyDescent="0.25">
      <c r="J200" t="s">
        <v>53</v>
      </c>
      <c r="L200" s="3"/>
      <c r="M200" s="3"/>
    </row>
    <row r="201" spans="10:13" x14ac:dyDescent="0.25">
      <c r="J201" t="s">
        <v>53</v>
      </c>
      <c r="L201" s="3"/>
      <c r="M201" s="3"/>
    </row>
    <row r="202" spans="10:13" x14ac:dyDescent="0.25">
      <c r="J202" t="s">
        <v>53</v>
      </c>
      <c r="L202" s="3"/>
      <c r="M202" s="3"/>
    </row>
    <row r="203" spans="10:13" x14ac:dyDescent="0.25">
      <c r="J203" t="s">
        <v>53</v>
      </c>
      <c r="L203" s="3"/>
      <c r="M203" s="3"/>
    </row>
    <row r="204" spans="10:13" x14ac:dyDescent="0.25">
      <c r="J204" t="s">
        <v>53</v>
      </c>
      <c r="L204" s="3"/>
      <c r="M204" s="3"/>
    </row>
    <row r="205" spans="10:13" x14ac:dyDescent="0.25">
      <c r="J205" t="s">
        <v>53</v>
      </c>
      <c r="L205" s="3"/>
      <c r="M205" s="3"/>
    </row>
    <row r="206" spans="10:13" x14ac:dyDescent="0.25">
      <c r="J206" t="s">
        <v>53</v>
      </c>
      <c r="L206" s="3"/>
      <c r="M206" s="3"/>
    </row>
    <row r="207" spans="10:13" x14ac:dyDescent="0.25">
      <c r="J207" t="s">
        <v>53</v>
      </c>
      <c r="L207" s="3"/>
      <c r="M207" s="3"/>
    </row>
    <row r="208" spans="10:13" x14ac:dyDescent="0.25">
      <c r="J208" t="s">
        <v>53</v>
      </c>
      <c r="L208" s="3"/>
      <c r="M208" s="3"/>
    </row>
    <row r="209" spans="10:13" x14ac:dyDescent="0.25">
      <c r="J209" t="s">
        <v>53</v>
      </c>
      <c r="L209" s="3"/>
      <c r="M209" s="3"/>
    </row>
    <row r="210" spans="10:13" x14ac:dyDescent="0.25">
      <c r="J210" t="s">
        <v>53</v>
      </c>
      <c r="L210" s="3"/>
      <c r="M210" s="3"/>
    </row>
    <row r="211" spans="10:13" x14ac:dyDescent="0.25">
      <c r="J211" t="s">
        <v>53</v>
      </c>
      <c r="L211" s="3"/>
      <c r="M211" s="3"/>
    </row>
    <row r="212" spans="10:13" x14ac:dyDescent="0.25">
      <c r="J212" t="s">
        <v>53</v>
      </c>
      <c r="L212" s="3"/>
      <c r="M212" s="3"/>
    </row>
    <row r="213" spans="10:13" x14ac:dyDescent="0.25">
      <c r="J213" t="s">
        <v>53</v>
      </c>
      <c r="L213" s="3"/>
      <c r="M213" s="3"/>
    </row>
    <row r="214" spans="10:13" x14ac:dyDescent="0.25">
      <c r="J214" t="s">
        <v>53</v>
      </c>
      <c r="L214" s="3"/>
      <c r="M214" s="3"/>
    </row>
    <row r="215" spans="10:13" x14ac:dyDescent="0.25">
      <c r="J215" t="s">
        <v>53</v>
      </c>
      <c r="L215" s="3"/>
      <c r="M215" s="3"/>
    </row>
    <row r="216" spans="10:13" x14ac:dyDescent="0.25">
      <c r="J216" t="s">
        <v>53</v>
      </c>
      <c r="L216" s="3"/>
      <c r="M216" s="3"/>
    </row>
    <row r="217" spans="10:13" x14ac:dyDescent="0.25">
      <c r="J217" t="s">
        <v>53</v>
      </c>
      <c r="L217" s="3"/>
      <c r="M217" s="3"/>
    </row>
    <row r="218" spans="10:13" x14ac:dyDescent="0.25">
      <c r="J218" t="s">
        <v>53</v>
      </c>
      <c r="L218" s="3"/>
      <c r="M218" s="3"/>
    </row>
    <row r="219" spans="10:13" x14ac:dyDescent="0.25">
      <c r="J219" t="s">
        <v>53</v>
      </c>
      <c r="L219" s="3"/>
      <c r="M219" s="3"/>
    </row>
    <row r="220" spans="10:13" x14ac:dyDescent="0.25">
      <c r="J220" t="s">
        <v>53</v>
      </c>
      <c r="L220" s="3"/>
      <c r="M220" s="3"/>
    </row>
    <row r="221" spans="10:13" x14ac:dyDescent="0.25">
      <c r="J221" t="s">
        <v>53</v>
      </c>
      <c r="L221" s="3"/>
      <c r="M221" s="3"/>
    </row>
    <row r="222" spans="10:13" x14ac:dyDescent="0.25">
      <c r="J222" t="s">
        <v>53</v>
      </c>
      <c r="L222" s="3"/>
      <c r="M222" s="3"/>
    </row>
    <row r="223" spans="10:13" x14ac:dyDescent="0.25">
      <c r="J223" t="s">
        <v>53</v>
      </c>
      <c r="L223" s="3"/>
      <c r="M223" s="3"/>
    </row>
    <row r="224" spans="10:13" x14ac:dyDescent="0.25">
      <c r="J224" t="s">
        <v>53</v>
      </c>
      <c r="L224" s="3"/>
      <c r="M224" s="3"/>
    </row>
    <row r="225" spans="10:13" x14ac:dyDescent="0.25">
      <c r="J225" t="s">
        <v>53</v>
      </c>
      <c r="L225" s="3"/>
      <c r="M225" s="3"/>
    </row>
    <row r="226" spans="10:13" x14ac:dyDescent="0.25">
      <c r="J226" t="s">
        <v>53</v>
      </c>
      <c r="L226" s="3"/>
      <c r="M226" s="3"/>
    </row>
    <row r="227" spans="10:13" x14ac:dyDescent="0.25">
      <c r="J227" t="s">
        <v>53</v>
      </c>
      <c r="L227" s="3"/>
      <c r="M227" s="3"/>
    </row>
    <row r="228" spans="10:13" x14ac:dyDescent="0.25">
      <c r="J228" t="s">
        <v>53</v>
      </c>
      <c r="L228" s="3"/>
      <c r="M228" s="3"/>
    </row>
    <row r="229" spans="10:13" x14ac:dyDescent="0.25">
      <c r="J229" t="s">
        <v>53</v>
      </c>
      <c r="L229" s="3"/>
      <c r="M229" s="3"/>
    </row>
    <row r="230" spans="10:13" x14ac:dyDescent="0.25">
      <c r="J230" t="s">
        <v>53</v>
      </c>
      <c r="L230" s="3"/>
      <c r="M230" s="3"/>
    </row>
    <row r="231" spans="10:13" x14ac:dyDescent="0.25">
      <c r="J231" t="s">
        <v>53</v>
      </c>
      <c r="L231" s="3"/>
      <c r="M231" s="3"/>
    </row>
    <row r="232" spans="10:13" x14ac:dyDescent="0.25">
      <c r="J232" t="s">
        <v>53</v>
      </c>
      <c r="L232" s="3"/>
      <c r="M232" s="3"/>
    </row>
    <row r="233" spans="10:13" x14ac:dyDescent="0.25">
      <c r="J233" t="s">
        <v>53</v>
      </c>
      <c r="L233" s="3"/>
      <c r="M233" s="3"/>
    </row>
    <row r="234" spans="10:13" x14ac:dyDescent="0.25">
      <c r="J234" t="s">
        <v>53</v>
      </c>
      <c r="L234" s="3"/>
      <c r="M234" s="3"/>
    </row>
    <row r="235" spans="10:13" x14ac:dyDescent="0.25">
      <c r="J235" t="s">
        <v>53</v>
      </c>
      <c r="L235" s="3"/>
      <c r="M235" s="3"/>
    </row>
    <row r="236" spans="10:13" x14ac:dyDescent="0.25">
      <c r="J236" t="s">
        <v>53</v>
      </c>
      <c r="L236" s="3"/>
      <c r="M236" s="3"/>
    </row>
    <row r="237" spans="10:13" x14ac:dyDescent="0.25">
      <c r="J237" t="s">
        <v>53</v>
      </c>
      <c r="L237" s="3"/>
      <c r="M237" s="3"/>
    </row>
    <row r="238" spans="10:13" x14ac:dyDescent="0.25">
      <c r="J238" t="s">
        <v>53</v>
      </c>
      <c r="L238" s="3"/>
      <c r="M238" s="3"/>
    </row>
    <row r="239" spans="10:13" x14ac:dyDescent="0.25">
      <c r="J239" t="s">
        <v>53</v>
      </c>
    </row>
    <row r="240" spans="10:13" x14ac:dyDescent="0.25">
      <c r="J240" t="s">
        <v>53</v>
      </c>
    </row>
    <row r="241" spans="10:10" x14ac:dyDescent="0.25">
      <c r="J241" t="s">
        <v>53</v>
      </c>
    </row>
    <row r="242" spans="10:10" x14ac:dyDescent="0.25">
      <c r="J242" t="s">
        <v>53</v>
      </c>
    </row>
    <row r="243" spans="10:10" x14ac:dyDescent="0.25">
      <c r="J243" t="s">
        <v>53</v>
      </c>
    </row>
    <row r="244" spans="10:10" x14ac:dyDescent="0.25">
      <c r="J244" t="s">
        <v>53</v>
      </c>
    </row>
    <row r="245" spans="10:10" x14ac:dyDescent="0.25">
      <c r="J245" t="s">
        <v>53</v>
      </c>
    </row>
    <row r="246" spans="10:10" x14ac:dyDescent="0.25">
      <c r="J246" t="s">
        <v>53</v>
      </c>
    </row>
    <row r="247" spans="10:10" x14ac:dyDescent="0.25">
      <c r="J247" t="s">
        <v>53</v>
      </c>
    </row>
    <row r="248" spans="10:10" x14ac:dyDescent="0.25">
      <c r="J248" t="s">
        <v>53</v>
      </c>
    </row>
    <row r="249" spans="10:10" x14ac:dyDescent="0.25">
      <c r="J249" t="s">
        <v>53</v>
      </c>
    </row>
    <row r="250" spans="10:10" x14ac:dyDescent="0.25">
      <c r="J250" t="s">
        <v>53</v>
      </c>
    </row>
    <row r="251" spans="10:10" x14ac:dyDescent="0.25">
      <c r="J251" t="s">
        <v>53</v>
      </c>
    </row>
    <row r="252" spans="10:10" x14ac:dyDescent="0.25">
      <c r="J252" t="s">
        <v>53</v>
      </c>
    </row>
    <row r="253" spans="10:10" x14ac:dyDescent="0.25">
      <c r="J253" t="s">
        <v>53</v>
      </c>
    </row>
    <row r="254" spans="10:10" x14ac:dyDescent="0.25">
      <c r="J254" t="s">
        <v>53</v>
      </c>
    </row>
    <row r="255" spans="10:10" x14ac:dyDescent="0.25">
      <c r="J255" t="s">
        <v>53</v>
      </c>
    </row>
    <row r="256" spans="10:10" x14ac:dyDescent="0.25">
      <c r="J256" t="s">
        <v>53</v>
      </c>
    </row>
    <row r="257" spans="10:10" x14ac:dyDescent="0.25">
      <c r="J257" t="s">
        <v>53</v>
      </c>
    </row>
    <row r="258" spans="10:10" x14ac:dyDescent="0.25">
      <c r="J258" t="s">
        <v>53</v>
      </c>
    </row>
    <row r="259" spans="10:10" x14ac:dyDescent="0.25">
      <c r="J259" t="s">
        <v>53</v>
      </c>
    </row>
    <row r="260" spans="10:10" x14ac:dyDescent="0.25">
      <c r="J260" t="s">
        <v>53</v>
      </c>
    </row>
    <row r="261" spans="10:10" x14ac:dyDescent="0.25">
      <c r="J261" t="s">
        <v>53</v>
      </c>
    </row>
    <row r="262" spans="10:10" x14ac:dyDescent="0.25">
      <c r="J262" t="s">
        <v>53</v>
      </c>
    </row>
    <row r="263" spans="10:10" x14ac:dyDescent="0.25">
      <c r="J263" t="s">
        <v>53</v>
      </c>
    </row>
    <row r="264" spans="10:10" x14ac:dyDescent="0.25">
      <c r="J264" t="s">
        <v>53</v>
      </c>
    </row>
    <row r="265" spans="10:10" x14ac:dyDescent="0.25">
      <c r="J265" t="s">
        <v>53</v>
      </c>
    </row>
    <row r="266" spans="10:10" x14ac:dyDescent="0.25">
      <c r="J266" t="s">
        <v>53</v>
      </c>
    </row>
    <row r="267" spans="10:10" x14ac:dyDescent="0.25">
      <c r="J267" t="s">
        <v>53</v>
      </c>
    </row>
    <row r="268" spans="10:10" x14ac:dyDescent="0.25">
      <c r="J268" t="s">
        <v>53</v>
      </c>
    </row>
    <row r="269" spans="10:10" x14ac:dyDescent="0.25">
      <c r="J269" t="s">
        <v>53</v>
      </c>
    </row>
    <row r="270" spans="10:10" x14ac:dyDescent="0.25">
      <c r="J270" t="s">
        <v>53</v>
      </c>
    </row>
    <row r="271" spans="10:10" x14ac:dyDescent="0.25">
      <c r="J271" t="s">
        <v>53</v>
      </c>
    </row>
    <row r="272" spans="10:10" x14ac:dyDescent="0.25">
      <c r="J272" t="s">
        <v>53</v>
      </c>
    </row>
    <row r="273" spans="10:10" x14ac:dyDescent="0.25">
      <c r="J273" t="s">
        <v>53</v>
      </c>
    </row>
    <row r="274" spans="10:10" x14ac:dyDescent="0.25">
      <c r="J274" t="s">
        <v>53</v>
      </c>
    </row>
    <row r="275" spans="10:10" x14ac:dyDescent="0.25">
      <c r="J275" t="s">
        <v>53</v>
      </c>
    </row>
    <row r="276" spans="10:10" x14ac:dyDescent="0.25">
      <c r="J276" t="s">
        <v>53</v>
      </c>
    </row>
    <row r="277" spans="10:10" x14ac:dyDescent="0.25">
      <c r="J277" t="s">
        <v>53</v>
      </c>
    </row>
    <row r="278" spans="10:10" x14ac:dyDescent="0.25">
      <c r="J278" t="s">
        <v>53</v>
      </c>
    </row>
    <row r="279" spans="10:10" x14ac:dyDescent="0.25">
      <c r="J279" t="s">
        <v>53</v>
      </c>
    </row>
    <row r="280" spans="10:10" x14ac:dyDescent="0.25">
      <c r="J280" t="s">
        <v>53</v>
      </c>
    </row>
    <row r="281" spans="10:10" x14ac:dyDescent="0.25">
      <c r="J281" t="s">
        <v>53</v>
      </c>
    </row>
    <row r="282" spans="10:10" x14ac:dyDescent="0.25">
      <c r="J282" t="s">
        <v>53</v>
      </c>
    </row>
    <row r="283" spans="10:10" x14ac:dyDescent="0.25">
      <c r="J283" t="s">
        <v>53</v>
      </c>
    </row>
    <row r="284" spans="10:10" x14ac:dyDescent="0.25">
      <c r="J284" t="s">
        <v>53</v>
      </c>
    </row>
    <row r="285" spans="10:10" x14ac:dyDescent="0.25">
      <c r="J285" t="s">
        <v>53</v>
      </c>
    </row>
    <row r="286" spans="10:10" x14ac:dyDescent="0.25">
      <c r="J286" t="s">
        <v>53</v>
      </c>
    </row>
    <row r="287" spans="10:10" x14ac:dyDescent="0.25">
      <c r="J287" t="s">
        <v>53</v>
      </c>
    </row>
    <row r="288" spans="10:10" x14ac:dyDescent="0.25">
      <c r="J288" t="s">
        <v>53</v>
      </c>
    </row>
    <row r="289" spans="10:10" x14ac:dyDescent="0.25">
      <c r="J289" t="s">
        <v>53</v>
      </c>
    </row>
    <row r="290" spans="10:10" x14ac:dyDescent="0.25">
      <c r="J290" t="s">
        <v>53</v>
      </c>
    </row>
    <row r="291" spans="10:10" x14ac:dyDescent="0.25">
      <c r="J291" t="s">
        <v>53</v>
      </c>
    </row>
    <row r="292" spans="10:10" x14ac:dyDescent="0.25">
      <c r="J292" t="s">
        <v>53</v>
      </c>
    </row>
    <row r="293" spans="10:10" x14ac:dyDescent="0.25">
      <c r="J293" t="s">
        <v>53</v>
      </c>
    </row>
    <row r="294" spans="10:10" x14ac:dyDescent="0.25">
      <c r="J294" t="s">
        <v>53</v>
      </c>
    </row>
    <row r="295" spans="10:10" x14ac:dyDescent="0.25">
      <c r="J295" t="s">
        <v>53</v>
      </c>
    </row>
    <row r="296" spans="10:10" x14ac:dyDescent="0.25">
      <c r="J296" t="s">
        <v>53</v>
      </c>
    </row>
    <row r="297" spans="10:10" x14ac:dyDescent="0.25">
      <c r="J297" t="s">
        <v>53</v>
      </c>
    </row>
    <row r="298" spans="10:10" x14ac:dyDescent="0.25">
      <c r="J298" t="s">
        <v>53</v>
      </c>
    </row>
    <row r="299" spans="10:10" x14ac:dyDescent="0.25">
      <c r="J299" t="s">
        <v>53</v>
      </c>
    </row>
    <row r="300" spans="10:10" x14ac:dyDescent="0.25">
      <c r="J300" t="s">
        <v>53</v>
      </c>
    </row>
    <row r="301" spans="10:10" x14ac:dyDescent="0.25">
      <c r="J301" t="s">
        <v>53</v>
      </c>
    </row>
    <row r="302" spans="10:10" x14ac:dyDescent="0.25">
      <c r="J302" t="s">
        <v>53</v>
      </c>
    </row>
    <row r="303" spans="10:10" x14ac:dyDescent="0.25">
      <c r="J303" t="s">
        <v>53</v>
      </c>
    </row>
    <row r="304" spans="10:10" x14ac:dyDescent="0.25">
      <c r="J304" t="s">
        <v>53</v>
      </c>
    </row>
    <row r="305" spans="10:10" x14ac:dyDescent="0.25">
      <c r="J305" t="s">
        <v>53</v>
      </c>
    </row>
    <row r="306" spans="10:10" x14ac:dyDescent="0.25">
      <c r="J306" t="s">
        <v>53</v>
      </c>
    </row>
    <row r="307" spans="10:10" x14ac:dyDescent="0.25">
      <c r="J307" t="s">
        <v>53</v>
      </c>
    </row>
    <row r="308" spans="10:10" x14ac:dyDescent="0.25">
      <c r="J308" t="s">
        <v>53</v>
      </c>
    </row>
    <row r="309" spans="10:10" x14ac:dyDescent="0.25">
      <c r="J309" t="s">
        <v>53</v>
      </c>
    </row>
    <row r="310" spans="10:10" x14ac:dyDescent="0.25">
      <c r="J310" t="s">
        <v>53</v>
      </c>
    </row>
    <row r="311" spans="10:10" x14ac:dyDescent="0.25">
      <c r="J311" t="s">
        <v>53</v>
      </c>
    </row>
    <row r="312" spans="10:10" x14ac:dyDescent="0.25">
      <c r="J312" t="s">
        <v>53</v>
      </c>
    </row>
    <row r="313" spans="10:10" x14ac:dyDescent="0.25">
      <c r="J313" t="s">
        <v>53</v>
      </c>
    </row>
    <row r="314" spans="10:10" x14ac:dyDescent="0.25">
      <c r="J314" t="s">
        <v>53</v>
      </c>
    </row>
    <row r="315" spans="10:10" x14ac:dyDescent="0.25">
      <c r="J315" t="s">
        <v>53</v>
      </c>
    </row>
    <row r="316" spans="10:10" x14ac:dyDescent="0.25">
      <c r="J316" t="s">
        <v>53</v>
      </c>
    </row>
    <row r="317" spans="10:10" x14ac:dyDescent="0.25">
      <c r="J317" t="s">
        <v>53</v>
      </c>
    </row>
    <row r="318" spans="10:10" x14ac:dyDescent="0.25">
      <c r="J318" t="s">
        <v>53</v>
      </c>
    </row>
    <row r="319" spans="10:10" x14ac:dyDescent="0.25">
      <c r="J319" t="s">
        <v>53</v>
      </c>
    </row>
    <row r="320" spans="10:10" x14ac:dyDescent="0.25">
      <c r="J320" t="s">
        <v>53</v>
      </c>
    </row>
    <row r="321" spans="10:10" x14ac:dyDescent="0.25">
      <c r="J321" t="s">
        <v>53</v>
      </c>
    </row>
    <row r="322" spans="10:10" x14ac:dyDescent="0.25">
      <c r="J322" t="s">
        <v>53</v>
      </c>
    </row>
    <row r="323" spans="10:10" x14ac:dyDescent="0.25">
      <c r="J323" t="s">
        <v>53</v>
      </c>
    </row>
    <row r="324" spans="10:10" x14ac:dyDescent="0.25">
      <c r="J324" t="s">
        <v>53</v>
      </c>
    </row>
    <row r="325" spans="10:10" x14ac:dyDescent="0.25">
      <c r="J325" t="s">
        <v>53</v>
      </c>
    </row>
    <row r="326" spans="10:10" x14ac:dyDescent="0.25">
      <c r="J326" t="s">
        <v>53</v>
      </c>
    </row>
    <row r="327" spans="10:10" x14ac:dyDescent="0.25">
      <c r="J327" t="s">
        <v>53</v>
      </c>
    </row>
    <row r="328" spans="10:10" x14ac:dyDescent="0.25">
      <c r="J328" t="s">
        <v>53</v>
      </c>
    </row>
    <row r="329" spans="10:10" x14ac:dyDescent="0.25">
      <c r="J329" t="s">
        <v>53</v>
      </c>
    </row>
    <row r="330" spans="10:10" x14ac:dyDescent="0.25">
      <c r="J330" t="s">
        <v>53</v>
      </c>
    </row>
    <row r="331" spans="10:10" x14ac:dyDescent="0.25">
      <c r="J331" t="s">
        <v>53</v>
      </c>
    </row>
    <row r="332" spans="10:10" x14ac:dyDescent="0.25">
      <c r="J332" t="s">
        <v>53</v>
      </c>
    </row>
    <row r="333" spans="10:10" x14ac:dyDescent="0.25">
      <c r="J333" t="s">
        <v>53</v>
      </c>
    </row>
    <row r="334" spans="10:10" x14ac:dyDescent="0.25">
      <c r="J334" t="s">
        <v>53</v>
      </c>
    </row>
    <row r="335" spans="10:10" x14ac:dyDescent="0.25">
      <c r="J335" t="s">
        <v>53</v>
      </c>
    </row>
    <row r="336" spans="10:10" x14ac:dyDescent="0.25">
      <c r="J336" t="s">
        <v>53</v>
      </c>
    </row>
    <row r="337" spans="10:10" x14ac:dyDescent="0.25">
      <c r="J337" t="s">
        <v>53</v>
      </c>
    </row>
    <row r="338" spans="10:10" x14ac:dyDescent="0.25">
      <c r="J338" t="s">
        <v>53</v>
      </c>
    </row>
    <row r="339" spans="10:10" x14ac:dyDescent="0.25">
      <c r="J339" t="s">
        <v>53</v>
      </c>
    </row>
    <row r="340" spans="10:10" x14ac:dyDescent="0.25">
      <c r="J340" t="s">
        <v>53</v>
      </c>
    </row>
    <row r="341" spans="10:10" x14ac:dyDescent="0.25">
      <c r="J341" t="s">
        <v>53</v>
      </c>
    </row>
    <row r="342" spans="10:10" x14ac:dyDescent="0.25">
      <c r="J342" t="s">
        <v>53</v>
      </c>
    </row>
    <row r="343" spans="10:10" x14ac:dyDescent="0.25">
      <c r="J343" t="s">
        <v>53</v>
      </c>
    </row>
    <row r="344" spans="10:10" x14ac:dyDescent="0.25">
      <c r="J344" t="s">
        <v>53</v>
      </c>
    </row>
    <row r="345" spans="10:10" x14ac:dyDescent="0.25">
      <c r="J345" t="s">
        <v>53</v>
      </c>
    </row>
    <row r="346" spans="10:10" x14ac:dyDescent="0.25">
      <c r="J346" t="s">
        <v>53</v>
      </c>
    </row>
    <row r="347" spans="10:10" x14ac:dyDescent="0.25">
      <c r="J347" t="s">
        <v>53</v>
      </c>
    </row>
    <row r="348" spans="10:10" x14ac:dyDescent="0.25">
      <c r="J348" t="s">
        <v>53</v>
      </c>
    </row>
    <row r="349" spans="10:10" x14ac:dyDescent="0.25">
      <c r="J349" t="s">
        <v>53</v>
      </c>
    </row>
    <row r="350" spans="10:10" x14ac:dyDescent="0.25">
      <c r="J350" t="s">
        <v>53</v>
      </c>
    </row>
    <row r="351" spans="10:10" x14ac:dyDescent="0.25">
      <c r="J351" t="s">
        <v>53</v>
      </c>
    </row>
    <row r="352" spans="10:10" x14ac:dyDescent="0.25">
      <c r="J352" t="s">
        <v>53</v>
      </c>
    </row>
    <row r="353" spans="10:10" x14ac:dyDescent="0.25">
      <c r="J353" t="s">
        <v>53</v>
      </c>
    </row>
    <row r="354" spans="10:10" x14ac:dyDescent="0.25">
      <c r="J354" t="s">
        <v>53</v>
      </c>
    </row>
    <row r="355" spans="10:10" x14ac:dyDescent="0.25">
      <c r="J355" t="s">
        <v>53</v>
      </c>
    </row>
    <row r="356" spans="10:10" x14ac:dyDescent="0.25">
      <c r="J356" t="s">
        <v>53</v>
      </c>
    </row>
    <row r="357" spans="10:10" x14ac:dyDescent="0.25">
      <c r="J357" t="s">
        <v>53</v>
      </c>
    </row>
    <row r="358" spans="10:10" x14ac:dyDescent="0.25">
      <c r="J358" t="s">
        <v>53</v>
      </c>
    </row>
    <row r="359" spans="10:10" x14ac:dyDescent="0.25">
      <c r="J359" t="s">
        <v>53</v>
      </c>
    </row>
    <row r="360" spans="10:10" x14ac:dyDescent="0.25">
      <c r="J360" t="s">
        <v>53</v>
      </c>
    </row>
    <row r="361" spans="10:10" x14ac:dyDescent="0.25">
      <c r="J361" t="s">
        <v>53</v>
      </c>
    </row>
    <row r="362" spans="10:10" x14ac:dyDescent="0.25">
      <c r="J362" t="s">
        <v>53</v>
      </c>
    </row>
    <row r="363" spans="10:10" x14ac:dyDescent="0.25">
      <c r="J363" t="s">
        <v>53</v>
      </c>
    </row>
    <row r="364" spans="10:10" x14ac:dyDescent="0.25">
      <c r="J364" t="s">
        <v>53</v>
      </c>
    </row>
    <row r="365" spans="10:10" x14ac:dyDescent="0.25">
      <c r="J365" t="s">
        <v>53</v>
      </c>
    </row>
    <row r="366" spans="10:10" x14ac:dyDescent="0.25">
      <c r="J366" t="s">
        <v>53</v>
      </c>
    </row>
    <row r="367" spans="10:10" x14ac:dyDescent="0.25">
      <c r="J367" t="s">
        <v>53</v>
      </c>
    </row>
    <row r="368" spans="10:10" x14ac:dyDescent="0.25">
      <c r="J368" t="s">
        <v>53</v>
      </c>
    </row>
    <row r="369" spans="10:10" x14ac:dyDescent="0.25">
      <c r="J369" t="s">
        <v>53</v>
      </c>
    </row>
    <row r="370" spans="10:10" x14ac:dyDescent="0.25">
      <c r="J370" t="s">
        <v>53</v>
      </c>
    </row>
    <row r="371" spans="10:10" x14ac:dyDescent="0.25">
      <c r="J371" t="s">
        <v>53</v>
      </c>
    </row>
    <row r="372" spans="10:10" x14ac:dyDescent="0.25">
      <c r="J372" t="s">
        <v>53</v>
      </c>
    </row>
    <row r="373" spans="10:10" x14ac:dyDescent="0.25">
      <c r="J373" t="s">
        <v>53</v>
      </c>
    </row>
    <row r="374" spans="10:10" x14ac:dyDescent="0.25">
      <c r="J374" t="s">
        <v>53</v>
      </c>
    </row>
    <row r="375" spans="10:10" x14ac:dyDescent="0.25">
      <c r="J375" t="s">
        <v>53</v>
      </c>
    </row>
    <row r="376" spans="10:10" x14ac:dyDescent="0.25">
      <c r="J376" t="s">
        <v>53</v>
      </c>
    </row>
    <row r="377" spans="10:10" x14ac:dyDescent="0.25">
      <c r="J377" t="s">
        <v>53</v>
      </c>
    </row>
    <row r="378" spans="10:10" x14ac:dyDescent="0.25">
      <c r="J378" t="s">
        <v>53</v>
      </c>
    </row>
    <row r="379" spans="10:10" x14ac:dyDescent="0.25">
      <c r="J379" t="s">
        <v>53</v>
      </c>
    </row>
    <row r="380" spans="10:10" x14ac:dyDescent="0.25">
      <c r="J380" t="s">
        <v>53</v>
      </c>
    </row>
    <row r="381" spans="10:10" x14ac:dyDescent="0.25">
      <c r="J381" t="s">
        <v>53</v>
      </c>
    </row>
    <row r="382" spans="10:10" x14ac:dyDescent="0.25">
      <c r="J382" t="s">
        <v>53</v>
      </c>
    </row>
    <row r="383" spans="10:10" x14ac:dyDescent="0.25">
      <c r="J383" t="s">
        <v>53</v>
      </c>
    </row>
    <row r="384" spans="10:10" x14ac:dyDescent="0.25">
      <c r="J384" t="s">
        <v>53</v>
      </c>
    </row>
    <row r="385" spans="10:10" x14ac:dyDescent="0.25">
      <c r="J385" t="s">
        <v>53</v>
      </c>
    </row>
    <row r="386" spans="10:10" x14ac:dyDescent="0.25">
      <c r="J386" t="s">
        <v>53</v>
      </c>
    </row>
    <row r="387" spans="10:10" x14ac:dyDescent="0.25">
      <c r="J387" t="s">
        <v>53</v>
      </c>
    </row>
    <row r="388" spans="10:10" x14ac:dyDescent="0.25">
      <c r="J388" t="s">
        <v>53</v>
      </c>
    </row>
    <row r="389" spans="10:10" x14ac:dyDescent="0.25">
      <c r="J389" t="s">
        <v>53</v>
      </c>
    </row>
    <row r="390" spans="10:10" x14ac:dyDescent="0.25">
      <c r="J390" t="s">
        <v>53</v>
      </c>
    </row>
    <row r="391" spans="10:10" x14ac:dyDescent="0.25">
      <c r="J391" t="s">
        <v>53</v>
      </c>
    </row>
    <row r="392" spans="10:10" x14ac:dyDescent="0.25">
      <c r="J392" t="s">
        <v>53</v>
      </c>
    </row>
    <row r="393" spans="10:10" x14ac:dyDescent="0.25">
      <c r="J393" t="s">
        <v>53</v>
      </c>
    </row>
    <row r="394" spans="10:10" x14ac:dyDescent="0.25">
      <c r="J394" t="s">
        <v>53</v>
      </c>
    </row>
    <row r="395" spans="10:10" x14ac:dyDescent="0.25">
      <c r="J395" t="s">
        <v>53</v>
      </c>
    </row>
    <row r="396" spans="10:10" x14ac:dyDescent="0.25">
      <c r="J396" t="s">
        <v>53</v>
      </c>
    </row>
    <row r="397" spans="10:10" x14ac:dyDescent="0.25">
      <c r="J397" t="s">
        <v>53</v>
      </c>
    </row>
    <row r="398" spans="10:10" x14ac:dyDescent="0.25">
      <c r="J398" t="s">
        <v>53</v>
      </c>
    </row>
    <row r="399" spans="10:10" x14ac:dyDescent="0.25">
      <c r="J399" t="s">
        <v>53</v>
      </c>
    </row>
    <row r="400" spans="10:10" x14ac:dyDescent="0.25">
      <c r="J400" t="s">
        <v>53</v>
      </c>
    </row>
    <row r="401" spans="10:10" x14ac:dyDescent="0.25">
      <c r="J401" t="s">
        <v>53</v>
      </c>
    </row>
    <row r="402" spans="10:10" x14ac:dyDescent="0.25">
      <c r="J402" t="s">
        <v>53</v>
      </c>
    </row>
    <row r="403" spans="10:10" x14ac:dyDescent="0.25">
      <c r="J403" t="s">
        <v>53</v>
      </c>
    </row>
    <row r="404" spans="10:10" x14ac:dyDescent="0.25">
      <c r="J404" t="s">
        <v>53</v>
      </c>
    </row>
    <row r="405" spans="10:10" x14ac:dyDescent="0.25">
      <c r="J405" t="s">
        <v>53</v>
      </c>
    </row>
    <row r="406" spans="10:10" x14ac:dyDescent="0.25">
      <c r="J406" t="s">
        <v>53</v>
      </c>
    </row>
    <row r="407" spans="10:10" x14ac:dyDescent="0.25">
      <c r="J407" t="s">
        <v>53</v>
      </c>
    </row>
    <row r="408" spans="10:10" x14ac:dyDescent="0.25">
      <c r="J408" t="s">
        <v>53</v>
      </c>
    </row>
    <row r="409" spans="10:10" x14ac:dyDescent="0.25">
      <c r="J409" t="s">
        <v>53</v>
      </c>
    </row>
    <row r="410" spans="10:10" x14ac:dyDescent="0.25">
      <c r="J410" t="s">
        <v>53</v>
      </c>
    </row>
    <row r="411" spans="10:10" x14ac:dyDescent="0.25">
      <c r="J411" t="s">
        <v>53</v>
      </c>
    </row>
    <row r="412" spans="10:10" x14ac:dyDescent="0.25">
      <c r="J412" t="s">
        <v>53</v>
      </c>
    </row>
    <row r="413" spans="10:10" x14ac:dyDescent="0.25">
      <c r="J413" t="s">
        <v>53</v>
      </c>
    </row>
    <row r="414" spans="10:10" x14ac:dyDescent="0.25">
      <c r="J414" t="s">
        <v>53</v>
      </c>
    </row>
    <row r="415" spans="10:10" x14ac:dyDescent="0.25">
      <c r="J415" t="s">
        <v>53</v>
      </c>
    </row>
    <row r="416" spans="10:10" x14ac:dyDescent="0.25">
      <c r="J416" t="s">
        <v>53</v>
      </c>
    </row>
    <row r="417" spans="10:10" x14ac:dyDescent="0.25">
      <c r="J417" t="s">
        <v>53</v>
      </c>
    </row>
    <row r="418" spans="10:10" x14ac:dyDescent="0.25">
      <c r="J418" t="s">
        <v>53</v>
      </c>
    </row>
    <row r="419" spans="10:10" x14ac:dyDescent="0.25">
      <c r="J419" t="s">
        <v>53</v>
      </c>
    </row>
    <row r="420" spans="10:10" x14ac:dyDescent="0.25">
      <c r="J420" t="s">
        <v>53</v>
      </c>
    </row>
    <row r="421" spans="10:10" x14ac:dyDescent="0.25">
      <c r="J421" t="s">
        <v>53</v>
      </c>
    </row>
    <row r="422" spans="10:10" x14ac:dyDescent="0.25">
      <c r="J422" t="s">
        <v>53</v>
      </c>
    </row>
    <row r="423" spans="10:10" x14ac:dyDescent="0.25">
      <c r="J423" t="s">
        <v>53</v>
      </c>
    </row>
    <row r="424" spans="10:10" x14ac:dyDescent="0.25">
      <c r="J424" t="s">
        <v>53</v>
      </c>
    </row>
    <row r="425" spans="10:10" x14ac:dyDescent="0.25">
      <c r="J425" t="s">
        <v>53</v>
      </c>
    </row>
    <row r="426" spans="10:10" x14ac:dyDescent="0.25">
      <c r="J426" t="s">
        <v>53</v>
      </c>
    </row>
    <row r="427" spans="10:10" x14ac:dyDescent="0.25">
      <c r="J427" t="s">
        <v>53</v>
      </c>
    </row>
    <row r="428" spans="10:10" x14ac:dyDescent="0.25">
      <c r="J428" t="s">
        <v>53</v>
      </c>
    </row>
    <row r="429" spans="10:10" x14ac:dyDescent="0.25">
      <c r="J429" t="s">
        <v>53</v>
      </c>
    </row>
    <row r="430" spans="10:10" x14ac:dyDescent="0.25">
      <c r="J430" t="s">
        <v>53</v>
      </c>
    </row>
    <row r="431" spans="10:10" x14ac:dyDescent="0.25">
      <c r="J431" t="s">
        <v>53</v>
      </c>
    </row>
    <row r="432" spans="10:10" x14ac:dyDescent="0.25">
      <c r="J432" t="s">
        <v>53</v>
      </c>
    </row>
    <row r="433" spans="10:10" x14ac:dyDescent="0.25">
      <c r="J433" t="s">
        <v>53</v>
      </c>
    </row>
    <row r="434" spans="10:10" x14ac:dyDescent="0.25">
      <c r="J434" t="s">
        <v>53</v>
      </c>
    </row>
    <row r="435" spans="10:10" x14ac:dyDescent="0.25">
      <c r="J435" t="s">
        <v>53</v>
      </c>
    </row>
    <row r="436" spans="10:10" x14ac:dyDescent="0.25">
      <c r="J436" t="s">
        <v>53</v>
      </c>
    </row>
    <row r="437" spans="10:10" x14ac:dyDescent="0.25">
      <c r="J437" t="s">
        <v>53</v>
      </c>
    </row>
    <row r="438" spans="10:10" x14ac:dyDescent="0.25">
      <c r="J438" t="s">
        <v>53</v>
      </c>
    </row>
    <row r="439" spans="10:10" x14ac:dyDescent="0.25">
      <c r="J439" t="s">
        <v>53</v>
      </c>
    </row>
    <row r="440" spans="10:10" x14ac:dyDescent="0.25">
      <c r="J440" t="s">
        <v>53</v>
      </c>
    </row>
    <row r="441" spans="10:10" x14ac:dyDescent="0.25">
      <c r="J441" t="s">
        <v>53</v>
      </c>
    </row>
    <row r="442" spans="10:10" x14ac:dyDescent="0.25">
      <c r="J442" t="s">
        <v>53</v>
      </c>
    </row>
    <row r="443" spans="10:10" x14ac:dyDescent="0.25">
      <c r="J443" t="s">
        <v>53</v>
      </c>
    </row>
    <row r="444" spans="10:10" x14ac:dyDescent="0.25">
      <c r="J444" t="s">
        <v>53</v>
      </c>
    </row>
    <row r="445" spans="10:10" x14ac:dyDescent="0.25">
      <c r="J445" t="s">
        <v>53</v>
      </c>
    </row>
    <row r="446" spans="10:10" x14ac:dyDescent="0.25">
      <c r="J446" t="s">
        <v>53</v>
      </c>
    </row>
    <row r="447" spans="10:10" x14ac:dyDescent="0.25">
      <c r="J447" t="s">
        <v>53</v>
      </c>
    </row>
    <row r="448" spans="10:10" x14ac:dyDescent="0.25">
      <c r="J448" t="s">
        <v>53</v>
      </c>
    </row>
    <row r="449" spans="10:10" x14ac:dyDescent="0.25">
      <c r="J449" t="s">
        <v>53</v>
      </c>
    </row>
    <row r="450" spans="10:10" x14ac:dyDescent="0.25">
      <c r="J450" t="s">
        <v>53</v>
      </c>
    </row>
    <row r="451" spans="10:10" x14ac:dyDescent="0.25">
      <c r="J451" t="s">
        <v>53</v>
      </c>
    </row>
    <row r="452" spans="10:10" x14ac:dyDescent="0.25">
      <c r="J452" t="s">
        <v>53</v>
      </c>
    </row>
    <row r="453" spans="10:10" x14ac:dyDescent="0.25">
      <c r="J453" t="s">
        <v>53</v>
      </c>
    </row>
    <row r="454" spans="10:10" x14ac:dyDescent="0.25">
      <c r="J454" t="s">
        <v>53</v>
      </c>
    </row>
    <row r="455" spans="10:10" x14ac:dyDescent="0.25">
      <c r="J455" t="s">
        <v>53</v>
      </c>
    </row>
    <row r="456" spans="10:10" x14ac:dyDescent="0.25">
      <c r="J456" t="s">
        <v>53</v>
      </c>
    </row>
    <row r="457" spans="10:10" x14ac:dyDescent="0.25">
      <c r="J457" t="s">
        <v>53</v>
      </c>
    </row>
    <row r="458" spans="10:10" x14ac:dyDescent="0.25">
      <c r="J458" t="s">
        <v>53</v>
      </c>
    </row>
    <row r="459" spans="10:10" x14ac:dyDescent="0.25">
      <c r="J459" t="s">
        <v>53</v>
      </c>
    </row>
    <row r="460" spans="10:10" x14ac:dyDescent="0.25">
      <c r="J460" t="s">
        <v>53</v>
      </c>
    </row>
    <row r="461" spans="10:10" x14ac:dyDescent="0.25">
      <c r="J461" t="s">
        <v>53</v>
      </c>
    </row>
    <row r="462" spans="10:10" x14ac:dyDescent="0.25">
      <c r="J462" t="s">
        <v>53</v>
      </c>
    </row>
    <row r="463" spans="10:10" x14ac:dyDescent="0.25">
      <c r="J463" t="s">
        <v>53</v>
      </c>
    </row>
    <row r="464" spans="10:10" x14ac:dyDescent="0.25">
      <c r="J464" t="s">
        <v>53</v>
      </c>
    </row>
    <row r="465" spans="10:10" x14ac:dyDescent="0.25">
      <c r="J465" t="s">
        <v>53</v>
      </c>
    </row>
    <row r="466" spans="10:10" x14ac:dyDescent="0.25">
      <c r="J466" t="s">
        <v>53</v>
      </c>
    </row>
    <row r="467" spans="10:10" x14ac:dyDescent="0.25">
      <c r="J467" t="s">
        <v>53</v>
      </c>
    </row>
    <row r="468" spans="10:10" x14ac:dyDescent="0.25">
      <c r="J468" t="s">
        <v>53</v>
      </c>
    </row>
    <row r="469" spans="10:10" x14ac:dyDescent="0.25">
      <c r="J469" t="s">
        <v>53</v>
      </c>
    </row>
    <row r="470" spans="10:10" x14ac:dyDescent="0.25">
      <c r="J470" t="s">
        <v>53</v>
      </c>
    </row>
    <row r="471" spans="10:10" x14ac:dyDescent="0.25">
      <c r="J471" t="s">
        <v>53</v>
      </c>
    </row>
    <row r="472" spans="10:10" x14ac:dyDescent="0.25">
      <c r="J472" t="s">
        <v>53</v>
      </c>
    </row>
    <row r="473" spans="10:10" x14ac:dyDescent="0.25">
      <c r="J473" t="s">
        <v>53</v>
      </c>
    </row>
    <row r="474" spans="10:10" x14ac:dyDescent="0.25">
      <c r="J474" t="s">
        <v>53</v>
      </c>
    </row>
    <row r="475" spans="10:10" x14ac:dyDescent="0.25">
      <c r="J475" t="s">
        <v>53</v>
      </c>
    </row>
    <row r="476" spans="10:10" x14ac:dyDescent="0.25">
      <c r="J476" t="s">
        <v>53</v>
      </c>
    </row>
    <row r="477" spans="10:10" x14ac:dyDescent="0.25">
      <c r="J477" t="s">
        <v>53</v>
      </c>
    </row>
    <row r="478" spans="10:10" x14ac:dyDescent="0.25">
      <c r="J478" t="s">
        <v>53</v>
      </c>
    </row>
    <row r="479" spans="10:10" x14ac:dyDescent="0.25">
      <c r="J479" t="s">
        <v>53</v>
      </c>
    </row>
    <row r="480" spans="10:10" x14ac:dyDescent="0.25">
      <c r="J480" t="s">
        <v>53</v>
      </c>
    </row>
    <row r="481" spans="10:10" x14ac:dyDescent="0.25">
      <c r="J481" t="s">
        <v>53</v>
      </c>
    </row>
    <row r="482" spans="10:10" x14ac:dyDescent="0.25">
      <c r="J482" t="s">
        <v>53</v>
      </c>
    </row>
    <row r="483" spans="10:10" x14ac:dyDescent="0.25">
      <c r="J483" t="s">
        <v>53</v>
      </c>
    </row>
    <row r="484" spans="10:10" x14ac:dyDescent="0.25">
      <c r="J484" t="s">
        <v>53</v>
      </c>
    </row>
    <row r="485" spans="10:10" x14ac:dyDescent="0.25">
      <c r="J485" t="s">
        <v>53</v>
      </c>
    </row>
    <row r="486" spans="10:10" x14ac:dyDescent="0.25">
      <c r="J486" t="s">
        <v>53</v>
      </c>
    </row>
    <row r="487" spans="10:10" x14ac:dyDescent="0.25">
      <c r="J487" t="s">
        <v>53</v>
      </c>
    </row>
    <row r="488" spans="10:10" x14ac:dyDescent="0.25">
      <c r="J488" t="s">
        <v>53</v>
      </c>
    </row>
    <row r="489" spans="10:10" x14ac:dyDescent="0.25">
      <c r="J489" t="s">
        <v>53</v>
      </c>
    </row>
    <row r="490" spans="10:10" x14ac:dyDescent="0.25">
      <c r="J490" t="s">
        <v>53</v>
      </c>
    </row>
    <row r="491" spans="10:10" x14ac:dyDescent="0.25">
      <c r="J491" t="s">
        <v>53</v>
      </c>
    </row>
    <row r="492" spans="10:10" x14ac:dyDescent="0.25">
      <c r="J492" t="s">
        <v>53</v>
      </c>
    </row>
    <row r="493" spans="10:10" x14ac:dyDescent="0.25">
      <c r="J493" t="s">
        <v>53</v>
      </c>
    </row>
    <row r="494" spans="10:10" x14ac:dyDescent="0.25">
      <c r="J494" t="s">
        <v>53</v>
      </c>
    </row>
    <row r="495" spans="10:10" x14ac:dyDescent="0.25">
      <c r="J495" t="s">
        <v>53</v>
      </c>
    </row>
    <row r="496" spans="10:10" x14ac:dyDescent="0.25">
      <c r="J496" t="s">
        <v>53</v>
      </c>
    </row>
    <row r="497" spans="10:10" x14ac:dyDescent="0.25">
      <c r="J497" t="s">
        <v>53</v>
      </c>
    </row>
    <row r="498" spans="10:10" x14ac:dyDescent="0.25">
      <c r="J498" t="s">
        <v>53</v>
      </c>
    </row>
    <row r="499" spans="10:10" x14ac:dyDescent="0.25">
      <c r="J499" t="s">
        <v>53</v>
      </c>
    </row>
    <row r="500" spans="10:10" x14ac:dyDescent="0.25">
      <c r="J500" t="s">
        <v>53</v>
      </c>
    </row>
    <row r="501" spans="10:10" x14ac:dyDescent="0.25">
      <c r="J501" t="s">
        <v>53</v>
      </c>
    </row>
    <row r="502" spans="10:10" x14ac:dyDescent="0.25">
      <c r="J502" t="s">
        <v>53</v>
      </c>
    </row>
    <row r="503" spans="10:10" x14ac:dyDescent="0.25">
      <c r="J503" t="s">
        <v>53</v>
      </c>
    </row>
    <row r="504" spans="10:10" x14ac:dyDescent="0.25">
      <c r="J504" t="s">
        <v>53</v>
      </c>
    </row>
    <row r="505" spans="10:10" x14ac:dyDescent="0.25">
      <c r="J505" t="s">
        <v>53</v>
      </c>
    </row>
    <row r="506" spans="10:10" x14ac:dyDescent="0.25">
      <c r="J506" t="s">
        <v>53</v>
      </c>
    </row>
    <row r="507" spans="10:10" x14ac:dyDescent="0.25">
      <c r="J507" t="s">
        <v>53</v>
      </c>
    </row>
    <row r="508" spans="10:10" x14ac:dyDescent="0.25">
      <c r="J508" t="s">
        <v>53</v>
      </c>
    </row>
    <row r="509" spans="10:10" x14ac:dyDescent="0.25">
      <c r="J509" t="s">
        <v>53</v>
      </c>
    </row>
    <row r="510" spans="10:10" x14ac:dyDescent="0.25">
      <c r="J510" t="s">
        <v>53</v>
      </c>
    </row>
    <row r="511" spans="10:10" x14ac:dyDescent="0.25">
      <c r="J511" t="s">
        <v>53</v>
      </c>
    </row>
    <row r="512" spans="10:10" x14ac:dyDescent="0.25">
      <c r="J512" t="s">
        <v>53</v>
      </c>
    </row>
    <row r="513" spans="10:10" x14ac:dyDescent="0.25">
      <c r="J513" t="s">
        <v>53</v>
      </c>
    </row>
    <row r="514" spans="10:10" x14ac:dyDescent="0.25">
      <c r="J514" t="s">
        <v>53</v>
      </c>
    </row>
    <row r="515" spans="10:10" x14ac:dyDescent="0.25">
      <c r="J515" t="s">
        <v>53</v>
      </c>
    </row>
    <row r="516" spans="10:10" x14ac:dyDescent="0.25">
      <c r="J516" t="s">
        <v>53</v>
      </c>
    </row>
    <row r="517" spans="10:10" x14ac:dyDescent="0.25">
      <c r="J517" t="s">
        <v>53</v>
      </c>
    </row>
    <row r="518" spans="10:10" x14ac:dyDescent="0.25">
      <c r="J518" t="s">
        <v>53</v>
      </c>
    </row>
    <row r="519" spans="10:10" x14ac:dyDescent="0.25">
      <c r="J519" t="s">
        <v>53</v>
      </c>
    </row>
    <row r="520" spans="10:10" x14ac:dyDescent="0.25">
      <c r="J520" t="s">
        <v>53</v>
      </c>
    </row>
    <row r="521" spans="10:10" x14ac:dyDescent="0.25">
      <c r="J521" t="s">
        <v>53</v>
      </c>
    </row>
    <row r="522" spans="10:10" x14ac:dyDescent="0.25">
      <c r="J522" t="s">
        <v>53</v>
      </c>
    </row>
    <row r="523" spans="10:10" x14ac:dyDescent="0.25">
      <c r="J523" t="s">
        <v>53</v>
      </c>
    </row>
    <row r="524" spans="10:10" x14ac:dyDescent="0.25">
      <c r="J524" t="s">
        <v>53</v>
      </c>
    </row>
    <row r="525" spans="10:10" x14ac:dyDescent="0.25">
      <c r="J525" t="s">
        <v>53</v>
      </c>
    </row>
    <row r="526" spans="10:10" x14ac:dyDescent="0.25">
      <c r="J526" t="s">
        <v>53</v>
      </c>
    </row>
    <row r="527" spans="10:10" x14ac:dyDescent="0.25">
      <c r="J527" t="s">
        <v>53</v>
      </c>
    </row>
    <row r="528" spans="10:10" x14ac:dyDescent="0.25">
      <c r="J528" t="s">
        <v>53</v>
      </c>
    </row>
    <row r="529" spans="10:10" x14ac:dyDescent="0.25">
      <c r="J529" t="s">
        <v>53</v>
      </c>
    </row>
    <row r="530" spans="10:10" x14ac:dyDescent="0.25">
      <c r="J530" t="s">
        <v>53</v>
      </c>
    </row>
    <row r="531" spans="10:10" x14ac:dyDescent="0.25">
      <c r="J531" t="s">
        <v>53</v>
      </c>
    </row>
    <row r="532" spans="10:10" x14ac:dyDescent="0.25">
      <c r="J532" t="s">
        <v>53</v>
      </c>
    </row>
    <row r="533" spans="10:10" x14ac:dyDescent="0.25">
      <c r="J533" t="s">
        <v>53</v>
      </c>
    </row>
    <row r="534" spans="10:10" x14ac:dyDescent="0.25">
      <c r="J534" t="s">
        <v>53</v>
      </c>
    </row>
    <row r="535" spans="10:10" x14ac:dyDescent="0.25">
      <c r="J535" t="s">
        <v>53</v>
      </c>
    </row>
    <row r="536" spans="10:10" x14ac:dyDescent="0.25">
      <c r="J536" t="s">
        <v>53</v>
      </c>
    </row>
    <row r="537" spans="10:10" x14ac:dyDescent="0.25">
      <c r="J537" t="s">
        <v>53</v>
      </c>
    </row>
    <row r="538" spans="10:10" x14ac:dyDescent="0.25">
      <c r="J538" t="s">
        <v>53</v>
      </c>
    </row>
    <row r="539" spans="10:10" x14ac:dyDescent="0.25">
      <c r="J539" t="s">
        <v>53</v>
      </c>
    </row>
    <row r="540" spans="10:10" x14ac:dyDescent="0.25">
      <c r="J540" t="s">
        <v>53</v>
      </c>
    </row>
    <row r="541" spans="10:10" x14ac:dyDescent="0.25">
      <c r="J541" t="s">
        <v>53</v>
      </c>
    </row>
    <row r="542" spans="10:10" x14ac:dyDescent="0.25">
      <c r="J542" t="s">
        <v>53</v>
      </c>
    </row>
    <row r="543" spans="10:10" x14ac:dyDescent="0.25">
      <c r="J543" t="s">
        <v>53</v>
      </c>
    </row>
    <row r="544" spans="10:10" x14ac:dyDescent="0.25">
      <c r="J544" t="s">
        <v>53</v>
      </c>
    </row>
    <row r="545" spans="10:10" x14ac:dyDescent="0.25">
      <c r="J545" t="s">
        <v>53</v>
      </c>
    </row>
    <row r="546" spans="10:10" x14ac:dyDescent="0.25">
      <c r="J546" t="s">
        <v>53</v>
      </c>
    </row>
    <row r="547" spans="10:10" x14ac:dyDescent="0.25">
      <c r="J547" t="s">
        <v>53</v>
      </c>
    </row>
    <row r="548" spans="10:10" x14ac:dyDescent="0.25">
      <c r="J548" t="s">
        <v>53</v>
      </c>
    </row>
    <row r="549" spans="10:10" x14ac:dyDescent="0.25">
      <c r="J549" t="s">
        <v>53</v>
      </c>
    </row>
    <row r="550" spans="10:10" x14ac:dyDescent="0.25">
      <c r="J550" t="s">
        <v>53</v>
      </c>
    </row>
    <row r="551" spans="10:10" x14ac:dyDescent="0.25">
      <c r="J551" t="s">
        <v>53</v>
      </c>
    </row>
    <row r="552" spans="10:10" x14ac:dyDescent="0.25">
      <c r="J552" t="s">
        <v>53</v>
      </c>
    </row>
    <row r="553" spans="10:10" x14ac:dyDescent="0.25">
      <c r="J553" t="s">
        <v>53</v>
      </c>
    </row>
    <row r="554" spans="10:10" x14ac:dyDescent="0.25">
      <c r="J554" t="s">
        <v>53</v>
      </c>
    </row>
    <row r="555" spans="10:10" x14ac:dyDescent="0.25">
      <c r="J555" t="s">
        <v>53</v>
      </c>
    </row>
    <row r="556" spans="10:10" x14ac:dyDescent="0.25">
      <c r="J556" t="s">
        <v>53</v>
      </c>
    </row>
    <row r="557" spans="10:10" x14ac:dyDescent="0.25">
      <c r="J557" t="s">
        <v>53</v>
      </c>
    </row>
    <row r="558" spans="10:10" x14ac:dyDescent="0.25">
      <c r="J558" t="s">
        <v>53</v>
      </c>
    </row>
    <row r="559" spans="10:10" x14ac:dyDescent="0.25">
      <c r="J559" t="s">
        <v>53</v>
      </c>
    </row>
    <row r="560" spans="10:10" x14ac:dyDescent="0.25">
      <c r="J560" t="s">
        <v>53</v>
      </c>
    </row>
    <row r="561" spans="10:10" x14ac:dyDescent="0.25">
      <c r="J561" t="s">
        <v>53</v>
      </c>
    </row>
    <row r="562" spans="10:10" x14ac:dyDescent="0.25">
      <c r="J562" t="s">
        <v>53</v>
      </c>
    </row>
    <row r="563" spans="10:10" x14ac:dyDescent="0.25">
      <c r="J563" t="s">
        <v>53</v>
      </c>
    </row>
    <row r="564" spans="10:10" x14ac:dyDescent="0.25">
      <c r="J564" t="s">
        <v>53</v>
      </c>
    </row>
    <row r="565" spans="10:10" x14ac:dyDescent="0.25">
      <c r="J565" t="s">
        <v>53</v>
      </c>
    </row>
    <row r="566" spans="10:10" x14ac:dyDescent="0.25">
      <c r="J566" t="s">
        <v>53</v>
      </c>
    </row>
    <row r="567" spans="10:10" x14ac:dyDescent="0.25">
      <c r="J567" t="s">
        <v>53</v>
      </c>
    </row>
    <row r="568" spans="10:10" x14ac:dyDescent="0.25">
      <c r="J568" t="s">
        <v>53</v>
      </c>
    </row>
    <row r="569" spans="10:10" x14ac:dyDescent="0.25">
      <c r="J569" t="s">
        <v>53</v>
      </c>
    </row>
    <row r="570" spans="10:10" x14ac:dyDescent="0.25">
      <c r="J570" t="s">
        <v>53</v>
      </c>
    </row>
    <row r="571" spans="10:10" x14ac:dyDescent="0.25">
      <c r="J571" t="s">
        <v>53</v>
      </c>
    </row>
    <row r="572" spans="10:10" x14ac:dyDescent="0.25">
      <c r="J572" t="s">
        <v>53</v>
      </c>
    </row>
    <row r="573" spans="10:10" x14ac:dyDescent="0.25">
      <c r="J573" t="s">
        <v>53</v>
      </c>
    </row>
    <row r="574" spans="10:10" x14ac:dyDescent="0.25">
      <c r="J574" t="s">
        <v>53</v>
      </c>
    </row>
    <row r="575" spans="10:10" x14ac:dyDescent="0.25">
      <c r="J575" t="s">
        <v>53</v>
      </c>
    </row>
    <row r="576" spans="10:10" x14ac:dyDescent="0.25">
      <c r="J576" t="s">
        <v>53</v>
      </c>
    </row>
    <row r="577" spans="10:10" x14ac:dyDescent="0.25">
      <c r="J577" t="s">
        <v>53</v>
      </c>
    </row>
    <row r="578" spans="10:10" x14ac:dyDescent="0.25">
      <c r="J578" t="s">
        <v>53</v>
      </c>
    </row>
    <row r="579" spans="10:10" x14ac:dyDescent="0.25">
      <c r="J579" t="s">
        <v>53</v>
      </c>
    </row>
    <row r="580" spans="10:10" x14ac:dyDescent="0.25">
      <c r="J580" t="s">
        <v>53</v>
      </c>
    </row>
    <row r="581" spans="10:10" x14ac:dyDescent="0.25">
      <c r="J581" t="s">
        <v>53</v>
      </c>
    </row>
    <row r="582" spans="10:10" x14ac:dyDescent="0.25">
      <c r="J582" t="s">
        <v>53</v>
      </c>
    </row>
    <row r="583" spans="10:10" x14ac:dyDescent="0.25">
      <c r="J583" t="s">
        <v>53</v>
      </c>
    </row>
    <row r="584" spans="10:10" x14ac:dyDescent="0.25">
      <c r="J584" t="s">
        <v>53</v>
      </c>
    </row>
    <row r="585" spans="10:10" x14ac:dyDescent="0.25">
      <c r="J585" t="s">
        <v>53</v>
      </c>
    </row>
    <row r="586" spans="10:10" x14ac:dyDescent="0.25">
      <c r="J586" t="s">
        <v>53</v>
      </c>
    </row>
    <row r="587" spans="10:10" x14ac:dyDescent="0.25">
      <c r="J587" t="s">
        <v>53</v>
      </c>
    </row>
    <row r="588" spans="10:10" x14ac:dyDescent="0.25">
      <c r="J588" t="s">
        <v>53</v>
      </c>
    </row>
    <row r="589" spans="10:10" x14ac:dyDescent="0.25">
      <c r="J589" t="s">
        <v>53</v>
      </c>
    </row>
    <row r="590" spans="10:10" x14ac:dyDescent="0.25">
      <c r="J590" t="s">
        <v>53</v>
      </c>
    </row>
    <row r="591" spans="10:10" x14ac:dyDescent="0.25">
      <c r="J591" t="s">
        <v>53</v>
      </c>
    </row>
    <row r="592" spans="10:10" x14ac:dyDescent="0.25">
      <c r="J592" t="s">
        <v>53</v>
      </c>
    </row>
    <row r="593" spans="10:10" x14ac:dyDescent="0.25">
      <c r="J593" t="s">
        <v>53</v>
      </c>
    </row>
    <row r="594" spans="10:10" x14ac:dyDescent="0.25">
      <c r="J594" t="s">
        <v>53</v>
      </c>
    </row>
    <row r="595" spans="10:10" x14ac:dyDescent="0.25">
      <c r="J595" t="s">
        <v>53</v>
      </c>
    </row>
    <row r="596" spans="10:10" x14ac:dyDescent="0.25">
      <c r="J596" t="s">
        <v>53</v>
      </c>
    </row>
    <row r="597" spans="10:10" x14ac:dyDescent="0.25">
      <c r="J597" t="s">
        <v>53</v>
      </c>
    </row>
    <row r="598" spans="10:10" x14ac:dyDescent="0.25">
      <c r="J598" t="s">
        <v>53</v>
      </c>
    </row>
    <row r="599" spans="10:10" x14ac:dyDescent="0.25">
      <c r="J599" t="s">
        <v>53</v>
      </c>
    </row>
    <row r="600" spans="10:10" x14ac:dyDescent="0.25">
      <c r="J600" t="s">
        <v>53</v>
      </c>
    </row>
    <row r="601" spans="10:10" x14ac:dyDescent="0.25">
      <c r="J601" t="s">
        <v>53</v>
      </c>
    </row>
    <row r="602" spans="10:10" x14ac:dyDescent="0.25">
      <c r="J602" t="s">
        <v>53</v>
      </c>
    </row>
    <row r="603" spans="10:10" x14ac:dyDescent="0.25">
      <c r="J603" t="s">
        <v>53</v>
      </c>
    </row>
    <row r="604" spans="10:10" x14ac:dyDescent="0.25">
      <c r="J604" t="s">
        <v>53</v>
      </c>
    </row>
    <row r="605" spans="10:10" x14ac:dyDescent="0.25">
      <c r="J605" t="s">
        <v>53</v>
      </c>
    </row>
    <row r="606" spans="10:10" x14ac:dyDescent="0.25">
      <c r="J606" t="s">
        <v>53</v>
      </c>
    </row>
    <row r="607" spans="10:10" x14ac:dyDescent="0.25">
      <c r="J607" t="s">
        <v>53</v>
      </c>
    </row>
    <row r="608" spans="10:10" x14ac:dyDescent="0.25">
      <c r="J608" t="s">
        <v>53</v>
      </c>
    </row>
    <row r="609" spans="10:10" x14ac:dyDescent="0.25">
      <c r="J609" t="s">
        <v>53</v>
      </c>
    </row>
    <row r="610" spans="10:10" x14ac:dyDescent="0.25">
      <c r="J610" t="s">
        <v>53</v>
      </c>
    </row>
    <row r="611" spans="10:10" x14ac:dyDescent="0.25">
      <c r="J611" t="s">
        <v>53</v>
      </c>
    </row>
    <row r="612" spans="10:10" x14ac:dyDescent="0.25">
      <c r="J61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workbookViewId="0">
      <selection activeCell="M25" sqref="M25"/>
    </sheetView>
  </sheetViews>
  <sheetFormatPr defaultRowHeight="15" x14ac:dyDescent="0.25"/>
  <cols>
    <col min="3" max="4" width="10.7109375" bestFit="1" customWidth="1"/>
    <col min="7" max="7" width="10.7109375" bestFit="1" customWidth="1"/>
  </cols>
  <sheetData>
    <row r="1" spans="1:13" x14ac:dyDescent="0.25">
      <c r="A1" t="s">
        <v>0</v>
      </c>
      <c r="B1" t="s">
        <v>0</v>
      </c>
      <c r="C1" t="s">
        <v>45</v>
      </c>
      <c r="D1" t="s">
        <v>44</v>
      </c>
      <c r="E1" t="s">
        <v>59</v>
      </c>
      <c r="G1" s="1" t="s">
        <v>46</v>
      </c>
      <c r="H1" t="s">
        <v>60</v>
      </c>
      <c r="I1" t="s">
        <v>61</v>
      </c>
      <c r="J1" t="s">
        <v>58</v>
      </c>
      <c r="L1" s="4" t="s">
        <v>48</v>
      </c>
      <c r="M1" s="4" t="s">
        <v>55</v>
      </c>
    </row>
    <row r="2" spans="1:13" x14ac:dyDescent="0.25">
      <c r="A2" t="s">
        <v>11</v>
      </c>
      <c r="B2" t="s">
        <v>11</v>
      </c>
      <c r="C2" s="1">
        <v>42550</v>
      </c>
      <c r="D2" s="1">
        <v>42581</v>
      </c>
      <c r="E2">
        <f>SUM(J2:J33)</f>
        <v>255.39886182445764</v>
      </c>
      <c r="G2" s="1">
        <v>42550</v>
      </c>
      <c r="H2">
        <v>27.63</v>
      </c>
      <c r="I2">
        <v>15.330000000000002</v>
      </c>
      <c r="J2">
        <v>8.18</v>
      </c>
      <c r="L2" s="4" t="s">
        <v>11</v>
      </c>
      <c r="M2" s="5">
        <f>AVERAGE(E2:E21)</f>
        <v>267.66301822236716</v>
      </c>
    </row>
    <row r="3" spans="1:13" x14ac:dyDescent="0.25">
      <c r="A3" t="s">
        <v>11</v>
      </c>
      <c r="B3" t="s">
        <v>11</v>
      </c>
      <c r="C3" s="1">
        <v>42550</v>
      </c>
      <c r="D3" s="1">
        <v>42581</v>
      </c>
      <c r="E3">
        <f>E2</f>
        <v>255.39886182445764</v>
      </c>
      <c r="G3" s="1">
        <v>42551</v>
      </c>
      <c r="H3">
        <v>26.93</v>
      </c>
      <c r="I3">
        <v>15.629999999999999</v>
      </c>
      <c r="J3">
        <v>7.98</v>
      </c>
      <c r="L3" s="4" t="s">
        <v>12</v>
      </c>
      <c r="M3" s="5">
        <f>AVERAGE(E22:E31)</f>
        <v>287.6013991727508</v>
      </c>
    </row>
    <row r="4" spans="1:13" x14ac:dyDescent="0.25">
      <c r="A4" t="s">
        <v>11</v>
      </c>
      <c r="B4" t="s">
        <v>11</v>
      </c>
      <c r="C4" s="1">
        <v>42550</v>
      </c>
      <c r="D4" s="1">
        <v>42581</v>
      </c>
      <c r="E4">
        <f>E2</f>
        <v>255.39886182445764</v>
      </c>
      <c r="G4" s="1">
        <v>42552</v>
      </c>
      <c r="H4">
        <v>27.93</v>
      </c>
      <c r="I4">
        <v>13.23</v>
      </c>
      <c r="J4">
        <v>7.2820510881773828</v>
      </c>
      <c r="L4" s="4" t="s">
        <v>13</v>
      </c>
      <c r="M4" s="5">
        <f>AVERAGE(E32:E57)</f>
        <v>238.14968944478701</v>
      </c>
    </row>
    <row r="5" spans="1:13" x14ac:dyDescent="0.25">
      <c r="A5" t="s">
        <v>11</v>
      </c>
      <c r="B5" t="s">
        <v>11</v>
      </c>
      <c r="C5" s="1">
        <v>42550</v>
      </c>
      <c r="D5" s="1">
        <v>42581</v>
      </c>
      <c r="E5">
        <f t="shared" ref="E5" si="0">E4</f>
        <v>255.39886182445764</v>
      </c>
      <c r="G5" s="1">
        <v>42553</v>
      </c>
      <c r="H5">
        <v>26.330000000000002</v>
      </c>
      <c r="I5">
        <v>14.830000000000002</v>
      </c>
      <c r="J5">
        <v>7.2800000000000011</v>
      </c>
      <c r="L5" s="4" t="s">
        <v>14</v>
      </c>
      <c r="M5" s="5">
        <f>AVERAGE(E58:E89)</f>
        <v>268.38717129807935</v>
      </c>
    </row>
    <row r="6" spans="1:13" x14ac:dyDescent="0.25">
      <c r="A6" t="s">
        <v>11</v>
      </c>
      <c r="B6" t="s">
        <v>11</v>
      </c>
      <c r="C6" s="1">
        <v>42550</v>
      </c>
      <c r="D6" s="1">
        <v>42581</v>
      </c>
      <c r="E6">
        <f t="shared" ref="E6" si="1">E4</f>
        <v>255.39886182445764</v>
      </c>
      <c r="G6" s="1">
        <v>42554</v>
      </c>
      <c r="H6">
        <v>28.430000000000003</v>
      </c>
      <c r="I6">
        <v>12.330000000000002</v>
      </c>
      <c r="J6">
        <v>7.1816702875597072</v>
      </c>
      <c r="L6" s="4" t="s">
        <v>37</v>
      </c>
      <c r="M6" s="5">
        <f>AVERAGE(E90:E93)</f>
        <v>235.95188108126916</v>
      </c>
    </row>
    <row r="7" spans="1:13" x14ac:dyDescent="0.25">
      <c r="A7" t="s">
        <v>11</v>
      </c>
      <c r="B7" t="s">
        <v>11</v>
      </c>
      <c r="C7" s="1">
        <v>42550</v>
      </c>
      <c r="D7" s="1">
        <v>42581</v>
      </c>
      <c r="E7">
        <f t="shared" ref="E7" si="2">E6</f>
        <v>255.39886182445764</v>
      </c>
      <c r="G7" s="1">
        <v>42555</v>
      </c>
      <c r="H7">
        <v>25.63</v>
      </c>
      <c r="I7">
        <v>15.43</v>
      </c>
      <c r="J7">
        <v>7.23</v>
      </c>
      <c r="L7" s="5" t="s">
        <v>38</v>
      </c>
      <c r="M7" s="5">
        <f>E94</f>
        <v>220.53770310396689</v>
      </c>
    </row>
    <row r="8" spans="1:13" x14ac:dyDescent="0.25">
      <c r="A8" t="s">
        <v>11</v>
      </c>
      <c r="B8" t="s">
        <v>11</v>
      </c>
      <c r="C8" s="1">
        <v>42550</v>
      </c>
      <c r="D8" s="1">
        <v>42581</v>
      </c>
      <c r="E8">
        <f t="shared" ref="E8" si="3">E6</f>
        <v>255.39886182445764</v>
      </c>
      <c r="G8" s="1">
        <v>42556</v>
      </c>
      <c r="H8">
        <v>26.830000000000002</v>
      </c>
      <c r="I8">
        <v>14.43</v>
      </c>
      <c r="J8">
        <v>7.3300000000000018</v>
      </c>
      <c r="L8" s="4" t="s">
        <v>39</v>
      </c>
      <c r="M8" s="5">
        <f>AVERAGE(E95:E105)</f>
        <v>226.14285873207675</v>
      </c>
    </row>
    <row r="9" spans="1:13" x14ac:dyDescent="0.25">
      <c r="A9" t="s">
        <v>11</v>
      </c>
      <c r="B9" t="s">
        <v>11</v>
      </c>
      <c r="C9" s="1">
        <v>42550</v>
      </c>
      <c r="D9" s="1">
        <v>42581</v>
      </c>
      <c r="E9">
        <f t="shared" ref="E9" si="4">E8</f>
        <v>255.39886182445764</v>
      </c>
      <c r="G9" s="1">
        <v>42557</v>
      </c>
      <c r="H9">
        <v>29.330000000000002</v>
      </c>
      <c r="I9">
        <v>12.93</v>
      </c>
      <c r="J9">
        <v>7.8536404313950881</v>
      </c>
      <c r="L9" s="4" t="s">
        <v>40</v>
      </c>
      <c r="M9" s="5">
        <f>AVERAGE(E106:E120)</f>
        <v>230.26090925511963</v>
      </c>
    </row>
    <row r="10" spans="1:13" x14ac:dyDescent="0.25">
      <c r="A10" t="s">
        <v>11</v>
      </c>
      <c r="B10" t="s">
        <v>11</v>
      </c>
      <c r="C10" s="1">
        <v>42550</v>
      </c>
      <c r="D10" s="1">
        <v>42581</v>
      </c>
      <c r="E10">
        <f t="shared" ref="E10" si="5">E8</f>
        <v>255.39886182445764</v>
      </c>
      <c r="G10" s="1">
        <v>42558</v>
      </c>
      <c r="H10">
        <v>29.430000000000003</v>
      </c>
      <c r="I10">
        <v>13.030000000000001</v>
      </c>
      <c r="J10">
        <v>7.9447275600321934</v>
      </c>
      <c r="L10" s="4" t="s">
        <v>41</v>
      </c>
      <c r="M10" s="5">
        <f>AVERAGE(E121:E130)</f>
        <v>214.17972457099714</v>
      </c>
    </row>
    <row r="11" spans="1:13" x14ac:dyDescent="0.25">
      <c r="A11" t="s">
        <v>11</v>
      </c>
      <c r="B11" t="s">
        <v>11</v>
      </c>
      <c r="C11" s="1">
        <v>42550</v>
      </c>
      <c r="D11" s="1">
        <v>42581</v>
      </c>
      <c r="E11">
        <f t="shared" ref="E11" si="6">E10</f>
        <v>255.39886182445764</v>
      </c>
      <c r="G11" s="1">
        <v>42559</v>
      </c>
      <c r="H11">
        <v>29.23</v>
      </c>
      <c r="I11">
        <v>13.030000000000001</v>
      </c>
      <c r="J11">
        <v>7.8448184959506531</v>
      </c>
      <c r="L11" s="4" t="s">
        <v>42</v>
      </c>
      <c r="M11" s="5">
        <f>AVERAGE(E131:E145)</f>
        <v>215.81065240633063</v>
      </c>
    </row>
    <row r="12" spans="1:13" x14ac:dyDescent="0.25">
      <c r="A12" t="s">
        <v>11</v>
      </c>
      <c r="B12" t="s">
        <v>11</v>
      </c>
      <c r="C12" s="1">
        <v>42550</v>
      </c>
      <c r="D12" s="1">
        <v>42581</v>
      </c>
      <c r="E12">
        <f t="shared" ref="E12" si="7">E10</f>
        <v>255.39886182445764</v>
      </c>
      <c r="G12" s="1">
        <v>42560</v>
      </c>
      <c r="H12">
        <v>31.930000000000003</v>
      </c>
      <c r="I12">
        <v>13.830000000000002</v>
      </c>
      <c r="J12">
        <v>9.5800000000000018</v>
      </c>
      <c r="L12" s="4" t="s">
        <v>43</v>
      </c>
      <c r="M12" s="5">
        <f>AVERAGE(E146:E157)</f>
        <v>235.9135177691212</v>
      </c>
    </row>
    <row r="13" spans="1:13" x14ac:dyDescent="0.25">
      <c r="A13" t="s">
        <v>11</v>
      </c>
      <c r="B13" t="s">
        <v>11</v>
      </c>
      <c r="C13" s="1">
        <v>42550</v>
      </c>
      <c r="D13" s="1">
        <v>42581</v>
      </c>
      <c r="E13">
        <f t="shared" ref="E13" si="8">E12</f>
        <v>255.39886182445764</v>
      </c>
      <c r="G13" s="1">
        <v>42561</v>
      </c>
      <c r="H13">
        <v>32.43</v>
      </c>
      <c r="I13">
        <v>17.13</v>
      </c>
      <c r="J13">
        <v>11.48</v>
      </c>
      <c r="L13" s="2"/>
      <c r="M13" s="2"/>
    </row>
    <row r="14" spans="1:13" x14ac:dyDescent="0.25">
      <c r="A14" t="s">
        <v>11</v>
      </c>
      <c r="B14" t="s">
        <v>11</v>
      </c>
      <c r="C14" s="1">
        <v>42550</v>
      </c>
      <c r="D14" s="1">
        <v>42581</v>
      </c>
      <c r="E14">
        <f t="shared" ref="E14" si="9">E12</f>
        <v>255.39886182445764</v>
      </c>
      <c r="G14" s="1">
        <v>42562</v>
      </c>
      <c r="H14">
        <v>31.830000000000002</v>
      </c>
      <c r="I14">
        <v>18.13</v>
      </c>
      <c r="J14">
        <v>11.68</v>
      </c>
      <c r="L14" s="2"/>
      <c r="M14" s="2"/>
    </row>
    <row r="15" spans="1:13" x14ac:dyDescent="0.25">
      <c r="A15" t="s">
        <v>11</v>
      </c>
      <c r="B15" t="s">
        <v>11</v>
      </c>
      <c r="C15" s="1">
        <v>42550</v>
      </c>
      <c r="D15" s="1">
        <v>42581</v>
      </c>
      <c r="E15">
        <f t="shared" ref="E15" si="10">E14</f>
        <v>255.39886182445764</v>
      </c>
      <c r="G15" s="1">
        <v>42563</v>
      </c>
      <c r="H15">
        <v>24.93</v>
      </c>
      <c r="I15">
        <v>17.330000000000002</v>
      </c>
      <c r="J15">
        <v>7.8300000000000018</v>
      </c>
      <c r="L15" s="2"/>
      <c r="M15" s="2"/>
    </row>
    <row r="16" spans="1:13" x14ac:dyDescent="0.25">
      <c r="A16" t="s">
        <v>11</v>
      </c>
      <c r="B16" t="s">
        <v>11</v>
      </c>
      <c r="C16" s="1">
        <v>42550</v>
      </c>
      <c r="D16" s="1">
        <v>42581</v>
      </c>
      <c r="E16">
        <f t="shared" ref="E16" si="11">E14</f>
        <v>255.39886182445764</v>
      </c>
      <c r="G16" s="1">
        <v>42564</v>
      </c>
      <c r="H16">
        <v>28.23</v>
      </c>
      <c r="I16">
        <v>11.23</v>
      </c>
      <c r="J16">
        <v>6.7404509263762282</v>
      </c>
      <c r="L16" s="2"/>
      <c r="M16" s="2"/>
    </row>
    <row r="17" spans="1:13" x14ac:dyDescent="0.25">
      <c r="A17" t="s">
        <v>11</v>
      </c>
      <c r="B17" t="s">
        <v>11</v>
      </c>
      <c r="C17" s="1">
        <v>42550</v>
      </c>
      <c r="D17" s="1">
        <v>42581</v>
      </c>
      <c r="E17">
        <f t="shared" ref="E17" si="12">E16</f>
        <v>255.39886182445764</v>
      </c>
      <c r="G17" s="1">
        <v>42565</v>
      </c>
      <c r="H17">
        <v>23.13</v>
      </c>
      <c r="I17">
        <v>7.5300000000000011</v>
      </c>
      <c r="J17">
        <v>3.5823864929275651</v>
      </c>
      <c r="L17" s="2"/>
      <c r="M17" s="2"/>
    </row>
    <row r="18" spans="1:13" x14ac:dyDescent="0.25">
      <c r="A18" t="s">
        <v>11</v>
      </c>
      <c r="B18" t="s">
        <v>11</v>
      </c>
      <c r="C18" s="1">
        <v>42550</v>
      </c>
      <c r="D18" s="1">
        <v>42588</v>
      </c>
      <c r="E18">
        <f>SUM(J2:J40)</f>
        <v>307.46676569288877</v>
      </c>
      <c r="G18" s="1">
        <v>42566</v>
      </c>
      <c r="H18">
        <v>22.93</v>
      </c>
      <c r="I18">
        <v>13.830000000000002</v>
      </c>
      <c r="J18">
        <v>5.0800000000000018</v>
      </c>
      <c r="L18" s="2"/>
      <c r="M18" s="2"/>
    </row>
    <row r="19" spans="1:13" x14ac:dyDescent="0.25">
      <c r="A19" t="s">
        <v>11</v>
      </c>
      <c r="B19" t="s">
        <v>11</v>
      </c>
      <c r="C19" s="1">
        <v>42550</v>
      </c>
      <c r="D19" s="1">
        <v>42590</v>
      </c>
      <c r="E19">
        <f>SUM(J2:J42)</f>
        <v>319.80393652104402</v>
      </c>
      <c r="G19" s="1">
        <v>42567</v>
      </c>
      <c r="H19">
        <v>25.93</v>
      </c>
      <c r="I19">
        <v>9.23</v>
      </c>
      <c r="J19">
        <v>5.155374809154849</v>
      </c>
      <c r="L19" s="2"/>
      <c r="M19" s="2"/>
    </row>
    <row r="20" spans="1:13" x14ac:dyDescent="0.25">
      <c r="A20" t="s">
        <v>11</v>
      </c>
      <c r="B20" t="s">
        <v>11</v>
      </c>
      <c r="C20" s="1">
        <v>42550</v>
      </c>
      <c r="D20" s="1">
        <v>42590</v>
      </c>
      <c r="E20">
        <f>E19</f>
        <v>319.80393652104402</v>
      </c>
      <c r="G20" s="1">
        <v>42568</v>
      </c>
      <c r="H20">
        <v>27.53</v>
      </c>
      <c r="I20">
        <v>10.83</v>
      </c>
      <c r="J20">
        <v>6.2894262596933821</v>
      </c>
      <c r="L20" s="2"/>
      <c r="M20" s="2"/>
    </row>
    <row r="21" spans="1:13" x14ac:dyDescent="0.25">
      <c r="A21" t="s">
        <v>11</v>
      </c>
      <c r="B21" t="s">
        <v>11</v>
      </c>
      <c r="C21" s="1">
        <v>42550</v>
      </c>
      <c r="D21" s="1">
        <v>42590</v>
      </c>
      <c r="E21">
        <f>E20</f>
        <v>319.80393652104402</v>
      </c>
      <c r="G21" s="1">
        <v>42569</v>
      </c>
      <c r="H21">
        <v>29.830000000000002</v>
      </c>
      <c r="I21">
        <v>10.530000000000001</v>
      </c>
      <c r="J21">
        <v>7.3320875640682397</v>
      </c>
      <c r="L21" s="2"/>
      <c r="M21" s="2"/>
    </row>
    <row r="22" spans="1:13" x14ac:dyDescent="0.25">
      <c r="A22" t="s">
        <v>12</v>
      </c>
      <c r="B22" t="s">
        <v>12</v>
      </c>
      <c r="C22" s="1">
        <v>42550</v>
      </c>
      <c r="D22" s="1">
        <v>42581</v>
      </c>
      <c r="E22">
        <f>SUM(J2:J33)</f>
        <v>255.39886182445764</v>
      </c>
      <c r="G22" s="1">
        <v>42570</v>
      </c>
      <c r="H22">
        <v>30.930000000000003</v>
      </c>
      <c r="I22">
        <v>12.830000000000002</v>
      </c>
      <c r="J22">
        <v>8.6122279091222929</v>
      </c>
      <c r="L22" s="2"/>
      <c r="M22" s="2"/>
    </row>
    <row r="23" spans="1:13" x14ac:dyDescent="0.25">
      <c r="A23" t="s">
        <v>12</v>
      </c>
      <c r="B23" t="s">
        <v>12</v>
      </c>
      <c r="C23" s="1">
        <v>42550</v>
      </c>
      <c r="D23" s="1">
        <v>42581</v>
      </c>
      <c r="E23">
        <f>E22</f>
        <v>255.39886182445764</v>
      </c>
      <c r="G23" s="1">
        <v>42571</v>
      </c>
      <c r="H23">
        <v>31.73</v>
      </c>
      <c r="I23">
        <v>16.53</v>
      </c>
      <c r="J23">
        <v>10.830000000000002</v>
      </c>
      <c r="L23" s="2"/>
      <c r="M23" s="2"/>
    </row>
    <row r="24" spans="1:13" x14ac:dyDescent="0.25">
      <c r="A24" t="s">
        <v>12</v>
      </c>
      <c r="B24" t="s">
        <v>12</v>
      </c>
      <c r="C24" s="1">
        <v>42550</v>
      </c>
      <c r="D24" s="1">
        <v>42581</v>
      </c>
      <c r="E24">
        <f>E22</f>
        <v>255.39886182445764</v>
      </c>
      <c r="G24" s="1">
        <v>42572</v>
      </c>
      <c r="H24">
        <v>29.529999999999998</v>
      </c>
      <c r="I24">
        <v>16.23</v>
      </c>
      <c r="J24">
        <v>9.5799999999999983</v>
      </c>
      <c r="L24" s="2"/>
      <c r="M24" s="2"/>
    </row>
    <row r="25" spans="1:13" x14ac:dyDescent="0.25">
      <c r="A25" t="s">
        <v>12</v>
      </c>
      <c r="B25" t="s">
        <v>12</v>
      </c>
      <c r="C25" s="1">
        <v>42550</v>
      </c>
      <c r="D25" s="1">
        <v>42581</v>
      </c>
      <c r="E25">
        <f>E24</f>
        <v>255.39886182445764</v>
      </c>
      <c r="G25" s="1">
        <v>42573</v>
      </c>
      <c r="H25">
        <v>23.03</v>
      </c>
      <c r="I25">
        <v>15.629999999999999</v>
      </c>
      <c r="J25">
        <v>6.0299999999999976</v>
      </c>
      <c r="L25" s="2"/>
      <c r="M25" s="2"/>
    </row>
    <row r="26" spans="1:13" x14ac:dyDescent="0.25">
      <c r="A26" t="s">
        <v>12</v>
      </c>
      <c r="B26" t="s">
        <v>12</v>
      </c>
      <c r="C26" s="1">
        <v>42550</v>
      </c>
      <c r="D26" s="1">
        <v>42581</v>
      </c>
      <c r="E26">
        <f>E24</f>
        <v>255.39886182445764</v>
      </c>
      <c r="G26" s="1">
        <v>42574</v>
      </c>
      <c r="H26">
        <v>22.73</v>
      </c>
      <c r="I26">
        <v>16.23</v>
      </c>
      <c r="J26">
        <v>6.18</v>
      </c>
      <c r="L26" s="2"/>
      <c r="M26" s="2"/>
    </row>
    <row r="27" spans="1:13" x14ac:dyDescent="0.25">
      <c r="A27" t="s">
        <v>12</v>
      </c>
      <c r="B27" t="s">
        <v>12</v>
      </c>
      <c r="C27" s="1">
        <v>42550</v>
      </c>
      <c r="D27" s="1">
        <v>42590</v>
      </c>
      <c r="E27">
        <f>SUM(J2:J42)</f>
        <v>319.80393652104402</v>
      </c>
      <c r="G27" s="1">
        <v>42575</v>
      </c>
      <c r="H27">
        <v>28.930000000000003</v>
      </c>
      <c r="I27">
        <v>14.530000000000001</v>
      </c>
      <c r="J27">
        <v>8.4300000000000033</v>
      </c>
      <c r="L27" s="2"/>
      <c r="M27" s="2"/>
    </row>
    <row r="28" spans="1:13" x14ac:dyDescent="0.25">
      <c r="A28" t="s">
        <v>12</v>
      </c>
      <c r="B28" t="s">
        <v>12</v>
      </c>
      <c r="C28" s="1">
        <v>42550</v>
      </c>
      <c r="D28" s="1">
        <v>42590</v>
      </c>
      <c r="E28">
        <f>E27</f>
        <v>319.80393652104402</v>
      </c>
      <c r="G28" s="1">
        <v>42576</v>
      </c>
      <c r="H28">
        <v>31.330000000000002</v>
      </c>
      <c r="I28">
        <v>13.830000000000002</v>
      </c>
      <c r="J28">
        <v>9.2800000000000011</v>
      </c>
      <c r="L28" s="2"/>
      <c r="M28" s="2"/>
    </row>
    <row r="29" spans="1:13" x14ac:dyDescent="0.25">
      <c r="A29" t="s">
        <v>12</v>
      </c>
      <c r="B29" t="s">
        <v>12</v>
      </c>
      <c r="C29" s="1">
        <v>42550</v>
      </c>
      <c r="D29" s="1">
        <v>42590</v>
      </c>
      <c r="E29">
        <f>E27</f>
        <v>319.80393652104402</v>
      </c>
      <c r="G29" s="1">
        <v>42577</v>
      </c>
      <c r="H29">
        <v>30.330000000000002</v>
      </c>
      <c r="I29">
        <v>16.330000000000002</v>
      </c>
      <c r="J29">
        <v>10.030000000000001</v>
      </c>
      <c r="L29" s="2"/>
      <c r="M29" s="2"/>
    </row>
    <row r="30" spans="1:13" x14ac:dyDescent="0.25">
      <c r="A30" t="s">
        <v>12</v>
      </c>
      <c r="B30" t="s">
        <v>12</v>
      </c>
      <c r="C30" s="1">
        <v>42550</v>
      </c>
      <c r="D30" s="1">
        <v>42590</v>
      </c>
      <c r="E30">
        <f>E29</f>
        <v>319.80393652104402</v>
      </c>
      <c r="G30" s="1">
        <v>42578</v>
      </c>
      <c r="H30">
        <v>29.830000000000002</v>
      </c>
      <c r="I30">
        <v>14.830000000000002</v>
      </c>
      <c r="J30">
        <v>9.0300000000000011</v>
      </c>
      <c r="L30" s="2"/>
      <c r="M30" s="2"/>
    </row>
    <row r="31" spans="1:13" x14ac:dyDescent="0.25">
      <c r="A31" t="s">
        <v>12</v>
      </c>
      <c r="B31" t="s">
        <v>12</v>
      </c>
      <c r="C31" s="1">
        <v>42550</v>
      </c>
      <c r="D31" s="1">
        <v>42590</v>
      </c>
      <c r="E31">
        <f>E29</f>
        <v>319.80393652104402</v>
      </c>
      <c r="G31" s="1">
        <v>42579</v>
      </c>
      <c r="H31">
        <v>28.13</v>
      </c>
      <c r="I31">
        <v>13.330000000000002</v>
      </c>
      <c r="J31">
        <v>7.43</v>
      </c>
      <c r="L31" s="2"/>
      <c r="M31" s="2"/>
    </row>
    <row r="32" spans="1:13" x14ac:dyDescent="0.25">
      <c r="A32" t="s">
        <v>13</v>
      </c>
      <c r="B32" t="s">
        <v>13</v>
      </c>
      <c r="C32" s="1">
        <v>42553</v>
      </c>
      <c r="D32" s="1">
        <v>42581</v>
      </c>
      <c r="E32">
        <f>SUM(J5:J33)</f>
        <v>231.95681073628026</v>
      </c>
      <c r="G32" s="1">
        <v>42580</v>
      </c>
      <c r="H32">
        <v>28.930000000000003</v>
      </c>
      <c r="I32">
        <v>16.03</v>
      </c>
      <c r="J32">
        <v>9.1800000000000033</v>
      </c>
      <c r="L32" s="2"/>
      <c r="M32" s="2"/>
    </row>
    <row r="33" spans="1:13" x14ac:dyDescent="0.25">
      <c r="A33" t="s">
        <v>13</v>
      </c>
      <c r="B33" t="s">
        <v>13</v>
      </c>
      <c r="C33" s="1">
        <v>42553</v>
      </c>
      <c r="D33" s="1">
        <v>42581</v>
      </c>
      <c r="E33">
        <f>E32</f>
        <v>231.95681073628026</v>
      </c>
      <c r="G33" s="1">
        <v>42581</v>
      </c>
      <c r="H33">
        <v>30.13</v>
      </c>
      <c r="I33">
        <v>16.330000000000002</v>
      </c>
      <c r="J33">
        <v>9.93</v>
      </c>
      <c r="L33" s="2"/>
      <c r="M33" s="2"/>
    </row>
    <row r="34" spans="1:13" x14ac:dyDescent="0.25">
      <c r="A34" t="s">
        <v>13</v>
      </c>
      <c r="B34" t="s">
        <v>13</v>
      </c>
      <c r="C34" s="1">
        <v>42553</v>
      </c>
      <c r="D34" s="1">
        <v>42581</v>
      </c>
      <c r="E34">
        <f>E32</f>
        <v>231.95681073628026</v>
      </c>
      <c r="G34" s="1">
        <v>42582</v>
      </c>
      <c r="H34">
        <v>25.03</v>
      </c>
      <c r="I34">
        <v>14.530000000000001</v>
      </c>
      <c r="J34">
        <v>6.48</v>
      </c>
      <c r="L34" s="2"/>
      <c r="M34" s="2"/>
    </row>
    <row r="35" spans="1:13" x14ac:dyDescent="0.25">
      <c r="A35" t="s">
        <v>13</v>
      </c>
      <c r="B35" t="s">
        <v>13</v>
      </c>
      <c r="C35" s="1">
        <v>42553</v>
      </c>
      <c r="D35" s="1">
        <v>42581</v>
      </c>
      <c r="E35">
        <f>E32</f>
        <v>231.95681073628026</v>
      </c>
      <c r="G35" s="1">
        <v>42583</v>
      </c>
      <c r="H35">
        <v>27.330000000000002</v>
      </c>
      <c r="I35">
        <v>13.129999999999999</v>
      </c>
      <c r="J35">
        <v>6.937903868431154</v>
      </c>
      <c r="L35" s="2"/>
      <c r="M35" s="2"/>
    </row>
    <row r="36" spans="1:13" x14ac:dyDescent="0.25">
      <c r="A36" t="s">
        <v>13</v>
      </c>
      <c r="B36" t="s">
        <v>13</v>
      </c>
      <c r="C36" s="1">
        <v>42553</v>
      </c>
      <c r="D36" s="1">
        <v>42581</v>
      </c>
      <c r="E36">
        <f t="shared" ref="E36" si="13">E34</f>
        <v>231.95681073628026</v>
      </c>
      <c r="G36" s="1">
        <v>42584</v>
      </c>
      <c r="H36">
        <v>26.73</v>
      </c>
      <c r="I36">
        <v>16.43</v>
      </c>
      <c r="J36">
        <v>8.2799999999999976</v>
      </c>
      <c r="L36" s="2"/>
      <c r="M36" s="2"/>
    </row>
    <row r="37" spans="1:13" x14ac:dyDescent="0.25">
      <c r="A37" t="s">
        <v>13</v>
      </c>
      <c r="B37" t="s">
        <v>13</v>
      </c>
      <c r="C37" s="1">
        <v>42553</v>
      </c>
      <c r="D37" s="1">
        <v>42581</v>
      </c>
      <c r="E37">
        <f t="shared" ref="E37" si="14">E34</f>
        <v>231.95681073628026</v>
      </c>
      <c r="G37" s="1">
        <v>42585</v>
      </c>
      <c r="H37">
        <v>28.330000000000002</v>
      </c>
      <c r="I37">
        <v>14.129999999999999</v>
      </c>
      <c r="J37">
        <v>7.93</v>
      </c>
      <c r="L37" s="2"/>
      <c r="M37" s="2"/>
    </row>
    <row r="38" spans="1:13" x14ac:dyDescent="0.25">
      <c r="A38" t="s">
        <v>13</v>
      </c>
      <c r="B38" t="s">
        <v>13</v>
      </c>
      <c r="C38" s="1">
        <v>42553</v>
      </c>
      <c r="D38" s="1">
        <v>42581</v>
      </c>
      <c r="E38">
        <f t="shared" ref="E38" si="15">E36</f>
        <v>231.95681073628026</v>
      </c>
      <c r="G38" s="1">
        <v>42586</v>
      </c>
      <c r="H38">
        <v>29.930000000000003</v>
      </c>
      <c r="I38">
        <v>17.53</v>
      </c>
      <c r="J38">
        <v>10.430000000000003</v>
      </c>
      <c r="L38" s="2"/>
      <c r="M38" s="2"/>
    </row>
    <row r="39" spans="1:13" x14ac:dyDescent="0.25">
      <c r="A39" t="s">
        <v>13</v>
      </c>
      <c r="B39" t="s">
        <v>13</v>
      </c>
      <c r="C39" s="1">
        <v>42553</v>
      </c>
      <c r="D39" s="1">
        <v>42581</v>
      </c>
      <c r="E39">
        <f t="shared" ref="E39" si="16">E36</f>
        <v>231.95681073628026</v>
      </c>
      <c r="G39" s="1">
        <v>42587</v>
      </c>
      <c r="H39">
        <v>22.13</v>
      </c>
      <c r="I39">
        <v>14.23</v>
      </c>
      <c r="J39">
        <v>4.879999999999999</v>
      </c>
      <c r="L39" s="2"/>
      <c r="M39" s="2"/>
    </row>
    <row r="40" spans="1:13" x14ac:dyDescent="0.25">
      <c r="A40" t="s">
        <v>13</v>
      </c>
      <c r="B40" t="s">
        <v>13</v>
      </c>
      <c r="C40" s="1">
        <v>42553</v>
      </c>
      <c r="D40" s="1">
        <v>42581</v>
      </c>
      <c r="E40">
        <f t="shared" ref="E40" si="17">E38</f>
        <v>231.95681073628026</v>
      </c>
      <c r="G40" s="1">
        <v>42588</v>
      </c>
      <c r="H40">
        <v>26.63</v>
      </c>
      <c r="I40">
        <v>14.23</v>
      </c>
      <c r="J40">
        <v>7.129999999999999</v>
      </c>
      <c r="L40" s="2"/>
      <c r="M40" s="2"/>
    </row>
    <row r="41" spans="1:13" x14ac:dyDescent="0.25">
      <c r="A41" t="s">
        <v>13</v>
      </c>
      <c r="B41" t="s">
        <v>13</v>
      </c>
      <c r="C41" s="1">
        <v>42553</v>
      </c>
      <c r="D41" s="1">
        <v>42581</v>
      </c>
      <c r="E41">
        <f t="shared" ref="E41" si="18">E38</f>
        <v>231.95681073628026</v>
      </c>
      <c r="G41" s="1">
        <v>42589</v>
      </c>
      <c r="H41">
        <v>26.73</v>
      </c>
      <c r="I41">
        <v>11.83</v>
      </c>
      <c r="J41">
        <v>6.1779595288665545</v>
      </c>
      <c r="L41" s="2"/>
      <c r="M41" s="2"/>
    </row>
    <row r="42" spans="1:13" x14ac:dyDescent="0.25">
      <c r="A42" t="s">
        <v>13</v>
      </c>
      <c r="B42" t="s">
        <v>13</v>
      </c>
      <c r="C42" s="1">
        <v>42553</v>
      </c>
      <c r="D42" s="1">
        <v>42581</v>
      </c>
      <c r="E42">
        <f t="shared" ref="E42" si="19">E40</f>
        <v>231.95681073628026</v>
      </c>
      <c r="G42" s="1">
        <v>42590</v>
      </c>
      <c r="H42">
        <v>26.63</v>
      </c>
      <c r="I42">
        <v>11.93</v>
      </c>
      <c r="J42">
        <v>6.1592112992887111</v>
      </c>
      <c r="L42" s="2"/>
      <c r="M42" s="2"/>
    </row>
    <row r="43" spans="1:13" x14ac:dyDescent="0.25">
      <c r="A43" t="s">
        <v>13</v>
      </c>
      <c r="B43" t="s">
        <v>13</v>
      </c>
      <c r="C43" s="1">
        <v>42553</v>
      </c>
      <c r="D43" s="1">
        <v>42581</v>
      </c>
      <c r="E43">
        <f t="shared" ref="E43" si="20">E40</f>
        <v>231.95681073628026</v>
      </c>
      <c r="G43" s="1">
        <v>42591</v>
      </c>
      <c r="H43">
        <v>27.03</v>
      </c>
      <c r="I43">
        <v>13.93</v>
      </c>
      <c r="J43">
        <v>7.18</v>
      </c>
      <c r="L43" s="2"/>
      <c r="M43" s="2"/>
    </row>
    <row r="44" spans="1:13" x14ac:dyDescent="0.25">
      <c r="A44" t="s">
        <v>13</v>
      </c>
      <c r="B44" t="s">
        <v>13</v>
      </c>
      <c r="C44" s="1">
        <v>42553</v>
      </c>
      <c r="D44" s="1">
        <v>42581</v>
      </c>
      <c r="E44">
        <f t="shared" ref="E44" si="21">E42</f>
        <v>231.95681073628026</v>
      </c>
      <c r="G44" s="1">
        <v>42592</v>
      </c>
      <c r="H44">
        <v>24.330000000000002</v>
      </c>
      <c r="I44">
        <v>14.530000000000001</v>
      </c>
      <c r="J44">
        <v>6.129999999999999</v>
      </c>
      <c r="L44" s="2"/>
      <c r="M44" s="2"/>
    </row>
    <row r="45" spans="1:13" x14ac:dyDescent="0.25">
      <c r="A45" t="s">
        <v>13</v>
      </c>
      <c r="B45" t="s">
        <v>13</v>
      </c>
      <c r="C45" s="1">
        <v>42553</v>
      </c>
      <c r="D45" s="1">
        <v>42581</v>
      </c>
      <c r="E45">
        <f t="shared" ref="E45" si="22">E42</f>
        <v>231.95681073628026</v>
      </c>
      <c r="G45" s="1">
        <v>42593</v>
      </c>
      <c r="H45">
        <v>23.330000000000002</v>
      </c>
      <c r="I45">
        <v>9.73</v>
      </c>
      <c r="J45">
        <v>4.0286283938952039</v>
      </c>
      <c r="L45" s="2"/>
      <c r="M45" s="2"/>
    </row>
    <row r="46" spans="1:13" x14ac:dyDescent="0.25">
      <c r="A46" t="s">
        <v>13</v>
      </c>
      <c r="B46" t="s">
        <v>13</v>
      </c>
      <c r="C46" s="1">
        <v>42553</v>
      </c>
      <c r="D46" s="1">
        <v>42583</v>
      </c>
      <c r="E46">
        <f>SUM(J5:J35)</f>
        <v>245.37471460471141</v>
      </c>
      <c r="G46" s="1">
        <v>42594</v>
      </c>
      <c r="H46">
        <v>23.43</v>
      </c>
      <c r="I46">
        <v>9.0300000000000011</v>
      </c>
      <c r="J46">
        <v>3.9493586854842944</v>
      </c>
      <c r="L46" s="2"/>
      <c r="M46" s="2"/>
    </row>
    <row r="47" spans="1:13" x14ac:dyDescent="0.25">
      <c r="A47" t="s">
        <v>13</v>
      </c>
      <c r="B47" t="s">
        <v>13</v>
      </c>
      <c r="C47" s="1">
        <v>42553</v>
      </c>
      <c r="D47" s="1">
        <v>42583</v>
      </c>
      <c r="E47">
        <f>E46</f>
        <v>245.37471460471141</v>
      </c>
      <c r="G47" s="1">
        <v>42595</v>
      </c>
      <c r="H47">
        <v>25.43</v>
      </c>
      <c r="I47">
        <v>10.63</v>
      </c>
      <c r="J47">
        <v>5.2205434371037782</v>
      </c>
      <c r="L47" s="2"/>
      <c r="M47" s="2"/>
    </row>
    <row r="48" spans="1:13" x14ac:dyDescent="0.25">
      <c r="A48" t="s">
        <v>13</v>
      </c>
      <c r="B48" t="s">
        <v>13</v>
      </c>
      <c r="C48" s="1">
        <v>42553</v>
      </c>
      <c r="D48" s="1">
        <v>42583</v>
      </c>
      <c r="E48">
        <f>E46</f>
        <v>245.37471460471141</v>
      </c>
      <c r="G48" s="1">
        <v>42596</v>
      </c>
      <c r="H48">
        <v>27.63</v>
      </c>
      <c r="I48">
        <v>12.030000000000001</v>
      </c>
      <c r="J48">
        <v>6.6850775100329951</v>
      </c>
      <c r="L48" s="2"/>
      <c r="M48" s="2"/>
    </row>
    <row r="49" spans="1:13" x14ac:dyDescent="0.25">
      <c r="A49" t="s">
        <v>13</v>
      </c>
      <c r="B49" t="s">
        <v>13</v>
      </c>
      <c r="C49" s="1">
        <v>42553</v>
      </c>
      <c r="D49" s="1">
        <v>42583</v>
      </c>
      <c r="E49">
        <f t="shared" ref="E49" si="23">E48</f>
        <v>245.37471460471141</v>
      </c>
      <c r="G49" s="1">
        <v>42597</v>
      </c>
      <c r="H49">
        <v>28.930000000000003</v>
      </c>
      <c r="I49">
        <v>15.830000000000002</v>
      </c>
      <c r="J49">
        <v>9.0800000000000018</v>
      </c>
      <c r="L49" s="2"/>
      <c r="M49" s="2"/>
    </row>
    <row r="50" spans="1:13" x14ac:dyDescent="0.25">
      <c r="A50" t="s">
        <v>13</v>
      </c>
      <c r="B50" t="s">
        <v>13</v>
      </c>
      <c r="C50" s="1">
        <v>42553</v>
      </c>
      <c r="D50" s="1">
        <v>42583</v>
      </c>
      <c r="E50">
        <f t="shared" ref="E50" si="24">E48</f>
        <v>245.37471460471141</v>
      </c>
      <c r="G50" s="1">
        <v>42598</v>
      </c>
      <c r="H50">
        <v>28.03</v>
      </c>
      <c r="I50">
        <v>15.73</v>
      </c>
      <c r="J50">
        <v>8.5800000000000018</v>
      </c>
      <c r="L50" s="2"/>
      <c r="M50" s="2"/>
    </row>
    <row r="51" spans="1:13" x14ac:dyDescent="0.25">
      <c r="A51" t="s">
        <v>13</v>
      </c>
      <c r="B51" t="s">
        <v>13</v>
      </c>
      <c r="C51" s="1">
        <v>42553</v>
      </c>
      <c r="D51" s="1">
        <v>42583</v>
      </c>
      <c r="E51">
        <f t="shared" ref="E51" si="25">E50</f>
        <v>245.37471460471141</v>
      </c>
      <c r="G51" s="1">
        <v>42599</v>
      </c>
      <c r="H51">
        <v>27.830000000000002</v>
      </c>
      <c r="I51">
        <v>12.530000000000001</v>
      </c>
      <c r="J51">
        <v>6.9536877746228534</v>
      </c>
      <c r="L51" s="2"/>
      <c r="M51" s="2"/>
    </row>
    <row r="52" spans="1:13" x14ac:dyDescent="0.25">
      <c r="A52" t="s">
        <v>13</v>
      </c>
      <c r="B52" t="s">
        <v>13</v>
      </c>
      <c r="C52" s="1">
        <v>42553</v>
      </c>
      <c r="D52" s="1">
        <v>42583</v>
      </c>
      <c r="E52">
        <f t="shared" ref="E52" si="26">E50</f>
        <v>245.37471460471141</v>
      </c>
      <c r="G52" s="1">
        <v>42600</v>
      </c>
      <c r="H52">
        <v>25.830000000000002</v>
      </c>
      <c r="I52">
        <v>14.93</v>
      </c>
      <c r="J52">
        <v>7.0800000000000018</v>
      </c>
      <c r="L52" s="2"/>
      <c r="M52" s="2"/>
    </row>
    <row r="53" spans="1:13" x14ac:dyDescent="0.25">
      <c r="A53" t="s">
        <v>13</v>
      </c>
      <c r="B53" t="s">
        <v>13</v>
      </c>
      <c r="C53" s="1">
        <v>42553</v>
      </c>
      <c r="D53" s="1">
        <v>42583</v>
      </c>
      <c r="E53">
        <f t="shared" ref="E53" si="27">E52</f>
        <v>245.37471460471141</v>
      </c>
      <c r="G53" s="1">
        <v>42601</v>
      </c>
      <c r="H53">
        <v>25.830000000000002</v>
      </c>
      <c r="I53">
        <v>15.129999999999999</v>
      </c>
      <c r="J53">
        <v>7.18</v>
      </c>
      <c r="L53" s="2"/>
      <c r="M53" s="2"/>
    </row>
    <row r="54" spans="1:13" x14ac:dyDescent="0.25">
      <c r="A54" t="s">
        <v>13</v>
      </c>
      <c r="B54" t="s">
        <v>13</v>
      </c>
      <c r="C54" s="1">
        <v>42553</v>
      </c>
      <c r="D54" s="1">
        <v>42583</v>
      </c>
      <c r="E54">
        <f t="shared" ref="E54" si="28">E52</f>
        <v>245.37471460471141</v>
      </c>
      <c r="G54" s="1">
        <v>42602</v>
      </c>
      <c r="H54">
        <v>22.43</v>
      </c>
      <c r="I54">
        <v>16.53</v>
      </c>
      <c r="J54">
        <v>6.18</v>
      </c>
      <c r="L54" s="2"/>
      <c r="M54" s="2"/>
    </row>
    <row r="55" spans="1:13" x14ac:dyDescent="0.25">
      <c r="A55" t="s">
        <v>13</v>
      </c>
      <c r="B55" t="s">
        <v>13</v>
      </c>
      <c r="C55" s="1">
        <v>42553</v>
      </c>
      <c r="D55" s="1">
        <v>42583</v>
      </c>
      <c r="E55">
        <f t="shared" ref="E55" si="29">E54</f>
        <v>245.37471460471141</v>
      </c>
      <c r="G55" s="1">
        <v>42603</v>
      </c>
      <c r="H55">
        <v>26.93</v>
      </c>
      <c r="I55">
        <v>15.73</v>
      </c>
      <c r="J55">
        <v>8.0299999999999976</v>
      </c>
      <c r="L55" s="2"/>
      <c r="M55" s="2"/>
    </row>
    <row r="56" spans="1:13" x14ac:dyDescent="0.25">
      <c r="A56" t="s">
        <v>13</v>
      </c>
      <c r="B56" t="s">
        <v>13</v>
      </c>
      <c r="C56" s="1">
        <v>42553</v>
      </c>
      <c r="D56" s="1">
        <v>42583</v>
      </c>
      <c r="E56">
        <f t="shared" ref="E56" si="30">E54</f>
        <v>245.37471460471141</v>
      </c>
      <c r="G56" s="1">
        <v>42604</v>
      </c>
      <c r="H56">
        <v>25.43</v>
      </c>
      <c r="I56">
        <v>11.83</v>
      </c>
      <c r="J56">
        <v>5.5374122216714037</v>
      </c>
      <c r="L56" s="2"/>
      <c r="M56" s="2"/>
    </row>
    <row r="57" spans="1:13" x14ac:dyDescent="0.25">
      <c r="A57" t="s">
        <v>13</v>
      </c>
      <c r="B57" t="s">
        <v>13</v>
      </c>
      <c r="C57" s="1">
        <v>42553</v>
      </c>
      <c r="D57" s="1">
        <v>42583</v>
      </c>
      <c r="E57">
        <f t="shared" ref="E57" si="31">E56</f>
        <v>245.37471460471141</v>
      </c>
      <c r="G57" s="1">
        <v>42605</v>
      </c>
      <c r="H57">
        <v>26.63</v>
      </c>
      <c r="I57">
        <v>10.530000000000001</v>
      </c>
      <c r="J57">
        <v>5.776530449951462</v>
      </c>
      <c r="L57" s="2"/>
      <c r="M57" s="2"/>
    </row>
    <row r="58" spans="1:13" x14ac:dyDescent="0.25">
      <c r="A58" t="s">
        <v>14</v>
      </c>
      <c r="B58" t="s">
        <v>14</v>
      </c>
      <c r="C58" s="1">
        <v>42553</v>
      </c>
      <c r="D58" s="1">
        <v>42581</v>
      </c>
      <c r="E58">
        <f>SUM(J5:J33)</f>
        <v>231.95681073628026</v>
      </c>
      <c r="G58" s="1">
        <v>42606</v>
      </c>
      <c r="H58">
        <v>27.63</v>
      </c>
      <c r="I58">
        <v>11.030000000000001</v>
      </c>
      <c r="J58">
        <v>6.3913660121680858</v>
      </c>
      <c r="L58" s="2"/>
      <c r="M58" s="2"/>
    </row>
    <row r="59" spans="1:13" x14ac:dyDescent="0.25">
      <c r="A59" t="s">
        <v>14</v>
      </c>
      <c r="B59" t="s">
        <v>14</v>
      </c>
      <c r="C59" s="1">
        <v>42553</v>
      </c>
      <c r="D59" s="1">
        <v>42581</v>
      </c>
      <c r="E59">
        <f>E58</f>
        <v>231.95681073628026</v>
      </c>
      <c r="G59" s="1">
        <v>42607</v>
      </c>
      <c r="H59">
        <v>28.23</v>
      </c>
      <c r="I59">
        <v>13.23</v>
      </c>
      <c r="J59">
        <v>7.4320304543152584</v>
      </c>
      <c r="L59" s="2"/>
      <c r="M59" s="2"/>
    </row>
    <row r="60" spans="1:13" x14ac:dyDescent="0.25">
      <c r="A60" t="s">
        <v>14</v>
      </c>
      <c r="B60" t="s">
        <v>14</v>
      </c>
      <c r="C60" s="1">
        <v>42553</v>
      </c>
      <c r="D60" s="1">
        <v>42581</v>
      </c>
      <c r="E60">
        <f>E58</f>
        <v>231.95681073628026</v>
      </c>
      <c r="G60" s="1">
        <v>42608</v>
      </c>
      <c r="H60">
        <v>27.23</v>
      </c>
      <c r="I60">
        <v>13.23</v>
      </c>
      <c r="J60">
        <v>6.9321017901320801</v>
      </c>
      <c r="L60" s="2"/>
      <c r="M60" s="2"/>
    </row>
    <row r="61" spans="1:13" x14ac:dyDescent="0.25">
      <c r="A61" t="s">
        <v>14</v>
      </c>
      <c r="B61" t="s">
        <v>14</v>
      </c>
      <c r="C61" s="1">
        <v>42553</v>
      </c>
      <c r="D61" s="1">
        <v>42581</v>
      </c>
      <c r="E61">
        <f t="shared" ref="E61" si="32">E60</f>
        <v>231.95681073628026</v>
      </c>
      <c r="G61" s="1">
        <v>42609</v>
      </c>
      <c r="H61">
        <v>28.430000000000003</v>
      </c>
      <c r="I61">
        <v>12.830000000000002</v>
      </c>
      <c r="J61">
        <v>7.3647290295635859</v>
      </c>
      <c r="L61" s="2"/>
      <c r="M61" s="2"/>
    </row>
    <row r="62" spans="1:13" x14ac:dyDescent="0.25">
      <c r="A62" t="s">
        <v>14</v>
      </c>
      <c r="B62" t="s">
        <v>14</v>
      </c>
      <c r="C62" s="1">
        <v>42553</v>
      </c>
      <c r="D62" s="1">
        <v>42581</v>
      </c>
      <c r="E62">
        <f t="shared" ref="E62" si="33">E60</f>
        <v>231.95681073628026</v>
      </c>
      <c r="G62" s="1">
        <v>42610</v>
      </c>
      <c r="H62">
        <v>29.73</v>
      </c>
      <c r="I62">
        <v>13.43</v>
      </c>
      <c r="J62">
        <v>8.2799999999999976</v>
      </c>
      <c r="L62" s="2"/>
      <c r="M62" s="2"/>
    </row>
    <row r="63" spans="1:13" x14ac:dyDescent="0.25">
      <c r="A63" t="s">
        <v>14</v>
      </c>
      <c r="B63" t="s">
        <v>14</v>
      </c>
      <c r="C63" s="1">
        <v>42553</v>
      </c>
      <c r="D63" s="1">
        <v>42581</v>
      </c>
      <c r="E63">
        <f t="shared" ref="E63" si="34">E62</f>
        <v>231.95681073628026</v>
      </c>
      <c r="G63" s="1">
        <v>42611</v>
      </c>
      <c r="H63">
        <v>29.63</v>
      </c>
      <c r="I63">
        <v>13.330000000000002</v>
      </c>
      <c r="J63">
        <v>8.18</v>
      </c>
      <c r="L63" s="2"/>
      <c r="M63" s="2"/>
    </row>
    <row r="64" spans="1:13" x14ac:dyDescent="0.25">
      <c r="A64" t="s">
        <v>14</v>
      </c>
      <c r="B64" t="s">
        <v>14</v>
      </c>
      <c r="C64" s="1">
        <v>42553</v>
      </c>
      <c r="D64" s="1">
        <v>42581</v>
      </c>
      <c r="E64">
        <f t="shared" ref="E64" si="35">E62</f>
        <v>231.95681073628026</v>
      </c>
      <c r="G64" s="1">
        <v>42612</v>
      </c>
      <c r="H64">
        <v>20.63</v>
      </c>
      <c r="I64">
        <v>15.330000000000002</v>
      </c>
      <c r="J64">
        <v>4.68</v>
      </c>
      <c r="L64" s="2"/>
      <c r="M64" s="2"/>
    </row>
    <row r="65" spans="1:13" x14ac:dyDescent="0.25">
      <c r="A65" t="s">
        <v>14</v>
      </c>
      <c r="B65" t="s">
        <v>14</v>
      </c>
      <c r="C65" s="1">
        <v>42553</v>
      </c>
      <c r="D65" s="1">
        <v>42581</v>
      </c>
      <c r="E65">
        <f t="shared" ref="E65" si="36">E64</f>
        <v>231.95681073628026</v>
      </c>
      <c r="G65" s="1">
        <v>42613</v>
      </c>
      <c r="H65">
        <v>28.03</v>
      </c>
      <c r="I65">
        <v>13.43</v>
      </c>
      <c r="J65">
        <v>7.43</v>
      </c>
      <c r="L65" s="2"/>
      <c r="M65" s="2"/>
    </row>
    <row r="66" spans="1:13" x14ac:dyDescent="0.25">
      <c r="A66" t="s">
        <v>14</v>
      </c>
      <c r="B66" t="s">
        <v>14</v>
      </c>
      <c r="C66" s="1">
        <v>42553</v>
      </c>
      <c r="D66" s="1">
        <v>42581</v>
      </c>
      <c r="E66">
        <f t="shared" ref="E66" si="37">E64</f>
        <v>231.95681073628026</v>
      </c>
      <c r="G66" s="1">
        <v>42614</v>
      </c>
      <c r="H66">
        <v>28.03</v>
      </c>
      <c r="I66">
        <v>13.030000000000001</v>
      </c>
      <c r="J66">
        <v>7.2454019057232415</v>
      </c>
      <c r="L66" s="2"/>
      <c r="M66" s="2"/>
    </row>
    <row r="67" spans="1:13" x14ac:dyDescent="0.25">
      <c r="A67" t="s">
        <v>14</v>
      </c>
      <c r="B67" t="s">
        <v>14</v>
      </c>
      <c r="C67" s="1">
        <v>42553</v>
      </c>
      <c r="D67" s="1">
        <v>42581</v>
      </c>
      <c r="E67">
        <f t="shared" ref="E67" si="38">E66</f>
        <v>231.95681073628026</v>
      </c>
      <c r="G67" s="1">
        <v>42615</v>
      </c>
      <c r="H67">
        <v>29.029999999999998</v>
      </c>
      <c r="I67">
        <v>14.330000000000002</v>
      </c>
      <c r="J67">
        <v>8.379999999999999</v>
      </c>
      <c r="L67" s="2"/>
      <c r="M67" s="2"/>
    </row>
    <row r="68" spans="1:13" x14ac:dyDescent="0.25">
      <c r="A68" t="s">
        <v>14</v>
      </c>
      <c r="B68" t="s">
        <v>14</v>
      </c>
      <c r="C68" s="1">
        <v>42553</v>
      </c>
      <c r="D68" s="1">
        <v>42583</v>
      </c>
      <c r="E68">
        <f>SUM(J5:J35)</f>
        <v>245.37471460471141</v>
      </c>
      <c r="G68" s="1">
        <v>42616</v>
      </c>
      <c r="H68">
        <v>29.029999999999998</v>
      </c>
      <c r="I68">
        <v>15.93</v>
      </c>
      <c r="J68">
        <v>9.1799999999999962</v>
      </c>
      <c r="L68" s="2"/>
      <c r="M68" s="2"/>
    </row>
    <row r="69" spans="1:13" x14ac:dyDescent="0.25">
      <c r="A69" t="s">
        <v>14</v>
      </c>
      <c r="B69" t="s">
        <v>14</v>
      </c>
      <c r="C69" s="1">
        <v>42553</v>
      </c>
      <c r="D69" s="1">
        <v>42583</v>
      </c>
      <c r="E69">
        <f>E68</f>
        <v>245.37471460471141</v>
      </c>
      <c r="G69" s="1">
        <v>42617</v>
      </c>
      <c r="H69">
        <v>27.53</v>
      </c>
      <c r="I69">
        <v>15.030000000000001</v>
      </c>
      <c r="J69">
        <v>7.98</v>
      </c>
      <c r="L69" s="2"/>
      <c r="M69" s="2"/>
    </row>
    <row r="70" spans="1:13" x14ac:dyDescent="0.25">
      <c r="A70" t="s">
        <v>14</v>
      </c>
      <c r="B70" t="s">
        <v>14</v>
      </c>
      <c r="C70" s="1">
        <v>42553</v>
      </c>
      <c r="D70" s="1">
        <v>42583</v>
      </c>
      <c r="E70">
        <f>E68</f>
        <v>245.37471460471141</v>
      </c>
      <c r="G70" s="1">
        <v>42618</v>
      </c>
      <c r="H70">
        <v>28.23</v>
      </c>
      <c r="I70">
        <v>14.43</v>
      </c>
      <c r="J70">
        <v>8.0299999999999976</v>
      </c>
      <c r="L70" s="2"/>
      <c r="M70" s="2"/>
    </row>
    <row r="71" spans="1:13" x14ac:dyDescent="0.25">
      <c r="A71" t="s">
        <v>14</v>
      </c>
      <c r="B71" t="s">
        <v>14</v>
      </c>
      <c r="C71" s="1">
        <v>42553</v>
      </c>
      <c r="D71" s="1">
        <v>42583</v>
      </c>
      <c r="E71">
        <f t="shared" ref="E71" si="39">E70</f>
        <v>245.37471460471141</v>
      </c>
      <c r="G71" s="1">
        <v>42619</v>
      </c>
      <c r="H71">
        <v>28.23</v>
      </c>
      <c r="I71">
        <v>10.530000000000001</v>
      </c>
      <c r="J71">
        <v>6.5527472908100126</v>
      </c>
      <c r="L71" s="2"/>
      <c r="M71" s="2"/>
    </row>
    <row r="72" spans="1:13" x14ac:dyDescent="0.25">
      <c r="A72" t="s">
        <v>14</v>
      </c>
      <c r="B72" t="s">
        <v>14</v>
      </c>
      <c r="C72" s="1">
        <v>42553</v>
      </c>
      <c r="D72" s="1">
        <v>42583</v>
      </c>
      <c r="E72">
        <f t="shared" ref="E72" si="40">E70</f>
        <v>245.37471460471141</v>
      </c>
      <c r="G72" s="1">
        <v>42620</v>
      </c>
      <c r="H72">
        <v>26.73</v>
      </c>
      <c r="I72">
        <v>9.5300000000000011</v>
      </c>
      <c r="J72">
        <v>5.5968044850461425</v>
      </c>
      <c r="L72" s="2"/>
      <c r="M72" s="2"/>
    </row>
    <row r="73" spans="1:13" x14ac:dyDescent="0.25">
      <c r="A73" t="s">
        <v>14</v>
      </c>
      <c r="B73" t="s">
        <v>14</v>
      </c>
      <c r="C73" s="1">
        <v>42553</v>
      </c>
      <c r="D73" s="1">
        <v>42583</v>
      </c>
      <c r="E73">
        <f t="shared" ref="E73" si="41">E72</f>
        <v>245.37471460471141</v>
      </c>
      <c r="G73" s="1">
        <v>42621</v>
      </c>
      <c r="H73">
        <v>27.63</v>
      </c>
      <c r="I73">
        <v>13.23</v>
      </c>
      <c r="J73">
        <v>7.1320723641577901</v>
      </c>
      <c r="L73" s="2"/>
      <c r="M73" s="2"/>
    </row>
    <row r="74" spans="1:13" x14ac:dyDescent="0.25">
      <c r="A74" t="s">
        <v>14</v>
      </c>
      <c r="B74" t="s">
        <v>14</v>
      </c>
      <c r="C74" s="1">
        <v>42553</v>
      </c>
      <c r="D74" s="1">
        <v>42583</v>
      </c>
      <c r="E74">
        <f t="shared" ref="E74" si="42">E72</f>
        <v>245.37471460471141</v>
      </c>
      <c r="G74" s="1">
        <v>42622</v>
      </c>
      <c r="H74">
        <v>29.13</v>
      </c>
      <c r="I74">
        <v>11.73</v>
      </c>
      <c r="J74">
        <v>7.3320144115001087</v>
      </c>
      <c r="L74" s="2"/>
      <c r="M74" s="2"/>
    </row>
    <row r="75" spans="1:13" x14ac:dyDescent="0.25">
      <c r="A75" t="s">
        <v>14</v>
      </c>
      <c r="B75" t="s">
        <v>14</v>
      </c>
      <c r="C75" s="1">
        <v>42553</v>
      </c>
      <c r="D75" s="1">
        <v>42583</v>
      </c>
      <c r="E75">
        <f t="shared" ref="E75" si="43">E74</f>
        <v>245.37471460471141</v>
      </c>
      <c r="G75" s="1">
        <v>42623</v>
      </c>
      <c r="H75">
        <v>28.830000000000002</v>
      </c>
      <c r="I75">
        <v>15.030000000000001</v>
      </c>
      <c r="J75">
        <v>8.629999999999999</v>
      </c>
      <c r="L75" s="2"/>
      <c r="M75" s="2"/>
    </row>
    <row r="76" spans="1:13" x14ac:dyDescent="0.25">
      <c r="A76" t="s">
        <v>14</v>
      </c>
      <c r="B76" t="s">
        <v>14</v>
      </c>
      <c r="C76" s="1">
        <v>42553</v>
      </c>
      <c r="D76" s="1">
        <v>42588</v>
      </c>
      <c r="E76">
        <f>SUM(J5:J40)</f>
        <v>284.02471460471139</v>
      </c>
      <c r="G76" s="1">
        <v>42624</v>
      </c>
      <c r="H76">
        <v>29.529999999999998</v>
      </c>
      <c r="I76">
        <v>16.03</v>
      </c>
      <c r="J76">
        <v>9.48</v>
      </c>
    </row>
    <row r="77" spans="1:13" x14ac:dyDescent="0.25">
      <c r="A77" t="s">
        <v>14</v>
      </c>
      <c r="B77" t="s">
        <v>14</v>
      </c>
      <c r="C77" s="1">
        <v>42553</v>
      </c>
      <c r="D77" s="1">
        <v>42590</v>
      </c>
      <c r="E77">
        <f>SUM(J5:J42)</f>
        <v>296.36188543286664</v>
      </c>
      <c r="G77" s="1">
        <v>42625</v>
      </c>
      <c r="H77">
        <v>28.430000000000003</v>
      </c>
      <c r="I77">
        <v>15.530000000000001</v>
      </c>
      <c r="J77">
        <v>8.6800000000000033</v>
      </c>
    </row>
    <row r="78" spans="1:13" x14ac:dyDescent="0.25">
      <c r="A78" t="s">
        <v>14</v>
      </c>
      <c r="B78" t="s">
        <v>14</v>
      </c>
      <c r="C78" s="1">
        <v>42553</v>
      </c>
      <c r="D78" s="1">
        <v>42590</v>
      </c>
      <c r="E78">
        <f>E77</f>
        <v>296.36188543286664</v>
      </c>
      <c r="G78" s="1">
        <v>42626</v>
      </c>
      <c r="H78">
        <v>29.73</v>
      </c>
      <c r="I78">
        <v>12.629999999999999</v>
      </c>
      <c r="J78">
        <v>7.9365097064666097</v>
      </c>
    </row>
    <row r="79" spans="1:13" x14ac:dyDescent="0.25">
      <c r="A79" t="s">
        <v>14</v>
      </c>
      <c r="B79" t="s">
        <v>14</v>
      </c>
      <c r="C79" s="1">
        <v>42553</v>
      </c>
      <c r="D79" s="1">
        <v>42590</v>
      </c>
      <c r="E79">
        <f>E77</f>
        <v>296.36188543286664</v>
      </c>
      <c r="G79" s="1">
        <v>42627</v>
      </c>
      <c r="H79">
        <v>29.13</v>
      </c>
      <c r="I79">
        <v>11.93</v>
      </c>
      <c r="J79">
        <v>7.3954406540817246</v>
      </c>
    </row>
    <row r="80" spans="1:13" x14ac:dyDescent="0.25">
      <c r="A80" t="s">
        <v>14</v>
      </c>
      <c r="B80" t="s">
        <v>14</v>
      </c>
      <c r="C80" s="1">
        <v>42553</v>
      </c>
      <c r="D80" s="1">
        <v>42590</v>
      </c>
      <c r="E80">
        <f t="shared" ref="E80" si="44">E79</f>
        <v>296.36188543286664</v>
      </c>
      <c r="G80" s="1">
        <v>42628</v>
      </c>
      <c r="H80">
        <v>22.93</v>
      </c>
      <c r="I80">
        <v>14.830000000000002</v>
      </c>
      <c r="J80">
        <v>5.5800000000000018</v>
      </c>
    </row>
    <row r="81" spans="1:13" x14ac:dyDescent="0.25">
      <c r="A81" t="s">
        <v>14</v>
      </c>
      <c r="B81" t="s">
        <v>14</v>
      </c>
      <c r="C81" s="1">
        <v>42553</v>
      </c>
      <c r="D81" s="1">
        <v>42590</v>
      </c>
      <c r="E81">
        <f>E79</f>
        <v>296.36188543286664</v>
      </c>
      <c r="G81" s="1">
        <v>42629</v>
      </c>
      <c r="H81">
        <v>19.23</v>
      </c>
      <c r="I81">
        <v>13.23</v>
      </c>
      <c r="J81">
        <v>2.9332126882761336</v>
      </c>
    </row>
    <row r="82" spans="1:13" x14ac:dyDescent="0.25">
      <c r="A82" t="s">
        <v>14</v>
      </c>
      <c r="B82" t="s">
        <v>14</v>
      </c>
      <c r="C82" s="1">
        <v>42553</v>
      </c>
      <c r="D82" s="1">
        <v>42590</v>
      </c>
      <c r="E82">
        <f t="shared" ref="E82" si="45">E81</f>
        <v>296.36188543286664</v>
      </c>
      <c r="G82" s="1">
        <v>42630</v>
      </c>
      <c r="H82">
        <v>22.830000000000002</v>
      </c>
      <c r="I82">
        <v>9.1300000000000008</v>
      </c>
      <c r="J82">
        <v>3.6895344488845887</v>
      </c>
    </row>
    <row r="83" spans="1:13" x14ac:dyDescent="0.25">
      <c r="A83" t="s">
        <v>14</v>
      </c>
      <c r="B83" t="s">
        <v>14</v>
      </c>
      <c r="C83" s="1">
        <v>42553</v>
      </c>
      <c r="D83" s="1">
        <v>42590</v>
      </c>
      <c r="E83">
        <f>E81</f>
        <v>296.36188543286664</v>
      </c>
      <c r="G83" s="1">
        <v>42631</v>
      </c>
      <c r="H83">
        <v>20.93</v>
      </c>
      <c r="I83">
        <v>9.93</v>
      </c>
      <c r="J83">
        <v>2.9487099077281669</v>
      </c>
    </row>
    <row r="84" spans="1:13" x14ac:dyDescent="0.25">
      <c r="A84" t="s">
        <v>14</v>
      </c>
      <c r="B84" t="s">
        <v>14</v>
      </c>
      <c r="C84" s="1">
        <v>42553</v>
      </c>
      <c r="D84" s="1">
        <v>42590</v>
      </c>
      <c r="E84">
        <f t="shared" ref="E84" si="46">E83</f>
        <v>296.36188543286664</v>
      </c>
      <c r="G84" s="1">
        <v>42632</v>
      </c>
      <c r="H84">
        <v>23.93</v>
      </c>
      <c r="I84">
        <v>9.23</v>
      </c>
      <c r="J84">
        <v>4.2166573363622355</v>
      </c>
    </row>
    <row r="85" spans="1:13" x14ac:dyDescent="0.25">
      <c r="A85" t="s">
        <v>14</v>
      </c>
      <c r="B85" t="s">
        <v>14</v>
      </c>
      <c r="C85" s="1">
        <v>42553</v>
      </c>
      <c r="D85" s="1">
        <v>42590</v>
      </c>
      <c r="E85">
        <f>E83</f>
        <v>296.36188543286664</v>
      </c>
      <c r="G85" s="1">
        <v>42633</v>
      </c>
      <c r="H85">
        <v>23.23</v>
      </c>
      <c r="I85">
        <v>10.030000000000001</v>
      </c>
      <c r="J85">
        <v>4.0394104407253444</v>
      </c>
    </row>
    <row r="86" spans="1:13" x14ac:dyDescent="0.25">
      <c r="A86" t="s">
        <v>14</v>
      </c>
      <c r="B86" t="s">
        <v>14</v>
      </c>
      <c r="C86" s="1">
        <v>42553</v>
      </c>
      <c r="D86" s="1">
        <v>42597</v>
      </c>
      <c r="E86">
        <f>SUM(J5:J49)</f>
        <v>338.63549345938293</v>
      </c>
      <c r="J86" t="s">
        <v>53</v>
      </c>
      <c r="L86" s="2"/>
      <c r="M86" s="2"/>
    </row>
    <row r="87" spans="1:13" x14ac:dyDescent="0.25">
      <c r="A87" t="s">
        <v>14</v>
      </c>
      <c r="B87" t="s">
        <v>14</v>
      </c>
      <c r="C87" s="1">
        <v>42553</v>
      </c>
      <c r="D87" s="1">
        <v>42597</v>
      </c>
      <c r="E87">
        <f>E86</f>
        <v>338.63549345938293</v>
      </c>
      <c r="J87" t="s">
        <v>53</v>
      </c>
      <c r="L87" s="2"/>
      <c r="M87" s="2"/>
    </row>
    <row r="88" spans="1:13" x14ac:dyDescent="0.25">
      <c r="A88" t="s">
        <v>14</v>
      </c>
      <c r="B88" t="s">
        <v>14</v>
      </c>
      <c r="C88" s="1">
        <v>42553</v>
      </c>
      <c r="D88" s="1">
        <v>42597</v>
      </c>
      <c r="E88">
        <f>E86</f>
        <v>338.63549345938293</v>
      </c>
      <c r="J88" t="s">
        <v>53</v>
      </c>
      <c r="L88" s="2"/>
      <c r="M88" s="2"/>
    </row>
    <row r="89" spans="1:13" x14ac:dyDescent="0.25">
      <c r="A89" t="s">
        <v>14</v>
      </c>
      <c r="B89" t="s">
        <v>14</v>
      </c>
      <c r="C89" s="1">
        <v>42553</v>
      </c>
      <c r="D89" s="1">
        <v>42597</v>
      </c>
      <c r="E89">
        <f>E86</f>
        <v>338.63549345938293</v>
      </c>
      <c r="J89" t="s">
        <v>53</v>
      </c>
      <c r="L89" s="2"/>
      <c r="M89" s="2"/>
    </row>
    <row r="90" spans="1:13" x14ac:dyDescent="0.25">
      <c r="A90" t="s">
        <v>37</v>
      </c>
      <c r="B90" t="s">
        <v>37</v>
      </c>
      <c r="C90" s="1">
        <v>42590</v>
      </c>
      <c r="D90" s="1">
        <v>42621</v>
      </c>
      <c r="E90">
        <f>SUM(J42:J73)</f>
        <v>220.53770310396689</v>
      </c>
      <c r="J90" t="s">
        <v>53</v>
      </c>
      <c r="L90" s="2"/>
      <c r="M90" s="2"/>
    </row>
    <row r="91" spans="1:13" x14ac:dyDescent="0.25">
      <c r="A91" t="s">
        <v>37</v>
      </c>
      <c r="B91" t="s">
        <v>37</v>
      </c>
      <c r="C91" s="1">
        <v>42590</v>
      </c>
      <c r="D91" s="1">
        <v>42621</v>
      </c>
      <c r="E91">
        <f>E90</f>
        <v>220.53770310396689</v>
      </c>
      <c r="J91" t="s">
        <v>53</v>
      </c>
      <c r="L91" s="2"/>
      <c r="M91" s="2"/>
    </row>
    <row r="92" spans="1:13" x14ac:dyDescent="0.25">
      <c r="A92" t="s">
        <v>37</v>
      </c>
      <c r="B92" t="s">
        <v>37</v>
      </c>
      <c r="C92" s="1">
        <v>42590</v>
      </c>
      <c r="D92" s="1">
        <v>42621</v>
      </c>
      <c r="E92">
        <f>E90</f>
        <v>220.53770310396689</v>
      </c>
      <c r="J92" t="s">
        <v>53</v>
      </c>
      <c r="L92" s="2"/>
      <c r="M92" s="2"/>
    </row>
    <row r="93" spans="1:13" x14ac:dyDescent="0.25">
      <c r="A93" t="s">
        <v>37</v>
      </c>
      <c r="B93" t="s">
        <v>37</v>
      </c>
      <c r="C93" s="1">
        <v>42590</v>
      </c>
      <c r="D93" s="1">
        <v>42630</v>
      </c>
      <c r="E93">
        <f>SUM(J42:J82)</f>
        <v>282.19441501317601</v>
      </c>
      <c r="J93" t="s">
        <v>53</v>
      </c>
      <c r="L93" s="2"/>
      <c r="M93" s="2"/>
    </row>
    <row r="94" spans="1:13" x14ac:dyDescent="0.25">
      <c r="A94" t="s">
        <v>38</v>
      </c>
      <c r="B94" t="s">
        <v>38</v>
      </c>
      <c r="C94" s="1">
        <v>42590</v>
      </c>
      <c r="D94" s="1">
        <v>42621</v>
      </c>
      <c r="E94">
        <f>SUM(J42:J73)</f>
        <v>220.53770310396689</v>
      </c>
      <c r="J94" t="s">
        <v>53</v>
      </c>
      <c r="L94" s="2"/>
      <c r="M94" s="2"/>
    </row>
    <row r="95" spans="1:13" x14ac:dyDescent="0.25">
      <c r="A95" t="s">
        <v>39</v>
      </c>
      <c r="B95" t="s">
        <v>39</v>
      </c>
      <c r="C95" s="1">
        <v>42590</v>
      </c>
      <c r="D95" s="1">
        <v>42621</v>
      </c>
      <c r="E95">
        <f>E94</f>
        <v>220.53770310396689</v>
      </c>
      <c r="J95" t="s">
        <v>53</v>
      </c>
      <c r="L95" s="2"/>
      <c r="M95" s="2"/>
    </row>
    <row r="96" spans="1:13" x14ac:dyDescent="0.25">
      <c r="A96" t="s">
        <v>39</v>
      </c>
      <c r="B96" t="s">
        <v>39</v>
      </c>
      <c r="C96" s="1">
        <v>42590</v>
      </c>
      <c r="D96" s="1">
        <v>42621</v>
      </c>
      <c r="E96">
        <f>E94</f>
        <v>220.53770310396689</v>
      </c>
      <c r="J96" t="s">
        <v>53</v>
      </c>
      <c r="L96" s="2"/>
      <c r="M96" s="2"/>
    </row>
    <row r="97" spans="1:13" x14ac:dyDescent="0.25">
      <c r="A97" t="s">
        <v>39</v>
      </c>
      <c r="B97" t="s">
        <v>39</v>
      </c>
      <c r="C97" s="1">
        <v>42590</v>
      </c>
      <c r="D97" s="1">
        <v>42621</v>
      </c>
      <c r="E97">
        <f t="shared" ref="E97" si="47">E96</f>
        <v>220.53770310396689</v>
      </c>
      <c r="J97" t="s">
        <v>53</v>
      </c>
      <c r="L97" s="2"/>
      <c r="M97" s="2"/>
    </row>
    <row r="98" spans="1:13" x14ac:dyDescent="0.25">
      <c r="A98" t="s">
        <v>39</v>
      </c>
      <c r="B98" t="s">
        <v>39</v>
      </c>
      <c r="C98" s="1">
        <v>42590</v>
      </c>
      <c r="D98" s="1">
        <v>42621</v>
      </c>
      <c r="E98">
        <f t="shared" ref="E98" si="48">E96</f>
        <v>220.53770310396689</v>
      </c>
      <c r="J98" t="s">
        <v>53</v>
      </c>
      <c r="L98" s="2"/>
      <c r="M98" s="2"/>
    </row>
    <row r="99" spans="1:13" x14ac:dyDescent="0.25">
      <c r="A99" t="s">
        <v>39</v>
      </c>
      <c r="B99" t="s">
        <v>39</v>
      </c>
      <c r="C99" s="1">
        <v>42590</v>
      </c>
      <c r="D99" s="1">
        <v>42621</v>
      </c>
      <c r="E99">
        <f t="shared" ref="E99" si="49">E98</f>
        <v>220.53770310396689</v>
      </c>
      <c r="J99" t="s">
        <v>53</v>
      </c>
      <c r="L99" s="2"/>
      <c r="M99" s="2"/>
    </row>
    <row r="100" spans="1:13" x14ac:dyDescent="0.25">
      <c r="A100" t="s">
        <v>39</v>
      </c>
      <c r="B100" t="s">
        <v>39</v>
      </c>
      <c r="C100" s="1">
        <v>42590</v>
      </c>
      <c r="D100" s="1">
        <v>42621</v>
      </c>
      <c r="E100">
        <f t="shared" ref="E100" si="50">E98</f>
        <v>220.53770310396689</v>
      </c>
      <c r="J100" t="s">
        <v>53</v>
      </c>
      <c r="L100" s="2"/>
      <c r="M100" s="2"/>
    </row>
    <row r="101" spans="1:13" x14ac:dyDescent="0.25">
      <c r="A101" t="s">
        <v>39</v>
      </c>
      <c r="B101" t="s">
        <v>39</v>
      </c>
      <c r="C101" s="1">
        <v>42590</v>
      </c>
      <c r="D101" s="1">
        <v>42621</v>
      </c>
      <c r="E101">
        <f t="shared" ref="E101" si="51">E100</f>
        <v>220.53770310396689</v>
      </c>
      <c r="J101" t="s">
        <v>53</v>
      </c>
      <c r="L101" s="2"/>
      <c r="M101" s="2"/>
    </row>
    <row r="102" spans="1:13" x14ac:dyDescent="0.25">
      <c r="A102" t="s">
        <v>39</v>
      </c>
      <c r="B102" t="s">
        <v>39</v>
      </c>
      <c r="C102" s="1">
        <v>42590</v>
      </c>
      <c r="D102" s="1">
        <v>42621</v>
      </c>
      <c r="E102">
        <f t="shared" ref="E102" si="52">E100</f>
        <v>220.53770310396689</v>
      </c>
      <c r="J102" t="s">
        <v>53</v>
      </c>
      <c r="L102" s="2"/>
      <c r="M102" s="2"/>
    </row>
    <row r="103" spans="1:13" x14ac:dyDescent="0.25">
      <c r="A103" t="s">
        <v>39</v>
      </c>
      <c r="B103" t="s">
        <v>39</v>
      </c>
      <c r="C103" s="1">
        <v>42590</v>
      </c>
      <c r="D103" s="1">
        <v>42621</v>
      </c>
      <c r="E103">
        <f t="shared" ref="E103" si="53">E102</f>
        <v>220.53770310396689</v>
      </c>
      <c r="J103" t="s">
        <v>53</v>
      </c>
      <c r="L103" s="2"/>
      <c r="M103" s="2"/>
    </row>
    <row r="104" spans="1:13" x14ac:dyDescent="0.25">
      <c r="A104" t="s">
        <v>39</v>
      </c>
      <c r="B104" t="s">
        <v>39</v>
      </c>
      <c r="C104" s="1">
        <v>42590</v>
      </c>
      <c r="D104" s="1">
        <v>42621</v>
      </c>
      <c r="E104">
        <f t="shared" ref="E104" si="54">E102</f>
        <v>220.53770310396689</v>
      </c>
      <c r="J104" t="s">
        <v>53</v>
      </c>
      <c r="L104" s="2"/>
      <c r="M104" s="2"/>
    </row>
    <row r="105" spans="1:13" x14ac:dyDescent="0.25">
      <c r="A105" t="s">
        <v>39</v>
      </c>
      <c r="B105" t="s">
        <v>39</v>
      </c>
      <c r="C105" s="1">
        <v>42590</v>
      </c>
      <c r="D105" s="1">
        <v>42630</v>
      </c>
      <c r="E105">
        <f>SUM(J42:J82)</f>
        <v>282.19441501317601</v>
      </c>
      <c r="J105" t="s">
        <v>53</v>
      </c>
      <c r="L105" s="2"/>
      <c r="M105" s="2"/>
    </row>
    <row r="106" spans="1:13" x14ac:dyDescent="0.25">
      <c r="A106" t="s">
        <v>40</v>
      </c>
      <c r="B106" t="s">
        <v>40</v>
      </c>
      <c r="C106" s="1">
        <v>42590</v>
      </c>
      <c r="D106" s="1">
        <v>42619</v>
      </c>
      <c r="E106">
        <f>SUM(J42:J71)</f>
        <v>207.80882625476298</v>
      </c>
      <c r="J106" t="s">
        <v>53</v>
      </c>
      <c r="L106" s="2"/>
      <c r="M106" s="2"/>
    </row>
    <row r="107" spans="1:13" x14ac:dyDescent="0.25">
      <c r="A107" t="s">
        <v>40</v>
      </c>
      <c r="B107" t="s">
        <v>40</v>
      </c>
      <c r="C107" s="1">
        <v>42590</v>
      </c>
      <c r="D107" s="1">
        <v>42619</v>
      </c>
      <c r="E107">
        <f>E106</f>
        <v>207.80882625476298</v>
      </c>
      <c r="J107" t="s">
        <v>53</v>
      </c>
      <c r="L107" s="2"/>
      <c r="M107" s="2"/>
    </row>
    <row r="108" spans="1:13" x14ac:dyDescent="0.25">
      <c r="A108" t="s">
        <v>40</v>
      </c>
      <c r="B108" t="s">
        <v>40</v>
      </c>
      <c r="C108" s="1">
        <v>42590</v>
      </c>
      <c r="D108" s="1">
        <v>42619</v>
      </c>
      <c r="E108">
        <f>E106</f>
        <v>207.80882625476298</v>
      </c>
      <c r="J108" t="s">
        <v>53</v>
      </c>
      <c r="L108" s="2"/>
      <c r="M108" s="2"/>
    </row>
    <row r="109" spans="1:13" x14ac:dyDescent="0.25">
      <c r="A109" t="s">
        <v>40</v>
      </c>
      <c r="B109" t="s">
        <v>40</v>
      </c>
      <c r="C109" s="1">
        <v>42590</v>
      </c>
      <c r="D109" s="1">
        <v>42619</v>
      </c>
      <c r="E109">
        <f t="shared" ref="E109" si="55">E108</f>
        <v>207.80882625476298</v>
      </c>
      <c r="J109" t="s">
        <v>53</v>
      </c>
      <c r="L109" s="2"/>
      <c r="M109" s="2"/>
    </row>
    <row r="110" spans="1:13" x14ac:dyDescent="0.25">
      <c r="A110" t="s">
        <v>40</v>
      </c>
      <c r="B110" t="s">
        <v>40</v>
      </c>
      <c r="C110" s="1">
        <v>42590</v>
      </c>
      <c r="D110" s="1">
        <v>42619</v>
      </c>
      <c r="E110">
        <f t="shared" ref="E110" si="56">E108</f>
        <v>207.80882625476298</v>
      </c>
      <c r="J110" t="s">
        <v>53</v>
      </c>
      <c r="L110" s="2"/>
      <c r="M110" s="2"/>
    </row>
    <row r="111" spans="1:13" x14ac:dyDescent="0.25">
      <c r="A111" t="s">
        <v>40</v>
      </c>
      <c r="B111" t="s">
        <v>40</v>
      </c>
      <c r="C111" s="1">
        <v>42590</v>
      </c>
      <c r="D111" s="1">
        <v>42619</v>
      </c>
      <c r="E111">
        <f t="shared" ref="E111" si="57">E110</f>
        <v>207.80882625476298</v>
      </c>
      <c r="J111" t="s">
        <v>53</v>
      </c>
      <c r="L111" s="2"/>
      <c r="M111" s="2"/>
    </row>
    <row r="112" spans="1:13" x14ac:dyDescent="0.25">
      <c r="A112" t="s">
        <v>40</v>
      </c>
      <c r="B112" t="s">
        <v>40</v>
      </c>
      <c r="C112" s="1">
        <v>42590</v>
      </c>
      <c r="D112" s="1">
        <v>42621</v>
      </c>
      <c r="E112">
        <f>SUM(J42:J73)</f>
        <v>220.53770310396689</v>
      </c>
      <c r="J112" t="s">
        <v>53</v>
      </c>
      <c r="L112" s="2"/>
      <c r="M112" s="2"/>
    </row>
    <row r="113" spans="1:13" x14ac:dyDescent="0.25">
      <c r="A113" t="s">
        <v>40</v>
      </c>
      <c r="B113" t="s">
        <v>40</v>
      </c>
      <c r="C113" s="1">
        <v>42590</v>
      </c>
      <c r="D113" s="1">
        <v>42621</v>
      </c>
      <c r="E113">
        <f>E112</f>
        <v>220.53770310396689</v>
      </c>
      <c r="J113" t="s">
        <v>53</v>
      </c>
      <c r="L113" s="2"/>
      <c r="M113" s="2"/>
    </row>
    <row r="114" spans="1:13" x14ac:dyDescent="0.25">
      <c r="A114" t="s">
        <v>40</v>
      </c>
      <c r="B114" t="s">
        <v>40</v>
      </c>
      <c r="C114" s="1">
        <v>42590</v>
      </c>
      <c r="D114" s="1">
        <v>42621</v>
      </c>
      <c r="E114">
        <f>E112</f>
        <v>220.53770310396689</v>
      </c>
      <c r="J114" t="s">
        <v>53</v>
      </c>
      <c r="L114" s="2"/>
      <c r="M114" s="2"/>
    </row>
    <row r="115" spans="1:13" x14ac:dyDescent="0.25">
      <c r="A115" t="s">
        <v>40</v>
      </c>
      <c r="B115" t="s">
        <v>40</v>
      </c>
      <c r="C115" s="1">
        <v>42590</v>
      </c>
      <c r="D115" s="1">
        <v>42621</v>
      </c>
      <c r="E115">
        <f>E114</f>
        <v>220.53770310396689</v>
      </c>
      <c r="J115" t="s">
        <v>53</v>
      </c>
      <c r="L115" s="2"/>
      <c r="M115" s="2"/>
    </row>
    <row r="116" spans="1:13" x14ac:dyDescent="0.25">
      <c r="A116" t="s">
        <v>40</v>
      </c>
      <c r="B116" t="s">
        <v>40</v>
      </c>
      <c r="C116" s="1">
        <v>42590</v>
      </c>
      <c r="D116" s="1">
        <v>42621</v>
      </c>
      <c r="E116">
        <f>E114</f>
        <v>220.53770310396689</v>
      </c>
      <c r="J116" t="s">
        <v>53</v>
      </c>
      <c r="L116" s="2"/>
      <c r="M116" s="2"/>
    </row>
    <row r="117" spans="1:13" x14ac:dyDescent="0.25">
      <c r="A117" t="s">
        <v>40</v>
      </c>
      <c r="B117" t="s">
        <v>40</v>
      </c>
      <c r="C117" s="1">
        <v>42590</v>
      </c>
      <c r="D117" s="1">
        <v>42627</v>
      </c>
      <c r="E117">
        <f>SUM(J42:J79)</f>
        <v>269.9916678760153</v>
      </c>
      <c r="J117" t="s">
        <v>53</v>
      </c>
      <c r="L117" s="2"/>
      <c r="M117" s="2"/>
    </row>
    <row r="118" spans="1:13" x14ac:dyDescent="0.25">
      <c r="A118" t="s">
        <v>40</v>
      </c>
      <c r="B118" t="s">
        <v>40</v>
      </c>
      <c r="C118" s="1">
        <v>42590</v>
      </c>
      <c r="D118" s="1">
        <v>42627</v>
      </c>
      <c r="E118">
        <f>E117</f>
        <v>269.9916678760153</v>
      </c>
      <c r="J118" t="s">
        <v>53</v>
      </c>
      <c r="L118" s="2"/>
      <c r="M118" s="2"/>
    </row>
    <row r="119" spans="1:13" x14ac:dyDescent="0.25">
      <c r="A119" t="s">
        <v>40</v>
      </c>
      <c r="B119" t="s">
        <v>40</v>
      </c>
      <c r="C119" s="1">
        <v>42590</v>
      </c>
      <c r="D119" s="1">
        <v>42630</v>
      </c>
      <c r="E119">
        <f>SUM(J42:J82)</f>
        <v>282.19441501317601</v>
      </c>
      <c r="J119" t="s">
        <v>53</v>
      </c>
      <c r="L119" s="2"/>
      <c r="M119" s="2"/>
    </row>
    <row r="120" spans="1:13" x14ac:dyDescent="0.25">
      <c r="A120" t="s">
        <v>40</v>
      </c>
      <c r="B120" t="s">
        <v>40</v>
      </c>
      <c r="C120" s="1">
        <v>42590</v>
      </c>
      <c r="D120" s="1">
        <v>42630</v>
      </c>
      <c r="E120">
        <f>E119</f>
        <v>282.19441501317601</v>
      </c>
      <c r="J120" t="s">
        <v>53</v>
      </c>
      <c r="L120" s="2"/>
      <c r="M120" s="2"/>
    </row>
    <row r="121" spans="1:13" x14ac:dyDescent="0.25">
      <c r="A121" t="s">
        <v>41</v>
      </c>
      <c r="B121" t="s">
        <v>41</v>
      </c>
      <c r="C121" s="1">
        <v>42591</v>
      </c>
      <c r="D121" s="1">
        <v>42619</v>
      </c>
      <c r="E121">
        <f>SUM(J43:J71)</f>
        <v>201.64961495547428</v>
      </c>
      <c r="J121" t="s">
        <v>53</v>
      </c>
      <c r="L121" s="2"/>
      <c r="M121" s="2"/>
    </row>
    <row r="122" spans="1:13" x14ac:dyDescent="0.25">
      <c r="A122" t="s">
        <v>41</v>
      </c>
      <c r="B122" t="s">
        <v>41</v>
      </c>
      <c r="C122" s="1">
        <v>42591</v>
      </c>
      <c r="D122" s="1">
        <v>42619</v>
      </c>
      <c r="E122">
        <f>E121</f>
        <v>201.64961495547428</v>
      </c>
      <c r="J122" t="s">
        <v>53</v>
      </c>
      <c r="L122" s="2"/>
      <c r="M122" s="2"/>
    </row>
    <row r="123" spans="1:13" x14ac:dyDescent="0.25">
      <c r="A123" t="s">
        <v>41</v>
      </c>
      <c r="B123" t="s">
        <v>41</v>
      </c>
      <c r="C123" s="1">
        <v>42591</v>
      </c>
      <c r="D123" s="1">
        <v>42619</v>
      </c>
      <c r="E123">
        <f>E121</f>
        <v>201.64961495547428</v>
      </c>
      <c r="J123" t="s">
        <v>53</v>
      </c>
      <c r="L123" s="2"/>
      <c r="M123" s="2"/>
    </row>
    <row r="124" spans="1:13" x14ac:dyDescent="0.25">
      <c r="A124" t="s">
        <v>41</v>
      </c>
      <c r="B124" t="s">
        <v>41</v>
      </c>
      <c r="C124" s="1">
        <v>42591</v>
      </c>
      <c r="D124" s="1">
        <v>42619</v>
      </c>
      <c r="E124">
        <f>E123</f>
        <v>201.64961495547428</v>
      </c>
      <c r="J124" t="s">
        <v>53</v>
      </c>
      <c r="L124" s="2"/>
      <c r="M124" s="2"/>
    </row>
    <row r="125" spans="1:13" x14ac:dyDescent="0.25">
      <c r="A125" t="s">
        <v>41</v>
      </c>
      <c r="B125" t="s">
        <v>41</v>
      </c>
      <c r="C125" s="1">
        <v>42591</v>
      </c>
      <c r="D125" s="1">
        <v>42619</v>
      </c>
      <c r="E125">
        <f>E123</f>
        <v>201.64961495547428</v>
      </c>
      <c r="J125" t="s">
        <v>53</v>
      </c>
      <c r="L125" s="2"/>
      <c r="M125" s="2"/>
    </row>
    <row r="126" spans="1:13" x14ac:dyDescent="0.25">
      <c r="A126" t="s">
        <v>41</v>
      </c>
      <c r="B126" t="s">
        <v>41</v>
      </c>
      <c r="C126" s="1">
        <v>42591</v>
      </c>
      <c r="D126" s="1">
        <v>42621</v>
      </c>
      <c r="E126">
        <f>SUM(J43:J73)</f>
        <v>214.37849180467819</v>
      </c>
      <c r="J126" t="s">
        <v>53</v>
      </c>
      <c r="L126" s="2"/>
      <c r="M126" s="2"/>
    </row>
    <row r="127" spans="1:13" x14ac:dyDescent="0.25">
      <c r="A127" t="s">
        <v>41</v>
      </c>
      <c r="B127" t="s">
        <v>41</v>
      </c>
      <c r="C127" s="1">
        <v>42591</v>
      </c>
      <c r="D127" s="1">
        <v>42621</v>
      </c>
      <c r="E127">
        <f>E126</f>
        <v>214.37849180467819</v>
      </c>
      <c r="J127" t="s">
        <v>53</v>
      </c>
      <c r="L127" s="2"/>
      <c r="M127" s="2"/>
    </row>
    <row r="128" spans="1:13" x14ac:dyDescent="0.25">
      <c r="A128" t="s">
        <v>41</v>
      </c>
      <c r="B128" t="s">
        <v>41</v>
      </c>
      <c r="C128" s="1">
        <v>42591</v>
      </c>
      <c r="D128" s="1">
        <v>42621</v>
      </c>
      <c r="E128">
        <f>E126</f>
        <v>214.37849180467819</v>
      </c>
      <c r="J128" t="s">
        <v>53</v>
      </c>
      <c r="L128" s="2"/>
      <c r="M128" s="2"/>
    </row>
    <row r="129" spans="1:13" x14ac:dyDescent="0.25">
      <c r="A129" t="s">
        <v>41</v>
      </c>
      <c r="B129" t="s">
        <v>41</v>
      </c>
      <c r="C129" s="1">
        <v>42591</v>
      </c>
      <c r="D129" s="1">
        <v>42621</v>
      </c>
      <c r="E129">
        <f>E126</f>
        <v>214.37849180467819</v>
      </c>
      <c r="J129" t="s">
        <v>53</v>
      </c>
      <c r="L129" s="2"/>
      <c r="M129" s="2"/>
    </row>
    <row r="130" spans="1:13" x14ac:dyDescent="0.25">
      <c r="A130" t="s">
        <v>41</v>
      </c>
      <c r="B130" t="s">
        <v>41</v>
      </c>
      <c r="C130" s="1">
        <v>42591</v>
      </c>
      <c r="D130" s="1">
        <v>42630</v>
      </c>
      <c r="E130">
        <f>SUM(J43:J82)</f>
        <v>276.03520371388731</v>
      </c>
      <c r="J130" t="s">
        <v>53</v>
      </c>
      <c r="L130" s="2"/>
      <c r="M130" s="2"/>
    </row>
    <row r="131" spans="1:13" x14ac:dyDescent="0.25">
      <c r="A131" t="s">
        <v>42</v>
      </c>
      <c r="B131" t="s">
        <v>42</v>
      </c>
      <c r="C131" s="1">
        <v>42591</v>
      </c>
      <c r="D131" s="1">
        <v>42619</v>
      </c>
      <c r="E131">
        <f>SUM(J43:J71)</f>
        <v>201.64961495547428</v>
      </c>
      <c r="J131" t="s">
        <v>53</v>
      </c>
      <c r="L131" s="2"/>
      <c r="M131" s="2"/>
    </row>
    <row r="132" spans="1:13" x14ac:dyDescent="0.25">
      <c r="A132" t="s">
        <v>42</v>
      </c>
      <c r="B132" t="s">
        <v>42</v>
      </c>
      <c r="C132" s="1">
        <v>42591</v>
      </c>
      <c r="D132" s="1">
        <v>42619</v>
      </c>
      <c r="E132">
        <f>E131</f>
        <v>201.64961495547428</v>
      </c>
      <c r="J132" t="s">
        <v>53</v>
      </c>
      <c r="L132" s="2"/>
      <c r="M132" s="2"/>
    </row>
    <row r="133" spans="1:13" x14ac:dyDescent="0.25">
      <c r="A133" t="s">
        <v>42</v>
      </c>
      <c r="B133" t="s">
        <v>42</v>
      </c>
      <c r="C133" s="1">
        <v>42591</v>
      </c>
      <c r="D133" s="1">
        <v>42619</v>
      </c>
      <c r="E133">
        <f>E131</f>
        <v>201.64961495547428</v>
      </c>
      <c r="J133" t="s">
        <v>53</v>
      </c>
      <c r="L133" s="2"/>
      <c r="M133" s="2"/>
    </row>
    <row r="134" spans="1:13" x14ac:dyDescent="0.25">
      <c r="A134" t="s">
        <v>42</v>
      </c>
      <c r="B134" t="s">
        <v>42</v>
      </c>
      <c r="C134" s="1">
        <v>42591</v>
      </c>
      <c r="D134" s="1">
        <v>42619</v>
      </c>
      <c r="E134">
        <f t="shared" ref="E134" si="58">E133</f>
        <v>201.64961495547428</v>
      </c>
      <c r="J134" t="s">
        <v>53</v>
      </c>
      <c r="L134" s="2"/>
      <c r="M134" s="2"/>
    </row>
    <row r="135" spans="1:13" x14ac:dyDescent="0.25">
      <c r="A135" t="s">
        <v>42</v>
      </c>
      <c r="B135" t="s">
        <v>42</v>
      </c>
      <c r="C135" s="1">
        <v>42591</v>
      </c>
      <c r="D135" s="1">
        <v>42619</v>
      </c>
      <c r="E135">
        <f t="shared" ref="E135" si="59">E133</f>
        <v>201.64961495547428</v>
      </c>
      <c r="J135" t="s">
        <v>53</v>
      </c>
      <c r="L135" s="3"/>
      <c r="M135" s="3"/>
    </row>
    <row r="136" spans="1:13" x14ac:dyDescent="0.25">
      <c r="A136" t="s">
        <v>42</v>
      </c>
      <c r="B136" t="s">
        <v>42</v>
      </c>
      <c r="C136" s="1">
        <v>42591</v>
      </c>
      <c r="D136" s="1">
        <v>42619</v>
      </c>
      <c r="E136">
        <f t="shared" ref="E136" si="60">E135</f>
        <v>201.64961495547428</v>
      </c>
      <c r="J136" t="s">
        <v>53</v>
      </c>
      <c r="L136" s="3"/>
      <c r="M136" s="3"/>
    </row>
    <row r="137" spans="1:13" x14ac:dyDescent="0.25">
      <c r="A137" t="s">
        <v>42</v>
      </c>
      <c r="B137" t="s">
        <v>42</v>
      </c>
      <c r="C137" s="1">
        <v>42591</v>
      </c>
      <c r="D137" s="1">
        <v>42619</v>
      </c>
      <c r="E137">
        <f t="shared" ref="E137" si="61">E135</f>
        <v>201.64961495547428</v>
      </c>
      <c r="J137" t="s">
        <v>53</v>
      </c>
      <c r="L137" s="3"/>
      <c r="M137" s="3"/>
    </row>
    <row r="138" spans="1:13" x14ac:dyDescent="0.25">
      <c r="A138" t="s">
        <v>42</v>
      </c>
      <c r="B138" t="s">
        <v>42</v>
      </c>
      <c r="C138" s="1">
        <v>42591</v>
      </c>
      <c r="D138" s="1">
        <v>42619</v>
      </c>
      <c r="E138">
        <f t="shared" ref="E138" si="62">E137</f>
        <v>201.64961495547428</v>
      </c>
      <c r="J138" t="s">
        <v>53</v>
      </c>
      <c r="L138" s="3"/>
      <c r="M138" s="3"/>
    </row>
    <row r="139" spans="1:13" x14ac:dyDescent="0.25">
      <c r="A139" t="s">
        <v>42</v>
      </c>
      <c r="B139" t="s">
        <v>42</v>
      </c>
      <c r="C139" s="1">
        <v>42591</v>
      </c>
      <c r="D139" s="1">
        <v>42621</v>
      </c>
      <c r="E139">
        <f>SUM(J43:J73)</f>
        <v>214.37849180467819</v>
      </c>
      <c r="J139" t="s">
        <v>53</v>
      </c>
      <c r="L139" s="3"/>
      <c r="M139" s="3"/>
    </row>
    <row r="140" spans="1:13" x14ac:dyDescent="0.25">
      <c r="A140" t="s">
        <v>42</v>
      </c>
      <c r="B140" t="s">
        <v>42</v>
      </c>
      <c r="C140" s="1">
        <v>42591</v>
      </c>
      <c r="D140" s="1">
        <v>42621</v>
      </c>
      <c r="E140">
        <f>E139</f>
        <v>214.37849180467819</v>
      </c>
      <c r="J140" t="s">
        <v>53</v>
      </c>
      <c r="L140" s="3"/>
      <c r="M140" s="3"/>
    </row>
    <row r="141" spans="1:13" x14ac:dyDescent="0.25">
      <c r="A141" t="s">
        <v>42</v>
      </c>
      <c r="B141" t="s">
        <v>42</v>
      </c>
      <c r="C141" s="1">
        <v>42591</v>
      </c>
      <c r="D141" s="1">
        <v>42621</v>
      </c>
      <c r="E141">
        <f>E140</f>
        <v>214.37849180467819</v>
      </c>
      <c r="J141" t="s">
        <v>53</v>
      </c>
      <c r="L141" s="3"/>
      <c r="M141" s="3"/>
    </row>
    <row r="142" spans="1:13" x14ac:dyDescent="0.25">
      <c r="A142" t="s">
        <v>42</v>
      </c>
      <c r="B142" t="s">
        <v>42</v>
      </c>
      <c r="C142" s="1">
        <v>42591</v>
      </c>
      <c r="D142" s="1">
        <v>42621</v>
      </c>
      <c r="E142">
        <f>E141</f>
        <v>214.37849180467819</v>
      </c>
      <c r="J142" t="s">
        <v>53</v>
      </c>
      <c r="L142" s="3"/>
      <c r="M142" s="3"/>
    </row>
    <row r="143" spans="1:13" x14ac:dyDescent="0.25">
      <c r="A143" t="s">
        <v>42</v>
      </c>
      <c r="B143" t="s">
        <v>42</v>
      </c>
      <c r="C143" s="1">
        <v>42591</v>
      </c>
      <c r="D143" s="1">
        <v>42621</v>
      </c>
      <c r="E143">
        <f>E142</f>
        <v>214.37849180467819</v>
      </c>
      <c r="J143" t="s">
        <v>53</v>
      </c>
      <c r="L143" s="3"/>
      <c r="M143" s="3"/>
    </row>
    <row r="144" spans="1:13" x14ac:dyDescent="0.25">
      <c r="A144" t="s">
        <v>42</v>
      </c>
      <c r="B144" t="s">
        <v>42</v>
      </c>
      <c r="C144" s="1">
        <v>42591</v>
      </c>
      <c r="D144" s="1">
        <v>42630</v>
      </c>
      <c r="E144">
        <f>SUM(J43:J82)</f>
        <v>276.03520371388731</v>
      </c>
      <c r="J144" t="s">
        <v>53</v>
      </c>
      <c r="L144" s="3"/>
      <c r="M144" s="3"/>
    </row>
    <row r="145" spans="1:13" x14ac:dyDescent="0.25">
      <c r="A145" t="s">
        <v>42</v>
      </c>
      <c r="B145" t="s">
        <v>42</v>
      </c>
      <c r="C145" s="1">
        <v>42591</v>
      </c>
      <c r="D145" s="1">
        <v>42630</v>
      </c>
      <c r="E145">
        <f>E144</f>
        <v>276.03520371388731</v>
      </c>
      <c r="J145" t="s">
        <v>53</v>
      </c>
      <c r="L145" s="3"/>
      <c r="M145" s="3"/>
    </row>
    <row r="146" spans="1:13" x14ac:dyDescent="0.25">
      <c r="A146" t="s">
        <v>43</v>
      </c>
      <c r="B146" t="s">
        <v>43</v>
      </c>
      <c r="C146" s="1">
        <v>42591</v>
      </c>
      <c r="D146" s="1">
        <v>42619</v>
      </c>
      <c r="E146">
        <f>SUM(J43:J71)</f>
        <v>201.64961495547428</v>
      </c>
      <c r="J146" t="s">
        <v>53</v>
      </c>
      <c r="L146" s="3"/>
      <c r="M146" s="3"/>
    </row>
    <row r="147" spans="1:13" x14ac:dyDescent="0.25">
      <c r="A147" t="s">
        <v>43</v>
      </c>
      <c r="B147" t="s">
        <v>43</v>
      </c>
      <c r="C147" s="1">
        <v>42591</v>
      </c>
      <c r="D147" s="1">
        <v>42619</v>
      </c>
      <c r="E147">
        <f>E146</f>
        <v>201.64961495547428</v>
      </c>
      <c r="J147" t="s">
        <v>53</v>
      </c>
      <c r="L147" s="3"/>
      <c r="M147" s="3"/>
    </row>
    <row r="148" spans="1:13" x14ac:dyDescent="0.25">
      <c r="A148" t="s">
        <v>43</v>
      </c>
      <c r="B148" t="s">
        <v>43</v>
      </c>
      <c r="C148" s="1">
        <v>42591</v>
      </c>
      <c r="D148" s="1">
        <v>42621</v>
      </c>
      <c r="E148">
        <f>SUM(J43:J73)</f>
        <v>214.37849180467819</v>
      </c>
      <c r="J148" t="s">
        <v>53</v>
      </c>
      <c r="L148" s="3"/>
      <c r="M148" s="3"/>
    </row>
    <row r="149" spans="1:13" x14ac:dyDescent="0.25">
      <c r="A149" t="s">
        <v>43</v>
      </c>
      <c r="B149" t="s">
        <v>43</v>
      </c>
      <c r="C149" s="1">
        <v>42591</v>
      </c>
      <c r="D149" s="1">
        <v>42621</v>
      </c>
      <c r="E149">
        <f>E148</f>
        <v>214.37849180467819</v>
      </c>
      <c r="J149" t="s">
        <v>53</v>
      </c>
      <c r="L149" s="3"/>
      <c r="M149" s="3"/>
    </row>
    <row r="150" spans="1:13" x14ac:dyDescent="0.25">
      <c r="A150" t="s">
        <v>43</v>
      </c>
      <c r="B150" t="s">
        <v>43</v>
      </c>
      <c r="C150" s="1">
        <v>42591</v>
      </c>
      <c r="D150" s="1">
        <v>42621</v>
      </c>
      <c r="E150">
        <f>E148</f>
        <v>214.37849180467819</v>
      </c>
      <c r="J150" t="s">
        <v>53</v>
      </c>
      <c r="L150" s="3"/>
      <c r="M150" s="3"/>
    </row>
    <row r="151" spans="1:13" x14ac:dyDescent="0.25">
      <c r="A151" t="s">
        <v>43</v>
      </c>
      <c r="B151" t="s">
        <v>43</v>
      </c>
      <c r="C151" s="1">
        <v>42591</v>
      </c>
      <c r="D151" s="1">
        <v>42621</v>
      </c>
      <c r="E151">
        <f>E150</f>
        <v>214.37849180467819</v>
      </c>
      <c r="J151" t="s">
        <v>53</v>
      </c>
      <c r="L151" s="3"/>
      <c r="M151" s="3"/>
    </row>
    <row r="152" spans="1:13" x14ac:dyDescent="0.25">
      <c r="A152" t="s">
        <v>43</v>
      </c>
      <c r="B152" t="s">
        <v>43</v>
      </c>
      <c r="C152" s="1">
        <v>42591</v>
      </c>
      <c r="D152" s="1">
        <v>42621</v>
      </c>
      <c r="E152">
        <f>E150</f>
        <v>214.37849180467819</v>
      </c>
      <c r="J152" t="s">
        <v>53</v>
      </c>
      <c r="L152" s="3"/>
      <c r="M152" s="3"/>
    </row>
    <row r="153" spans="1:13" x14ac:dyDescent="0.25">
      <c r="A153" t="s">
        <v>43</v>
      </c>
      <c r="B153" t="s">
        <v>43</v>
      </c>
      <c r="C153" s="1">
        <v>42591</v>
      </c>
      <c r="D153" s="1">
        <v>42627</v>
      </c>
      <c r="E153">
        <f>SUM(J43:J79)</f>
        <v>263.8324565767266</v>
      </c>
      <c r="J153" t="s">
        <v>53</v>
      </c>
      <c r="L153" s="3"/>
      <c r="M153" s="3"/>
    </row>
    <row r="154" spans="1:13" x14ac:dyDescent="0.25">
      <c r="A154" t="s">
        <v>43</v>
      </c>
      <c r="B154" t="s">
        <v>43</v>
      </c>
      <c r="C154" s="1">
        <v>42591</v>
      </c>
      <c r="D154" s="1">
        <v>42627</v>
      </c>
      <c r="E154">
        <f>E153</f>
        <v>263.8324565767266</v>
      </c>
      <c r="J154" t="s">
        <v>53</v>
      </c>
      <c r="L154" s="3"/>
      <c r="M154" s="3"/>
    </row>
    <row r="155" spans="1:13" x14ac:dyDescent="0.25">
      <c r="A155" t="s">
        <v>43</v>
      </c>
      <c r="B155" t="s">
        <v>43</v>
      </c>
      <c r="C155" s="1">
        <v>42591</v>
      </c>
      <c r="D155" s="1">
        <v>42630</v>
      </c>
      <c r="E155">
        <f>SUM(J43:J82)</f>
        <v>276.03520371388731</v>
      </c>
      <c r="J155" t="s">
        <v>53</v>
      </c>
      <c r="L155" s="3"/>
      <c r="M155" s="3"/>
    </row>
    <row r="156" spans="1:13" x14ac:dyDescent="0.25">
      <c r="A156" t="s">
        <v>43</v>
      </c>
      <c r="B156" t="s">
        <v>43</v>
      </c>
      <c r="C156" s="1">
        <v>42591</v>
      </c>
      <c r="D156" s="1">
        <v>42630</v>
      </c>
      <c r="E156">
        <f>E155</f>
        <v>276.03520371388731</v>
      </c>
      <c r="J156" t="s">
        <v>53</v>
      </c>
      <c r="L156" s="3"/>
      <c r="M156" s="3"/>
    </row>
    <row r="157" spans="1:13" x14ac:dyDescent="0.25">
      <c r="A157" t="s">
        <v>43</v>
      </c>
      <c r="B157" t="s">
        <v>43</v>
      </c>
      <c r="C157" s="1">
        <v>42591</v>
      </c>
      <c r="D157" s="1">
        <v>42630</v>
      </c>
      <c r="E157">
        <f>E155</f>
        <v>276.03520371388731</v>
      </c>
      <c r="J157" t="s">
        <v>53</v>
      </c>
      <c r="L157" s="3"/>
      <c r="M157" s="3"/>
    </row>
    <row r="158" spans="1:13" x14ac:dyDescent="0.25">
      <c r="J158" t="s">
        <v>53</v>
      </c>
      <c r="L158" s="3"/>
      <c r="M158" s="3"/>
    </row>
    <row r="159" spans="1:13" x14ac:dyDescent="0.25">
      <c r="J159" t="s">
        <v>53</v>
      </c>
      <c r="L159" s="3"/>
      <c r="M159" s="3"/>
    </row>
    <row r="160" spans="1:13" x14ac:dyDescent="0.25">
      <c r="J160" t="s">
        <v>53</v>
      </c>
      <c r="L160" s="3"/>
      <c r="M160" s="3"/>
    </row>
    <row r="161" spans="10:13" x14ac:dyDescent="0.25">
      <c r="J161" t="s">
        <v>53</v>
      </c>
      <c r="L161" s="3"/>
      <c r="M161" s="3"/>
    </row>
    <row r="162" spans="10:13" x14ac:dyDescent="0.25">
      <c r="J162" t="s">
        <v>53</v>
      </c>
      <c r="L162" s="3"/>
      <c r="M162" s="3"/>
    </row>
    <row r="163" spans="10:13" x14ac:dyDescent="0.25">
      <c r="J163" t="s">
        <v>53</v>
      </c>
      <c r="L163" s="3"/>
      <c r="M163" s="3"/>
    </row>
    <row r="164" spans="10:13" x14ac:dyDescent="0.25">
      <c r="J164" t="s">
        <v>53</v>
      </c>
      <c r="L164" s="3"/>
      <c r="M164" s="3"/>
    </row>
    <row r="165" spans="10:13" x14ac:dyDescent="0.25">
      <c r="J165" t="s">
        <v>53</v>
      </c>
      <c r="L165" s="3"/>
      <c r="M165" s="3"/>
    </row>
    <row r="166" spans="10:13" x14ac:dyDescent="0.25">
      <c r="J166" t="s">
        <v>53</v>
      </c>
      <c r="L166" s="3"/>
      <c r="M166" s="3"/>
    </row>
    <row r="167" spans="10:13" x14ac:dyDescent="0.25">
      <c r="J167" t="s">
        <v>53</v>
      </c>
      <c r="L167" s="3"/>
      <c r="M167" s="3"/>
    </row>
    <row r="168" spans="10:13" x14ac:dyDescent="0.25">
      <c r="J168" t="s">
        <v>53</v>
      </c>
      <c r="L168" s="3"/>
      <c r="M168" s="3"/>
    </row>
    <row r="169" spans="10:13" x14ac:dyDescent="0.25">
      <c r="J169" t="s">
        <v>53</v>
      </c>
      <c r="L169" s="3"/>
      <c r="M169" s="3"/>
    </row>
    <row r="170" spans="10:13" x14ac:dyDescent="0.25">
      <c r="J170" t="s">
        <v>53</v>
      </c>
      <c r="L170" s="3"/>
      <c r="M170" s="3"/>
    </row>
    <row r="171" spans="10:13" x14ac:dyDescent="0.25">
      <c r="J171" t="s">
        <v>53</v>
      </c>
      <c r="L171" s="3"/>
      <c r="M171" s="3"/>
    </row>
    <row r="172" spans="10:13" x14ac:dyDescent="0.25">
      <c r="J172" t="s">
        <v>53</v>
      </c>
      <c r="L172" s="3"/>
      <c r="M172" s="3"/>
    </row>
    <row r="173" spans="10:13" x14ac:dyDescent="0.25">
      <c r="J173" t="s">
        <v>53</v>
      </c>
      <c r="L173" s="3"/>
      <c r="M173" s="3"/>
    </row>
    <row r="174" spans="10:13" x14ac:dyDescent="0.25">
      <c r="J174" t="s">
        <v>53</v>
      </c>
      <c r="L174" s="3"/>
      <c r="M174" s="3"/>
    </row>
    <row r="175" spans="10:13" x14ac:dyDescent="0.25">
      <c r="J175" t="s">
        <v>53</v>
      </c>
      <c r="L175" s="3"/>
      <c r="M175" s="3"/>
    </row>
    <row r="176" spans="10:13" x14ac:dyDescent="0.25">
      <c r="J176" t="s">
        <v>53</v>
      </c>
      <c r="L176" s="3"/>
      <c r="M176" s="3"/>
    </row>
    <row r="177" spans="10:13" x14ac:dyDescent="0.25">
      <c r="J177" t="s">
        <v>53</v>
      </c>
      <c r="L177" s="3"/>
      <c r="M177" s="3"/>
    </row>
    <row r="178" spans="10:13" x14ac:dyDescent="0.25">
      <c r="J178" t="s">
        <v>53</v>
      </c>
      <c r="L178" s="3"/>
      <c r="M178" s="3"/>
    </row>
    <row r="179" spans="10:13" x14ac:dyDescent="0.25">
      <c r="J179" t="s">
        <v>53</v>
      </c>
      <c r="L179" s="3"/>
      <c r="M179" s="3"/>
    </row>
    <row r="180" spans="10:13" x14ac:dyDescent="0.25">
      <c r="J180" t="s">
        <v>53</v>
      </c>
      <c r="L180" s="3"/>
      <c r="M180" s="3"/>
    </row>
    <row r="181" spans="10:13" x14ac:dyDescent="0.25">
      <c r="J181" t="s">
        <v>53</v>
      </c>
      <c r="L181" s="3"/>
      <c r="M181" s="3"/>
    </row>
    <row r="182" spans="10:13" x14ac:dyDescent="0.25">
      <c r="J182" t="s">
        <v>53</v>
      </c>
      <c r="L182" s="3"/>
      <c r="M182" s="3"/>
    </row>
    <row r="183" spans="10:13" x14ac:dyDescent="0.25">
      <c r="J183" t="s">
        <v>53</v>
      </c>
      <c r="L183" s="3"/>
      <c r="M183" s="3"/>
    </row>
    <row r="184" spans="10:13" x14ac:dyDescent="0.25">
      <c r="J184" t="s">
        <v>53</v>
      </c>
      <c r="L184" s="3"/>
      <c r="M184" s="3"/>
    </row>
    <row r="185" spans="10:13" x14ac:dyDescent="0.25">
      <c r="J185" t="s">
        <v>53</v>
      </c>
      <c r="L185" s="3"/>
      <c r="M185" s="3"/>
    </row>
    <row r="186" spans="10:13" x14ac:dyDescent="0.25">
      <c r="J186" t="s">
        <v>53</v>
      </c>
      <c r="L186" s="3"/>
      <c r="M186" s="3"/>
    </row>
    <row r="187" spans="10:13" x14ac:dyDescent="0.25">
      <c r="J187" t="s">
        <v>53</v>
      </c>
      <c r="L187" s="3"/>
      <c r="M187" s="3"/>
    </row>
    <row r="188" spans="10:13" x14ac:dyDescent="0.25">
      <c r="J188" t="s">
        <v>53</v>
      </c>
      <c r="L188" s="3"/>
      <c r="M188" s="3"/>
    </row>
    <row r="189" spans="10:13" x14ac:dyDescent="0.25">
      <c r="J189" t="s">
        <v>53</v>
      </c>
      <c r="L189" s="3"/>
      <c r="M189" s="3"/>
    </row>
    <row r="190" spans="10:13" x14ac:dyDescent="0.25">
      <c r="J190" t="s">
        <v>53</v>
      </c>
      <c r="L190" s="3"/>
      <c r="M190" s="3"/>
    </row>
    <row r="191" spans="10:13" x14ac:dyDescent="0.25">
      <c r="J191" t="s">
        <v>53</v>
      </c>
      <c r="L191" s="3"/>
      <c r="M191" s="3"/>
    </row>
    <row r="192" spans="10:13" x14ac:dyDescent="0.25">
      <c r="J192" t="s">
        <v>53</v>
      </c>
      <c r="L192" s="3"/>
      <c r="M192" s="3"/>
    </row>
    <row r="193" spans="10:13" x14ac:dyDescent="0.25">
      <c r="J193" t="s">
        <v>53</v>
      </c>
      <c r="L193" s="3"/>
      <c r="M193" s="3"/>
    </row>
    <row r="194" spans="10:13" x14ac:dyDescent="0.25">
      <c r="J194" t="s">
        <v>53</v>
      </c>
      <c r="L194" s="3"/>
      <c r="M194" s="3"/>
    </row>
    <row r="195" spans="10:13" x14ac:dyDescent="0.25">
      <c r="J195" t="s">
        <v>53</v>
      </c>
      <c r="L195" s="3"/>
      <c r="M195" s="3"/>
    </row>
    <row r="196" spans="10:13" x14ac:dyDescent="0.25">
      <c r="J196" t="s">
        <v>53</v>
      </c>
      <c r="L196" s="3"/>
      <c r="M196" s="3"/>
    </row>
    <row r="197" spans="10:13" x14ac:dyDescent="0.25">
      <c r="J197" t="s">
        <v>53</v>
      </c>
      <c r="L197" s="3"/>
      <c r="M197" s="3"/>
    </row>
    <row r="198" spans="10:13" x14ac:dyDescent="0.25">
      <c r="J198" t="s">
        <v>53</v>
      </c>
      <c r="L198" s="3"/>
      <c r="M198" s="3"/>
    </row>
    <row r="199" spans="10:13" x14ac:dyDescent="0.25">
      <c r="J199" t="s">
        <v>53</v>
      </c>
      <c r="L199" s="3"/>
      <c r="M199" s="3"/>
    </row>
    <row r="200" spans="10:13" x14ac:dyDescent="0.25">
      <c r="J200" t="s">
        <v>53</v>
      </c>
      <c r="L200" s="3"/>
      <c r="M200" s="3"/>
    </row>
    <row r="201" spans="10:13" x14ac:dyDescent="0.25">
      <c r="J201" t="s">
        <v>53</v>
      </c>
      <c r="L201" s="3"/>
      <c r="M201" s="3"/>
    </row>
    <row r="202" spans="10:13" x14ac:dyDescent="0.25">
      <c r="J202" t="s">
        <v>53</v>
      </c>
      <c r="L202" s="3"/>
      <c r="M202" s="3"/>
    </row>
    <row r="203" spans="10:13" x14ac:dyDescent="0.25">
      <c r="J203" t="s">
        <v>53</v>
      </c>
      <c r="L203" s="3"/>
      <c r="M203" s="3"/>
    </row>
    <row r="204" spans="10:13" x14ac:dyDescent="0.25">
      <c r="J204" t="s">
        <v>53</v>
      </c>
      <c r="L204" s="3"/>
      <c r="M204" s="3"/>
    </row>
    <row r="205" spans="10:13" x14ac:dyDescent="0.25">
      <c r="J205" t="s">
        <v>53</v>
      </c>
      <c r="L205" s="3"/>
      <c r="M205" s="3"/>
    </row>
    <row r="206" spans="10:13" x14ac:dyDescent="0.25">
      <c r="J206" t="s">
        <v>53</v>
      </c>
      <c r="L206" s="3"/>
      <c r="M206" s="3"/>
    </row>
    <row r="207" spans="10:13" x14ac:dyDescent="0.25">
      <c r="J207" t="s">
        <v>53</v>
      </c>
      <c r="L207" s="3"/>
      <c r="M207" s="3"/>
    </row>
    <row r="208" spans="10:13" x14ac:dyDescent="0.25">
      <c r="J208" t="s">
        <v>53</v>
      </c>
      <c r="L208" s="3"/>
      <c r="M208" s="3"/>
    </row>
    <row r="209" spans="10:13" x14ac:dyDescent="0.25">
      <c r="J209" t="s">
        <v>53</v>
      </c>
      <c r="L209" s="3"/>
      <c r="M209" s="3"/>
    </row>
    <row r="210" spans="10:13" x14ac:dyDescent="0.25">
      <c r="J210" t="s">
        <v>53</v>
      </c>
      <c r="L210" s="3"/>
      <c r="M210" s="3"/>
    </row>
    <row r="211" spans="10:13" x14ac:dyDescent="0.25">
      <c r="J211" t="s">
        <v>53</v>
      </c>
      <c r="L211" s="3"/>
      <c r="M211" s="3"/>
    </row>
    <row r="212" spans="10:13" x14ac:dyDescent="0.25">
      <c r="J212" t="s">
        <v>53</v>
      </c>
      <c r="L212" s="3"/>
      <c r="M212" s="3"/>
    </row>
    <row r="213" spans="10:13" x14ac:dyDescent="0.25">
      <c r="J213" t="s">
        <v>53</v>
      </c>
      <c r="L213" s="3"/>
      <c r="M213" s="3"/>
    </row>
    <row r="214" spans="10:13" x14ac:dyDescent="0.25">
      <c r="J214" t="s">
        <v>53</v>
      </c>
      <c r="L214" s="3"/>
      <c r="M214" s="3"/>
    </row>
    <row r="215" spans="10:13" x14ac:dyDescent="0.25">
      <c r="J215" t="s">
        <v>53</v>
      </c>
      <c r="L215" s="3"/>
      <c r="M215" s="3"/>
    </row>
    <row r="216" spans="10:13" x14ac:dyDescent="0.25">
      <c r="J216" t="s">
        <v>53</v>
      </c>
      <c r="L216" s="3"/>
      <c r="M216" s="3"/>
    </row>
    <row r="217" spans="10:13" x14ac:dyDescent="0.25">
      <c r="J217" t="s">
        <v>53</v>
      </c>
      <c r="L217" s="3"/>
      <c r="M217" s="3"/>
    </row>
    <row r="218" spans="10:13" x14ac:dyDescent="0.25">
      <c r="J218" t="s">
        <v>53</v>
      </c>
      <c r="L218" s="3"/>
      <c r="M218" s="3"/>
    </row>
    <row r="219" spans="10:13" x14ac:dyDescent="0.25">
      <c r="J219" t="s">
        <v>53</v>
      </c>
      <c r="L219" s="3"/>
      <c r="M219" s="3"/>
    </row>
    <row r="220" spans="10:13" x14ac:dyDescent="0.25">
      <c r="J220" t="s">
        <v>53</v>
      </c>
      <c r="L220" s="3"/>
      <c r="M220" s="3"/>
    </row>
    <row r="221" spans="10:13" x14ac:dyDescent="0.25">
      <c r="J221" t="s">
        <v>53</v>
      </c>
      <c r="L221" s="3"/>
      <c r="M221" s="3"/>
    </row>
    <row r="222" spans="10:13" x14ac:dyDescent="0.25">
      <c r="J222" t="s">
        <v>53</v>
      </c>
      <c r="L222" s="3"/>
      <c r="M222" s="3"/>
    </row>
    <row r="223" spans="10:13" x14ac:dyDescent="0.25">
      <c r="J223" t="s">
        <v>53</v>
      </c>
      <c r="L223" s="3"/>
      <c r="M223" s="3"/>
    </row>
    <row r="224" spans="10:13" x14ac:dyDescent="0.25">
      <c r="J224" t="s">
        <v>53</v>
      </c>
      <c r="L224" s="3"/>
      <c r="M224" s="3"/>
    </row>
    <row r="225" spans="10:13" x14ac:dyDescent="0.25">
      <c r="J225" t="s">
        <v>53</v>
      </c>
      <c r="L225" s="3"/>
      <c r="M225" s="3"/>
    </row>
    <row r="226" spans="10:13" x14ac:dyDescent="0.25">
      <c r="J226" t="s">
        <v>53</v>
      </c>
      <c r="L226" s="3"/>
      <c r="M226" s="3"/>
    </row>
    <row r="227" spans="10:13" x14ac:dyDescent="0.25">
      <c r="J227" t="s">
        <v>53</v>
      </c>
      <c r="L227" s="3"/>
      <c r="M227" s="3"/>
    </row>
    <row r="228" spans="10:13" x14ac:dyDescent="0.25">
      <c r="J228" t="s">
        <v>53</v>
      </c>
      <c r="L228" s="3"/>
      <c r="M228" s="3"/>
    </row>
    <row r="229" spans="10:13" x14ac:dyDescent="0.25">
      <c r="J229" t="s">
        <v>53</v>
      </c>
      <c r="L229" s="3"/>
      <c r="M229" s="3"/>
    </row>
    <row r="230" spans="10:13" x14ac:dyDescent="0.25">
      <c r="J230" t="s">
        <v>53</v>
      </c>
      <c r="L230" s="3"/>
      <c r="M230" s="3"/>
    </row>
    <row r="231" spans="10:13" x14ac:dyDescent="0.25">
      <c r="J231" t="s">
        <v>53</v>
      </c>
      <c r="L231" s="3"/>
      <c r="M231" s="3"/>
    </row>
    <row r="232" spans="10:13" x14ac:dyDescent="0.25">
      <c r="J232" t="s">
        <v>53</v>
      </c>
      <c r="L232" s="3"/>
      <c r="M232" s="3"/>
    </row>
    <row r="233" spans="10:13" x14ac:dyDescent="0.25">
      <c r="J233" t="s">
        <v>53</v>
      </c>
      <c r="L233" s="3"/>
      <c r="M233" s="3"/>
    </row>
    <row r="234" spans="10:13" x14ac:dyDescent="0.25">
      <c r="J234" t="s">
        <v>53</v>
      </c>
      <c r="L234" s="3"/>
      <c r="M234" s="3"/>
    </row>
    <row r="235" spans="10:13" x14ac:dyDescent="0.25">
      <c r="J235" t="s">
        <v>53</v>
      </c>
      <c r="L235" s="3"/>
      <c r="M235" s="3"/>
    </row>
    <row r="236" spans="10:13" x14ac:dyDescent="0.25">
      <c r="J236" t="s">
        <v>53</v>
      </c>
      <c r="L236" s="3"/>
      <c r="M236" s="3"/>
    </row>
    <row r="237" spans="10:13" x14ac:dyDescent="0.25">
      <c r="J237" t="s">
        <v>53</v>
      </c>
      <c r="L237" s="3"/>
      <c r="M237" s="3"/>
    </row>
    <row r="238" spans="10:13" x14ac:dyDescent="0.25">
      <c r="J238" t="s">
        <v>53</v>
      </c>
      <c r="L238" s="3"/>
      <c r="M238" s="3"/>
    </row>
    <row r="239" spans="10:13" x14ac:dyDescent="0.25">
      <c r="J239" t="s">
        <v>53</v>
      </c>
    </row>
    <row r="240" spans="10:13" x14ac:dyDescent="0.25">
      <c r="J240" t="s">
        <v>53</v>
      </c>
    </row>
    <row r="241" spans="10:10" x14ac:dyDescent="0.25">
      <c r="J241" t="s">
        <v>53</v>
      </c>
    </row>
    <row r="242" spans="10:10" x14ac:dyDescent="0.25">
      <c r="J242" t="s">
        <v>53</v>
      </c>
    </row>
    <row r="243" spans="10:10" x14ac:dyDescent="0.25">
      <c r="J243" t="s">
        <v>53</v>
      </c>
    </row>
    <row r="244" spans="10:10" x14ac:dyDescent="0.25">
      <c r="J244" t="s">
        <v>53</v>
      </c>
    </row>
    <row r="245" spans="10:10" x14ac:dyDescent="0.25">
      <c r="J245" t="s">
        <v>53</v>
      </c>
    </row>
    <row r="246" spans="10:10" x14ac:dyDescent="0.25">
      <c r="J246" t="s">
        <v>53</v>
      </c>
    </row>
    <row r="247" spans="10:10" x14ac:dyDescent="0.25">
      <c r="J247" t="s">
        <v>53</v>
      </c>
    </row>
    <row r="248" spans="10:10" x14ac:dyDescent="0.25">
      <c r="J248" t="s">
        <v>53</v>
      </c>
    </row>
    <row r="249" spans="10:10" x14ac:dyDescent="0.25">
      <c r="J249" t="s">
        <v>53</v>
      </c>
    </row>
    <row r="250" spans="10:10" x14ac:dyDescent="0.25">
      <c r="J250" t="s">
        <v>53</v>
      </c>
    </row>
    <row r="251" spans="10:10" x14ac:dyDescent="0.25">
      <c r="J251" t="s">
        <v>53</v>
      </c>
    </row>
    <row r="252" spans="10:10" x14ac:dyDescent="0.25">
      <c r="J252" t="s">
        <v>53</v>
      </c>
    </row>
    <row r="253" spans="10:10" x14ac:dyDescent="0.25">
      <c r="J253" t="s">
        <v>53</v>
      </c>
    </row>
    <row r="254" spans="10:10" x14ac:dyDescent="0.25">
      <c r="J254" t="s">
        <v>53</v>
      </c>
    </row>
    <row r="255" spans="10:10" x14ac:dyDescent="0.25">
      <c r="J255" t="s">
        <v>53</v>
      </c>
    </row>
    <row r="256" spans="10:10" x14ac:dyDescent="0.25">
      <c r="J256" t="s">
        <v>53</v>
      </c>
    </row>
    <row r="257" spans="10:10" x14ac:dyDescent="0.25">
      <c r="J257" t="s">
        <v>53</v>
      </c>
    </row>
    <row r="258" spans="10:10" x14ac:dyDescent="0.25">
      <c r="J258" t="s">
        <v>53</v>
      </c>
    </row>
    <row r="259" spans="10:10" x14ac:dyDescent="0.25">
      <c r="J259" t="s">
        <v>53</v>
      </c>
    </row>
    <row r="260" spans="10:10" x14ac:dyDescent="0.25">
      <c r="J260" t="s">
        <v>53</v>
      </c>
    </row>
    <row r="261" spans="10:10" x14ac:dyDescent="0.25">
      <c r="J261" t="s">
        <v>53</v>
      </c>
    </row>
    <row r="262" spans="10:10" x14ac:dyDescent="0.25">
      <c r="J262" t="s">
        <v>53</v>
      </c>
    </row>
    <row r="263" spans="10:10" x14ac:dyDescent="0.25">
      <c r="J263" t="s">
        <v>53</v>
      </c>
    </row>
    <row r="264" spans="10:10" x14ac:dyDescent="0.25">
      <c r="J264" t="s">
        <v>53</v>
      </c>
    </row>
    <row r="265" spans="10:10" x14ac:dyDescent="0.25">
      <c r="J265" t="s">
        <v>53</v>
      </c>
    </row>
    <row r="266" spans="10:10" x14ac:dyDescent="0.25">
      <c r="J266" t="s">
        <v>53</v>
      </c>
    </row>
    <row r="267" spans="10:10" x14ac:dyDescent="0.25">
      <c r="J267" t="s">
        <v>53</v>
      </c>
    </row>
    <row r="268" spans="10:10" x14ac:dyDescent="0.25">
      <c r="J268" t="s">
        <v>53</v>
      </c>
    </row>
    <row r="269" spans="10:10" x14ac:dyDescent="0.25">
      <c r="J269" t="s">
        <v>53</v>
      </c>
    </row>
    <row r="270" spans="10:10" x14ac:dyDescent="0.25">
      <c r="J270" t="s">
        <v>53</v>
      </c>
    </row>
    <row r="271" spans="10:10" x14ac:dyDescent="0.25">
      <c r="J271" t="s">
        <v>53</v>
      </c>
    </row>
    <row r="272" spans="10:10" x14ac:dyDescent="0.25">
      <c r="J272" t="s">
        <v>53</v>
      </c>
    </row>
    <row r="273" spans="10:10" x14ac:dyDescent="0.25">
      <c r="J273" t="s">
        <v>53</v>
      </c>
    </row>
    <row r="274" spans="10:10" x14ac:dyDescent="0.25">
      <c r="J274" t="s">
        <v>53</v>
      </c>
    </row>
    <row r="275" spans="10:10" x14ac:dyDescent="0.25">
      <c r="J275" t="s">
        <v>53</v>
      </c>
    </row>
    <row r="276" spans="10:10" x14ac:dyDescent="0.25">
      <c r="J276" t="s">
        <v>53</v>
      </c>
    </row>
    <row r="277" spans="10:10" x14ac:dyDescent="0.25">
      <c r="J277" t="s">
        <v>53</v>
      </c>
    </row>
    <row r="278" spans="10:10" x14ac:dyDescent="0.25">
      <c r="J278" t="s">
        <v>53</v>
      </c>
    </row>
    <row r="279" spans="10:10" x14ac:dyDescent="0.25">
      <c r="J279" t="s">
        <v>53</v>
      </c>
    </row>
    <row r="280" spans="10:10" x14ac:dyDescent="0.25">
      <c r="J280" t="s">
        <v>53</v>
      </c>
    </row>
    <row r="281" spans="10:10" x14ac:dyDescent="0.25">
      <c r="J281" t="s">
        <v>53</v>
      </c>
    </row>
    <row r="282" spans="10:10" x14ac:dyDescent="0.25">
      <c r="J282" t="s">
        <v>53</v>
      </c>
    </row>
    <row r="283" spans="10:10" x14ac:dyDescent="0.25">
      <c r="J283" t="s">
        <v>53</v>
      </c>
    </row>
    <row r="284" spans="10:10" x14ac:dyDescent="0.25">
      <c r="J284" t="s">
        <v>53</v>
      </c>
    </row>
    <row r="285" spans="10:10" x14ac:dyDescent="0.25">
      <c r="J285" t="s">
        <v>53</v>
      </c>
    </row>
    <row r="286" spans="10:10" x14ac:dyDescent="0.25">
      <c r="J286" t="s">
        <v>53</v>
      </c>
    </row>
    <row r="287" spans="10:10" x14ac:dyDescent="0.25">
      <c r="J287" t="s">
        <v>53</v>
      </c>
    </row>
    <row r="288" spans="10:10" x14ac:dyDescent="0.25">
      <c r="J288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E2" sqref="E2"/>
    </sheetView>
  </sheetViews>
  <sheetFormatPr defaultRowHeight="15" x14ac:dyDescent="0.25"/>
  <sheetData>
    <row r="1" spans="1:5" x14ac:dyDescent="0.25">
      <c r="A1" s="6" t="s">
        <v>48</v>
      </c>
      <c r="B1" s="6" t="s">
        <v>49</v>
      </c>
      <c r="D1" s="7" t="s">
        <v>62</v>
      </c>
      <c r="E1" s="7" t="s">
        <v>77</v>
      </c>
    </row>
    <row r="2" spans="1:5" x14ac:dyDescent="0.25">
      <c r="A2" s="4" t="s">
        <v>1</v>
      </c>
      <c r="B2" s="6">
        <f>'Mag calc'!O2</f>
        <v>397.51259203274583</v>
      </c>
      <c r="D2" s="7">
        <f>AVERAGE(B2:B44)</f>
        <v>280.93409819187167</v>
      </c>
      <c r="E2" s="7">
        <f>_xlfn.STDEV.P(B2:B44)</f>
        <v>43.534046561232046</v>
      </c>
    </row>
    <row r="3" spans="1:5" x14ac:dyDescent="0.25">
      <c r="A3" s="4" t="s">
        <v>2</v>
      </c>
      <c r="B3" s="6">
        <f>'Mag calc'!O3</f>
        <v>339.2105086994124</v>
      </c>
    </row>
    <row r="4" spans="1:5" x14ac:dyDescent="0.25">
      <c r="A4" s="4" t="s">
        <v>15</v>
      </c>
      <c r="B4" s="6">
        <f>'Mag calc'!O4</f>
        <v>235.93968122088089</v>
      </c>
    </row>
    <row r="5" spans="1:5" x14ac:dyDescent="0.25">
      <c r="A5" s="4" t="s">
        <v>16</v>
      </c>
      <c r="B5" s="6">
        <f>'Mag calc'!O5</f>
        <v>235.93968122088089</v>
      </c>
    </row>
    <row r="6" spans="1:5" x14ac:dyDescent="0.25">
      <c r="A6" s="4" t="s">
        <v>17</v>
      </c>
      <c r="B6" s="6">
        <f>'Mag calc'!O6</f>
        <v>245.86190344310313</v>
      </c>
    </row>
    <row r="7" spans="1:5" x14ac:dyDescent="0.25">
      <c r="A7" s="4" t="s">
        <v>18</v>
      </c>
      <c r="B7" s="6">
        <f>'Mag calc'!O7</f>
        <v>297.28968122088088</v>
      </c>
    </row>
    <row r="8" spans="1:5" x14ac:dyDescent="0.25">
      <c r="A8" s="4" t="s">
        <v>19</v>
      </c>
      <c r="B8" s="6">
        <f>'Mag calc'!O8</f>
        <v>248.38968122088087</v>
      </c>
    </row>
    <row r="9" spans="1:5" x14ac:dyDescent="0.25">
      <c r="A9" s="4" t="s">
        <v>20</v>
      </c>
      <c r="B9" s="6">
        <f>'Mag calc'!O9</f>
        <v>248.38968122088085</v>
      </c>
    </row>
    <row r="10" spans="1:5" x14ac:dyDescent="0.25">
      <c r="A10" s="4" t="s">
        <v>21</v>
      </c>
      <c r="B10" s="6">
        <f>'Mag calc'!O10</f>
        <v>248.38968122088087</v>
      </c>
    </row>
    <row r="11" spans="1:5" x14ac:dyDescent="0.25">
      <c r="A11" s="4" t="s">
        <v>3</v>
      </c>
      <c r="B11">
        <f>'CM calc'!N2</f>
        <v>361.50407009505159</v>
      </c>
    </row>
    <row r="12" spans="1:5" x14ac:dyDescent="0.25">
      <c r="A12" s="4" t="s">
        <v>4</v>
      </c>
      <c r="B12">
        <f>'CM calc'!N3</f>
        <v>382.82483932582085</v>
      </c>
    </row>
    <row r="13" spans="1:5" x14ac:dyDescent="0.25">
      <c r="A13" s="5" t="s">
        <v>5</v>
      </c>
      <c r="B13">
        <f>'CM calc'!N4</f>
        <v>336.94883932582093</v>
      </c>
    </row>
    <row r="14" spans="1:5" x14ac:dyDescent="0.25">
      <c r="A14" s="4" t="s">
        <v>6</v>
      </c>
      <c r="B14">
        <f>'CM calc'!N5</f>
        <v>323.35483932582093</v>
      </c>
    </row>
    <row r="15" spans="1:5" x14ac:dyDescent="0.25">
      <c r="A15" s="4" t="s">
        <v>22</v>
      </c>
      <c r="B15">
        <f>'CM calc'!N6</f>
        <v>288.47756513059107</v>
      </c>
    </row>
    <row r="16" spans="1:5" x14ac:dyDescent="0.25">
      <c r="A16" s="5" t="s">
        <v>23</v>
      </c>
      <c r="B16">
        <f>'CM calc'!N7</f>
        <v>293.41450279051213</v>
      </c>
    </row>
    <row r="17" spans="1:2" x14ac:dyDescent="0.25">
      <c r="A17" s="4" t="s">
        <v>24</v>
      </c>
      <c r="B17">
        <f>'CM calc'!N8</f>
        <v>302.39838331643693</v>
      </c>
    </row>
    <row r="18" spans="1:2" x14ac:dyDescent="0.25">
      <c r="A18" s="5" t="s">
        <v>25</v>
      </c>
      <c r="B18">
        <f>'CM calc'!N9</f>
        <v>275.37450279051211</v>
      </c>
    </row>
    <row r="19" spans="1:2" x14ac:dyDescent="0.25">
      <c r="A19" s="5" t="s">
        <v>26</v>
      </c>
      <c r="B19">
        <f>'CM calc'!N10</f>
        <v>280.79066694828953</v>
      </c>
    </row>
    <row r="20" spans="1:2" x14ac:dyDescent="0.25">
      <c r="A20" s="5" t="s">
        <v>27</v>
      </c>
      <c r="B20">
        <f>'CM calc'!N11</f>
        <v>287.68396678546077</v>
      </c>
    </row>
    <row r="21" spans="1:2" x14ac:dyDescent="0.25">
      <c r="A21" s="5" t="s">
        <v>28</v>
      </c>
      <c r="B21">
        <f>'CM calc'!N12</f>
        <v>275.37450279051205</v>
      </c>
    </row>
    <row r="22" spans="1:2" x14ac:dyDescent="0.25">
      <c r="A22" s="5" t="s">
        <v>29</v>
      </c>
      <c r="B22">
        <v>345.87130064721202</v>
      </c>
    </row>
    <row r="23" spans="1:2" x14ac:dyDescent="0.25">
      <c r="A23" s="4" t="s">
        <v>7</v>
      </c>
      <c r="B23">
        <f>'Fog calc'!M2</f>
        <v>306.94346988943045</v>
      </c>
    </row>
    <row r="24" spans="1:2" x14ac:dyDescent="0.25">
      <c r="A24" s="4" t="s">
        <v>8</v>
      </c>
      <c r="B24">
        <f>'Fog calc'!M3</f>
        <v>324.1112807002412</v>
      </c>
    </row>
    <row r="25" spans="1:2" x14ac:dyDescent="0.25">
      <c r="A25" s="4" t="s">
        <v>9</v>
      </c>
      <c r="B25">
        <f>'Fog calc'!M4</f>
        <v>295.66881916177965</v>
      </c>
    </row>
    <row r="26" spans="1:2" x14ac:dyDescent="0.25">
      <c r="A26" s="4" t="s">
        <v>10</v>
      </c>
      <c r="B26">
        <f>'Fog calc'!M5</f>
        <v>283.63286893553533</v>
      </c>
    </row>
    <row r="27" spans="1:2" x14ac:dyDescent="0.25">
      <c r="A27" s="4" t="s">
        <v>30</v>
      </c>
      <c r="B27">
        <f>'Fog calc'!M6</f>
        <v>285.33193573822939</v>
      </c>
    </row>
    <row r="28" spans="1:2" x14ac:dyDescent="0.25">
      <c r="A28" s="4" t="s">
        <v>31</v>
      </c>
      <c r="B28">
        <f>'Fog calc'!M7</f>
        <v>285.44157714875013</v>
      </c>
    </row>
    <row r="29" spans="1:2" x14ac:dyDescent="0.25">
      <c r="A29" s="4" t="s">
        <v>32</v>
      </c>
      <c r="B29">
        <f>'Fog calc'!M8</f>
        <v>266.63497718196442</v>
      </c>
    </row>
    <row r="30" spans="1:2" x14ac:dyDescent="0.25">
      <c r="A30" s="4" t="s">
        <v>33</v>
      </c>
      <c r="B30">
        <f>'Fog calc'!M9</f>
        <v>286.29445591130604</v>
      </c>
    </row>
    <row r="31" spans="1:2" x14ac:dyDescent="0.25">
      <c r="A31" s="5" t="s">
        <v>34</v>
      </c>
      <c r="B31">
        <f>'Fog calc'!M10</f>
        <v>318.51360988517575</v>
      </c>
    </row>
    <row r="32" spans="1:2" x14ac:dyDescent="0.25">
      <c r="A32" s="4" t="s">
        <v>35</v>
      </c>
      <c r="B32">
        <f>'Fog calc'!M11</f>
        <v>264.98505616433971</v>
      </c>
    </row>
    <row r="33" spans="1:2" x14ac:dyDescent="0.25">
      <c r="A33" s="4" t="s">
        <v>36</v>
      </c>
      <c r="B33">
        <f>'Fog calc'!M12</f>
        <v>271.06857570427599</v>
      </c>
    </row>
    <row r="34" spans="1:2" x14ac:dyDescent="0.25">
      <c r="A34" s="4" t="s">
        <v>11</v>
      </c>
      <c r="B34">
        <f>'Ere calc'!M2</f>
        <v>267.66301822236716</v>
      </c>
    </row>
    <row r="35" spans="1:2" x14ac:dyDescent="0.25">
      <c r="A35" s="4" t="s">
        <v>12</v>
      </c>
      <c r="B35">
        <f>'Ere calc'!M3</f>
        <v>287.6013991727508</v>
      </c>
    </row>
    <row r="36" spans="1:2" x14ac:dyDescent="0.25">
      <c r="A36" s="4" t="s">
        <v>13</v>
      </c>
      <c r="B36">
        <f>'Ere calc'!M4</f>
        <v>238.14968944478701</v>
      </c>
    </row>
    <row r="37" spans="1:2" x14ac:dyDescent="0.25">
      <c r="A37" s="4" t="s">
        <v>14</v>
      </c>
      <c r="B37">
        <f>'Ere calc'!M5</f>
        <v>268.38717129807935</v>
      </c>
    </row>
    <row r="38" spans="1:2" x14ac:dyDescent="0.25">
      <c r="A38" s="4" t="s">
        <v>37</v>
      </c>
      <c r="B38">
        <f>'Ere calc'!M6</f>
        <v>235.95188108126916</v>
      </c>
    </row>
    <row r="39" spans="1:2" x14ac:dyDescent="0.25">
      <c r="A39" s="5" t="s">
        <v>38</v>
      </c>
      <c r="B39">
        <f>'Ere calc'!M7</f>
        <v>220.53770310396689</v>
      </c>
    </row>
    <row r="40" spans="1:2" x14ac:dyDescent="0.25">
      <c r="A40" s="4" t="s">
        <v>39</v>
      </c>
      <c r="B40">
        <f>'Ere calc'!M8</f>
        <v>226.14285873207675</v>
      </c>
    </row>
    <row r="41" spans="1:2" x14ac:dyDescent="0.25">
      <c r="A41" s="4" t="s">
        <v>40</v>
      </c>
      <c r="B41">
        <f>'Ere calc'!M9</f>
        <v>230.26090925511963</v>
      </c>
    </row>
    <row r="42" spans="1:2" x14ac:dyDescent="0.25">
      <c r="A42" s="4" t="s">
        <v>41</v>
      </c>
      <c r="B42">
        <f>'Ere calc'!M10</f>
        <v>214.17972457099714</v>
      </c>
    </row>
    <row r="43" spans="1:2" x14ac:dyDescent="0.25">
      <c r="A43" s="4" t="s">
        <v>42</v>
      </c>
      <c r="B43">
        <f>'Ere calc'!M11</f>
        <v>215.81065240633063</v>
      </c>
    </row>
    <row r="44" spans="1:2" x14ac:dyDescent="0.25">
      <c r="A44" s="4" t="s">
        <v>43</v>
      </c>
      <c r="B44">
        <f>'Ere calc'!M12</f>
        <v>235.9135177691212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2" sqref="J12:J22"/>
    </sheetView>
  </sheetViews>
  <sheetFormatPr defaultRowHeight="15" x14ac:dyDescent="0.25"/>
  <cols>
    <col min="2" max="2" width="10.7109375" bestFit="1" customWidth="1"/>
    <col min="3" max="3" width="11.28515625" bestFit="1" customWidth="1"/>
    <col min="4" max="4" width="13.28515625" bestFit="1" customWidth="1"/>
    <col min="6" max="6" width="10.7109375" bestFit="1" customWidth="1"/>
  </cols>
  <sheetData>
    <row r="1" spans="1:10" x14ac:dyDescent="0.25">
      <c r="A1" t="s">
        <v>71</v>
      </c>
      <c r="B1" s="8" t="s">
        <v>45</v>
      </c>
      <c r="C1" s="8" t="s">
        <v>44</v>
      </c>
      <c r="D1" t="s">
        <v>72</v>
      </c>
      <c r="F1" t="s">
        <v>46</v>
      </c>
      <c r="G1" t="s">
        <v>85</v>
      </c>
      <c r="H1" t="s">
        <v>73</v>
      </c>
      <c r="I1" t="s">
        <v>74</v>
      </c>
      <c r="J1" t="s">
        <v>75</v>
      </c>
    </row>
    <row r="2" spans="1:10" x14ac:dyDescent="0.25">
      <c r="A2" t="s">
        <v>63</v>
      </c>
      <c r="B2" s="1">
        <v>42561</v>
      </c>
      <c r="C2" s="1">
        <v>42565</v>
      </c>
      <c r="D2">
        <f>SUM(G3:G7)</f>
        <v>69.8</v>
      </c>
      <c r="F2" s="1">
        <v>42560</v>
      </c>
      <c r="G2">
        <v>15.650000000000002</v>
      </c>
      <c r="H2">
        <v>14.870000000000001</v>
      </c>
      <c r="I2">
        <v>13.427000000000003</v>
      </c>
      <c r="J2">
        <v>11.880000000000003</v>
      </c>
    </row>
    <row r="3" spans="1:10" x14ac:dyDescent="0.25">
      <c r="A3" t="s">
        <v>64</v>
      </c>
      <c r="B3" s="1">
        <v>42560</v>
      </c>
      <c r="C3" s="1">
        <v>42563</v>
      </c>
      <c r="D3">
        <f>SUM(G2:G5)</f>
        <v>64.849999999999994</v>
      </c>
      <c r="F3" s="1">
        <v>42561</v>
      </c>
      <c r="G3">
        <v>17.55</v>
      </c>
      <c r="H3">
        <v>16.77</v>
      </c>
      <c r="I3">
        <v>15.327000000000002</v>
      </c>
      <c r="J3">
        <v>13.780000000000001</v>
      </c>
    </row>
    <row r="4" spans="1:10" x14ac:dyDescent="0.25">
      <c r="A4" t="s">
        <v>65</v>
      </c>
      <c r="B4" s="1">
        <v>42562</v>
      </c>
      <c r="C4" s="1">
        <v>42565</v>
      </c>
      <c r="D4">
        <f>SUM(H4:H7)</f>
        <v>49.165845614193785</v>
      </c>
      <c r="F4" s="1">
        <v>42562</v>
      </c>
      <c r="G4">
        <v>17.75</v>
      </c>
      <c r="H4">
        <v>16.97</v>
      </c>
      <c r="I4">
        <v>15.527000000000001</v>
      </c>
      <c r="J4">
        <v>13.98</v>
      </c>
    </row>
    <row r="5" spans="1:10" x14ac:dyDescent="0.25">
      <c r="A5" t="s">
        <v>66</v>
      </c>
      <c r="B5" s="1">
        <v>42561</v>
      </c>
      <c r="C5" s="1">
        <v>42563</v>
      </c>
      <c r="D5">
        <f>SUM(H3:H5)</f>
        <v>46.859999999999992</v>
      </c>
      <c r="F5" s="1">
        <v>42563</v>
      </c>
      <c r="G5">
        <v>13.899999999999999</v>
      </c>
      <c r="H5">
        <v>13.119999999999997</v>
      </c>
      <c r="I5">
        <v>11.677</v>
      </c>
      <c r="J5">
        <v>10.130000000000003</v>
      </c>
    </row>
    <row r="6" spans="1:10" x14ac:dyDescent="0.25">
      <c r="A6" t="s">
        <v>67</v>
      </c>
      <c r="B6" s="1">
        <v>42560</v>
      </c>
      <c r="C6" s="1">
        <v>42562</v>
      </c>
      <c r="D6">
        <f>SUM(I2:I4)</f>
        <v>44.281000000000006</v>
      </c>
      <c r="F6" s="1">
        <v>42564</v>
      </c>
      <c r="G6">
        <v>12.5</v>
      </c>
      <c r="H6">
        <v>11.719999999999999</v>
      </c>
      <c r="I6">
        <v>10.277000000000001</v>
      </c>
      <c r="J6">
        <v>8.73</v>
      </c>
    </row>
    <row r="7" spans="1:10" x14ac:dyDescent="0.25">
      <c r="A7" t="s">
        <v>68</v>
      </c>
      <c r="B7" s="1">
        <v>42561</v>
      </c>
      <c r="C7" s="1">
        <v>42563</v>
      </c>
      <c r="D7">
        <f>SUM(I3:I5)</f>
        <v>42.531000000000006</v>
      </c>
      <c r="F7" s="1">
        <v>42565</v>
      </c>
      <c r="G7">
        <v>8.1000000000000014</v>
      </c>
      <c r="H7">
        <v>7.3558456141937922</v>
      </c>
      <c r="I7">
        <v>6.1672275290061522</v>
      </c>
      <c r="J7">
        <v>5.0412622734134489</v>
      </c>
    </row>
    <row r="8" spans="1:10" x14ac:dyDescent="0.25">
      <c r="A8" t="s">
        <v>69</v>
      </c>
      <c r="B8" s="1">
        <v>42561</v>
      </c>
      <c r="C8" s="1">
        <v>42563</v>
      </c>
      <c r="D8">
        <f>SUM(J3:J5)</f>
        <v>37.89</v>
      </c>
      <c r="F8" s="1">
        <v>42566</v>
      </c>
      <c r="G8">
        <v>11.149999999999999</v>
      </c>
      <c r="H8">
        <v>10.369999999999997</v>
      </c>
      <c r="I8">
        <v>8.9269999999999996</v>
      </c>
      <c r="J8">
        <v>7.3800000000000026</v>
      </c>
    </row>
    <row r="9" spans="1:10" x14ac:dyDescent="0.25">
      <c r="A9" t="s">
        <v>70</v>
      </c>
      <c r="B9" s="1">
        <v>42562</v>
      </c>
      <c r="C9" s="1">
        <v>42569</v>
      </c>
      <c r="D9">
        <f>SUM(J4:J11)</f>
        <v>69.487001927915145</v>
      </c>
      <c r="F9" s="1">
        <v>42567</v>
      </c>
      <c r="G9">
        <v>10.350000000000001</v>
      </c>
      <c r="H9">
        <v>9.57</v>
      </c>
      <c r="I9">
        <v>8.1379514081105953</v>
      </c>
      <c r="J9">
        <v>6.8272478593226813</v>
      </c>
    </row>
    <row r="10" spans="1:10" x14ac:dyDescent="0.25">
      <c r="F10" s="1">
        <v>42568</v>
      </c>
      <c r="G10">
        <v>11.95</v>
      </c>
      <c r="H10">
        <v>11.170000000000002</v>
      </c>
      <c r="I10">
        <v>9.7270000000000003</v>
      </c>
      <c r="J10">
        <v>8.1872869759075382</v>
      </c>
    </row>
    <row r="11" spans="1:10" x14ac:dyDescent="0.25">
      <c r="F11" s="1">
        <v>42569</v>
      </c>
      <c r="G11">
        <v>12.950000000000003</v>
      </c>
      <c r="H11">
        <v>12.170000000000002</v>
      </c>
      <c r="I11">
        <v>10.727000000000004</v>
      </c>
      <c r="J11">
        <v>9.2112048192714671</v>
      </c>
    </row>
    <row r="16" spans="1:10" x14ac:dyDescent="0.25">
      <c r="D16" s="7" t="s">
        <v>76</v>
      </c>
      <c r="E16" s="7" t="s">
        <v>77</v>
      </c>
    </row>
    <row r="17" spans="4:5" x14ac:dyDescent="0.25">
      <c r="D17" s="7">
        <f>AVERAGE(D2:D9)</f>
        <v>53.108105942763615</v>
      </c>
      <c r="E17" s="7">
        <f>_xlfn.STDEV.P(D2:D9)</f>
        <v>12.045349721294874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J20" sqref="J20"/>
    </sheetView>
  </sheetViews>
  <sheetFormatPr defaultRowHeight="15" x14ac:dyDescent="0.25"/>
  <cols>
    <col min="3" max="4" width="12" bestFit="1" customWidth="1"/>
    <col min="7" max="7" width="20.42578125" bestFit="1" customWidth="1"/>
  </cols>
  <sheetData>
    <row r="1" spans="1:8" x14ac:dyDescent="0.25">
      <c r="A1" t="s">
        <v>78</v>
      </c>
      <c r="B1" t="s">
        <v>79</v>
      </c>
      <c r="C1" t="s">
        <v>80</v>
      </c>
      <c r="D1" t="s">
        <v>81</v>
      </c>
      <c r="G1" t="s">
        <v>82</v>
      </c>
      <c r="H1" t="s">
        <v>83</v>
      </c>
    </row>
    <row r="2" spans="1:8" x14ac:dyDescent="0.25">
      <c r="A2" s="7" t="s">
        <v>62</v>
      </c>
      <c r="B2" s="7" t="s">
        <v>77</v>
      </c>
      <c r="C2" s="7" t="s">
        <v>76</v>
      </c>
      <c r="D2" s="7" t="s">
        <v>77</v>
      </c>
      <c r="G2">
        <f>A3+C3</f>
        <v>334.04220413463531</v>
      </c>
      <c r="H2">
        <f>SQRT((B3^2+D3^2)/2)</f>
        <v>31.939815746993737</v>
      </c>
    </row>
    <row r="3" spans="1:8" x14ac:dyDescent="0.25">
      <c r="A3" s="7">
        <f>DevtimeCDD!D2</f>
        <v>280.93409819187167</v>
      </c>
      <c r="B3" s="7">
        <f>DevtimeCDD!E2</f>
        <v>43.534046561232046</v>
      </c>
      <c r="C3" s="7">
        <f>preovipositionCDD!D17</f>
        <v>53.108105942763615</v>
      </c>
      <c r="D3" s="7">
        <f>preovipositionCDD!E17</f>
        <v>12.045349721294874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Mag calc</vt:lpstr>
      <vt:lpstr>CM calc</vt:lpstr>
      <vt:lpstr>Fog calc</vt:lpstr>
      <vt:lpstr>Ere calc</vt:lpstr>
      <vt:lpstr>DevtimeCDD</vt:lpstr>
      <vt:lpstr>preovipositionCDD</vt:lpstr>
      <vt:lpstr>CDD combined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Benno Augustinus</dc:creator>
  <cp:lastModifiedBy>Benno Augustinus</cp:lastModifiedBy>
  <dcterms:created xsi:type="dcterms:W3CDTF">2019-05-15T11:34:43Z</dcterms:created>
  <dcterms:modified xsi:type="dcterms:W3CDTF">2019-08-11T11:40:45Z</dcterms:modified>
</cp:coreProperties>
</file>