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vijendr\Dropbox\Roshan (1)\PNAS\Data\"/>
    </mc:Choice>
  </mc:AlternateContent>
  <bookViews>
    <workbookView xWindow="0" yWindow="0" windowWidth="12645" windowHeight="4065" activeTab="7"/>
  </bookViews>
  <sheets>
    <sheet name="S1 data" sheetId="1" r:id="rId1"/>
    <sheet name="S2 data" sheetId="2" r:id="rId2"/>
    <sheet name="S3 data" sheetId="3" r:id="rId3"/>
    <sheet name="S4 data" sheetId="4" r:id="rId4"/>
    <sheet name="S5 data" sheetId="5" r:id="rId5"/>
    <sheet name="S6 data" sheetId="6" r:id="rId6"/>
    <sheet name="S7 data" sheetId="7" r:id="rId7"/>
    <sheet name="S8 data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9" i="6" l="1"/>
  <c r="N59" i="6"/>
  <c r="I59" i="6"/>
  <c r="H59" i="6"/>
  <c r="C59" i="6"/>
  <c r="B59" i="6"/>
  <c r="B61" i="6" s="1"/>
  <c r="H61" i="6" l="1"/>
  <c r="N61" i="6"/>
  <c r="B29" i="5"/>
  <c r="B30" i="5" s="1"/>
  <c r="C29" i="5"/>
  <c r="J47" i="4" l="1"/>
  <c r="I47" i="4"/>
  <c r="C47" i="4" l="1"/>
  <c r="B47" i="4"/>
  <c r="B51" i="3"/>
  <c r="C51" i="3"/>
  <c r="C20" i="2" l="1"/>
  <c r="D20" i="2"/>
  <c r="E20" i="2"/>
  <c r="F20" i="2"/>
  <c r="G20" i="2"/>
  <c r="B20" i="2"/>
</calcChain>
</file>

<file path=xl/sharedStrings.xml><?xml version="1.0" encoding="utf-8"?>
<sst xmlns="http://schemas.openxmlformats.org/spreadsheetml/2006/main" count="230" uniqueCount="98">
  <si>
    <t>1.5</t>
  </si>
  <si>
    <t>3.5</t>
  </si>
  <si>
    <t>4.5</t>
  </si>
  <si>
    <t>5.5</t>
  </si>
  <si>
    <t>6.5</t>
  </si>
  <si>
    <t>7.5</t>
  </si>
  <si>
    <t>Distance of vials from axis of rotation (cm)</t>
  </si>
  <si>
    <t>Wing area FA</t>
  </si>
  <si>
    <t>Panel Fig. S1 C: Wing area FA across RPM platform</t>
  </si>
  <si>
    <t>Panel Fig. S2B: Wing area FA for both sexes on St, UG and AG</t>
  </si>
  <si>
    <t>St</t>
  </si>
  <si>
    <t>Ug</t>
  </si>
  <si>
    <t>Ag</t>
  </si>
  <si>
    <t>Females</t>
  </si>
  <si>
    <t>Males</t>
  </si>
  <si>
    <r>
      <t xml:space="preserve">Fai x 10 </t>
    </r>
    <r>
      <rPr>
        <vertAlign val="superscript"/>
        <sz val="11"/>
        <color theme="1"/>
        <rFont val="Calibri"/>
        <family val="2"/>
        <scheme val="minor"/>
      </rPr>
      <t>-4</t>
    </r>
  </si>
  <si>
    <t>Panel Fig. S2C: Offspring sired by St, UG and AG males</t>
  </si>
  <si>
    <r>
      <t xml:space="preserve">Panel Fig. S8: Wing area FA of winner and loser males from MC </t>
    </r>
    <r>
      <rPr>
        <b/>
        <vertAlign val="superscript"/>
        <sz val="14"/>
        <color theme="1"/>
        <rFont val="Calibri"/>
        <family val="2"/>
        <scheme val="minor"/>
      </rPr>
      <t>simple</t>
    </r>
    <r>
      <rPr>
        <b/>
        <sz val="14"/>
        <color theme="1"/>
        <rFont val="Calibri"/>
        <family val="2"/>
        <scheme val="minor"/>
      </rPr>
      <t xml:space="preserve"> and MC </t>
    </r>
    <r>
      <rPr>
        <b/>
        <vertAlign val="superscript"/>
        <sz val="14"/>
        <color theme="1"/>
        <rFont val="Calibri"/>
        <family val="2"/>
        <scheme val="minor"/>
      </rPr>
      <t>absent</t>
    </r>
    <r>
      <rPr>
        <b/>
        <sz val="14"/>
        <color theme="1"/>
        <rFont val="Calibri"/>
        <family val="2"/>
        <scheme val="minor"/>
      </rPr>
      <t xml:space="preserve"> populations</t>
    </r>
  </si>
  <si>
    <t>status</t>
  </si>
  <si>
    <t>Loser</t>
  </si>
  <si>
    <t>winner</t>
  </si>
  <si>
    <t>Winner</t>
  </si>
  <si>
    <r>
      <t xml:space="preserve">MC </t>
    </r>
    <r>
      <rPr>
        <b/>
        <vertAlign val="superscript"/>
        <sz val="11"/>
        <color theme="1"/>
        <rFont val="Calibri"/>
        <family val="2"/>
        <scheme val="minor"/>
      </rPr>
      <t>simple</t>
    </r>
  </si>
  <si>
    <r>
      <t xml:space="preserve">MC </t>
    </r>
    <r>
      <rPr>
        <b/>
        <vertAlign val="superscript"/>
        <sz val="11"/>
        <color theme="1"/>
        <rFont val="Calibri"/>
        <family val="2"/>
        <scheme val="minor"/>
      </rPr>
      <t>absent</t>
    </r>
  </si>
  <si>
    <t>Mean FA for each of the seven replicate populations</t>
  </si>
  <si>
    <t>Panel Fig. S7A: Male wing usage (%) based on wing size</t>
  </si>
  <si>
    <t>Panel Fig. S7B:  Male wing usage (%) based on wing side</t>
  </si>
  <si>
    <t>Larger wing usage</t>
  </si>
  <si>
    <t>smaller wing usage</t>
  </si>
  <si>
    <t>male number</t>
  </si>
  <si>
    <t>Left wing usage</t>
  </si>
  <si>
    <t>Right wing usage</t>
  </si>
  <si>
    <t>Contest number</t>
  </si>
  <si>
    <t>Panel Fig. S3A: Male wing asymmetry pairwise comparison between winner and loser</t>
  </si>
  <si>
    <t>Panel Fig. S3B: Male reproductive fitness pairwise comparison between winner and loser</t>
  </si>
  <si>
    <t>Panel Fig. S3E: Male mate choice of females with varying wing asymmetry</t>
  </si>
  <si>
    <r>
      <t>Fai x 10</t>
    </r>
    <r>
      <rPr>
        <vertAlign val="superscript"/>
        <sz val="11"/>
        <color theme="1"/>
        <rFont val="Calibri"/>
        <family val="2"/>
        <scheme val="minor"/>
      </rPr>
      <t xml:space="preserve"> -4</t>
    </r>
  </si>
  <si>
    <t>Panel Fig. S4C: Male wing asymmetry pairwise comparison between winner and loser</t>
  </si>
  <si>
    <r>
      <t xml:space="preserve">Panel Fig. S4A: Wing area FA of </t>
    </r>
    <r>
      <rPr>
        <b/>
        <i/>
        <sz val="14"/>
        <color theme="1"/>
        <rFont val="Calibri"/>
        <family val="2"/>
        <scheme val="minor"/>
      </rPr>
      <t>w118</t>
    </r>
    <r>
      <rPr>
        <b/>
        <sz val="14"/>
        <color theme="1"/>
        <rFont val="Calibri"/>
        <family val="2"/>
        <scheme val="minor"/>
      </rPr>
      <t xml:space="preserve"> and dilp8</t>
    </r>
    <r>
      <rPr>
        <b/>
        <vertAlign val="superscript"/>
        <sz val="14"/>
        <color theme="1"/>
        <rFont val="Calibri"/>
        <family val="2"/>
        <scheme val="minor"/>
      </rPr>
      <t>ko/ko</t>
    </r>
  </si>
  <si>
    <t>w118</t>
  </si>
  <si>
    <r>
      <t>dipl8</t>
    </r>
    <r>
      <rPr>
        <i/>
        <vertAlign val="superscript"/>
        <sz val="12"/>
        <color theme="1"/>
        <rFont val="Calibri"/>
        <family val="2"/>
        <scheme val="minor"/>
      </rPr>
      <t xml:space="preserve"> ko/ko</t>
    </r>
  </si>
  <si>
    <t>Wing area asymmetry</t>
  </si>
  <si>
    <t>pdm2&gt;</t>
  </si>
  <si>
    <t>pdm2&gt;cycG</t>
  </si>
  <si>
    <r>
      <t xml:space="preserve">Panel Fig. S4B: Wing area FA of </t>
    </r>
    <r>
      <rPr>
        <b/>
        <i/>
        <sz val="14"/>
        <color theme="1"/>
        <rFont val="Calibri"/>
        <family val="2"/>
        <scheme val="minor"/>
      </rPr>
      <t xml:space="preserve">pdm2&gt; </t>
    </r>
    <r>
      <rPr>
        <b/>
        <sz val="14"/>
        <color theme="1"/>
        <rFont val="Calibri"/>
        <family val="2"/>
        <scheme val="minor"/>
      </rPr>
      <t>and p</t>
    </r>
    <r>
      <rPr>
        <b/>
        <i/>
        <sz val="14"/>
        <color theme="1"/>
        <rFont val="Calibri"/>
        <family val="2"/>
        <scheme val="minor"/>
      </rPr>
      <t>dm2&gt;cycG</t>
    </r>
  </si>
  <si>
    <t>fold change</t>
  </si>
  <si>
    <t>Panel Fig. S4E: Proportion of winner and loser males with asymmetric wings</t>
  </si>
  <si>
    <t>contest</t>
  </si>
  <si>
    <t>looser</t>
  </si>
  <si>
    <t>Total</t>
  </si>
  <si>
    <t>Proportion</t>
  </si>
  <si>
    <t>**Symmetric damaged wings scored as 0 &amp; asymmertically damaged wings scored 1</t>
  </si>
  <si>
    <t>sine amplitude</t>
  </si>
  <si>
    <t>sine frequency</t>
  </si>
  <si>
    <t>sine train length</t>
  </si>
  <si>
    <t>pulse fast amplitude</t>
  </si>
  <si>
    <t>pulse fast frequency</t>
  </si>
  <si>
    <t>pulse fast IPI</t>
  </si>
  <si>
    <t>pulse fast amount</t>
  </si>
  <si>
    <t>pulse slow amplitude</t>
  </si>
  <si>
    <t>pulse slow frequency</t>
  </si>
  <si>
    <t>pulse slow IPI</t>
  </si>
  <si>
    <t>pulse slow amount</t>
  </si>
  <si>
    <t>Panel S5C</t>
  </si>
  <si>
    <t>Panel S5D</t>
  </si>
  <si>
    <t>Panel S5E</t>
  </si>
  <si>
    <t>Panel S5F</t>
  </si>
  <si>
    <t>Panel S5G</t>
  </si>
  <si>
    <t>Panel S5H</t>
  </si>
  <si>
    <t>Panel S5I</t>
  </si>
  <si>
    <t>Panel S5J</t>
  </si>
  <si>
    <t>Panel S5K</t>
  </si>
  <si>
    <t>Panel S5L</t>
  </si>
  <si>
    <t>Panel S5M</t>
  </si>
  <si>
    <t xml:space="preserve">data for </t>
  </si>
  <si>
    <t>Panel Fig. S5A: Wing area FA of winner and loser males used for song analysis</t>
  </si>
  <si>
    <t>Panel Fig. S5B: wing size of winner and loser males used for song analysis</t>
  </si>
  <si>
    <t>Panel Fig. S4 C-M: average trait value of winner and loser males for each song parameter</t>
  </si>
  <si>
    <t xml:space="preserve">Dot Plot data: unsigned difference |R-L|normalised by average wing area </t>
  </si>
  <si>
    <t>Bar graph: % difference in signed difference (R-L) of the trait</t>
  </si>
  <si>
    <t>FA x10-4</t>
  </si>
  <si>
    <t>% change</t>
  </si>
  <si>
    <t>wing area |R-L|</t>
  </si>
  <si>
    <t>Panel Fig. 6A: Winner and Loser FA in sine amplitude</t>
  </si>
  <si>
    <t>Panel Fig. 6B: Winner and Loser FA in sine frequency</t>
  </si>
  <si>
    <t>Panel Fig. 6C: Winner and Loser FA in sine train length</t>
  </si>
  <si>
    <t>Panel Fig. 6D: Correlation between wing area asymmetry and asymmetry in P-slow amplitude</t>
  </si>
  <si>
    <t>Panel Fig. 6E: Correlation between wing area asymmetry and asymmetry in P-slow frequency</t>
  </si>
  <si>
    <t>P-slow amplitude |R-L|</t>
  </si>
  <si>
    <t>P-slow frequency|R-L|</t>
  </si>
  <si>
    <t>P-fast IPI|R-L|</t>
  </si>
  <si>
    <t>P-slow IPI|R-L|</t>
  </si>
  <si>
    <t>P-fast amount|R-L|</t>
  </si>
  <si>
    <t>P-slow amount |R-L|</t>
  </si>
  <si>
    <t>Panel Fig. 6F: Correlation between wing area asymmetry and asymmetry in P-fast and P-slow:  Inter pulase interval (IPI)</t>
  </si>
  <si>
    <t>Panel Fig. 6G: Correlation between wing area asymmetry and asymmetry in P-fast and P-slow: pulse amount</t>
  </si>
  <si>
    <t>.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</si>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</sst>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2" borderId="0" xfId="0" applyFill="1"/>
    <xf numFmtId="0" fontId="0" fillId="8" borderId="1" xfId="0" applyFill="1" applyBorder="1"/>
    <xf numFmtId="0" fontId="11" fillId="3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2" fillId="7" borderId="1" xfId="0" applyFont="1" applyFill="1" applyBorder="1" applyAlignment="1">
      <alignment horizontal="center"/>
    </xf>
    <xf numFmtId="0" fontId="2" fillId="0" borderId="0" xfId="0" applyFont="1" applyFill="1" applyBorder="1"/>
    <xf numFmtId="0" fontId="0" fillId="7" borderId="1" xfId="0" applyFill="1" applyBorder="1"/>
    <xf numFmtId="0" fontId="2" fillId="7" borderId="1" xfId="0" applyFont="1" applyFill="1" applyBorder="1"/>
    <xf numFmtId="0" fontId="1" fillId="0" borderId="0" xfId="0" applyFont="1" applyAlignment="1">
      <alignment horizontal="center" vertical="center" wrapText="1"/>
    </xf>
    <xf numFmtId="0" fontId="0" fillId="6" borderId="1" xfId="0" applyFill="1" applyBorder="1"/>
    <xf numFmtId="0" fontId="5" fillId="0" borderId="0" xfId="0" applyFont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6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0" fillId="5" borderId="1" xfId="0" applyFill="1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9" borderId="3" xfId="0" applyFill="1" applyBorder="1"/>
    <xf numFmtId="0" fontId="3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M1" sqref="M1"/>
    </sheetView>
  </sheetViews>
  <sheetFormatPr defaultRowHeight="15" x14ac:dyDescent="0.25"/>
  <cols>
    <col min="2" max="7" width="17.5703125" customWidth="1"/>
  </cols>
  <sheetData>
    <row r="1" spans="1:12" ht="18" customHeight="1" x14ac:dyDescent="0.25">
      <c r="A1" s="41" t="s">
        <v>7</v>
      </c>
      <c r="B1" s="39" t="s">
        <v>8</v>
      </c>
      <c r="C1" s="39"/>
      <c r="D1" s="39"/>
      <c r="E1" s="39"/>
      <c r="F1" s="39"/>
      <c r="G1" s="39"/>
      <c r="H1" t="s">
        <v>96</v>
      </c>
      <c r="I1" t="s">
        <v>96</v>
      </c>
      <c r="J1" t="s">
        <v>96</v>
      </c>
      <c r="K1" t="s">
        <v>96</v>
      </c>
      <c r="L1" t="s">
        <v>96</v>
      </c>
    </row>
    <row r="2" spans="1:12" ht="19.149999999999999" customHeight="1" x14ac:dyDescent="0.25">
      <c r="A2" s="41"/>
      <c r="B2" s="40" t="s">
        <v>6</v>
      </c>
      <c r="C2" s="40"/>
      <c r="D2" s="40"/>
      <c r="E2" s="40"/>
      <c r="F2" s="40"/>
      <c r="G2" s="40"/>
    </row>
    <row r="3" spans="1:12" ht="19.149999999999999" customHeight="1" x14ac:dyDescent="0.25">
      <c r="A3" s="41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12" ht="19.149999999999999" customHeight="1" x14ac:dyDescent="0.25">
      <c r="A4" s="41"/>
      <c r="B4" s="4">
        <v>1.9633999999999999E-2</v>
      </c>
      <c r="C4" s="4">
        <v>1.0691000000000001E-2</v>
      </c>
      <c r="D4" s="4">
        <v>-5.4999999999999997E-3</v>
      </c>
      <c r="E4" s="4">
        <v>1.321E-2</v>
      </c>
      <c r="F4" s="4">
        <v>-5.8199999999999997E-3</v>
      </c>
      <c r="G4" s="4">
        <v>5.2139999999999999E-3</v>
      </c>
    </row>
    <row r="5" spans="1:12" ht="19.149999999999999" customHeight="1" x14ac:dyDescent="0.25">
      <c r="A5" s="41"/>
      <c r="B5" s="4">
        <v>-1.2789999999999999E-2</v>
      </c>
      <c r="C5" s="4">
        <v>-4.9800000000000001E-3</v>
      </c>
      <c r="D5" s="4">
        <v>-7.7299999999999999E-3</v>
      </c>
      <c r="E5" s="4">
        <v>-2.7699999999999999E-3</v>
      </c>
      <c r="F5" s="4">
        <v>-1.6570000000000001E-2</v>
      </c>
      <c r="G5" s="4">
        <v>-6.5500000000000003E-3</v>
      </c>
    </row>
    <row r="6" spans="1:12" ht="19.149999999999999" customHeight="1" x14ac:dyDescent="0.25">
      <c r="A6" s="41"/>
      <c r="B6" s="4">
        <v>1.4909999999999999E-3</v>
      </c>
      <c r="C6" s="4">
        <v>-1.013E-2</v>
      </c>
      <c r="D6" s="4">
        <v>-1.3599999999999999E-2</v>
      </c>
      <c r="E6" s="4">
        <v>8.5419999999999992E-3</v>
      </c>
      <c r="F6" s="4">
        <v>-9.3299999999999998E-3</v>
      </c>
      <c r="G6" s="4">
        <v>-7.77E-3</v>
      </c>
    </row>
    <row r="7" spans="1:12" ht="19.149999999999999" customHeight="1" x14ac:dyDescent="0.25">
      <c r="A7" s="41"/>
      <c r="B7" s="4">
        <v>2.9576000000000002E-2</v>
      </c>
      <c r="C7" s="4">
        <v>-1.039E-2</v>
      </c>
      <c r="D7" s="4">
        <v>-8.5500000000000003E-3</v>
      </c>
      <c r="E7" s="4">
        <v>-1.2019999999999999E-2</v>
      </c>
      <c r="F7" s="4">
        <v>1.5790000000000001E-3</v>
      </c>
      <c r="G7" s="4">
        <v>-1.4239999999999999E-2</v>
      </c>
    </row>
    <row r="8" spans="1:12" ht="19.149999999999999" customHeight="1" x14ac:dyDescent="0.25">
      <c r="A8" s="41"/>
      <c r="B8" s="4">
        <v>-4.5700000000000003E-3</v>
      </c>
      <c r="C8" s="4">
        <v>-3.1099999999999999E-2</v>
      </c>
      <c r="D8" s="4">
        <v>1.2806E-2</v>
      </c>
      <c r="E8" s="4">
        <v>6.0650000000000001E-3</v>
      </c>
      <c r="F8" s="4">
        <v>3.104E-3</v>
      </c>
      <c r="G8" s="4">
        <v>-5.3699999999999998E-3</v>
      </c>
    </row>
    <row r="9" spans="1:12" ht="19.149999999999999" customHeight="1" x14ac:dyDescent="0.25">
      <c r="A9" s="41"/>
      <c r="B9" s="4">
        <v>-3.8999999999999999E-4</v>
      </c>
      <c r="C9" s="4">
        <v>-1.8500000000000001E-3</v>
      </c>
      <c r="D9" s="4">
        <v>-5.5100000000000001E-3</v>
      </c>
      <c r="E9" s="4">
        <v>7.6280000000000002E-3</v>
      </c>
      <c r="F9" s="4">
        <v>-4.7800000000000004E-3</v>
      </c>
      <c r="G9" s="4">
        <v>0</v>
      </c>
    </row>
    <row r="10" spans="1:12" ht="19.149999999999999" customHeight="1" x14ac:dyDescent="0.25">
      <c r="A10" s="41"/>
      <c r="B10" s="4">
        <v>-2.9270000000000001E-2</v>
      </c>
      <c r="C10" s="4">
        <v>-1.4300000000000001E-3</v>
      </c>
      <c r="D10" s="4">
        <v>8.3649999999999992E-3</v>
      </c>
      <c r="E10" s="4">
        <v>8.9320000000000007E-3</v>
      </c>
      <c r="F10" s="4">
        <v>1.6298E-2</v>
      </c>
      <c r="G10" s="4">
        <v>-8.8999999999999999E-3</v>
      </c>
    </row>
    <row r="11" spans="1:12" ht="19.149999999999999" customHeight="1" x14ac:dyDescent="0.25">
      <c r="A11" s="41"/>
      <c r="B11" s="4">
        <v>-5.8500000000000003E-2</v>
      </c>
      <c r="C11" s="4">
        <v>1.7229000000000001E-2</v>
      </c>
      <c r="D11" s="4">
        <v>1.477E-3</v>
      </c>
      <c r="E11" s="4">
        <v>7.8009999999999998E-3</v>
      </c>
      <c r="F11" s="4">
        <v>6.9309999999999997E-3</v>
      </c>
      <c r="G11" s="4">
        <v>1.2649000000000001E-2</v>
      </c>
    </row>
    <row r="12" spans="1:12" ht="19.149999999999999" customHeight="1" x14ac:dyDescent="0.25">
      <c r="A12" s="41"/>
      <c r="B12" s="4">
        <v>5.8459999999999996E-3</v>
      </c>
      <c r="C12" s="4">
        <v>-3.8000000000000002E-4</v>
      </c>
      <c r="D12" s="4">
        <v>-1.298E-2</v>
      </c>
      <c r="E12" s="4">
        <v>1.0503E-2</v>
      </c>
      <c r="F12" s="4">
        <v>3.7100000000000002E-4</v>
      </c>
      <c r="G12" s="4">
        <v>1.3100000000000001E-2</v>
      </c>
    </row>
    <row r="13" spans="1:12" ht="19.149999999999999" customHeight="1" x14ac:dyDescent="0.25">
      <c r="A13" s="41"/>
      <c r="B13" s="4">
        <v>7.3470000000000002E-3</v>
      </c>
      <c r="C13" s="4">
        <v>8.7729999999999995E-3</v>
      </c>
      <c r="D13" s="4">
        <v>5.4200000000000003E-3</v>
      </c>
      <c r="E13" s="4">
        <v>-1.209E-2</v>
      </c>
      <c r="F13" s="4">
        <v>-1.333E-2</v>
      </c>
      <c r="G13" s="4">
        <v>-1.8699999999999999E-3</v>
      </c>
    </row>
  </sheetData>
  <mergeCells count="3">
    <mergeCell ref="B1:G1"/>
    <mergeCell ref="B2:G2"/>
    <mergeCell ref="A1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I2" sqref="I2"/>
    </sheetView>
  </sheetViews>
  <sheetFormatPr defaultRowHeight="15" x14ac:dyDescent="0.25"/>
  <cols>
    <col min="2" max="7" width="13" customWidth="1"/>
    <col min="11" max="16" width="11.7109375" customWidth="1"/>
  </cols>
  <sheetData>
    <row r="1" spans="1:16" ht="42" customHeight="1" x14ac:dyDescent="0.25">
      <c r="A1" t="s">
        <v>96</v>
      </c>
      <c r="B1" s="39" t="s">
        <v>9</v>
      </c>
      <c r="C1" s="39"/>
      <c r="D1" s="39"/>
      <c r="E1" s="39"/>
      <c r="F1" s="39"/>
      <c r="G1" s="39"/>
      <c r="K1" s="39" t="s">
        <v>16</v>
      </c>
      <c r="L1" s="39"/>
      <c r="M1" s="39"/>
      <c r="N1" s="39"/>
      <c r="O1" s="39"/>
      <c r="P1" s="39"/>
    </row>
    <row r="2" spans="1:16" x14ac:dyDescent="0.25">
      <c r="B2" s="42" t="s">
        <v>13</v>
      </c>
      <c r="C2" s="42"/>
      <c r="D2" s="42"/>
      <c r="E2" s="42" t="s">
        <v>14</v>
      </c>
      <c r="F2" s="42"/>
      <c r="G2" s="42"/>
    </row>
    <row r="3" spans="1:16" x14ac:dyDescent="0.25">
      <c r="B3" s="5" t="s">
        <v>10</v>
      </c>
      <c r="C3" s="5" t="s">
        <v>11</v>
      </c>
      <c r="D3" s="5" t="s">
        <v>12</v>
      </c>
      <c r="E3" s="5" t="s">
        <v>10</v>
      </c>
      <c r="F3" s="5" t="s">
        <v>11</v>
      </c>
      <c r="G3" s="5" t="s">
        <v>12</v>
      </c>
      <c r="K3" s="5" t="s">
        <v>10</v>
      </c>
      <c r="L3" s="5" t="s">
        <v>11</v>
      </c>
      <c r="M3" s="5" t="s">
        <v>12</v>
      </c>
    </row>
    <row r="4" spans="1:16" x14ac:dyDescent="0.25">
      <c r="B4" s="4">
        <v>-1.291E-2</v>
      </c>
      <c r="C4" s="4">
        <v>-5.9100000000000003E-3</v>
      </c>
      <c r="D4" s="4">
        <v>2.5326000000000001E-2</v>
      </c>
      <c r="E4" s="4">
        <v>-1.9349999999999999E-2</v>
      </c>
      <c r="F4" s="4">
        <v>7.0780000000000001E-3</v>
      </c>
      <c r="G4" s="4">
        <v>-5.0000000000000001E-4</v>
      </c>
      <c r="K4" s="4">
        <v>71</v>
      </c>
      <c r="L4" s="4">
        <v>105</v>
      </c>
      <c r="M4" s="4">
        <v>74</v>
      </c>
    </row>
    <row r="5" spans="1:16" x14ac:dyDescent="0.25">
      <c r="B5" s="4">
        <v>3.77E-4</v>
      </c>
      <c r="C5" s="4">
        <v>7.8370000000000002E-3</v>
      </c>
      <c r="D5" s="4">
        <v>3.9201E-2</v>
      </c>
      <c r="E5" s="4">
        <v>2.3010000000000001E-3</v>
      </c>
      <c r="F5" s="4">
        <v>4.9360000000000003E-3</v>
      </c>
      <c r="G5" s="4">
        <v>-7.5399999999999998E-3</v>
      </c>
      <c r="K5" s="4">
        <v>54</v>
      </c>
      <c r="L5" s="4">
        <v>67</v>
      </c>
      <c r="M5" s="4">
        <v>88</v>
      </c>
    </row>
    <row r="6" spans="1:16" x14ac:dyDescent="0.25">
      <c r="B6" s="4">
        <v>-2.0389999999999998E-2</v>
      </c>
      <c r="C6" s="4">
        <v>4.2299999999999998E-4</v>
      </c>
      <c r="D6" s="4">
        <v>-7.0299999999999998E-3</v>
      </c>
      <c r="E6" s="4">
        <v>-1.99E-3</v>
      </c>
      <c r="F6" s="4">
        <v>-5.96E-3</v>
      </c>
      <c r="G6" s="4">
        <v>-2.3259999999999999E-2</v>
      </c>
      <c r="K6" s="4">
        <v>99</v>
      </c>
      <c r="L6" s="4">
        <v>60</v>
      </c>
      <c r="M6" s="4">
        <v>61</v>
      </c>
    </row>
    <row r="7" spans="1:16" x14ac:dyDescent="0.25">
      <c r="B7" s="4">
        <v>-1.1350000000000001E-2</v>
      </c>
      <c r="C7" s="4">
        <v>5.5960000000000003E-3</v>
      </c>
      <c r="D7" s="4">
        <v>9.4339999999999997E-3</v>
      </c>
      <c r="E7" s="4">
        <v>-4.8399999999999997E-3</v>
      </c>
      <c r="F7" s="4">
        <v>4.7399999999999997E-4</v>
      </c>
      <c r="G7" s="4">
        <v>-1.1950000000000001E-2</v>
      </c>
      <c r="K7" s="4">
        <v>100</v>
      </c>
      <c r="L7" s="4">
        <v>74</v>
      </c>
      <c r="M7" s="4">
        <v>54</v>
      </c>
    </row>
    <row r="8" spans="1:16" x14ac:dyDescent="0.25">
      <c r="B8" s="4">
        <v>-4.1999999999999997E-3</v>
      </c>
      <c r="C8" s="4">
        <v>1.3025E-2</v>
      </c>
      <c r="D8" s="4">
        <v>3.3327000000000002E-2</v>
      </c>
      <c r="E8" s="4">
        <v>4.8329999999999996E-3</v>
      </c>
      <c r="F8" s="4">
        <v>6.2969999999999996E-3</v>
      </c>
      <c r="G8" s="4">
        <v>-4.8000000000000001E-4</v>
      </c>
      <c r="K8" s="4">
        <v>78</v>
      </c>
      <c r="L8" s="4">
        <v>65</v>
      </c>
      <c r="M8" s="4">
        <v>76</v>
      </c>
    </row>
    <row r="9" spans="1:16" x14ac:dyDescent="0.25">
      <c r="B9" s="4">
        <v>-1.289E-2</v>
      </c>
      <c r="C9" s="4">
        <v>6.3E-3</v>
      </c>
      <c r="D9" s="4">
        <v>1.103E-3</v>
      </c>
      <c r="E9" s="4">
        <v>3.6280000000000001E-3</v>
      </c>
      <c r="F9" s="4">
        <v>7.476E-3</v>
      </c>
      <c r="G9" s="4">
        <v>5.2290000000000001E-3</v>
      </c>
      <c r="K9" s="4">
        <v>82</v>
      </c>
      <c r="L9" s="4">
        <v>104</v>
      </c>
      <c r="M9" s="4">
        <v>81</v>
      </c>
    </row>
    <row r="10" spans="1:16" x14ac:dyDescent="0.25">
      <c r="B10" s="4">
        <v>-3.3E-3</v>
      </c>
      <c r="C10" s="4">
        <v>1.0836999999999999E-2</v>
      </c>
      <c r="D10" s="4">
        <v>5.9649999999999998E-3</v>
      </c>
      <c r="E10" s="4">
        <v>-2.7899999999999999E-3</v>
      </c>
      <c r="F10" s="4">
        <v>6.4939999999999998E-3</v>
      </c>
      <c r="G10" s="4">
        <v>-2.853E-2</v>
      </c>
      <c r="K10" s="4">
        <v>59</v>
      </c>
      <c r="L10" s="4">
        <v>84</v>
      </c>
      <c r="M10" s="4">
        <v>80</v>
      </c>
    </row>
    <row r="11" spans="1:16" x14ac:dyDescent="0.25">
      <c r="B11" s="4">
        <v>-7.2999999999999996E-4</v>
      </c>
      <c r="C11" s="4">
        <v>-6.4400000000000004E-3</v>
      </c>
      <c r="D11" s="4">
        <v>8.5769999999999996E-3</v>
      </c>
      <c r="E11" s="4">
        <v>-2.3800000000000002E-3</v>
      </c>
      <c r="F11" s="4">
        <v>-2.3700000000000001E-3</v>
      </c>
      <c r="G11" s="4">
        <v>-4.4000000000000003E-3</v>
      </c>
      <c r="K11" s="4">
        <v>98</v>
      </c>
      <c r="L11" s="4">
        <v>70</v>
      </c>
      <c r="M11" s="4">
        <v>92</v>
      </c>
    </row>
    <row r="12" spans="1:16" x14ac:dyDescent="0.25">
      <c r="B12" s="4">
        <v>-5.4400000000000004E-3</v>
      </c>
      <c r="C12" s="4">
        <v>-3.2000000000000002E-3</v>
      </c>
      <c r="D12" s="4">
        <v>1.6922E-2</v>
      </c>
      <c r="E12" s="4">
        <v>-3.96E-3</v>
      </c>
      <c r="F12" s="4">
        <v>-7.0000000000000001E-3</v>
      </c>
      <c r="G12" s="4">
        <v>-4.8000000000000001E-4</v>
      </c>
      <c r="K12" s="4">
        <v>93</v>
      </c>
      <c r="L12" s="4">
        <v>75</v>
      </c>
      <c r="M12" s="4">
        <v>75</v>
      </c>
    </row>
    <row r="13" spans="1:16" x14ac:dyDescent="0.25">
      <c r="B13" s="4">
        <v>-3.9300000000000003E-3</v>
      </c>
      <c r="C13" s="4">
        <v>8.0350000000000005E-3</v>
      </c>
      <c r="D13" s="4">
        <v>-7.6999999999999996E-4</v>
      </c>
      <c r="E13" s="4">
        <v>2.3410000000000002E-3</v>
      </c>
      <c r="F13" s="4">
        <v>5.4900000000000001E-3</v>
      </c>
      <c r="G13" s="4">
        <v>1.2352E-2</v>
      </c>
      <c r="K13" s="4">
        <v>56</v>
      </c>
      <c r="L13" s="4">
        <v>88</v>
      </c>
      <c r="M13" s="4">
        <v>81</v>
      </c>
    </row>
    <row r="14" spans="1:16" x14ac:dyDescent="0.25">
      <c r="B14" s="4">
        <v>-1.0619999999999999E-2</v>
      </c>
      <c r="C14" s="4">
        <v>1.1218000000000001E-2</v>
      </c>
      <c r="D14" s="4">
        <v>-1.15E-2</v>
      </c>
      <c r="E14" s="4">
        <v>2.4910000000000002E-3</v>
      </c>
      <c r="F14" s="4">
        <v>2.565E-3</v>
      </c>
      <c r="G14" s="4">
        <v>1.0800000000000001E-2</v>
      </c>
    </row>
    <row r="15" spans="1:16" x14ac:dyDescent="0.25">
      <c r="B15" s="4">
        <v>-8.0800000000000004E-3</v>
      </c>
      <c r="C15" s="4">
        <v>2.3379999999999998E-3</v>
      </c>
      <c r="D15" s="4">
        <v>3.571E-3</v>
      </c>
      <c r="E15" s="4">
        <v>7.0780000000000001E-3</v>
      </c>
      <c r="F15" s="4">
        <v>8.9779999999999999E-3</v>
      </c>
      <c r="G15" s="4">
        <v>-9.8999999999999999E-4</v>
      </c>
    </row>
    <row r="16" spans="1:16" x14ac:dyDescent="0.25">
      <c r="B16" s="4">
        <v>-1.132E-2</v>
      </c>
      <c r="C16" s="4">
        <v>-3.2100000000000002E-3</v>
      </c>
      <c r="D16" s="4">
        <v>2.1521999999999999E-2</v>
      </c>
      <c r="E16" s="4">
        <v>7.0780000000000001E-3</v>
      </c>
      <c r="F16" s="4">
        <v>-3.8400000000000001E-3</v>
      </c>
      <c r="G16" s="4">
        <v>-1.555E-2</v>
      </c>
    </row>
    <row r="17" spans="1:7" x14ac:dyDescent="0.25">
      <c r="B17" s="4">
        <v>-1.5E-3</v>
      </c>
      <c r="C17" s="4">
        <v>5.9940000000000002E-3</v>
      </c>
      <c r="D17" s="4">
        <v>1.8799999999999999E-3</v>
      </c>
      <c r="E17" s="4">
        <v>4.9360000000000003E-3</v>
      </c>
      <c r="F17" s="4">
        <v>-4.4999999999999997E-3</v>
      </c>
      <c r="G17" s="4">
        <v>1.7069999999999998E-2</v>
      </c>
    </row>
    <row r="18" spans="1:7" x14ac:dyDescent="0.25">
      <c r="B18" s="4">
        <v>-3.8000000000000002E-4</v>
      </c>
      <c r="C18" s="4">
        <v>-2.3700000000000001E-3</v>
      </c>
      <c r="D18" s="4">
        <v>2.6129999999999999E-3</v>
      </c>
      <c r="E18" s="4">
        <v>-3.48E-3</v>
      </c>
      <c r="F18" s="4">
        <v>-1.8579999999999999E-2</v>
      </c>
      <c r="G18" s="4">
        <v>2.3127000000000002E-2</v>
      </c>
    </row>
    <row r="20" spans="1:7" ht="17.25" x14ac:dyDescent="0.25">
      <c r="A20" s="8" t="s">
        <v>15</v>
      </c>
      <c r="B20" s="8">
        <f>VAR(B4:B18)/0.0001</f>
        <v>0.35841396980952378</v>
      </c>
      <c r="C20" s="8">
        <f t="shared" ref="C20:G20" si="0">VAR(C4:C18)/0.0001</f>
        <v>0.41730051552380942</v>
      </c>
      <c r="D20" s="8">
        <f t="shared" si="0"/>
        <v>2.1002028411428562</v>
      </c>
      <c r="E20" s="8">
        <f t="shared" si="0"/>
        <v>0.44284738971428561</v>
      </c>
      <c r="F20" s="8">
        <f t="shared" si="0"/>
        <v>0.56877706409523809</v>
      </c>
      <c r="G20" s="8">
        <f t="shared" si="0"/>
        <v>2.0702042955238094</v>
      </c>
    </row>
  </sheetData>
  <mergeCells count="4">
    <mergeCell ref="B1:G1"/>
    <mergeCell ref="B2:D2"/>
    <mergeCell ref="E2:G2"/>
    <mergeCell ref="K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sqref="A1:XFD1"/>
    </sheetView>
  </sheetViews>
  <sheetFormatPr defaultRowHeight="15" x14ac:dyDescent="0.25"/>
  <cols>
    <col min="1" max="4" width="14.140625" customWidth="1"/>
    <col min="8" max="11" width="13.85546875" customWidth="1"/>
  </cols>
  <sheetData>
    <row r="1" spans="1:11" ht="39" customHeight="1" x14ac:dyDescent="0.25">
      <c r="A1" s="39" t="s">
        <v>33</v>
      </c>
      <c r="B1" s="39"/>
      <c r="C1" s="39"/>
      <c r="D1" s="39"/>
      <c r="H1" s="39" t="s">
        <v>34</v>
      </c>
      <c r="I1" s="39"/>
      <c r="J1" s="39"/>
      <c r="K1" s="39"/>
    </row>
    <row r="2" spans="1:11" x14ac:dyDescent="0.25">
      <c r="A2" s="7" t="s">
        <v>32</v>
      </c>
      <c r="B2" s="5" t="s">
        <v>19</v>
      </c>
      <c r="C2" s="5" t="s">
        <v>21</v>
      </c>
      <c r="H2" s="7" t="s">
        <v>32</v>
      </c>
      <c r="I2" s="5" t="s">
        <v>19</v>
      </c>
      <c r="J2" s="5" t="s">
        <v>21</v>
      </c>
    </row>
    <row r="3" spans="1:11" x14ac:dyDescent="0.25">
      <c r="A3" s="10">
        <v>1</v>
      </c>
      <c r="B3" s="4">
        <v>3.2000000000000001E-2</v>
      </c>
      <c r="C3" s="4">
        <v>0.02</v>
      </c>
      <c r="H3" s="10">
        <v>1</v>
      </c>
      <c r="I3" s="4">
        <v>0</v>
      </c>
      <c r="J3" s="4">
        <v>108</v>
      </c>
    </row>
    <row r="4" spans="1:11" x14ac:dyDescent="0.25">
      <c r="A4" s="10">
        <v>2</v>
      </c>
      <c r="B4" s="4">
        <v>0</v>
      </c>
      <c r="C4" s="4">
        <v>0</v>
      </c>
      <c r="H4" s="10">
        <v>2</v>
      </c>
      <c r="I4" s="4">
        <v>144</v>
      </c>
      <c r="J4" s="4">
        <v>93</v>
      </c>
    </row>
    <row r="5" spans="1:11" x14ac:dyDescent="0.25">
      <c r="A5" s="10">
        <v>3</v>
      </c>
      <c r="B5" s="4">
        <v>2.4E-2</v>
      </c>
      <c r="C5" s="4">
        <v>2.5000000000000001E-2</v>
      </c>
      <c r="H5" s="10">
        <v>3</v>
      </c>
      <c r="I5" s="4">
        <v>91</v>
      </c>
      <c r="J5" s="4">
        <v>130</v>
      </c>
    </row>
    <row r="6" spans="1:11" x14ac:dyDescent="0.25">
      <c r="A6" s="10">
        <v>4</v>
      </c>
      <c r="B6" s="4">
        <v>3.5000000000000003E-2</v>
      </c>
      <c r="C6" s="4">
        <v>1.2E-2</v>
      </c>
      <c r="H6" s="10">
        <v>4</v>
      </c>
      <c r="I6" s="4">
        <v>99</v>
      </c>
      <c r="J6" s="4">
        <v>101</v>
      </c>
    </row>
    <row r="7" spans="1:11" x14ac:dyDescent="0.25">
      <c r="A7" s="10">
        <v>5</v>
      </c>
      <c r="B7" s="4">
        <v>2.3E-2</v>
      </c>
      <c r="C7" s="4">
        <v>2.5000000000000001E-2</v>
      </c>
      <c r="H7" s="10">
        <v>5</v>
      </c>
      <c r="I7" s="4">
        <v>82</v>
      </c>
      <c r="J7" s="4">
        <v>123</v>
      </c>
    </row>
    <row r="8" spans="1:11" x14ac:dyDescent="0.25">
      <c r="A8" s="10">
        <v>6</v>
      </c>
      <c r="B8" s="4">
        <v>1.2E-2</v>
      </c>
      <c r="C8" s="4">
        <v>1.0999999999999999E-2</v>
      </c>
      <c r="H8" s="10">
        <v>6</v>
      </c>
      <c r="I8" s="4">
        <v>58</v>
      </c>
      <c r="J8" s="4">
        <v>83</v>
      </c>
    </row>
    <row r="9" spans="1:11" x14ac:dyDescent="0.25">
      <c r="A9" s="10">
        <v>7</v>
      </c>
      <c r="B9" s="4">
        <v>1.0999999999999999E-2</v>
      </c>
      <c r="C9" s="4">
        <v>8.0000000000000002E-3</v>
      </c>
      <c r="H9" s="10">
        <v>7</v>
      </c>
      <c r="I9" s="4">
        <v>112</v>
      </c>
      <c r="J9" s="4">
        <v>117</v>
      </c>
    </row>
    <row r="10" spans="1:11" x14ac:dyDescent="0.25">
      <c r="A10" s="10">
        <v>8</v>
      </c>
      <c r="B10" s="4">
        <v>2.1000000000000001E-2</v>
      </c>
      <c r="C10" s="4">
        <v>1E-3</v>
      </c>
      <c r="H10" s="10">
        <v>8</v>
      </c>
      <c r="I10" s="4">
        <v>64</v>
      </c>
      <c r="J10" s="4">
        <v>111</v>
      </c>
    </row>
    <row r="11" spans="1:11" x14ac:dyDescent="0.25">
      <c r="A11" s="10">
        <v>9</v>
      </c>
      <c r="B11" s="4">
        <v>3.5999999999999997E-2</v>
      </c>
      <c r="C11" s="4">
        <v>0.01</v>
      </c>
      <c r="H11" s="10">
        <v>9</v>
      </c>
      <c r="I11" s="4">
        <v>83</v>
      </c>
      <c r="J11" s="4">
        <v>84</v>
      </c>
    </row>
    <row r="12" spans="1:11" x14ac:dyDescent="0.25">
      <c r="A12" s="10">
        <v>10</v>
      </c>
      <c r="B12" s="4">
        <v>0</v>
      </c>
      <c r="C12" s="4">
        <v>0</v>
      </c>
      <c r="H12" s="10">
        <v>10</v>
      </c>
      <c r="I12" s="4">
        <v>72</v>
      </c>
      <c r="J12" s="4">
        <v>64</v>
      </c>
    </row>
    <row r="13" spans="1:11" x14ac:dyDescent="0.25">
      <c r="A13" s="10">
        <v>11</v>
      </c>
      <c r="B13" s="4">
        <v>1.2999999999999999E-2</v>
      </c>
      <c r="C13" s="4">
        <v>5.0000000000000001E-3</v>
      </c>
      <c r="H13" s="10">
        <v>11</v>
      </c>
      <c r="I13" s="4">
        <v>0</v>
      </c>
      <c r="J13" s="4">
        <v>44</v>
      </c>
    </row>
    <row r="14" spans="1:11" x14ac:dyDescent="0.25">
      <c r="A14" s="10">
        <v>12</v>
      </c>
      <c r="B14" s="4">
        <v>2.9000000000000001E-2</v>
      </c>
      <c r="C14" s="4">
        <v>1.2E-2</v>
      </c>
      <c r="H14" s="10">
        <v>12</v>
      </c>
      <c r="I14" s="4">
        <v>35</v>
      </c>
      <c r="J14" s="4">
        <v>100</v>
      </c>
    </row>
    <row r="15" spans="1:11" x14ac:dyDescent="0.25">
      <c r="A15" s="10">
        <v>13</v>
      </c>
      <c r="B15" s="4">
        <v>8.9999999999999993E-3</v>
      </c>
      <c r="C15" s="4">
        <v>3.5999999999999997E-2</v>
      </c>
      <c r="H15" s="10">
        <v>13</v>
      </c>
      <c r="I15" s="4">
        <v>104</v>
      </c>
      <c r="J15" s="4">
        <v>76</v>
      </c>
    </row>
    <row r="16" spans="1:11" x14ac:dyDescent="0.25">
      <c r="A16" s="10">
        <v>14</v>
      </c>
      <c r="B16" s="4">
        <v>0</v>
      </c>
      <c r="C16" s="4">
        <v>0</v>
      </c>
      <c r="H16" s="10">
        <v>14</v>
      </c>
      <c r="I16" s="4">
        <v>85</v>
      </c>
      <c r="J16" s="4">
        <v>101</v>
      </c>
    </row>
    <row r="17" spans="1:10" x14ac:dyDescent="0.25">
      <c r="A17" s="10">
        <v>15</v>
      </c>
      <c r="B17" s="4">
        <v>2.5999999999999999E-2</v>
      </c>
      <c r="C17" s="4">
        <v>5.0000000000000001E-3</v>
      </c>
      <c r="H17" s="10">
        <v>15</v>
      </c>
      <c r="I17" s="4">
        <v>101</v>
      </c>
      <c r="J17" s="4">
        <v>125</v>
      </c>
    </row>
    <row r="18" spans="1:10" x14ac:dyDescent="0.25">
      <c r="A18" s="10">
        <v>16</v>
      </c>
      <c r="B18" s="4">
        <v>5.8000000000000003E-2</v>
      </c>
      <c r="C18" s="4">
        <v>7.0000000000000001E-3</v>
      </c>
      <c r="H18" s="10">
        <v>16</v>
      </c>
      <c r="I18" s="4">
        <v>116</v>
      </c>
      <c r="J18" s="4">
        <v>120</v>
      </c>
    </row>
    <row r="19" spans="1:10" x14ac:dyDescent="0.25">
      <c r="A19" s="10">
        <v>17</v>
      </c>
      <c r="B19" s="4">
        <v>2.1999999999999999E-2</v>
      </c>
      <c r="C19" s="4">
        <v>1.6E-2</v>
      </c>
      <c r="H19" s="10">
        <v>17</v>
      </c>
      <c r="I19" s="4">
        <v>117</v>
      </c>
      <c r="J19" s="4">
        <v>132</v>
      </c>
    </row>
    <row r="20" spans="1:10" x14ac:dyDescent="0.25">
      <c r="A20" s="10">
        <v>18</v>
      </c>
      <c r="B20" s="4">
        <v>2.8000000000000001E-2</v>
      </c>
      <c r="C20" s="4">
        <v>5.0000000000000001E-3</v>
      </c>
      <c r="H20" s="10">
        <v>18</v>
      </c>
      <c r="I20" s="4">
        <v>101</v>
      </c>
      <c r="J20" s="4">
        <v>88</v>
      </c>
    </row>
    <row r="21" spans="1:10" x14ac:dyDescent="0.25">
      <c r="A21" s="10">
        <v>19</v>
      </c>
      <c r="B21" s="4">
        <v>2.8000000000000001E-2</v>
      </c>
      <c r="C21" s="4">
        <v>8.0000000000000002E-3</v>
      </c>
    </row>
    <row r="26" spans="1:10" ht="43.15" customHeight="1" x14ac:dyDescent="0.25">
      <c r="A26" s="39" t="s">
        <v>35</v>
      </c>
      <c r="B26" s="39"/>
      <c r="C26" s="39"/>
      <c r="D26" s="39"/>
    </row>
    <row r="27" spans="1:10" x14ac:dyDescent="0.25">
      <c r="A27" s="7" t="s">
        <v>32</v>
      </c>
      <c r="B27" s="5" t="s">
        <v>19</v>
      </c>
      <c r="C27" s="5" t="s">
        <v>21</v>
      </c>
    </row>
    <row r="28" spans="1:10" x14ac:dyDescent="0.25">
      <c r="A28" s="6">
        <v>1</v>
      </c>
      <c r="B28" s="4">
        <v>-1.7049999999999999E-2</v>
      </c>
      <c r="C28" s="4">
        <v>5.5800000000000001E-4</v>
      </c>
    </row>
    <row r="29" spans="1:10" x14ac:dyDescent="0.25">
      <c r="A29" s="6">
        <v>2</v>
      </c>
      <c r="B29" s="4">
        <v>1.4241E-2</v>
      </c>
      <c r="C29" s="4">
        <v>2.5409999999999999E-2</v>
      </c>
    </row>
    <row r="30" spans="1:10" x14ac:dyDescent="0.25">
      <c r="A30" s="6">
        <v>3</v>
      </c>
      <c r="B30" s="4">
        <v>8.5520000000000006E-3</v>
      </c>
      <c r="C30" s="4">
        <v>-5.4000000000000001E-4</v>
      </c>
    </row>
    <row r="31" spans="1:10" x14ac:dyDescent="0.25">
      <c r="A31" s="6">
        <v>4</v>
      </c>
      <c r="B31" s="4">
        <v>-2.4819999999999998E-2</v>
      </c>
      <c r="C31" s="4">
        <v>-3.0280000000000001E-2</v>
      </c>
    </row>
    <row r="32" spans="1:10" x14ac:dyDescent="0.25">
      <c r="A32" s="6">
        <v>5</v>
      </c>
      <c r="B32" s="4">
        <v>-3.1350000000000003E-2</v>
      </c>
      <c r="C32" s="4">
        <v>-2.2599999999999999E-2</v>
      </c>
    </row>
    <row r="33" spans="1:3" x14ac:dyDescent="0.25">
      <c r="A33" s="6">
        <v>6</v>
      </c>
      <c r="B33" s="4">
        <v>7.7819999999999999E-3</v>
      </c>
      <c r="C33" s="4">
        <v>-3.4299999999999999E-3</v>
      </c>
    </row>
    <row r="34" spans="1:3" x14ac:dyDescent="0.25">
      <c r="A34" s="6">
        <v>7</v>
      </c>
      <c r="B34" s="4">
        <v>-1.506E-2</v>
      </c>
      <c r="C34" s="4">
        <v>-4.5100000000000001E-3</v>
      </c>
    </row>
    <row r="35" spans="1:3" x14ac:dyDescent="0.25">
      <c r="A35" s="6">
        <v>8</v>
      </c>
      <c r="B35" s="4">
        <v>-2.768E-2</v>
      </c>
      <c r="C35" s="4">
        <v>1.7306999999999999E-2</v>
      </c>
    </row>
    <row r="36" spans="1:3" x14ac:dyDescent="0.25">
      <c r="A36" s="6">
        <v>9</v>
      </c>
      <c r="B36" s="4">
        <v>-6.2199999999999998E-3</v>
      </c>
      <c r="C36" s="4">
        <v>-2.632E-2</v>
      </c>
    </row>
    <row r="37" spans="1:3" x14ac:dyDescent="0.25">
      <c r="A37" s="6">
        <v>10</v>
      </c>
      <c r="B37" s="4">
        <v>-3.832E-2</v>
      </c>
      <c r="C37" s="4">
        <v>8.5889999999999994E-3</v>
      </c>
    </row>
    <row r="38" spans="1:3" x14ac:dyDescent="0.25">
      <c r="A38" s="6">
        <v>11</v>
      </c>
      <c r="B38" s="4">
        <v>-1.6580000000000001E-2</v>
      </c>
      <c r="C38" s="4">
        <v>-6.7299999999999999E-3</v>
      </c>
    </row>
    <row r="39" spans="1:3" x14ac:dyDescent="0.25">
      <c r="A39" s="6">
        <v>12</v>
      </c>
      <c r="B39" s="4">
        <v>-2.9749999999999999E-2</v>
      </c>
      <c r="C39" s="4">
        <v>-3.6400000000000002E-2</v>
      </c>
    </row>
    <row r="40" spans="1:3" x14ac:dyDescent="0.25">
      <c r="A40" s="6">
        <v>13</v>
      </c>
      <c r="B40" s="4">
        <v>-5.4120000000000001E-2</v>
      </c>
      <c r="C40" s="4">
        <v>-3.9E-2</v>
      </c>
    </row>
    <row r="41" spans="1:3" x14ac:dyDescent="0.25">
      <c r="A41" s="6">
        <v>14</v>
      </c>
      <c r="B41" s="4">
        <v>2.7460000000000002E-3</v>
      </c>
      <c r="C41" s="4">
        <v>-6.3400000000000001E-3</v>
      </c>
    </row>
    <row r="42" spans="1:3" x14ac:dyDescent="0.25">
      <c r="A42" s="6">
        <v>15</v>
      </c>
      <c r="B42" s="4">
        <v>-2.7109999999999999E-2</v>
      </c>
      <c r="C42" s="4">
        <v>-7.5599999999999999E-3</v>
      </c>
    </row>
    <row r="43" spans="1:3" x14ac:dyDescent="0.25">
      <c r="A43" s="6">
        <v>16</v>
      </c>
      <c r="B43" s="4">
        <v>9.6240000000000006E-3</v>
      </c>
      <c r="C43" s="4">
        <v>-4.8700000000000002E-3</v>
      </c>
    </row>
    <row r="44" spans="1:3" x14ac:dyDescent="0.25">
      <c r="A44" s="6">
        <v>17</v>
      </c>
      <c r="B44" s="4">
        <v>-2.5090000000000001E-2</v>
      </c>
      <c r="C44" s="4">
        <v>-1.9279999999999999E-2</v>
      </c>
    </row>
    <row r="45" spans="1:3" x14ac:dyDescent="0.25">
      <c r="A45" s="6">
        <v>18</v>
      </c>
      <c r="B45" s="4">
        <v>3.7157999999999997E-2</v>
      </c>
      <c r="C45" s="4">
        <v>-1.9279999999999999E-2</v>
      </c>
    </row>
    <row r="46" spans="1:3" x14ac:dyDescent="0.25">
      <c r="A46" s="6">
        <v>19</v>
      </c>
      <c r="B46" s="4">
        <v>-1.196E-2</v>
      </c>
      <c r="C46" s="4">
        <v>-4.4000000000000003E-3</v>
      </c>
    </row>
    <row r="47" spans="1:3" x14ac:dyDescent="0.25">
      <c r="A47" s="6">
        <v>20</v>
      </c>
      <c r="B47" s="4">
        <v>2.9756000000000001E-2</v>
      </c>
      <c r="C47" s="4">
        <v>-1.75E-3</v>
      </c>
    </row>
    <row r="48" spans="1:3" x14ac:dyDescent="0.25">
      <c r="A48" s="6">
        <v>21</v>
      </c>
      <c r="B48" s="4">
        <v>-2.4639999999999999E-2</v>
      </c>
      <c r="C48" s="4">
        <v>-2.9659999999999999E-2</v>
      </c>
    </row>
    <row r="49" spans="1:3" x14ac:dyDescent="0.25">
      <c r="A49" s="6">
        <v>22</v>
      </c>
      <c r="B49" s="4">
        <v>-1.3820000000000001E-2</v>
      </c>
      <c r="C49" s="4">
        <v>-3.0609999999999998E-2</v>
      </c>
    </row>
    <row r="51" spans="1:3" ht="17.25" x14ac:dyDescent="0.25">
      <c r="A51" s="14" t="s">
        <v>36</v>
      </c>
      <c r="B51" s="14">
        <f>VAR(B28:B49)/0.0001</f>
        <v>5.029112391796537</v>
      </c>
      <c r="C51" s="14">
        <f>VAR(C28:C49)/0.0001</f>
        <v>2.9102903967965381</v>
      </c>
    </row>
  </sheetData>
  <sortState ref="A6:C24">
    <sortCondition ref="A6"/>
  </sortState>
  <mergeCells count="3">
    <mergeCell ref="A1:D1"/>
    <mergeCell ref="H1:K1"/>
    <mergeCell ref="A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opLeftCell="A28" zoomScale="70" zoomScaleNormal="70" workbookViewId="0">
      <selection activeCell="B32" sqref="B32:B44"/>
    </sheetView>
  </sheetViews>
  <sheetFormatPr defaultRowHeight="15" x14ac:dyDescent="0.25"/>
  <cols>
    <col min="1" max="3" width="16.7109375" customWidth="1"/>
    <col min="4" max="4" width="18.42578125" customWidth="1"/>
    <col min="8" max="10" width="15.42578125" customWidth="1"/>
    <col min="11" max="11" width="20.7109375" customWidth="1"/>
    <col min="15" max="18" width="17.85546875" customWidth="1"/>
  </cols>
  <sheetData>
    <row r="1" spans="1:18" ht="45.6" customHeight="1" x14ac:dyDescent="0.25">
      <c r="A1" s="39" t="s">
        <v>38</v>
      </c>
      <c r="B1" s="39"/>
      <c r="C1" s="39"/>
      <c r="D1" s="39"/>
      <c r="H1" s="39" t="s">
        <v>44</v>
      </c>
      <c r="I1" s="39"/>
      <c r="J1" s="39"/>
      <c r="K1" s="39"/>
      <c r="O1" s="39" t="s">
        <v>37</v>
      </c>
      <c r="P1" s="39"/>
      <c r="Q1" s="39"/>
      <c r="R1" s="39"/>
    </row>
    <row r="4" spans="1:18" ht="15.75" x14ac:dyDescent="0.25">
      <c r="B4" s="43" t="s">
        <v>41</v>
      </c>
      <c r="C4" s="43"/>
      <c r="I4" s="43" t="s">
        <v>41</v>
      </c>
      <c r="J4" s="43"/>
      <c r="P4" s="17" t="s">
        <v>19</v>
      </c>
      <c r="Q4" s="17" t="s">
        <v>21</v>
      </c>
    </row>
    <row r="5" spans="1:18" ht="18" x14ac:dyDescent="0.25">
      <c r="B5" s="15" t="s">
        <v>39</v>
      </c>
      <c r="C5" s="15" t="s">
        <v>40</v>
      </c>
      <c r="I5" s="15" t="s">
        <v>42</v>
      </c>
      <c r="J5" s="15" t="s">
        <v>43</v>
      </c>
      <c r="P5" s="4">
        <v>7.4099999999999999E-3</v>
      </c>
      <c r="Q5" s="4">
        <v>-4.8999999999999998E-3</v>
      </c>
    </row>
    <row r="6" spans="1:18" x14ac:dyDescent="0.25">
      <c r="B6" s="4">
        <v>1.356E-3</v>
      </c>
      <c r="C6" s="4">
        <v>-1.5640000000000001E-2</v>
      </c>
      <c r="I6" s="6">
        <v>-4.3312999999999997E-3</v>
      </c>
      <c r="J6" s="6">
        <v>-1.0951760104302429E-2</v>
      </c>
      <c r="P6" s="4">
        <v>-2.07E-2</v>
      </c>
      <c r="Q6" s="4">
        <v>1.0540000000000001E-2</v>
      </c>
    </row>
    <row r="7" spans="1:18" x14ac:dyDescent="0.25">
      <c r="B7" s="4">
        <v>4.3400000000000001E-3</v>
      </c>
      <c r="C7" s="4">
        <v>-6.1500000000000001E-3</v>
      </c>
      <c r="I7" s="6">
        <v>9.2265899999999998E-3</v>
      </c>
      <c r="J7" s="6">
        <v>5.0530570995452294E-3</v>
      </c>
      <c r="P7" s="4">
        <v>8.9999999999999998E-4</v>
      </c>
      <c r="Q7" s="4">
        <v>-3.0599999999999999E-2</v>
      </c>
    </row>
    <row r="8" spans="1:18" x14ac:dyDescent="0.25">
      <c r="B8" s="4">
        <v>1.2185E-2</v>
      </c>
      <c r="C8" s="4">
        <v>-6.3099999999999996E-3</v>
      </c>
      <c r="I8" s="6">
        <v>3.7105800000000002E-3</v>
      </c>
      <c r="J8" s="6">
        <v>4.8204386599196621E-4</v>
      </c>
      <c r="P8" s="4">
        <v>-7.9000000000000008E-3</v>
      </c>
      <c r="Q8" s="4">
        <v>-9.4999999999999998E-3</v>
      </c>
    </row>
    <row r="9" spans="1:18" x14ac:dyDescent="0.25">
      <c r="B9" s="4">
        <v>6.5680000000000001E-3</v>
      </c>
      <c r="C9" s="4">
        <v>-7.4700000000000001E-3</v>
      </c>
      <c r="I9" s="6">
        <v>1.0405799999999999E-3</v>
      </c>
      <c r="J9" s="6">
        <v>-7.0604848199576943E-3</v>
      </c>
      <c r="P9" s="4">
        <v>2.7299999999999998E-3</v>
      </c>
      <c r="Q9" s="4">
        <v>0.02</v>
      </c>
    </row>
    <row r="10" spans="1:18" x14ac:dyDescent="0.25">
      <c r="B10" s="4">
        <v>1.124E-3</v>
      </c>
      <c r="C10" s="4">
        <v>8.8629999999999994E-3</v>
      </c>
      <c r="I10" s="6">
        <v>4.2261E-3</v>
      </c>
      <c r="J10" s="6">
        <v>2.3021582733812971E-2</v>
      </c>
      <c r="P10" s="4">
        <v>-5.4000000000000003E-3</v>
      </c>
      <c r="Q10" s="4">
        <v>9.75E-3</v>
      </c>
    </row>
    <row r="11" spans="1:18" x14ac:dyDescent="0.25">
      <c r="B11" s="4">
        <v>1.513E-3</v>
      </c>
      <c r="C11" s="4">
        <v>8.4390000000000003E-3</v>
      </c>
      <c r="I11" s="6">
        <v>4.6644199999999999E-3</v>
      </c>
      <c r="J11" s="6">
        <v>0</v>
      </c>
      <c r="P11" s="4">
        <v>-1.0999999999999999E-2</v>
      </c>
      <c r="Q11" s="4">
        <v>9.8700000000000003E-3</v>
      </c>
    </row>
    <row r="12" spans="1:18" x14ac:dyDescent="0.25">
      <c r="B12" s="4">
        <v>-1.1089999999999999E-2</v>
      </c>
      <c r="C12" s="4">
        <v>-2.733E-2</v>
      </c>
      <c r="I12" s="6">
        <v>-7.7660000000000003E-3</v>
      </c>
      <c r="J12" s="6">
        <v>5.8737151248164513E-3</v>
      </c>
      <c r="P12" s="4">
        <v>5.0499999999999998E-3</v>
      </c>
      <c r="Q12" s="4">
        <v>-5.0000000000000001E-4</v>
      </c>
    </row>
    <row r="13" spans="1:18" x14ac:dyDescent="0.25">
      <c r="B13" s="4">
        <v>-4.6100000000000004E-3</v>
      </c>
      <c r="C13" s="4">
        <v>4.7210000000000004E-3</v>
      </c>
      <c r="I13" s="6">
        <v>-1.0235000000000001E-3</v>
      </c>
      <c r="J13" s="6">
        <v>3.3963166706529407E-2</v>
      </c>
      <c r="P13" s="4">
        <v>4.8000000000000001E-4</v>
      </c>
      <c r="Q13" s="4">
        <v>-1E-3</v>
      </c>
    </row>
    <row r="14" spans="1:18" x14ac:dyDescent="0.25">
      <c r="B14" s="4">
        <v>-1.9E-3</v>
      </c>
      <c r="C14" s="4">
        <v>1.1528999999999999E-2</v>
      </c>
      <c r="I14" s="6">
        <v>4.4236900000000001E-3</v>
      </c>
      <c r="J14" s="6">
        <v>2.4908424908424986E-2</v>
      </c>
      <c r="P14" s="4">
        <v>-7.1000000000000004E-3</v>
      </c>
      <c r="Q14" s="4">
        <v>8.1700000000000002E-3</v>
      </c>
    </row>
    <row r="15" spans="1:18" x14ac:dyDescent="0.25">
      <c r="B15" s="4">
        <v>-6.3600000000000002E-3</v>
      </c>
      <c r="C15" s="4">
        <v>1.3185000000000001E-2</v>
      </c>
      <c r="I15" s="6">
        <v>1.744331E-2</v>
      </c>
      <c r="J15" s="6">
        <v>3.5204567078972335E-2</v>
      </c>
      <c r="P15" s="4">
        <v>2.3019999999999999E-2</v>
      </c>
      <c r="Q15" s="4">
        <v>6.1999999999999998E-3</v>
      </c>
    </row>
    <row r="16" spans="1:18" x14ac:dyDescent="0.25">
      <c r="B16" s="4">
        <v>1.2016000000000001E-2</v>
      </c>
      <c r="C16" s="4">
        <v>-1.1299999999999999E-2</v>
      </c>
      <c r="I16" s="6">
        <v>-8.0753999999999999E-3</v>
      </c>
      <c r="J16" s="6">
        <v>-1.6990956426418274E-2</v>
      </c>
      <c r="P16" s="4">
        <v>0</v>
      </c>
      <c r="Q16" s="4">
        <v>3.3E-3</v>
      </c>
    </row>
    <row r="17" spans="2:17" x14ac:dyDescent="0.25">
      <c r="B17" s="4">
        <v>-1.1299999999999999E-2</v>
      </c>
      <c r="C17" s="4">
        <v>-1.508E-2</v>
      </c>
      <c r="I17" s="6">
        <v>-2.5465000000000002E-3</v>
      </c>
      <c r="J17" s="6">
        <v>-2.9598308668076022E-2</v>
      </c>
      <c r="P17" s="4">
        <v>5.8700000000000002E-3</v>
      </c>
      <c r="Q17" s="4">
        <v>3.0280000000000001E-2</v>
      </c>
    </row>
    <row r="18" spans="2:17" x14ac:dyDescent="0.25">
      <c r="B18" s="4">
        <v>-7.1300000000000001E-3</v>
      </c>
      <c r="C18" s="4">
        <v>-6.3600000000000002E-3</v>
      </c>
      <c r="I18" s="6">
        <v>2.8003400000000001E-3</v>
      </c>
      <c r="J18" s="6">
        <v>9.3940817285100031E-4</v>
      </c>
      <c r="P18" s="4">
        <v>3.3959999999999997E-2</v>
      </c>
      <c r="Q18" s="4">
        <v>1.025E-2</v>
      </c>
    </row>
    <row r="19" spans="2:17" x14ac:dyDescent="0.25">
      <c r="B19" s="4">
        <v>1.1528999999999999E-2</v>
      </c>
      <c r="C19" s="4">
        <v>-4.6100000000000004E-3</v>
      </c>
      <c r="I19" s="6">
        <v>1.027749E-2</v>
      </c>
      <c r="J19" s="6">
        <v>-3.4886618489906171E-3</v>
      </c>
      <c r="P19" s="4">
        <v>2.4910000000000002E-2</v>
      </c>
      <c r="Q19" s="4">
        <v>7.6600000000000001E-3</v>
      </c>
    </row>
    <row r="20" spans="2:17" x14ac:dyDescent="0.25">
      <c r="B20" s="4">
        <v>4.7210000000000004E-3</v>
      </c>
      <c r="C20" s="4">
        <v>1.513E-3</v>
      </c>
      <c r="I20" s="6">
        <v>-2.0899E-3</v>
      </c>
      <c r="J20" s="6">
        <v>9.3940817285100031E-4</v>
      </c>
      <c r="P20" s="4">
        <v>3.5200000000000002E-2</v>
      </c>
      <c r="Q20" s="4">
        <v>-3.4200000000000001E-2</v>
      </c>
    </row>
    <row r="21" spans="2:17" x14ac:dyDescent="0.25">
      <c r="B21" s="4">
        <v>-5.6499999999999996E-3</v>
      </c>
      <c r="C21" s="4">
        <v>6.5680000000000001E-3</v>
      </c>
      <c r="I21" s="6">
        <v>-2.3101500000000001E-2</v>
      </c>
      <c r="J21" s="6">
        <v>-2.0314880650076196E-3</v>
      </c>
      <c r="P21" s="4">
        <v>-1.7000000000000001E-2</v>
      </c>
      <c r="Q21" s="4">
        <v>-6.4000000000000003E-3</v>
      </c>
    </row>
    <row r="22" spans="2:17" x14ac:dyDescent="0.25">
      <c r="B22" s="4">
        <v>1.4402E-2</v>
      </c>
      <c r="C22" s="4">
        <v>1.2185E-2</v>
      </c>
      <c r="I22" s="6">
        <v>6.2067299999999997E-3</v>
      </c>
      <c r="J22" s="6">
        <v>-4.6296296296296335E-2</v>
      </c>
      <c r="P22" s="4">
        <v>-2.9600000000000001E-2</v>
      </c>
      <c r="Q22" s="4">
        <v>-1.11E-2</v>
      </c>
    </row>
    <row r="23" spans="2:17" x14ac:dyDescent="0.25">
      <c r="B23" s="4">
        <v>8.4390000000000003E-3</v>
      </c>
      <c r="C23" s="4">
        <v>1.5382E-2</v>
      </c>
      <c r="I23" s="6">
        <v>1.028518E-2</v>
      </c>
      <c r="J23" s="6">
        <v>1.7486884836372792E-2</v>
      </c>
      <c r="P23" s="4">
        <v>9.3999999999999997E-4</v>
      </c>
      <c r="Q23" s="4">
        <v>7.0099999999999997E-3</v>
      </c>
    </row>
    <row r="24" spans="2:17" x14ac:dyDescent="0.25">
      <c r="B24" s="4">
        <v>4.4619999999999998E-3</v>
      </c>
      <c r="C24" s="4">
        <v>1.356E-3</v>
      </c>
      <c r="I24" s="6">
        <v>8.0160300000000004E-3</v>
      </c>
      <c r="J24" s="6">
        <v>-3.94477317554241E-3</v>
      </c>
      <c r="P24" s="4">
        <v>-3.5000000000000001E-3</v>
      </c>
      <c r="Q24" s="4">
        <v>3.9699999999999996E-3</v>
      </c>
    </row>
    <row r="25" spans="2:17" x14ac:dyDescent="0.25">
      <c r="B25" s="4">
        <v>8.8629999999999994E-3</v>
      </c>
      <c r="C25" s="4">
        <v>-5.8599999999999998E-3</v>
      </c>
      <c r="I25" s="6">
        <v>1.2471940000000001E-2</v>
      </c>
      <c r="J25" s="6">
        <v>1.6904129437334044E-2</v>
      </c>
      <c r="P25" s="4">
        <v>9.3999999999999997E-4</v>
      </c>
      <c r="Q25" s="4">
        <v>7.6299999999999996E-3</v>
      </c>
    </row>
    <row r="26" spans="2:17" x14ac:dyDescent="0.25">
      <c r="B26" s="4">
        <v>-6.8399999999999997E-3</v>
      </c>
      <c r="C26" s="4">
        <v>-1.8120000000000001E-2</v>
      </c>
      <c r="I26" s="6">
        <v>8.2901599999999995E-3</v>
      </c>
      <c r="J26" s="6">
        <v>-7.0281124497992026E-3</v>
      </c>
      <c r="P26" s="4">
        <v>-2E-3</v>
      </c>
      <c r="Q26" s="4">
        <v>2.5100000000000001E-3</v>
      </c>
    </row>
    <row r="27" spans="2:17" x14ac:dyDescent="0.25">
      <c r="B27" s="4">
        <v>-7.4700000000000001E-3</v>
      </c>
      <c r="C27" s="4">
        <v>-1.525E-2</v>
      </c>
      <c r="I27" s="6">
        <v>-2.1166600000000001E-2</v>
      </c>
      <c r="J27" s="6">
        <v>2.0211515863689848E-2</v>
      </c>
      <c r="P27" s="4">
        <v>-4.6300000000000001E-2</v>
      </c>
      <c r="Q27" s="4">
        <v>-5.0000000000000001E-4</v>
      </c>
    </row>
    <row r="28" spans="2:17" x14ac:dyDescent="0.25">
      <c r="B28" s="4">
        <v>-1.525E-2</v>
      </c>
      <c r="C28" s="4">
        <v>-6.8399999999999997E-3</v>
      </c>
      <c r="I28" s="6">
        <v>-1.4677900000000001E-2</v>
      </c>
      <c r="J28" s="6">
        <v>9.2886824737228677E-3</v>
      </c>
      <c r="P28" s="4">
        <v>1.7489999999999999E-2</v>
      </c>
      <c r="Q28" s="4">
        <v>3.1019999999999999E-2</v>
      </c>
    </row>
    <row r="29" spans="2:17" x14ac:dyDescent="0.25">
      <c r="B29" s="4">
        <v>-6.3099999999999996E-3</v>
      </c>
      <c r="C29" s="4">
        <v>4.4619999999999998E-3</v>
      </c>
      <c r="I29" s="6">
        <v>-9.3313000000000007E-3</v>
      </c>
      <c r="J29" s="6">
        <v>5.4549962806841948E-3</v>
      </c>
      <c r="P29" s="4">
        <v>-3.8999999999999998E-3</v>
      </c>
      <c r="Q29" s="4">
        <v>-6.0000000000000001E-3</v>
      </c>
    </row>
    <row r="30" spans="2:17" x14ac:dyDescent="0.25">
      <c r="B30" s="4">
        <v>-6.1500000000000001E-3</v>
      </c>
      <c r="C30" s="4">
        <v>-5.2769999999999997E-2</v>
      </c>
      <c r="I30" s="6">
        <v>-1.5213000000000001E-2</v>
      </c>
      <c r="J30" s="6">
        <v>-2.344894968246216E-2</v>
      </c>
      <c r="P30" s="4">
        <v>1.6899999999999998E-2</v>
      </c>
      <c r="Q30" s="4">
        <v>8.7299999999999999E-3</v>
      </c>
    </row>
    <row r="31" spans="2:17" x14ac:dyDescent="0.25">
      <c r="B31" s="4">
        <v>-5.8599999999999998E-3</v>
      </c>
      <c r="C31" s="4">
        <v>1.4402E-2</v>
      </c>
      <c r="I31" s="6">
        <v>-5.0454000000000002E-3</v>
      </c>
      <c r="J31" s="6">
        <v>5.9701492537315012E-3</v>
      </c>
      <c r="P31" s="4">
        <v>-7.0000000000000001E-3</v>
      </c>
      <c r="Q31" s="4">
        <v>1.46E-2</v>
      </c>
    </row>
    <row r="32" spans="2:17" x14ac:dyDescent="0.25">
      <c r="B32" s="50" t="s">
        <v>97</v>
      </c>
      <c r="C32" s="4">
        <v>-5.6499999999999996E-3</v>
      </c>
      <c r="I32" s="6">
        <v>2.7136999999999999E-3</v>
      </c>
      <c r="J32" s="6">
        <v>2.1109607577807804E-2</v>
      </c>
      <c r="P32" s="4">
        <v>2.0209999999999999E-2</v>
      </c>
      <c r="Q32" s="4">
        <v>-2.8E-3</v>
      </c>
    </row>
    <row r="33" spans="1:17" x14ac:dyDescent="0.25">
      <c r="B33" s="50" t="s">
        <v>97</v>
      </c>
      <c r="C33" s="4">
        <v>2.0102999999999999E-2</v>
      </c>
      <c r="I33" s="49" t="s">
        <v>97</v>
      </c>
      <c r="J33" s="6">
        <v>1.0286554004408477E-2</v>
      </c>
      <c r="P33" s="4">
        <v>9.2899999999999996E-3</v>
      </c>
      <c r="Q33" s="4">
        <v>8.5000000000000006E-3</v>
      </c>
    </row>
    <row r="34" spans="1:17" x14ac:dyDescent="0.25">
      <c r="B34" s="50" t="s">
        <v>97</v>
      </c>
      <c r="C34" s="4">
        <v>-7.1300000000000001E-3</v>
      </c>
      <c r="I34" s="49" t="s">
        <v>97</v>
      </c>
      <c r="J34" s="6">
        <v>2.0527859237536781E-2</v>
      </c>
      <c r="P34" s="4">
        <v>5.45E-3</v>
      </c>
      <c r="Q34" s="4">
        <v>-3.5999999999999999E-3</v>
      </c>
    </row>
    <row r="35" spans="1:17" x14ac:dyDescent="0.25">
      <c r="B35" s="50" t="s">
        <v>97</v>
      </c>
      <c r="C35" s="4">
        <v>3.1731000000000002E-2</v>
      </c>
      <c r="I35" s="49" t="s">
        <v>97</v>
      </c>
      <c r="J35" s="6">
        <v>-3.3188664794485664E-2</v>
      </c>
      <c r="P35" s="4">
        <v>-2.3400000000000001E-2</v>
      </c>
      <c r="Q35" s="4">
        <v>-8.2000000000000007E-3</v>
      </c>
    </row>
    <row r="36" spans="1:17" x14ac:dyDescent="0.25">
      <c r="B36" s="50" t="s">
        <v>97</v>
      </c>
      <c r="C36" s="4">
        <v>1.9573E-2</v>
      </c>
      <c r="I36" s="49" t="s">
        <v>97</v>
      </c>
      <c r="J36" s="6">
        <v>4.1972717733473278E-3</v>
      </c>
      <c r="P36" s="4">
        <v>5.9699999999999996E-3</v>
      </c>
      <c r="Q36" s="4">
        <v>-1.8E-3</v>
      </c>
    </row>
    <row r="37" spans="1:17" x14ac:dyDescent="0.25">
      <c r="B37" s="50" t="s">
        <v>97</v>
      </c>
      <c r="C37" s="4">
        <v>1.2016000000000001E-2</v>
      </c>
      <c r="I37" s="49" t="s">
        <v>97</v>
      </c>
      <c r="J37" s="6">
        <v>2.5040827436037038E-2</v>
      </c>
      <c r="P37" s="4">
        <v>2.111E-2</v>
      </c>
      <c r="Q37" s="4">
        <v>1.2919999999999999E-2</v>
      </c>
    </row>
    <row r="38" spans="1:17" x14ac:dyDescent="0.25">
      <c r="B38" s="50" t="s">
        <v>97</v>
      </c>
      <c r="C38" s="4">
        <v>-1.9E-3</v>
      </c>
      <c r="I38" s="49" t="s">
        <v>97</v>
      </c>
      <c r="J38" s="6">
        <v>-2.4770869457517433E-3</v>
      </c>
      <c r="P38" s="4">
        <v>1.0290000000000001E-2</v>
      </c>
      <c r="Q38" s="4">
        <v>9.0399999999999994E-3</v>
      </c>
    </row>
    <row r="39" spans="1:17" x14ac:dyDescent="0.25">
      <c r="B39" s="50" t="s">
        <v>97</v>
      </c>
      <c r="C39" s="4">
        <v>-1.1089999999999999E-2</v>
      </c>
      <c r="I39" s="49" t="s">
        <v>97</v>
      </c>
      <c r="J39" s="6">
        <v>7.8817733990147864E-3</v>
      </c>
      <c r="P39" s="4">
        <v>2.053E-2</v>
      </c>
      <c r="Q39" s="4">
        <v>-2.5600000000000001E-2</v>
      </c>
    </row>
    <row r="40" spans="1:17" x14ac:dyDescent="0.25">
      <c r="B40" s="50" t="s">
        <v>97</v>
      </c>
      <c r="C40" s="4">
        <v>1.124E-3</v>
      </c>
      <c r="I40" s="49" t="s">
        <v>97</v>
      </c>
      <c r="J40" s="6">
        <v>1.6678579938051056E-2</v>
      </c>
      <c r="P40" s="4">
        <v>-3.32E-2</v>
      </c>
      <c r="Q40" s="4">
        <v>-8.8000000000000005E-3</v>
      </c>
    </row>
    <row r="41" spans="1:17" x14ac:dyDescent="0.25">
      <c r="B41" s="50" t="s">
        <v>97</v>
      </c>
      <c r="C41" s="4">
        <v>-1.6719999999999999E-2</v>
      </c>
      <c r="I41" s="49" t="s">
        <v>97</v>
      </c>
      <c r="J41" s="6">
        <v>-3.2034425053789228E-2</v>
      </c>
      <c r="P41" s="4">
        <v>4.1999999999999997E-3</v>
      </c>
      <c r="Q41" s="4">
        <v>1.2919999999999999E-2</v>
      </c>
    </row>
    <row r="42" spans="1:17" x14ac:dyDescent="0.25">
      <c r="B42" s="50" t="s">
        <v>97</v>
      </c>
      <c r="C42" s="4">
        <v>-2.7799999999999998E-2</v>
      </c>
      <c r="I42" s="49" t="s">
        <v>97</v>
      </c>
      <c r="J42" s="6">
        <v>-2.7047716254146432E-2</v>
      </c>
      <c r="P42" s="4">
        <v>2.504E-2</v>
      </c>
      <c r="Q42" s="4">
        <v>2.5700000000000001E-2</v>
      </c>
    </row>
    <row r="43" spans="1:17" x14ac:dyDescent="0.25">
      <c r="B43" s="50" t="s">
        <v>97</v>
      </c>
      <c r="C43" s="4">
        <v>4.3400000000000001E-3</v>
      </c>
      <c r="I43" s="49" t="s">
        <v>97</v>
      </c>
      <c r="J43" s="6">
        <v>-2.2255943348507858E-2</v>
      </c>
      <c r="P43" s="4">
        <v>-2.5000000000000001E-3</v>
      </c>
      <c r="Q43" s="4">
        <v>-2.2700000000000001E-2</v>
      </c>
    </row>
    <row r="44" spans="1:17" x14ac:dyDescent="0.25">
      <c r="B44" s="50" t="s">
        <v>97</v>
      </c>
      <c r="C44" s="4">
        <v>2.3844000000000001E-2</v>
      </c>
      <c r="I44" s="49" t="s">
        <v>97</v>
      </c>
      <c r="J44" s="6">
        <v>2.6231130908191118E-2</v>
      </c>
      <c r="P44" s="4">
        <v>7.8799999999999999E-3</v>
      </c>
      <c r="Q44" s="4">
        <v>-9.1000000000000004E-3</v>
      </c>
    </row>
    <row r="45" spans="1:17" x14ac:dyDescent="0.25">
      <c r="I45" s="49" t="s">
        <v>97</v>
      </c>
      <c r="J45" s="6">
        <v>-2.492059613975087E-2</v>
      </c>
      <c r="P45" s="4">
        <v>1.668E-2</v>
      </c>
      <c r="Q45" s="4">
        <v>2.383E-2</v>
      </c>
    </row>
    <row r="46" spans="1:17" x14ac:dyDescent="0.25">
      <c r="P46" s="4">
        <v>-3.2000000000000001E-2</v>
      </c>
      <c r="Q46" s="4">
        <v>-3.3500000000000002E-2</v>
      </c>
    </row>
    <row r="47" spans="1:17" ht="17.25" x14ac:dyDescent="0.25">
      <c r="A47" s="14" t="s">
        <v>36</v>
      </c>
      <c r="B47" s="14">
        <f>VAR(B6:B44)/0.0001</f>
        <v>0.69506292541538461</v>
      </c>
      <c r="C47" s="14">
        <f>VAR(C6:C44)/0.0001</f>
        <v>2.5844573324831308</v>
      </c>
      <c r="H47" s="14" t="s">
        <v>36</v>
      </c>
      <c r="I47" s="14">
        <f>VAR(I6:I45)/0.0001</f>
        <v>1.0429544097848233</v>
      </c>
      <c r="J47" s="14">
        <f>VAR(J6:J45)/0.0001</f>
        <v>3.9598144692487454</v>
      </c>
      <c r="P47" s="4">
        <v>-2.7E-2</v>
      </c>
      <c r="Q47" s="4">
        <v>1.41E-2</v>
      </c>
    </row>
    <row r="48" spans="1:17" x14ac:dyDescent="0.25">
      <c r="P48" s="4">
        <v>-2.23E-2</v>
      </c>
      <c r="Q48" s="4">
        <v>-2.8299999999999999E-2</v>
      </c>
    </row>
    <row r="49" spans="1:17" x14ac:dyDescent="0.25">
      <c r="P49" s="4">
        <v>2.623E-2</v>
      </c>
      <c r="Q49" s="4">
        <v>9.5700000000000004E-3</v>
      </c>
    </row>
    <row r="50" spans="1:17" x14ac:dyDescent="0.25">
      <c r="P50" s="4">
        <v>-2.4899999999999999E-2</v>
      </c>
      <c r="Q50" s="4">
        <v>-4.4499999999999998E-2</v>
      </c>
    </row>
    <row r="52" spans="1:17" ht="17.25" x14ac:dyDescent="0.25">
      <c r="O52" s="19" t="s">
        <v>36</v>
      </c>
      <c r="P52" s="19">
        <v>3.5693501294685999</v>
      </c>
      <c r="Q52" s="19">
        <v>2.8957386980676327</v>
      </c>
    </row>
    <row r="53" spans="1:17" x14ac:dyDescent="0.25">
      <c r="O53" s="19" t="s">
        <v>45</v>
      </c>
      <c r="P53" s="19">
        <v>123.26216215055861</v>
      </c>
      <c r="Q53" s="20">
        <v>100</v>
      </c>
    </row>
    <row r="59" spans="1:17" ht="43.15" customHeight="1" x14ac:dyDescent="0.25">
      <c r="A59" s="39" t="s">
        <v>46</v>
      </c>
      <c r="B59" s="39"/>
      <c r="C59" s="39"/>
      <c r="D59" s="39"/>
    </row>
    <row r="61" spans="1:17" x14ac:dyDescent="0.25">
      <c r="A61" s="19" t="s">
        <v>47</v>
      </c>
      <c r="B61" s="19" t="s">
        <v>20</v>
      </c>
      <c r="C61" s="19" t="s">
        <v>48</v>
      </c>
    </row>
    <row r="62" spans="1:17" x14ac:dyDescent="0.25">
      <c r="A62" s="10">
        <v>1</v>
      </c>
      <c r="B62" s="6">
        <v>1</v>
      </c>
      <c r="C62" s="6">
        <v>0</v>
      </c>
    </row>
    <row r="63" spans="1:17" x14ac:dyDescent="0.25">
      <c r="A63" s="10">
        <v>2</v>
      </c>
      <c r="B63" s="6">
        <v>1</v>
      </c>
      <c r="C63" s="6">
        <v>0</v>
      </c>
    </row>
    <row r="64" spans="1:17" x14ac:dyDescent="0.25">
      <c r="A64" s="10">
        <v>3</v>
      </c>
      <c r="B64" s="6">
        <v>0</v>
      </c>
      <c r="C64" s="6">
        <v>1</v>
      </c>
    </row>
    <row r="65" spans="1:3" x14ac:dyDescent="0.25">
      <c r="A65" s="10">
        <v>4</v>
      </c>
      <c r="B65" s="6">
        <v>0</v>
      </c>
      <c r="C65" s="6">
        <v>1</v>
      </c>
    </row>
    <row r="66" spans="1:3" x14ac:dyDescent="0.25">
      <c r="A66" s="10">
        <v>5</v>
      </c>
      <c r="B66" s="6">
        <v>1</v>
      </c>
      <c r="C66" s="6">
        <v>0</v>
      </c>
    </row>
    <row r="67" spans="1:3" x14ac:dyDescent="0.25">
      <c r="A67" s="10">
        <v>6</v>
      </c>
      <c r="B67" s="6">
        <v>0</v>
      </c>
      <c r="C67" s="6">
        <v>1</v>
      </c>
    </row>
    <row r="68" spans="1:3" x14ac:dyDescent="0.25">
      <c r="A68" s="10">
        <v>7</v>
      </c>
      <c r="B68" s="6">
        <v>1</v>
      </c>
      <c r="C68" s="6">
        <v>0</v>
      </c>
    </row>
    <row r="69" spans="1:3" x14ac:dyDescent="0.25">
      <c r="A69" s="10">
        <v>8</v>
      </c>
      <c r="B69" s="6">
        <v>1</v>
      </c>
      <c r="C69" s="6">
        <v>0</v>
      </c>
    </row>
    <row r="70" spans="1:3" x14ac:dyDescent="0.25">
      <c r="A70" s="10">
        <v>9</v>
      </c>
      <c r="B70" s="6">
        <v>0</v>
      </c>
      <c r="C70" s="6">
        <v>1</v>
      </c>
    </row>
    <row r="71" spans="1:3" x14ac:dyDescent="0.25">
      <c r="A71" s="10">
        <v>10</v>
      </c>
      <c r="B71" s="6">
        <v>0</v>
      </c>
      <c r="C71" s="6">
        <v>1</v>
      </c>
    </row>
    <row r="72" spans="1:3" x14ac:dyDescent="0.25">
      <c r="A72" s="10">
        <v>11</v>
      </c>
      <c r="B72" s="6">
        <v>0</v>
      </c>
      <c r="C72" s="6">
        <v>1</v>
      </c>
    </row>
    <row r="73" spans="1:3" x14ac:dyDescent="0.25">
      <c r="A73" s="10">
        <v>12</v>
      </c>
      <c r="B73" s="6">
        <v>0</v>
      </c>
      <c r="C73" s="6">
        <v>1</v>
      </c>
    </row>
    <row r="74" spans="1:3" x14ac:dyDescent="0.25">
      <c r="A74" s="10">
        <v>13</v>
      </c>
      <c r="B74" s="6">
        <v>0</v>
      </c>
      <c r="C74" s="6">
        <v>1</v>
      </c>
    </row>
    <row r="75" spans="1:3" x14ac:dyDescent="0.25">
      <c r="A75" s="10">
        <v>14</v>
      </c>
      <c r="B75" s="6">
        <v>0</v>
      </c>
      <c r="C75" s="6">
        <v>1</v>
      </c>
    </row>
    <row r="76" spans="1:3" x14ac:dyDescent="0.25">
      <c r="A76" s="10">
        <v>15</v>
      </c>
      <c r="B76" s="6">
        <v>0</v>
      </c>
      <c r="C76" s="6">
        <v>1</v>
      </c>
    </row>
    <row r="77" spans="1:3" x14ac:dyDescent="0.25">
      <c r="A77" s="10">
        <v>16</v>
      </c>
      <c r="B77" s="6">
        <v>1</v>
      </c>
      <c r="C77" s="6">
        <v>0</v>
      </c>
    </row>
    <row r="78" spans="1:3" x14ac:dyDescent="0.25">
      <c r="A78" s="10">
        <v>17</v>
      </c>
      <c r="B78" s="6">
        <v>1</v>
      </c>
      <c r="C78" s="6">
        <v>0</v>
      </c>
    </row>
    <row r="79" spans="1:3" x14ac:dyDescent="0.25">
      <c r="A79" s="10">
        <v>18</v>
      </c>
      <c r="B79" s="6">
        <v>0</v>
      </c>
      <c r="C79" s="6">
        <v>1</v>
      </c>
    </row>
    <row r="80" spans="1:3" x14ac:dyDescent="0.25">
      <c r="A80" s="10">
        <v>19</v>
      </c>
      <c r="B80" s="6">
        <v>0</v>
      </c>
      <c r="C80" s="6">
        <v>1</v>
      </c>
    </row>
    <row r="81" spans="1:4" x14ac:dyDescent="0.25">
      <c r="A81" s="10">
        <v>20</v>
      </c>
      <c r="B81" s="6">
        <v>1</v>
      </c>
      <c r="C81" s="6">
        <v>0</v>
      </c>
    </row>
    <row r="82" spans="1:4" x14ac:dyDescent="0.25">
      <c r="A82" s="10">
        <v>21</v>
      </c>
      <c r="B82" s="6">
        <v>0</v>
      </c>
      <c r="C82" s="6">
        <v>1</v>
      </c>
    </row>
    <row r="83" spans="1:4" x14ac:dyDescent="0.25">
      <c r="A83" s="10">
        <v>22</v>
      </c>
      <c r="B83" s="6">
        <v>0</v>
      </c>
      <c r="C83" s="6">
        <v>1</v>
      </c>
    </row>
    <row r="84" spans="1:4" x14ac:dyDescent="0.25">
      <c r="A84" s="10">
        <v>23</v>
      </c>
      <c r="B84" s="6">
        <v>0</v>
      </c>
      <c r="C84" s="6">
        <v>1</v>
      </c>
    </row>
    <row r="85" spans="1:4" x14ac:dyDescent="0.25">
      <c r="A85" s="10">
        <v>24</v>
      </c>
      <c r="B85" s="6">
        <v>1</v>
      </c>
      <c r="C85" s="6">
        <v>0</v>
      </c>
    </row>
    <row r="86" spans="1:4" x14ac:dyDescent="0.25">
      <c r="A86" s="10">
        <v>25</v>
      </c>
      <c r="B86" s="6">
        <v>0</v>
      </c>
      <c r="C86" s="6">
        <v>1</v>
      </c>
    </row>
    <row r="87" spans="1:4" x14ac:dyDescent="0.25">
      <c r="A87" s="10">
        <v>26</v>
      </c>
      <c r="B87" s="6">
        <v>1</v>
      </c>
      <c r="C87" s="6">
        <v>0</v>
      </c>
    </row>
    <row r="88" spans="1:4" x14ac:dyDescent="0.25">
      <c r="A88" s="10">
        <v>27</v>
      </c>
      <c r="B88" s="6">
        <v>0</v>
      </c>
      <c r="C88" s="6">
        <v>1</v>
      </c>
    </row>
    <row r="89" spans="1:4" x14ac:dyDescent="0.25">
      <c r="A89" s="10">
        <v>28</v>
      </c>
      <c r="B89" s="6">
        <v>0</v>
      </c>
      <c r="C89" s="6">
        <v>1</v>
      </c>
    </row>
    <row r="90" spans="1:4" x14ac:dyDescent="0.25">
      <c r="A90" s="10">
        <v>29</v>
      </c>
      <c r="B90" s="6">
        <v>1</v>
      </c>
      <c r="C90" s="6">
        <v>0</v>
      </c>
    </row>
    <row r="91" spans="1:4" x14ac:dyDescent="0.25">
      <c r="A91" s="19" t="s">
        <v>49</v>
      </c>
      <c r="B91" s="19">
        <v>11</v>
      </c>
      <c r="C91" s="19">
        <v>18</v>
      </c>
    </row>
    <row r="92" spans="1:4" x14ac:dyDescent="0.25">
      <c r="A92" s="19" t="s">
        <v>50</v>
      </c>
      <c r="B92" s="19">
        <v>0.37931034482758619</v>
      </c>
      <c r="C92" s="19">
        <v>0.62068965517241381</v>
      </c>
    </row>
    <row r="94" spans="1:4" x14ac:dyDescent="0.25">
      <c r="A94" s="13" t="s">
        <v>51</v>
      </c>
      <c r="B94" s="13"/>
      <c r="C94" s="13"/>
      <c r="D94" s="13"/>
    </row>
  </sheetData>
  <mergeCells count="6">
    <mergeCell ref="A59:D59"/>
    <mergeCell ref="A1:D1"/>
    <mergeCell ref="H1:K1"/>
    <mergeCell ref="O1:R1"/>
    <mergeCell ref="B4:C4"/>
    <mergeCell ref="I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88" workbookViewId="0">
      <selection sqref="A1:XFD1"/>
    </sheetView>
  </sheetViews>
  <sheetFormatPr defaultRowHeight="15" x14ac:dyDescent="0.25"/>
  <cols>
    <col min="1" max="5" width="15.85546875" customWidth="1"/>
    <col min="6" max="14" width="14.85546875" customWidth="1"/>
  </cols>
  <sheetData>
    <row r="1" spans="1:11" ht="43.9" customHeight="1" x14ac:dyDescent="0.25">
      <c r="A1" s="39" t="s">
        <v>75</v>
      </c>
      <c r="B1" s="39"/>
      <c r="C1" s="39"/>
      <c r="D1" s="39"/>
      <c r="H1" s="39" t="s">
        <v>76</v>
      </c>
      <c r="I1" s="39"/>
      <c r="J1" s="39"/>
      <c r="K1" s="39"/>
    </row>
    <row r="3" spans="1:11" x14ac:dyDescent="0.25">
      <c r="B3" s="17" t="s">
        <v>19</v>
      </c>
      <c r="C3" s="17" t="s">
        <v>21</v>
      </c>
      <c r="I3" s="17" t="s">
        <v>21</v>
      </c>
      <c r="J3" s="17" t="s">
        <v>19</v>
      </c>
    </row>
    <row r="4" spans="1:11" x14ac:dyDescent="0.25">
      <c r="B4" s="4">
        <v>-3.0500000000000002E-3</v>
      </c>
      <c r="C4" s="4">
        <v>-3.5100000000000001E-3</v>
      </c>
      <c r="I4" s="4">
        <v>1.9955000000000001</v>
      </c>
      <c r="J4" s="4">
        <v>1.968</v>
      </c>
    </row>
    <row r="5" spans="1:11" x14ac:dyDescent="0.25">
      <c r="B5" s="4">
        <v>-3.5899999999999999E-3</v>
      </c>
      <c r="C5" s="4">
        <v>-2.4399999999999999E-3</v>
      </c>
      <c r="I5" s="4">
        <v>2.0525000000000002</v>
      </c>
      <c r="J5" s="4">
        <v>1.9475</v>
      </c>
    </row>
    <row r="6" spans="1:11" x14ac:dyDescent="0.25">
      <c r="B6" s="4">
        <v>6.2179999999999996E-3</v>
      </c>
      <c r="C6" s="4">
        <v>-3.96E-3</v>
      </c>
      <c r="I6" s="4">
        <v>2.0219999999999998</v>
      </c>
      <c r="J6" s="4">
        <v>1.93</v>
      </c>
    </row>
    <row r="7" spans="1:11" x14ac:dyDescent="0.25">
      <c r="B7" s="4">
        <v>-8.0199999999999994E-3</v>
      </c>
      <c r="C7" s="4">
        <v>-2.0600000000000002E-3</v>
      </c>
      <c r="I7" s="4">
        <v>1.9450000000000001</v>
      </c>
      <c r="J7" s="4">
        <v>1.9950000000000001</v>
      </c>
    </row>
    <row r="8" spans="1:11" x14ac:dyDescent="0.25">
      <c r="B8" s="4">
        <v>1.2276E-2</v>
      </c>
      <c r="C8" s="4">
        <v>2.3389999999999999E-3</v>
      </c>
      <c r="I8" s="4">
        <v>2.1375000000000002</v>
      </c>
      <c r="J8" s="4">
        <v>1.9550000000000001</v>
      </c>
    </row>
    <row r="9" spans="1:11" x14ac:dyDescent="0.25">
      <c r="B9" s="4">
        <v>-7.4599999999999996E-3</v>
      </c>
      <c r="C9" s="4">
        <v>-2.8700000000000002E-3</v>
      </c>
      <c r="I9" s="4">
        <v>2.0910000000000002</v>
      </c>
      <c r="J9" s="4">
        <v>2.0095000000000001</v>
      </c>
    </row>
    <row r="10" spans="1:11" x14ac:dyDescent="0.25">
      <c r="B10" s="4">
        <v>1.5319999999999999E-3</v>
      </c>
      <c r="C10" s="4">
        <v>-2.5000000000000001E-3</v>
      </c>
      <c r="I10" s="4">
        <v>1.9964999999999999</v>
      </c>
      <c r="J10" s="4">
        <v>1.9584999999999999</v>
      </c>
    </row>
    <row r="11" spans="1:11" x14ac:dyDescent="0.25">
      <c r="B11" s="4">
        <v>-1.644E-2</v>
      </c>
      <c r="C11" s="4">
        <v>1.0269999999999999E-3</v>
      </c>
      <c r="I11" s="4">
        <v>1.948</v>
      </c>
      <c r="J11" s="4">
        <v>2.1284999999999998</v>
      </c>
    </row>
    <row r="12" spans="1:11" x14ac:dyDescent="0.25">
      <c r="B12" s="4">
        <v>-9.1800000000000007E-3</v>
      </c>
      <c r="C12" s="4">
        <v>-6.1700000000000001E-3</v>
      </c>
      <c r="I12" s="4">
        <v>1.7835000000000001</v>
      </c>
      <c r="J12" s="4">
        <v>1.96</v>
      </c>
    </row>
    <row r="13" spans="1:11" x14ac:dyDescent="0.25">
      <c r="B13" s="4">
        <v>-6.5100000000000002E-3</v>
      </c>
      <c r="C13" s="4">
        <v>-5.1999999999999998E-3</v>
      </c>
      <c r="I13" s="4">
        <v>1.9219999999999999</v>
      </c>
      <c r="J13" s="4">
        <v>1.9955000000000001</v>
      </c>
    </row>
    <row r="14" spans="1:11" x14ac:dyDescent="0.25">
      <c r="B14" s="4">
        <v>-7.2700000000000004E-3</v>
      </c>
      <c r="C14" s="4">
        <v>-4.8799999999999998E-3</v>
      </c>
      <c r="I14" s="4">
        <v>2.0489999999999999</v>
      </c>
      <c r="J14" s="4">
        <v>2.0644999999999998</v>
      </c>
    </row>
    <row r="15" spans="1:11" x14ac:dyDescent="0.25">
      <c r="B15" s="4">
        <v>-0.01</v>
      </c>
      <c r="C15" s="4">
        <v>5.45E-3</v>
      </c>
      <c r="I15" s="4">
        <v>2.202</v>
      </c>
      <c r="J15" s="4">
        <v>1.8995</v>
      </c>
    </row>
    <row r="16" spans="1:11" x14ac:dyDescent="0.25">
      <c r="B16" s="4">
        <v>-1.8159999999999999E-2</v>
      </c>
      <c r="C16" s="4">
        <v>3.6549999999999998E-3</v>
      </c>
      <c r="I16" s="4">
        <v>2.1890000000000001</v>
      </c>
      <c r="J16" s="4">
        <v>2.1475</v>
      </c>
    </row>
    <row r="17" spans="1:10" x14ac:dyDescent="0.25">
      <c r="B17" s="4">
        <v>5.5319999999999996E-3</v>
      </c>
      <c r="C17" s="4">
        <v>-1.4300000000000001E-3</v>
      </c>
      <c r="I17" s="4">
        <v>2.1034999999999999</v>
      </c>
      <c r="J17" s="4">
        <v>1.9884999999999999</v>
      </c>
    </row>
    <row r="18" spans="1:10" x14ac:dyDescent="0.25">
      <c r="B18" s="4">
        <v>-1.532E-2</v>
      </c>
      <c r="C18" s="4">
        <v>-6.6600000000000001E-3</v>
      </c>
      <c r="I18" s="4">
        <v>2.1030000000000002</v>
      </c>
      <c r="J18" s="4">
        <v>2.0234999999999999</v>
      </c>
    </row>
    <row r="19" spans="1:10" x14ac:dyDescent="0.25">
      <c r="B19" s="4">
        <v>1.6622999999999999E-2</v>
      </c>
      <c r="C19" s="4">
        <v>-2.99E-3</v>
      </c>
      <c r="I19" s="4">
        <v>2.0070000000000001</v>
      </c>
      <c r="J19" s="4">
        <v>1.925</v>
      </c>
    </row>
    <row r="20" spans="1:10" x14ac:dyDescent="0.25">
      <c r="B20" s="4">
        <v>1.2739E-2</v>
      </c>
      <c r="C20" s="4">
        <v>-2.8700000000000002E-3</v>
      </c>
      <c r="I20" s="4">
        <v>2.0910000000000002</v>
      </c>
      <c r="J20" s="4">
        <v>2.0409999999999999</v>
      </c>
    </row>
    <row r="21" spans="1:10" x14ac:dyDescent="0.25">
      <c r="B21" s="4">
        <v>1.2929E-2</v>
      </c>
      <c r="C21" s="4">
        <v>-6.4599999999999996E-3</v>
      </c>
      <c r="I21" s="4">
        <v>2.1659999999999999</v>
      </c>
      <c r="J21" s="4">
        <v>2.0110000000000001</v>
      </c>
    </row>
    <row r="22" spans="1:10" x14ac:dyDescent="0.25">
      <c r="B22" s="4">
        <v>7.5129999999999997E-3</v>
      </c>
      <c r="C22" s="4">
        <v>5.3969999999999999E-3</v>
      </c>
      <c r="I22" s="4">
        <v>1.6675</v>
      </c>
      <c r="J22" s="4">
        <v>1.9964999999999999</v>
      </c>
    </row>
    <row r="23" spans="1:10" x14ac:dyDescent="0.25">
      <c r="B23" s="4">
        <v>1.1755E-2</v>
      </c>
      <c r="C23" s="4">
        <v>2.0890000000000001E-3</v>
      </c>
      <c r="I23" s="4">
        <v>1.915</v>
      </c>
      <c r="J23" s="4">
        <v>1.7865</v>
      </c>
    </row>
    <row r="24" spans="1:10" x14ac:dyDescent="0.25">
      <c r="B24" s="4">
        <v>-1.524E-2</v>
      </c>
      <c r="C24" s="4">
        <v>-8.6499999999999997E-3</v>
      </c>
      <c r="I24" s="4">
        <v>1.9655</v>
      </c>
      <c r="J24" s="4">
        <v>1.9035</v>
      </c>
    </row>
    <row r="25" spans="1:10" x14ac:dyDescent="0.25">
      <c r="B25" s="4">
        <v>1.3514E-2</v>
      </c>
      <c r="C25" s="4">
        <v>4.215E-3</v>
      </c>
      <c r="I25" s="4">
        <v>1.8979999999999999</v>
      </c>
      <c r="J25" s="4">
        <v>2.0720000000000001</v>
      </c>
    </row>
    <row r="26" spans="1:10" x14ac:dyDescent="0.25">
      <c r="B26" s="4">
        <v>1.3618999999999999E-2</v>
      </c>
      <c r="C26" s="4">
        <v>6.6239999999999997E-3</v>
      </c>
      <c r="I26" s="4">
        <v>1.9624999999999999</v>
      </c>
      <c r="J26" s="4">
        <v>1.9824999999999999</v>
      </c>
    </row>
    <row r="27" spans="1:10" x14ac:dyDescent="0.25">
      <c r="B27" s="4">
        <v>1.3524E-2</v>
      </c>
      <c r="C27" s="4">
        <v>8.5059999999999997E-3</v>
      </c>
      <c r="I27" s="4">
        <v>1.9984999999999999</v>
      </c>
      <c r="J27" s="4">
        <v>1.8485</v>
      </c>
    </row>
    <row r="28" spans="1:10" x14ac:dyDescent="0.25">
      <c r="B28" s="1"/>
      <c r="C28" s="1"/>
    </row>
    <row r="29" spans="1:10" ht="17.25" x14ac:dyDescent="0.25">
      <c r="A29" s="19" t="s">
        <v>36</v>
      </c>
      <c r="B29" s="19">
        <f>VAR(B4:B27)/0.0001</f>
        <v>1.3304479642753624</v>
      </c>
      <c r="C29" s="19">
        <f>VAR(C4:C27)/0.0001</f>
        <v>0.22439188231884058</v>
      </c>
    </row>
    <row r="30" spans="1:10" x14ac:dyDescent="0.25">
      <c r="A30" s="19" t="s">
        <v>45</v>
      </c>
      <c r="B30" s="20">
        <f>B29/C29</f>
        <v>5.9291269832342515</v>
      </c>
      <c r="C30" s="20">
        <v>1</v>
      </c>
    </row>
    <row r="31" spans="1:10" x14ac:dyDescent="0.25">
      <c r="B31" s="1"/>
      <c r="C31" s="1"/>
    </row>
    <row r="32" spans="1:10" x14ac:dyDescent="0.25">
      <c r="B32" s="1"/>
      <c r="C32" s="1"/>
    </row>
    <row r="33" spans="1:12" x14ac:dyDescent="0.25">
      <c r="B33" s="1"/>
      <c r="C33" s="1"/>
    </row>
    <row r="34" spans="1:12" x14ac:dyDescent="0.25">
      <c r="B34" s="1"/>
      <c r="C34" s="1"/>
    </row>
    <row r="36" spans="1:12" ht="42" customHeight="1" x14ac:dyDescent="0.25">
      <c r="A36" s="39" t="s">
        <v>77</v>
      </c>
      <c r="B36" s="39"/>
      <c r="C36" s="39"/>
      <c r="D36" s="39"/>
      <c r="E36" s="39"/>
      <c r="F36" s="39"/>
      <c r="G36" s="39"/>
      <c r="H36" s="39"/>
      <c r="I36" s="39"/>
      <c r="J36" s="39"/>
    </row>
    <row r="38" spans="1:12" s="23" customFormat="1" ht="29.45" customHeight="1" x14ac:dyDescent="0.25">
      <c r="A38" s="24" t="s">
        <v>74</v>
      </c>
      <c r="B38" s="24" t="s">
        <v>63</v>
      </c>
      <c r="C38" s="24" t="s">
        <v>64</v>
      </c>
      <c r="D38" s="24" t="s">
        <v>65</v>
      </c>
      <c r="E38" s="24" t="s">
        <v>66</v>
      </c>
      <c r="F38" s="24" t="s">
        <v>67</v>
      </c>
      <c r="G38" s="24" t="s">
        <v>68</v>
      </c>
      <c r="H38" s="24" t="s">
        <v>69</v>
      </c>
      <c r="I38" s="24" t="s">
        <v>70</v>
      </c>
      <c r="J38" s="24" t="s">
        <v>71</v>
      </c>
      <c r="K38" s="24" t="s">
        <v>72</v>
      </c>
      <c r="L38" s="24" t="s">
        <v>73</v>
      </c>
    </row>
    <row r="39" spans="1:12" s="21" customFormat="1" ht="37.9" customHeight="1" x14ac:dyDescent="0.25">
      <c r="A39" s="27" t="s">
        <v>18</v>
      </c>
      <c r="B39" s="27" t="s">
        <v>52</v>
      </c>
      <c r="C39" s="27" t="s">
        <v>53</v>
      </c>
      <c r="D39" s="27" t="s">
        <v>54</v>
      </c>
      <c r="E39" s="27" t="s">
        <v>55</v>
      </c>
      <c r="F39" s="27" t="s">
        <v>56</v>
      </c>
      <c r="G39" s="27" t="s">
        <v>57</v>
      </c>
      <c r="H39" s="27" t="s">
        <v>58</v>
      </c>
      <c r="I39" s="27" t="s">
        <v>59</v>
      </c>
      <c r="J39" s="27" t="s">
        <v>60</v>
      </c>
      <c r="K39" s="27" t="s">
        <v>61</v>
      </c>
      <c r="L39" s="27" t="s">
        <v>62</v>
      </c>
    </row>
    <row r="40" spans="1:12" ht="19.149999999999999" customHeight="1" x14ac:dyDescent="0.25">
      <c r="A40" s="25" t="s">
        <v>19</v>
      </c>
      <c r="B40" s="6">
        <v>1.6638967825E-2</v>
      </c>
      <c r="C40" s="6">
        <v>115.79620234910001</v>
      </c>
      <c r="D40" s="6">
        <v>9.8434388625000008E-2</v>
      </c>
      <c r="E40" s="6">
        <v>0.16360476405000002</v>
      </c>
      <c r="F40" s="6">
        <v>173.58113713</v>
      </c>
      <c r="G40" s="6">
        <v>4.9743294724999998E-2</v>
      </c>
      <c r="H40" s="6">
        <v>0.36428571428571455</v>
      </c>
      <c r="I40" s="6">
        <v>0.1074437935</v>
      </c>
      <c r="J40" s="6">
        <v>137.71562366745002</v>
      </c>
      <c r="K40" s="6">
        <v>5.3003847600000001E-2</v>
      </c>
      <c r="L40" s="6">
        <v>0.63571428571428545</v>
      </c>
    </row>
    <row r="41" spans="1:12" ht="19.149999999999999" customHeight="1" x14ac:dyDescent="0.25">
      <c r="A41" s="25" t="s">
        <v>19</v>
      </c>
      <c r="B41" s="6">
        <v>1.8096052250000001E-2</v>
      </c>
      <c r="C41" s="6">
        <v>137.1917501856</v>
      </c>
      <c r="D41" s="6">
        <v>0.22284996509999999</v>
      </c>
      <c r="E41" s="6">
        <v>0.23772199797499999</v>
      </c>
      <c r="F41" s="6">
        <v>268.54212200660004</v>
      </c>
      <c r="G41" s="6">
        <v>3.7993431049999998E-2</v>
      </c>
      <c r="H41" s="6">
        <v>0.5086405603311045</v>
      </c>
      <c r="I41" s="6">
        <v>0.20527489595000001</v>
      </c>
      <c r="J41" s="6">
        <v>216.70720381504998</v>
      </c>
      <c r="K41" s="6">
        <v>3.7512958050000003E-2</v>
      </c>
      <c r="L41" s="6">
        <v>0.45482627613286652</v>
      </c>
    </row>
    <row r="42" spans="1:12" ht="19.149999999999999" customHeight="1" x14ac:dyDescent="0.25">
      <c r="A42" s="25" t="s">
        <v>19</v>
      </c>
      <c r="B42" s="6">
        <v>1.4654602725E-2</v>
      </c>
      <c r="C42" s="6">
        <v>106.34818139865</v>
      </c>
      <c r="D42" s="6">
        <v>6.0459792599999999E-2</v>
      </c>
      <c r="E42" s="6">
        <v>0.25207314310000001</v>
      </c>
      <c r="F42" s="6">
        <v>363.94217202535003</v>
      </c>
      <c r="G42" s="6">
        <v>3.7012338650000004E-2</v>
      </c>
      <c r="H42" s="6">
        <v>0.47611662531017396</v>
      </c>
      <c r="I42" s="6">
        <v>0.16853902972500001</v>
      </c>
      <c r="J42" s="6">
        <v>249.51479573075</v>
      </c>
      <c r="K42" s="6">
        <v>3.5511851300000001E-2</v>
      </c>
      <c r="L42" s="6">
        <v>0.38864764267990048</v>
      </c>
    </row>
    <row r="43" spans="1:12" ht="19.149999999999999" customHeight="1" x14ac:dyDescent="0.25">
      <c r="A43" s="25" t="s">
        <v>19</v>
      </c>
      <c r="B43" s="6">
        <v>1.5925636724999997E-2</v>
      </c>
      <c r="C43" s="6">
        <v>97.711104065499995</v>
      </c>
      <c r="D43" s="6">
        <v>5.4492056349999998E-2</v>
      </c>
      <c r="E43" s="6" t="e">
        <v>#DIV/0!</v>
      </c>
      <c r="F43" s="6" t="e">
        <v>#DIV/0!</v>
      </c>
      <c r="G43" s="6" t="e">
        <v>#DIV/0!</v>
      </c>
      <c r="H43" s="6">
        <v>0</v>
      </c>
      <c r="I43" s="6">
        <v>0.13654306432500002</v>
      </c>
      <c r="J43" s="6">
        <v>146.562027542425</v>
      </c>
      <c r="K43" s="6">
        <v>2.999401095E-2</v>
      </c>
      <c r="L43" s="6">
        <v>1</v>
      </c>
    </row>
    <row r="44" spans="1:12" ht="19.149999999999999" customHeight="1" x14ac:dyDescent="0.25">
      <c r="A44" s="25" t="s">
        <v>19</v>
      </c>
      <c r="B44" s="6">
        <v>1.5269093650000001E-2</v>
      </c>
      <c r="C44" s="6">
        <v>62.261144159499999</v>
      </c>
      <c r="D44" s="6">
        <v>2.64824629E-2</v>
      </c>
      <c r="E44" s="6">
        <v>0.22750015935000001</v>
      </c>
      <c r="F44" s="6">
        <v>393.49579025725001</v>
      </c>
      <c r="G44" s="6">
        <v>3.6994457250000001E-2</v>
      </c>
      <c r="H44" s="6">
        <v>0.86111111111111094</v>
      </c>
      <c r="I44" s="6">
        <v>0.25818722999999999</v>
      </c>
      <c r="J44" s="6">
        <v>222.3560111024</v>
      </c>
      <c r="K44" s="6">
        <v>3.9013147400000003E-2</v>
      </c>
      <c r="L44" s="6">
        <v>6.25E-2</v>
      </c>
    </row>
    <row r="45" spans="1:12" ht="19.149999999999999" customHeight="1" x14ac:dyDescent="0.25">
      <c r="A45" s="25" t="s">
        <v>19</v>
      </c>
      <c r="B45" s="6">
        <v>1.435353E-2</v>
      </c>
      <c r="C45" s="6">
        <v>173.79386615557502</v>
      </c>
      <c r="D45" s="6">
        <v>0.1214966774</v>
      </c>
      <c r="E45" s="6">
        <v>0.19670647195000002</v>
      </c>
      <c r="F45" s="6">
        <v>322.48095210192503</v>
      </c>
      <c r="G45" s="6">
        <v>3.7752985924999996E-2</v>
      </c>
      <c r="H45" s="6">
        <v>0.51389007973934642</v>
      </c>
      <c r="I45" s="6">
        <v>0.22956468317500001</v>
      </c>
      <c r="J45" s="6">
        <v>251.88333222095</v>
      </c>
      <c r="K45" s="6">
        <v>3.7993907899999999E-2</v>
      </c>
      <c r="L45" s="6">
        <v>0.43980965446283105</v>
      </c>
    </row>
    <row r="46" spans="1:12" ht="19.149999999999999" customHeight="1" x14ac:dyDescent="0.25">
      <c r="A46" s="25" t="s">
        <v>19</v>
      </c>
      <c r="B46" s="6">
        <v>1.91759341E-2</v>
      </c>
      <c r="C46" s="6">
        <v>132.64831108515</v>
      </c>
      <c r="D46" s="6">
        <v>0.13822448255</v>
      </c>
      <c r="E46" s="6">
        <v>0.27500548094999999</v>
      </c>
      <c r="F46" s="6">
        <v>310.19926013175001</v>
      </c>
      <c r="G46" s="6">
        <v>4.0013313300000006E-2</v>
      </c>
      <c r="H46" s="6">
        <v>0.43100688468158349</v>
      </c>
      <c r="I46" s="6">
        <v>0.20543973435000001</v>
      </c>
      <c r="J46" s="6">
        <v>239.91181502712499</v>
      </c>
      <c r="K46" s="6">
        <v>3.9992809300000001E-2</v>
      </c>
      <c r="L46" s="6">
        <v>0.54422375215146301</v>
      </c>
    </row>
    <row r="47" spans="1:12" ht="19.149999999999999" customHeight="1" x14ac:dyDescent="0.25">
      <c r="A47" s="25" t="s">
        <v>19</v>
      </c>
      <c r="B47" s="6">
        <v>2.2699217425000001E-2</v>
      </c>
      <c r="C47" s="6">
        <v>120.824992897825</v>
      </c>
      <c r="D47" s="6">
        <v>8.7779462350000004E-2</v>
      </c>
      <c r="E47" s="6">
        <v>0.32058072739999999</v>
      </c>
      <c r="F47" s="6">
        <v>281.12041840197497</v>
      </c>
      <c r="G47" s="6">
        <v>3.8512945199999996E-2</v>
      </c>
      <c r="H47" s="6">
        <v>0.46208238888341402</v>
      </c>
      <c r="I47" s="6">
        <v>0.29423154635000004</v>
      </c>
      <c r="J47" s="6">
        <v>227.468491859175</v>
      </c>
      <c r="K47" s="6">
        <v>3.7002861499999998E-2</v>
      </c>
      <c r="L47" s="6">
        <v>0.50246378239873901</v>
      </c>
    </row>
    <row r="48" spans="1:12" ht="19.149999999999999" customHeight="1" x14ac:dyDescent="0.25">
      <c r="A48" s="25" t="s">
        <v>19</v>
      </c>
      <c r="B48" s="6">
        <v>1.5713672674999998E-2</v>
      </c>
      <c r="C48" s="6">
        <v>131.65699161315001</v>
      </c>
      <c r="D48" s="6">
        <v>0.15721702575000002</v>
      </c>
      <c r="E48" s="6">
        <v>0.22399357824999999</v>
      </c>
      <c r="F48" s="6">
        <v>247.32159227182501</v>
      </c>
      <c r="G48" s="6">
        <v>3.7512421599999998E-2</v>
      </c>
      <c r="H48" s="6">
        <v>0.48913784958427847</v>
      </c>
      <c r="I48" s="6">
        <v>0.205997362075</v>
      </c>
      <c r="J48" s="6">
        <v>229.84487542707501</v>
      </c>
      <c r="K48" s="6">
        <v>3.8013219850000002E-2</v>
      </c>
      <c r="L48" s="6">
        <v>0.48542894935752101</v>
      </c>
    </row>
    <row r="49" spans="1:12" ht="19.149999999999999" customHeight="1" x14ac:dyDescent="0.25">
      <c r="A49" s="25" t="s">
        <v>19</v>
      </c>
      <c r="B49" s="6">
        <v>1.4397848000000001E-2</v>
      </c>
      <c r="C49" s="6">
        <v>150.83318523144999</v>
      </c>
      <c r="D49" s="6">
        <v>0.141032636175</v>
      </c>
      <c r="E49" s="6">
        <v>0.16265402055</v>
      </c>
      <c r="F49" s="6">
        <v>271.03901049709998</v>
      </c>
      <c r="G49" s="6">
        <v>4.0013313299999999E-2</v>
      </c>
      <c r="H49" s="6">
        <v>0.52484226826060554</v>
      </c>
      <c r="I49" s="6">
        <v>0.14342268964999999</v>
      </c>
      <c r="J49" s="6">
        <v>229.17896245880002</v>
      </c>
      <c r="K49" s="6">
        <v>4.0732681749999999E-2</v>
      </c>
      <c r="L49" s="6">
        <v>0.44673012682631696</v>
      </c>
    </row>
    <row r="50" spans="1:12" ht="19.149999999999999" customHeight="1" x14ac:dyDescent="0.25">
      <c r="A50" s="25" t="s">
        <v>19</v>
      </c>
      <c r="B50" s="6">
        <v>2.102003165E-2</v>
      </c>
      <c r="C50" s="6">
        <v>147.53442361187501</v>
      </c>
      <c r="D50" s="6">
        <v>0.20676195619999999</v>
      </c>
      <c r="E50" s="6">
        <v>0.28244816149999996</v>
      </c>
      <c r="F50" s="6">
        <v>294.40826588779998</v>
      </c>
      <c r="G50" s="6">
        <v>3.8012743000000002E-2</v>
      </c>
      <c r="H50" s="6">
        <v>0.56751287142760598</v>
      </c>
      <c r="I50" s="6">
        <v>0.25399016297499999</v>
      </c>
      <c r="J50" s="6">
        <v>242.66227919937501</v>
      </c>
      <c r="K50" s="6">
        <v>3.8012743000000002E-2</v>
      </c>
      <c r="L50" s="6">
        <v>0.4054342755760435</v>
      </c>
    </row>
    <row r="51" spans="1:12" ht="19.149999999999999" customHeight="1" x14ac:dyDescent="0.25">
      <c r="A51" s="25" t="s">
        <v>19</v>
      </c>
      <c r="B51" s="6">
        <v>1.7779114450000001E-2</v>
      </c>
      <c r="C51" s="6">
        <v>138.47540090715</v>
      </c>
      <c r="D51" s="6">
        <v>0.22297620769999998</v>
      </c>
      <c r="E51" s="6">
        <v>0.24493979902500002</v>
      </c>
      <c r="F51" s="6">
        <v>288.48220385695004</v>
      </c>
      <c r="G51" s="6">
        <v>3.8008928300000001E-2</v>
      </c>
      <c r="H51" s="6">
        <v>0.45783066188369148</v>
      </c>
      <c r="I51" s="6">
        <v>0.21723762369999999</v>
      </c>
      <c r="J51" s="6">
        <v>232.82493686965</v>
      </c>
      <c r="K51" s="6">
        <v>3.8493514049999997E-2</v>
      </c>
      <c r="L51" s="6">
        <v>0.502225235022288</v>
      </c>
    </row>
    <row r="52" spans="1:12" ht="19.149999999999999" customHeight="1" x14ac:dyDescent="0.25">
      <c r="A52" s="25" t="s">
        <v>19</v>
      </c>
      <c r="B52" s="6">
        <v>2.2683417050000002E-2</v>
      </c>
      <c r="C52" s="6">
        <v>93.160351821224992</v>
      </c>
      <c r="D52" s="6">
        <v>0.10842609407500001</v>
      </c>
      <c r="E52" s="6">
        <v>0.82866289299999996</v>
      </c>
      <c r="F52" s="6">
        <v>333.18364296615005</v>
      </c>
      <c r="G52" s="6">
        <v>3.7262678149999999E-2</v>
      </c>
      <c r="H52" s="6">
        <v>0.473604826546003</v>
      </c>
      <c r="I52" s="6">
        <v>0.37980061027500001</v>
      </c>
      <c r="J52" s="6">
        <v>246.96765505227501</v>
      </c>
      <c r="K52" s="6">
        <v>3.6012053500000002E-2</v>
      </c>
      <c r="L52" s="6">
        <v>0.50075414781297145</v>
      </c>
    </row>
    <row r="53" spans="1:12" ht="19.149999999999999" customHeight="1" x14ac:dyDescent="0.25">
      <c r="A53" s="25" t="s">
        <v>19</v>
      </c>
      <c r="B53" s="6">
        <v>1.71124374E-2</v>
      </c>
      <c r="C53" s="6">
        <v>130.9538608533</v>
      </c>
      <c r="D53" s="6">
        <v>0.24026334285000001</v>
      </c>
      <c r="E53" s="6">
        <v>0.236484831925</v>
      </c>
      <c r="F53" s="6">
        <v>274.90138329947501</v>
      </c>
      <c r="G53" s="6">
        <v>3.9006948474999997E-2</v>
      </c>
      <c r="H53" s="6">
        <v>0.48847078989880999</v>
      </c>
      <c r="I53" s="6">
        <v>0.19527600757499999</v>
      </c>
      <c r="J53" s="6">
        <v>230.60073918239999</v>
      </c>
      <c r="K53" s="6">
        <v>3.9013505000000004E-2</v>
      </c>
      <c r="L53" s="6">
        <v>0.48500869815034253</v>
      </c>
    </row>
    <row r="54" spans="1:12" ht="19.149999999999999" customHeight="1" x14ac:dyDescent="0.25">
      <c r="A54" s="25" t="s">
        <v>19</v>
      </c>
      <c r="B54" s="6">
        <v>1.6530849399999999E-2</v>
      </c>
      <c r="C54" s="6">
        <v>93.393642545600002</v>
      </c>
      <c r="D54" s="6">
        <v>8.7758898750000008E-2</v>
      </c>
      <c r="E54" s="6">
        <v>0.262399648175</v>
      </c>
      <c r="F54" s="6">
        <v>301.68900365412503</v>
      </c>
      <c r="G54" s="6">
        <v>3.9763271825000002E-2</v>
      </c>
      <c r="H54" s="6">
        <v>0.55759803921568651</v>
      </c>
      <c r="I54" s="6">
        <v>0.23825283515000001</v>
      </c>
      <c r="J54" s="6">
        <v>230.17432637197498</v>
      </c>
      <c r="K54" s="6">
        <v>4.0013372924999999E-2</v>
      </c>
      <c r="L54" s="6">
        <v>0.40042892156862753</v>
      </c>
    </row>
    <row r="55" spans="1:12" ht="19.149999999999999" customHeight="1" x14ac:dyDescent="0.25">
      <c r="A55" s="25" t="s">
        <v>19</v>
      </c>
      <c r="B55" s="6">
        <v>1.6420503949999998E-2</v>
      </c>
      <c r="C55" s="6">
        <v>93.358509583200004</v>
      </c>
      <c r="D55" s="6">
        <v>6.4405202849999996E-2</v>
      </c>
      <c r="E55" s="6">
        <v>0.20203366412500001</v>
      </c>
      <c r="F55" s="6">
        <v>275.10381404789996</v>
      </c>
      <c r="G55" s="6">
        <v>4.00121212E-2</v>
      </c>
      <c r="H55" s="6">
        <v>0.36626055104316002</v>
      </c>
      <c r="I55" s="6">
        <v>0.213660209425</v>
      </c>
      <c r="J55" s="6">
        <v>228.67250044102502</v>
      </c>
      <c r="K55" s="6">
        <v>3.9513230349999998E-2</v>
      </c>
      <c r="L55" s="6">
        <v>0.60774804905239699</v>
      </c>
    </row>
    <row r="56" spans="1:12" ht="19.149999999999999" customHeight="1" x14ac:dyDescent="0.25">
      <c r="A56" s="25" t="s">
        <v>19</v>
      </c>
      <c r="B56" s="6">
        <v>2.3409397700000001E-2</v>
      </c>
      <c r="C56" s="6">
        <v>143.78188392089999</v>
      </c>
      <c r="D56" s="6">
        <v>0.25301277639999997</v>
      </c>
      <c r="E56" s="6">
        <v>0.270751089</v>
      </c>
      <c r="F56" s="6">
        <v>273.12778300824999</v>
      </c>
      <c r="G56" s="6">
        <v>3.8493514100000001E-2</v>
      </c>
      <c r="H56" s="6">
        <v>0.61752161509690207</v>
      </c>
      <c r="I56" s="6">
        <v>0.24524863432499999</v>
      </c>
      <c r="J56" s="6">
        <v>239.71907243564999</v>
      </c>
      <c r="K56" s="6">
        <v>3.8493394850000001E-2</v>
      </c>
      <c r="L56" s="6">
        <v>0.35484213488458499</v>
      </c>
    </row>
    <row r="57" spans="1:12" ht="19.149999999999999" customHeight="1" x14ac:dyDescent="0.25">
      <c r="A57" s="25" t="s">
        <v>19</v>
      </c>
      <c r="B57" s="6">
        <v>1.7789554700000001E-2</v>
      </c>
      <c r="C57" s="6">
        <v>120.28208059479999</v>
      </c>
      <c r="D57" s="6">
        <v>0.26308703420000001</v>
      </c>
      <c r="E57" s="6">
        <v>0.24373015765</v>
      </c>
      <c r="F57" s="6">
        <v>261.70354753544996</v>
      </c>
      <c r="G57" s="6">
        <v>4.0013313299999999E-2</v>
      </c>
      <c r="H57" s="6">
        <v>0.47434899364850547</v>
      </c>
      <c r="I57" s="6">
        <v>0.21392863150000002</v>
      </c>
      <c r="J57" s="6">
        <v>216.75641873774998</v>
      </c>
      <c r="K57" s="6">
        <v>4.0013313299999999E-2</v>
      </c>
      <c r="L57" s="6">
        <v>0.50504906213040202</v>
      </c>
    </row>
    <row r="58" spans="1:12" ht="19.149999999999999" customHeight="1" x14ac:dyDescent="0.25">
      <c r="A58" s="25" t="s">
        <v>19</v>
      </c>
      <c r="B58" s="6">
        <v>1.6409909449999999E-2</v>
      </c>
      <c r="C58" s="6">
        <v>142.08525062927501</v>
      </c>
      <c r="D58" s="6">
        <v>0.36745345592500001</v>
      </c>
      <c r="E58" s="6">
        <v>0.26798250437499999</v>
      </c>
      <c r="F58" s="6">
        <v>249.65913401310002</v>
      </c>
      <c r="G58" s="6">
        <v>3.6493659050000002E-2</v>
      </c>
      <c r="H58" s="6">
        <v>0.46460625674217948</v>
      </c>
      <c r="I58" s="6">
        <v>0.24708627372499997</v>
      </c>
      <c r="J58" s="6">
        <v>231.534921937875</v>
      </c>
      <c r="K58" s="6">
        <v>3.7493586499999995E-2</v>
      </c>
      <c r="L58" s="6">
        <v>0.51249730312837105</v>
      </c>
    </row>
    <row r="59" spans="1:12" ht="19.149999999999999" customHeight="1" x14ac:dyDescent="0.25">
      <c r="A59" s="25" t="s">
        <v>19</v>
      </c>
      <c r="B59" s="6">
        <v>1.7104974275E-2</v>
      </c>
      <c r="C59" s="6">
        <v>138.74694958102498</v>
      </c>
      <c r="D59" s="6">
        <v>0.16848337652500001</v>
      </c>
      <c r="E59" s="6">
        <v>0.32229422669999996</v>
      </c>
      <c r="F59" s="6">
        <v>332.38664195582498</v>
      </c>
      <c r="G59" s="6">
        <v>3.9512455449999997E-2</v>
      </c>
      <c r="H59" s="6">
        <v>0.64104958776697107</v>
      </c>
      <c r="I59" s="6">
        <v>0.25192509034999999</v>
      </c>
      <c r="J59" s="6">
        <v>254.31299253505</v>
      </c>
      <c r="K59" s="6">
        <v>3.8994252675E-2</v>
      </c>
      <c r="L59" s="6">
        <v>0.30306206911574102</v>
      </c>
    </row>
    <row r="60" spans="1:12" ht="19.149999999999999" customHeight="1" x14ac:dyDescent="0.25">
      <c r="A60" s="25" t="s">
        <v>19</v>
      </c>
      <c r="B60" s="6">
        <v>1.5081727999999999E-2</v>
      </c>
      <c r="C60" s="6">
        <v>140.8837926843</v>
      </c>
      <c r="D60" s="6">
        <v>0.17976045609999999</v>
      </c>
      <c r="E60" s="6">
        <v>0.16922825144999998</v>
      </c>
      <c r="F60" s="6">
        <v>261.64527072237502</v>
      </c>
      <c r="G60" s="6">
        <v>3.8512885600000005E-2</v>
      </c>
      <c r="H60" s="6">
        <v>0.51336936334866046</v>
      </c>
      <c r="I60" s="6">
        <v>0.14054951032500002</v>
      </c>
      <c r="J60" s="6">
        <v>228.61720719620001</v>
      </c>
      <c r="K60" s="6">
        <v>3.8512825949999996E-2</v>
      </c>
      <c r="L60" s="6">
        <v>0.46726547196172297</v>
      </c>
    </row>
    <row r="61" spans="1:12" ht="19.149999999999999" customHeight="1" x14ac:dyDescent="0.25">
      <c r="A61" s="25" t="s">
        <v>19</v>
      </c>
      <c r="B61" s="6">
        <v>1.5844569825000002E-2</v>
      </c>
      <c r="C61" s="6">
        <v>144.65931914794999</v>
      </c>
      <c r="D61" s="6">
        <v>0.151936471475</v>
      </c>
      <c r="E61" s="6">
        <v>0.16244788439999999</v>
      </c>
      <c r="F61" s="6">
        <v>276.47194286324998</v>
      </c>
      <c r="G61" s="6">
        <v>3.7993431049999998E-2</v>
      </c>
      <c r="H61" s="6">
        <v>0.56318795025743151</v>
      </c>
      <c r="I61" s="6">
        <v>0.140752013175</v>
      </c>
      <c r="J61" s="6">
        <v>225.39813382840001</v>
      </c>
      <c r="K61" s="6">
        <v>3.8012743000000002E-2</v>
      </c>
      <c r="L61" s="6">
        <v>0.4190148145602835</v>
      </c>
    </row>
    <row r="62" spans="1:12" ht="19.149999999999999" customHeight="1" x14ac:dyDescent="0.25">
      <c r="A62" s="25" t="s">
        <v>19</v>
      </c>
      <c r="B62" s="6">
        <v>2.2734218925000001E-2</v>
      </c>
      <c r="C62" s="6">
        <v>146.14313552492501</v>
      </c>
      <c r="D62" s="6">
        <v>0.24341642855000001</v>
      </c>
      <c r="E62" s="6">
        <v>0.25719106930000002</v>
      </c>
      <c r="F62" s="6">
        <v>308.42990583695001</v>
      </c>
      <c r="G62" s="6">
        <v>3.8492858424999998E-2</v>
      </c>
      <c r="H62" s="6">
        <v>0.6131100336087385</v>
      </c>
      <c r="I62" s="6">
        <v>0.24888186539999999</v>
      </c>
      <c r="J62" s="6">
        <v>231.74037166935</v>
      </c>
      <c r="K62" s="6">
        <v>3.8013100649999999E-2</v>
      </c>
      <c r="L62" s="6">
        <v>0.343839884481076</v>
      </c>
    </row>
    <row r="63" spans="1:12" ht="19.149999999999999" customHeight="1" x14ac:dyDescent="0.25">
      <c r="A63" s="25" t="s">
        <v>19</v>
      </c>
      <c r="B63" s="6">
        <v>1.5428198299999999E-2</v>
      </c>
      <c r="C63" s="6">
        <v>64.139460625325</v>
      </c>
      <c r="D63" s="6">
        <v>4.273450375E-2</v>
      </c>
      <c r="E63" s="6">
        <v>0.16321706587500001</v>
      </c>
      <c r="F63" s="6">
        <v>410.38519177789999</v>
      </c>
      <c r="G63" s="6">
        <v>6.0019969899999998E-2</v>
      </c>
      <c r="H63" s="6">
        <v>0.75</v>
      </c>
      <c r="I63" s="6">
        <v>0.1320279402</v>
      </c>
      <c r="J63" s="6">
        <v>81.284991447899998</v>
      </c>
      <c r="K63" s="6">
        <v>4.8467874500000001E-2</v>
      </c>
      <c r="L63" s="6">
        <v>0.1875</v>
      </c>
    </row>
    <row r="64" spans="1:12" ht="19.149999999999999" customHeight="1" x14ac:dyDescent="0.2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9.149999999999999" customHeight="1" x14ac:dyDescent="0.25">
      <c r="A65" s="26" t="s">
        <v>21</v>
      </c>
      <c r="B65" s="22">
        <v>1.7967130999999997E-2</v>
      </c>
      <c r="C65" s="22">
        <v>135.502595541825</v>
      </c>
      <c r="D65" s="22">
        <v>0.24198019505000001</v>
      </c>
      <c r="E65" s="22">
        <v>0.23436521472499999</v>
      </c>
      <c r="F65" s="22">
        <v>248.95553851435</v>
      </c>
      <c r="G65" s="22">
        <v>3.8493752499999999E-2</v>
      </c>
      <c r="H65" s="22">
        <v>0.52957360552405897</v>
      </c>
      <c r="I65" s="22">
        <v>0.20119023645</v>
      </c>
      <c r="J65" s="22">
        <v>219.26634291465001</v>
      </c>
      <c r="K65" s="22">
        <v>3.8012623799999999E-2</v>
      </c>
      <c r="L65" s="22">
        <v>0.43404655784229251</v>
      </c>
    </row>
    <row r="66" spans="1:12" ht="19.149999999999999" customHeight="1" x14ac:dyDescent="0.25">
      <c r="A66" s="26" t="s">
        <v>21</v>
      </c>
      <c r="B66" s="22">
        <v>1.7152457250000003E-2</v>
      </c>
      <c r="C66" s="22">
        <v>133.41336860885002</v>
      </c>
      <c r="D66" s="22">
        <v>0.21024489400000002</v>
      </c>
      <c r="E66" s="22">
        <v>0.24891052470000002</v>
      </c>
      <c r="F66" s="22">
        <v>290.11389224289996</v>
      </c>
      <c r="G66" s="22">
        <v>4.0013313299999999E-2</v>
      </c>
      <c r="H66" s="22">
        <v>0.55492880984966697</v>
      </c>
      <c r="I66" s="22">
        <v>0.22320654670000001</v>
      </c>
      <c r="J66" s="22">
        <v>230.06675906325</v>
      </c>
      <c r="K66" s="22">
        <v>4.0493011499999995E-2</v>
      </c>
      <c r="L66" s="22">
        <v>0.42587545770812751</v>
      </c>
    </row>
    <row r="67" spans="1:12" ht="19.149999999999999" customHeight="1" x14ac:dyDescent="0.25">
      <c r="A67" s="26" t="s">
        <v>21</v>
      </c>
      <c r="B67" s="22">
        <v>1.48493649E-2</v>
      </c>
      <c r="C67" s="22">
        <v>120.31000489920001</v>
      </c>
      <c r="D67" s="22">
        <v>0.16305720810000002</v>
      </c>
      <c r="E67" s="22">
        <v>0.24516242697500001</v>
      </c>
      <c r="F67" s="22">
        <v>308.34641979622501</v>
      </c>
      <c r="G67" s="22">
        <v>3.6975383799999997E-2</v>
      </c>
      <c r="H67" s="22">
        <v>0.5504337492572785</v>
      </c>
      <c r="I67" s="22">
        <v>0.18283455525</v>
      </c>
      <c r="J67" s="22">
        <v>236.93147029362501</v>
      </c>
      <c r="K67" s="22">
        <v>3.7493348100000004E-2</v>
      </c>
      <c r="L67" s="22">
        <v>0.41932263814616749</v>
      </c>
    </row>
    <row r="68" spans="1:12" ht="19.149999999999999" customHeight="1" x14ac:dyDescent="0.25">
      <c r="A68" s="26" t="s">
        <v>21</v>
      </c>
      <c r="B68" s="22">
        <v>1.7380758749999999E-2</v>
      </c>
      <c r="C68" s="22">
        <v>126.52141450887501</v>
      </c>
      <c r="D68" s="22">
        <v>0.17701220512499999</v>
      </c>
      <c r="E68" s="22">
        <v>0.42334813809999999</v>
      </c>
      <c r="F68" s="22">
        <v>322.51666196989999</v>
      </c>
      <c r="G68" s="22">
        <v>3.8012504599999997E-2</v>
      </c>
      <c r="H68" s="22">
        <v>0.59647137959818752</v>
      </c>
      <c r="I68" s="22">
        <v>0.32094233047499998</v>
      </c>
      <c r="J68" s="22">
        <v>243.55054702454999</v>
      </c>
      <c r="K68" s="22">
        <v>3.8012504599999997E-2</v>
      </c>
      <c r="L68" s="22">
        <v>0.35266024264330453</v>
      </c>
    </row>
    <row r="69" spans="1:12" ht="19.149999999999999" customHeight="1" x14ac:dyDescent="0.25">
      <c r="A69" s="26" t="s">
        <v>21</v>
      </c>
      <c r="B69" s="22">
        <v>1.7213487600000001E-2</v>
      </c>
      <c r="C69" s="22">
        <v>139.42916683967499</v>
      </c>
      <c r="D69" s="22">
        <v>0.183311581625</v>
      </c>
      <c r="E69" s="22">
        <v>0.36068240709999999</v>
      </c>
      <c r="F69" s="22">
        <v>328.01375543104996</v>
      </c>
      <c r="G69" s="22">
        <v>3.8012802599999999E-2</v>
      </c>
      <c r="H69" s="22">
        <v>0.62438507048663405</v>
      </c>
      <c r="I69" s="22">
        <v>0.28212151902500004</v>
      </c>
      <c r="J69" s="22">
        <v>243.06521285510001</v>
      </c>
      <c r="K69" s="22">
        <v>3.9013028150000004E-2</v>
      </c>
      <c r="L69" s="22">
        <v>0.34545945438324599</v>
      </c>
    </row>
    <row r="70" spans="1:12" ht="19.149999999999999" customHeight="1" x14ac:dyDescent="0.25">
      <c r="A70" s="26" t="s">
        <v>21</v>
      </c>
      <c r="B70" s="22">
        <v>1.8614292300000002E-2</v>
      </c>
      <c r="C70" s="22">
        <v>140.22491932755</v>
      </c>
      <c r="D70" s="22">
        <v>0.29277747870000004</v>
      </c>
      <c r="E70" s="22">
        <v>0.23950310457499999</v>
      </c>
      <c r="F70" s="22">
        <v>291.06319973469999</v>
      </c>
      <c r="G70" s="22">
        <v>3.9493203150000003E-2</v>
      </c>
      <c r="H70" s="22">
        <v>0.502389562959634</v>
      </c>
      <c r="I70" s="22">
        <v>0.23153048640000001</v>
      </c>
      <c r="J70" s="22">
        <v>241.59475773387499</v>
      </c>
      <c r="K70" s="22">
        <v>3.9493322400000003E-2</v>
      </c>
      <c r="L70" s="22">
        <v>0.46837074604295503</v>
      </c>
    </row>
    <row r="71" spans="1:12" ht="19.149999999999999" customHeight="1" x14ac:dyDescent="0.25">
      <c r="A71" s="26" t="s">
        <v>21</v>
      </c>
      <c r="B71" s="22">
        <v>1.723504155E-2</v>
      </c>
      <c r="C71" s="22">
        <v>137.8895327827</v>
      </c>
      <c r="D71" s="22">
        <v>0.20497083664999999</v>
      </c>
      <c r="E71" s="22">
        <v>0.202725365825</v>
      </c>
      <c r="F71" s="22">
        <v>281.20777076180002</v>
      </c>
      <c r="G71" s="22">
        <v>3.8993477799999995E-2</v>
      </c>
      <c r="H71" s="22">
        <v>0.51463546968012008</v>
      </c>
      <c r="I71" s="22">
        <v>0.16017290150000002</v>
      </c>
      <c r="J71" s="22">
        <v>218.953660954225</v>
      </c>
      <c r="K71" s="22">
        <v>3.9012908899999997E-2</v>
      </c>
      <c r="L71" s="22">
        <v>0.43491930345157503</v>
      </c>
    </row>
    <row r="72" spans="1:12" ht="19.149999999999999" customHeight="1" x14ac:dyDescent="0.25">
      <c r="A72" s="26" t="s">
        <v>21</v>
      </c>
      <c r="B72" s="22">
        <v>2.4730050600000001E-2</v>
      </c>
      <c r="C72" s="22">
        <v>119.86146513295</v>
      </c>
      <c r="D72" s="22">
        <v>5.8485746399999997E-2</v>
      </c>
      <c r="E72" s="22">
        <v>0.28076240424999999</v>
      </c>
      <c r="F72" s="22">
        <v>394.14893507570002</v>
      </c>
      <c r="G72" s="22">
        <v>4.0513515450000002E-2</v>
      </c>
      <c r="H72" s="22">
        <v>0.69180790960451999</v>
      </c>
      <c r="I72" s="22">
        <v>0.15214185</v>
      </c>
      <c r="J72" s="22">
        <v>224.60343634685</v>
      </c>
      <c r="K72" s="22">
        <v>4.1013717650000003E-2</v>
      </c>
      <c r="L72" s="22">
        <v>0.2573446327683615</v>
      </c>
    </row>
    <row r="73" spans="1:12" ht="19.149999999999999" customHeight="1" x14ac:dyDescent="0.25">
      <c r="A73" s="26" t="s">
        <v>21</v>
      </c>
      <c r="B73" s="22">
        <v>1.8800519299999999E-2</v>
      </c>
      <c r="C73" s="22">
        <v>131.68489005514999</v>
      </c>
      <c r="D73" s="22">
        <v>0.21507179735000001</v>
      </c>
      <c r="E73" s="22">
        <v>0.23933879819999998</v>
      </c>
      <c r="F73" s="22">
        <v>297.88611411907499</v>
      </c>
      <c r="G73" s="22">
        <v>3.6512434474999994E-2</v>
      </c>
      <c r="H73" s="22">
        <v>0.42892941485174496</v>
      </c>
      <c r="I73" s="22">
        <v>0.17985777277499998</v>
      </c>
      <c r="J73" s="22">
        <v>229.8137624355</v>
      </c>
      <c r="K73" s="22">
        <v>3.7513017699999998E-2</v>
      </c>
      <c r="L73" s="22">
        <v>0.55893466281815751</v>
      </c>
    </row>
    <row r="74" spans="1:12" ht="19.149999999999999" customHeight="1" x14ac:dyDescent="0.25">
      <c r="A74" s="26" t="s">
        <v>21</v>
      </c>
      <c r="B74" s="22">
        <v>1.7204365650000001E-2</v>
      </c>
      <c r="C74" s="22">
        <v>108.45555421195</v>
      </c>
      <c r="D74" s="22">
        <v>9.203112125E-2</v>
      </c>
      <c r="E74" s="22">
        <v>0.24385897754999999</v>
      </c>
      <c r="F74" s="22">
        <v>311.87137730300003</v>
      </c>
      <c r="G74" s="22">
        <v>3.8753151875000003E-2</v>
      </c>
      <c r="H74" s="22">
        <v>0.59519179894179897</v>
      </c>
      <c r="I74" s="22">
        <v>0.16164385654999999</v>
      </c>
      <c r="J74" s="22">
        <v>239.87781712202499</v>
      </c>
      <c r="K74" s="22">
        <v>3.8012266150000001E-2</v>
      </c>
      <c r="L74" s="22">
        <v>0.39341269841269855</v>
      </c>
    </row>
    <row r="75" spans="1:12" ht="19.149999999999999" customHeight="1" x14ac:dyDescent="0.25">
      <c r="A75" s="26" t="s">
        <v>21</v>
      </c>
      <c r="B75" s="22">
        <v>1.994839105E-2</v>
      </c>
      <c r="C75" s="22">
        <v>126.3128008991</v>
      </c>
      <c r="D75" s="22">
        <v>0.24207937715</v>
      </c>
      <c r="E75" s="22">
        <v>0.23401627750000001</v>
      </c>
      <c r="F75" s="22">
        <v>280.70234231945</v>
      </c>
      <c r="G75" s="22">
        <v>4.1014075250000004E-2</v>
      </c>
      <c r="H75" s="22">
        <v>0.64287355899170806</v>
      </c>
      <c r="I75" s="22">
        <v>0.20013073037500001</v>
      </c>
      <c r="J75" s="22">
        <v>218.904121261</v>
      </c>
      <c r="K75" s="22">
        <v>4.1013717700000001E-2</v>
      </c>
      <c r="L75" s="22">
        <v>0.321603786304829</v>
      </c>
    </row>
    <row r="76" spans="1:12" ht="19.149999999999999" customHeight="1" x14ac:dyDescent="0.25">
      <c r="A76" s="26" t="s">
        <v>21</v>
      </c>
      <c r="B76" s="22">
        <v>2.1399678450000001E-2</v>
      </c>
      <c r="C76" s="22">
        <v>136.43400111904998</v>
      </c>
      <c r="D76" s="22">
        <v>0.18206048010000001</v>
      </c>
      <c r="E76" s="22">
        <v>0.25248652064999999</v>
      </c>
      <c r="F76" s="22">
        <v>294.83266108605</v>
      </c>
      <c r="G76" s="22">
        <v>4.051339625E-2</v>
      </c>
      <c r="H76" s="22">
        <v>0.64151580816880061</v>
      </c>
      <c r="I76" s="22">
        <v>0.22542009660000001</v>
      </c>
      <c r="J76" s="22">
        <v>229.46309022849999</v>
      </c>
      <c r="K76" s="22">
        <v>4.0533900250000005E-2</v>
      </c>
      <c r="L76" s="22">
        <v>0.33972239784172997</v>
      </c>
    </row>
    <row r="77" spans="1:12" ht="19.149999999999999" customHeight="1" x14ac:dyDescent="0.25">
      <c r="A77" s="26" t="s">
        <v>21</v>
      </c>
      <c r="B77" s="22">
        <v>1.6260595725E-2</v>
      </c>
      <c r="C77" s="22">
        <v>130.328620853725</v>
      </c>
      <c r="D77" s="22">
        <v>0.1929641366</v>
      </c>
      <c r="E77" s="22">
        <v>0.28765211535000001</v>
      </c>
      <c r="F77" s="22">
        <v>314.01342109594998</v>
      </c>
      <c r="G77" s="22">
        <v>3.6011934299999999E-2</v>
      </c>
      <c r="H77" s="22">
        <v>0.43482131162363852</v>
      </c>
      <c r="I77" s="22">
        <v>0.21079032022499999</v>
      </c>
      <c r="J77" s="22">
        <v>235.82690716812499</v>
      </c>
      <c r="K77" s="22">
        <v>3.6493778249999997E-2</v>
      </c>
      <c r="L77" s="22">
        <v>0.55092849000272948</v>
      </c>
    </row>
    <row r="78" spans="1:12" ht="19.149999999999999" customHeight="1" x14ac:dyDescent="0.25">
      <c r="A78" s="26" t="s">
        <v>21</v>
      </c>
      <c r="B78" s="22">
        <v>1.6673913799999999E-2</v>
      </c>
      <c r="C78" s="22">
        <v>135.88163989675002</v>
      </c>
      <c r="D78" s="22">
        <v>0.29086244105000003</v>
      </c>
      <c r="E78" s="22">
        <v>0.27588852780000001</v>
      </c>
      <c r="F78" s="22">
        <v>312.57038136720001</v>
      </c>
      <c r="G78" s="22">
        <v>3.70123386E-2</v>
      </c>
      <c r="H78" s="22">
        <v>0.43836550435865501</v>
      </c>
      <c r="I78" s="22">
        <v>0.22127467135000001</v>
      </c>
      <c r="J78" s="22">
        <v>245.06672286035001</v>
      </c>
      <c r="K78" s="22">
        <v>3.8012623799999999E-2</v>
      </c>
      <c r="L78" s="22">
        <v>0.547524906600249</v>
      </c>
    </row>
    <row r="79" spans="1:12" ht="19.149999999999999" customHeight="1" x14ac:dyDescent="0.25">
      <c r="A79" s="26" t="s">
        <v>21</v>
      </c>
      <c r="B79" s="22">
        <v>2.1091860400000002E-2</v>
      </c>
      <c r="C79" s="22">
        <v>94.323947810875012</v>
      </c>
      <c r="D79" s="22">
        <v>0.116018950925</v>
      </c>
      <c r="E79" s="22">
        <v>0.38804279009999998</v>
      </c>
      <c r="F79" s="22">
        <v>279.52027684974996</v>
      </c>
      <c r="G79" s="22">
        <v>4.0013313299999999E-2</v>
      </c>
      <c r="H79" s="22">
        <v>0.55203067071115597</v>
      </c>
      <c r="I79" s="22">
        <v>0.20713630625000001</v>
      </c>
      <c r="J79" s="22">
        <v>214.3390535728</v>
      </c>
      <c r="K79" s="22">
        <v>4.0252923974999993E-2</v>
      </c>
      <c r="L79" s="22">
        <v>0.41746713852376149</v>
      </c>
    </row>
    <row r="80" spans="1:12" ht="19.149999999999999" customHeight="1" x14ac:dyDescent="0.25">
      <c r="A80" s="26" t="s">
        <v>21</v>
      </c>
      <c r="B80" s="22">
        <v>1.8266793400000002E-2</v>
      </c>
      <c r="C80" s="22">
        <v>137.29878093370002</v>
      </c>
      <c r="D80" s="22">
        <v>0.19356417655000002</v>
      </c>
      <c r="E80" s="22">
        <v>0.24698997350000002</v>
      </c>
      <c r="F80" s="22">
        <v>273.89617767414995</v>
      </c>
      <c r="G80" s="22">
        <v>3.9013087774999997E-2</v>
      </c>
      <c r="H80" s="22">
        <v>0.55517661820176745</v>
      </c>
      <c r="I80" s="22">
        <v>0.245838079175</v>
      </c>
      <c r="J80" s="22">
        <v>236.10111810832501</v>
      </c>
      <c r="K80" s="22">
        <v>3.9762735374999997E-2</v>
      </c>
      <c r="L80" s="22">
        <v>0.389649388523295</v>
      </c>
    </row>
    <row r="81" spans="1:12" ht="19.149999999999999" customHeight="1" x14ac:dyDescent="0.25">
      <c r="A81" s="26" t="s">
        <v>21</v>
      </c>
      <c r="B81" s="22">
        <v>1.7833762074999999E-2</v>
      </c>
      <c r="C81" s="22">
        <v>88.314396209874999</v>
      </c>
      <c r="D81" s="22">
        <v>2.9501557349999999E-2</v>
      </c>
      <c r="E81" s="22">
        <v>0.29981514465000003</v>
      </c>
      <c r="F81" s="22">
        <v>360.03179602167495</v>
      </c>
      <c r="G81" s="22">
        <v>3.9992868874999997E-2</v>
      </c>
      <c r="H81" s="22">
        <v>0.45036764705882348</v>
      </c>
      <c r="I81" s="22">
        <v>0.30730354397499998</v>
      </c>
      <c r="J81" s="22">
        <v>190.97365190662501</v>
      </c>
      <c r="K81" s="22">
        <v>3.7486970425000002E-2</v>
      </c>
      <c r="L81" s="22">
        <v>0.45772058823529399</v>
      </c>
    </row>
    <row r="82" spans="1:12" ht="19.149999999999999" customHeight="1" x14ac:dyDescent="0.25">
      <c r="A82" s="26" t="s">
        <v>21</v>
      </c>
      <c r="B82" s="22">
        <v>1.8331036675000002E-2</v>
      </c>
      <c r="C82" s="22">
        <v>125.29147147785</v>
      </c>
      <c r="D82" s="22">
        <v>0.18840730189999999</v>
      </c>
      <c r="E82" s="22">
        <v>0.31888234432500001</v>
      </c>
      <c r="F82" s="22">
        <v>272.51655902079995</v>
      </c>
      <c r="G82" s="22">
        <v>4.1011869925E-2</v>
      </c>
      <c r="H82" s="22">
        <v>0.50730126916349749</v>
      </c>
      <c r="I82" s="22">
        <v>0.2225789977</v>
      </c>
      <c r="J82" s="22">
        <v>214.7813268349</v>
      </c>
      <c r="K82" s="22">
        <v>4.1513800650000002E-2</v>
      </c>
      <c r="L82" s="22">
        <v>0.46524272207248996</v>
      </c>
    </row>
    <row r="83" spans="1:12" ht="19.149999999999999" customHeight="1" x14ac:dyDescent="0.25">
      <c r="A83" s="26" t="s">
        <v>21</v>
      </c>
      <c r="B83" s="22">
        <v>1.7725669450000002E-2</v>
      </c>
      <c r="C83" s="22">
        <v>142.41160180905001</v>
      </c>
      <c r="D83" s="22">
        <v>0.20697796345000002</v>
      </c>
      <c r="E83" s="22">
        <v>0.20507296892499999</v>
      </c>
      <c r="F83" s="22">
        <v>274.99734839174999</v>
      </c>
      <c r="G83" s="22">
        <v>3.9493560799999994E-2</v>
      </c>
      <c r="H83" s="22">
        <v>0.46700786618275802</v>
      </c>
      <c r="I83" s="22">
        <v>0.17264347122500001</v>
      </c>
      <c r="J83" s="22">
        <v>212.627469868525</v>
      </c>
      <c r="K83" s="22">
        <v>3.9493322400000003E-2</v>
      </c>
      <c r="L83" s="22">
        <v>0.50357873927429753</v>
      </c>
    </row>
    <row r="84" spans="1:12" ht="19.149999999999999" customHeight="1" x14ac:dyDescent="0.25">
      <c r="A84" s="26" t="s">
        <v>21</v>
      </c>
      <c r="B84" s="22">
        <v>1.9957091650000001E-2</v>
      </c>
      <c r="C84" s="22">
        <v>129.12698878965</v>
      </c>
      <c r="D84" s="22">
        <v>0.20456802844999999</v>
      </c>
      <c r="E84" s="22">
        <v>0.210171060475</v>
      </c>
      <c r="F84" s="22">
        <v>272.23762992370001</v>
      </c>
      <c r="G84" s="22">
        <v>3.6512851700000001E-2</v>
      </c>
      <c r="H84" s="22">
        <v>0.52165947351873554</v>
      </c>
      <c r="I84" s="22">
        <v>0.21924415515000001</v>
      </c>
      <c r="J84" s="22">
        <v>232.76304075634999</v>
      </c>
      <c r="K84" s="22">
        <v>3.7492990449999999E-2</v>
      </c>
      <c r="L84" s="22">
        <v>0.445364706891131</v>
      </c>
    </row>
    <row r="85" spans="1:12" ht="19.149999999999999" customHeight="1" x14ac:dyDescent="0.25">
      <c r="A85" s="26" t="s">
        <v>21</v>
      </c>
      <c r="B85" s="22">
        <v>1.7135633749999997E-2</v>
      </c>
      <c r="C85" s="22">
        <v>155.14501917025001</v>
      </c>
      <c r="D85" s="22">
        <v>0.31370127202499998</v>
      </c>
      <c r="E85" s="22">
        <v>0.22733296177500001</v>
      </c>
      <c r="F85" s="22">
        <v>251.408893364275</v>
      </c>
      <c r="G85" s="22">
        <v>3.6512136449999996E-2</v>
      </c>
      <c r="H85" s="22">
        <v>0.55331304969257999</v>
      </c>
      <c r="I85" s="22">
        <v>0.19444731715000002</v>
      </c>
      <c r="J85" s="22">
        <v>224.84171644919999</v>
      </c>
      <c r="K85" s="22">
        <v>3.7012219400000004E-2</v>
      </c>
      <c r="L85" s="22">
        <v>0.39788700630874352</v>
      </c>
    </row>
    <row r="86" spans="1:12" ht="19.149999999999999" customHeight="1" x14ac:dyDescent="0.25">
      <c r="A86" s="26" t="s">
        <v>21</v>
      </c>
      <c r="B86" s="22">
        <v>1.510798185E-2</v>
      </c>
      <c r="C86" s="22">
        <v>142.77703953004999</v>
      </c>
      <c r="D86" s="22">
        <v>0.23638772964999999</v>
      </c>
      <c r="E86" s="22">
        <v>0.18021748495000001</v>
      </c>
      <c r="F86" s="22">
        <v>277.39637513695004</v>
      </c>
      <c r="G86" s="22">
        <v>3.8493394850000001E-2</v>
      </c>
      <c r="H86" s="22">
        <v>0.54190966747783254</v>
      </c>
      <c r="I86" s="22">
        <v>0.16514915930000001</v>
      </c>
      <c r="J86" s="22">
        <v>224.68719837309999</v>
      </c>
      <c r="K86" s="22">
        <v>3.7993788700000003E-2</v>
      </c>
      <c r="L86" s="22">
        <v>0.42258365946725751</v>
      </c>
    </row>
    <row r="87" spans="1:12" ht="19.149999999999999" customHeight="1" x14ac:dyDescent="0.25">
      <c r="A87" s="26" t="s">
        <v>21</v>
      </c>
      <c r="B87" s="22">
        <v>1.7718286074999999E-2</v>
      </c>
      <c r="C87" s="22">
        <v>152.03375463597501</v>
      </c>
      <c r="D87" s="22">
        <v>0.25627374650000001</v>
      </c>
      <c r="E87" s="22">
        <v>0.20496999992500001</v>
      </c>
      <c r="F87" s="22">
        <v>271.35889148995</v>
      </c>
      <c r="G87" s="22">
        <v>3.6993861199999999E-2</v>
      </c>
      <c r="H87" s="22">
        <v>0.4891800341785375</v>
      </c>
      <c r="I87" s="22">
        <v>0.19703063530000001</v>
      </c>
      <c r="J87" s="22">
        <v>219.48455604487501</v>
      </c>
      <c r="K87" s="22">
        <v>3.7012696250000005E-2</v>
      </c>
      <c r="L87" s="22">
        <v>0.47215420507685446</v>
      </c>
    </row>
    <row r="88" spans="1:12" ht="19.149999999999999" customHeight="1" x14ac:dyDescent="0.25">
      <c r="A88" s="26" t="s">
        <v>21</v>
      </c>
      <c r="B88" s="22">
        <v>1.631740265E-2</v>
      </c>
      <c r="C88" s="22">
        <v>138.56622054175</v>
      </c>
      <c r="D88" s="22">
        <v>0.25149142744999997</v>
      </c>
      <c r="E88" s="22">
        <v>0.25914560732500003</v>
      </c>
      <c r="F88" s="22">
        <v>280.41983200202498</v>
      </c>
      <c r="G88" s="22">
        <v>3.8012743000000002E-2</v>
      </c>
      <c r="H88" s="22">
        <v>0.51106412286217151</v>
      </c>
      <c r="I88" s="22">
        <v>0.22190038125</v>
      </c>
      <c r="J88" s="22">
        <v>241.28414991254999</v>
      </c>
      <c r="K88" s="22">
        <v>3.7993729099999998E-2</v>
      </c>
      <c r="L88" s="22">
        <v>0.46449414930016353</v>
      </c>
    </row>
  </sheetData>
  <mergeCells count="3">
    <mergeCell ref="A1:D1"/>
    <mergeCell ref="H1:K1"/>
    <mergeCell ref="A36:J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topLeftCell="A148" workbookViewId="0"/>
  </sheetViews>
  <sheetFormatPr defaultRowHeight="15" x14ac:dyDescent="0.25"/>
  <cols>
    <col min="2" max="3" width="16.140625" customWidth="1"/>
    <col min="4" max="4" width="17.7109375" customWidth="1"/>
    <col min="8" max="9" width="17.7109375" customWidth="1"/>
    <col min="10" max="10" width="18.140625" customWidth="1"/>
    <col min="14" max="15" width="15" customWidth="1"/>
  </cols>
  <sheetData>
    <row r="1" spans="1:17" s="30" customFormat="1" ht="40.5" customHeight="1" x14ac:dyDescent="0.25">
      <c r="A1" s="30" t="s">
        <v>96</v>
      </c>
      <c r="B1" s="39" t="s">
        <v>83</v>
      </c>
      <c r="C1" s="39"/>
      <c r="D1" s="39"/>
      <c r="E1" s="39"/>
      <c r="H1" s="39" t="s">
        <v>84</v>
      </c>
      <c r="I1" s="39"/>
      <c r="J1" s="39"/>
      <c r="K1" s="39"/>
      <c r="N1" s="39" t="s">
        <v>85</v>
      </c>
      <c r="O1" s="39"/>
      <c r="P1" s="39"/>
      <c r="Q1" s="39"/>
    </row>
    <row r="2" spans="1:17" x14ac:dyDescent="0.25">
      <c r="B2" t="s">
        <v>78</v>
      </c>
      <c r="H2" t="s">
        <v>78</v>
      </c>
      <c r="N2" t="s">
        <v>78</v>
      </c>
    </row>
    <row r="3" spans="1:17" x14ac:dyDescent="0.25">
      <c r="B3" s="44"/>
      <c r="C3" s="44"/>
      <c r="D3" s="34"/>
      <c r="E3" s="34"/>
      <c r="H3" s="44"/>
      <c r="I3" s="44"/>
      <c r="J3" s="34"/>
      <c r="K3" s="34"/>
      <c r="N3" s="44"/>
      <c r="O3" s="44"/>
      <c r="P3" s="36"/>
      <c r="Q3" s="36"/>
    </row>
    <row r="4" spans="1:17" x14ac:dyDescent="0.25">
      <c r="B4" s="31" t="s">
        <v>19</v>
      </c>
      <c r="C4" s="31" t="s">
        <v>21</v>
      </c>
      <c r="D4" s="33"/>
      <c r="E4" s="33"/>
      <c r="H4" s="31" t="s">
        <v>19</v>
      </c>
      <c r="I4" s="31" t="s">
        <v>21</v>
      </c>
      <c r="J4" s="33"/>
      <c r="K4" s="33"/>
      <c r="N4" s="31" t="s">
        <v>19</v>
      </c>
      <c r="O4" s="31" t="s">
        <v>21</v>
      </c>
      <c r="P4" s="37"/>
      <c r="Q4" s="37"/>
    </row>
    <row r="5" spans="1:17" x14ac:dyDescent="0.25">
      <c r="B5" s="4">
        <v>9.1500000000000001E-4</v>
      </c>
      <c r="C5" s="4">
        <v>1.4779999999999999E-3</v>
      </c>
      <c r="D5" s="1"/>
      <c r="E5" s="1"/>
      <c r="H5" s="4">
        <v>3.0150790000000001</v>
      </c>
      <c r="I5" s="4">
        <v>5.2814930000000002</v>
      </c>
      <c r="J5" s="35"/>
      <c r="K5" s="35"/>
      <c r="N5" s="4">
        <v>2.5897E-2</v>
      </c>
      <c r="O5" s="4">
        <v>4.1206E-2</v>
      </c>
      <c r="P5" s="18"/>
      <c r="Q5" s="18"/>
    </row>
    <row r="6" spans="1:17" x14ac:dyDescent="0.25">
      <c r="B6" s="4">
        <v>4.8999999999999998E-4</v>
      </c>
      <c r="C6" s="4">
        <v>6.8800000000000003E-4</v>
      </c>
      <c r="D6" s="1"/>
      <c r="E6" s="1"/>
      <c r="H6" s="4">
        <v>3.8195749999999999</v>
      </c>
      <c r="I6" s="4">
        <v>3.32606</v>
      </c>
      <c r="J6" s="35"/>
      <c r="K6" s="35"/>
      <c r="N6" s="4">
        <v>3.7969999999999997E-2</v>
      </c>
      <c r="O6" s="4">
        <v>6.5059999999999996E-3</v>
      </c>
      <c r="P6" s="18"/>
      <c r="Q6" s="18"/>
    </row>
    <row r="7" spans="1:17" x14ac:dyDescent="0.25">
      <c r="B7" s="4">
        <v>3.5799999999999997E-4</v>
      </c>
      <c r="C7" s="4">
        <v>7.3099999999999999E-4</v>
      </c>
      <c r="D7" s="1"/>
      <c r="E7" s="1"/>
      <c r="H7" s="4">
        <v>7.7356030000000002</v>
      </c>
      <c r="I7" s="4">
        <v>12.028409999999999</v>
      </c>
      <c r="J7" s="35"/>
      <c r="K7" s="35"/>
      <c r="N7" s="4">
        <v>5.6959999999999997E-3</v>
      </c>
      <c r="O7" s="4">
        <v>5.4422999999999999E-2</v>
      </c>
      <c r="P7" s="18"/>
      <c r="Q7" s="18"/>
    </row>
    <row r="8" spans="1:17" x14ac:dyDescent="0.25">
      <c r="B8" s="4">
        <v>5.8900000000000002E-5</v>
      </c>
      <c r="C8" s="4">
        <v>6.4599999999999998E-4</v>
      </c>
      <c r="D8" s="1"/>
      <c r="E8" s="1"/>
      <c r="H8" s="4">
        <v>11.69398</v>
      </c>
      <c r="I8" s="4">
        <v>8.8060259999999992</v>
      </c>
      <c r="J8" s="35"/>
      <c r="K8" s="35"/>
      <c r="N8" s="4">
        <v>1.531E-3</v>
      </c>
      <c r="O8" s="4">
        <v>8.2730000000000008E-3</v>
      </c>
      <c r="P8" s="18"/>
      <c r="Q8" s="18"/>
    </row>
    <row r="9" spans="1:17" x14ac:dyDescent="0.25">
      <c r="B9" s="4">
        <v>7.5000000000000002E-4</v>
      </c>
      <c r="C9" s="4">
        <v>4.6700000000000002E-4</v>
      </c>
      <c r="D9" s="1"/>
      <c r="E9" s="1"/>
      <c r="H9" s="4">
        <v>19.541930000000001</v>
      </c>
      <c r="I9" s="4">
        <v>4.6803759999999999</v>
      </c>
      <c r="J9" s="35"/>
      <c r="K9" s="35"/>
      <c r="N9" s="4">
        <v>5.1099999999999995E-4</v>
      </c>
      <c r="O9" s="4">
        <v>7.254E-3</v>
      </c>
      <c r="P9" s="18"/>
      <c r="Q9" s="18"/>
    </row>
    <row r="10" spans="1:17" x14ac:dyDescent="0.25">
      <c r="B10" s="4">
        <v>9.2E-5</v>
      </c>
      <c r="C10" s="4">
        <v>3.4099999999999999E-4</v>
      </c>
      <c r="D10" s="1"/>
      <c r="E10" s="1"/>
      <c r="H10" s="4">
        <v>12.92862</v>
      </c>
      <c r="I10" s="4">
        <v>1.1331249999999999</v>
      </c>
      <c r="J10" s="35"/>
      <c r="K10" s="35"/>
      <c r="N10" s="4">
        <v>1.0931E-2</v>
      </c>
      <c r="O10" s="4">
        <v>7.0039999999999998E-3</v>
      </c>
      <c r="P10" s="18"/>
      <c r="Q10" s="18"/>
    </row>
    <row r="11" spans="1:17" x14ac:dyDescent="0.25">
      <c r="B11" s="4">
        <v>4.032E-3</v>
      </c>
      <c r="C11" s="4">
        <v>9.7400000000000004E-4</v>
      </c>
      <c r="D11" s="1"/>
      <c r="E11" s="1"/>
      <c r="H11" s="4">
        <v>11.56386</v>
      </c>
      <c r="I11" s="4">
        <v>6.9012120000000001</v>
      </c>
      <c r="J11" s="35"/>
      <c r="K11" s="35"/>
      <c r="N11" s="4">
        <v>4.2064999999999998E-2</v>
      </c>
      <c r="O11" s="4">
        <v>1.9129E-2</v>
      </c>
      <c r="P11" s="18"/>
      <c r="Q11" s="18"/>
    </row>
    <row r="12" spans="1:17" x14ac:dyDescent="0.25">
      <c r="B12" s="4">
        <v>1.6919999999999999E-3</v>
      </c>
      <c r="C12" s="4">
        <v>1.2695E-2</v>
      </c>
      <c r="D12" s="1"/>
      <c r="E12" s="1"/>
      <c r="H12" s="4">
        <v>12.05345</v>
      </c>
      <c r="I12" s="4">
        <v>61.530529999999999</v>
      </c>
      <c r="J12" s="35"/>
      <c r="K12" s="35"/>
      <c r="N12" s="4">
        <v>4.9112000000000003E-2</v>
      </c>
      <c r="O12" s="4">
        <v>3.0023000000000001E-2</v>
      </c>
      <c r="P12" s="18"/>
      <c r="Q12" s="18"/>
    </row>
    <row r="13" spans="1:17" x14ac:dyDescent="0.25">
      <c r="B13" s="4">
        <v>2.7E-4</v>
      </c>
      <c r="C13" s="4">
        <v>2.1380000000000001E-3</v>
      </c>
      <c r="D13" s="1"/>
      <c r="E13" s="1"/>
      <c r="H13" s="4">
        <v>0.88720100000000002</v>
      </c>
      <c r="I13" s="4">
        <v>2.1914250000000002</v>
      </c>
      <c r="J13" s="35"/>
      <c r="K13" s="35"/>
      <c r="N13" s="4">
        <v>8.3339999999999994E-3</v>
      </c>
      <c r="O13" s="4">
        <v>8.8619000000000003E-2</v>
      </c>
      <c r="P13" s="18"/>
      <c r="Q13" s="18"/>
    </row>
    <row r="14" spans="1:17" x14ac:dyDescent="0.25">
      <c r="B14" s="4">
        <v>3.0899999999999998E-4</v>
      </c>
      <c r="C14" s="4">
        <v>1.565E-3</v>
      </c>
      <c r="D14" s="1"/>
      <c r="E14" s="1"/>
      <c r="H14" s="4">
        <v>17.505490000000002</v>
      </c>
      <c r="I14" s="4">
        <v>8.6185200000000002</v>
      </c>
      <c r="J14" s="35"/>
      <c r="K14" s="35"/>
      <c r="N14" s="4">
        <v>4.811E-2</v>
      </c>
      <c r="O14" s="4">
        <v>3.0186999999999999E-2</v>
      </c>
      <c r="P14" s="18"/>
      <c r="Q14" s="18"/>
    </row>
    <row r="15" spans="1:17" x14ac:dyDescent="0.25">
      <c r="B15" s="4">
        <v>6.4800000000000003E-4</v>
      </c>
      <c r="C15" s="4">
        <v>2.294E-3</v>
      </c>
      <c r="D15" s="1"/>
      <c r="E15" s="1"/>
      <c r="H15" s="4">
        <v>1.2820260000000001</v>
      </c>
      <c r="I15" s="4">
        <v>5.380433</v>
      </c>
      <c r="J15" s="35"/>
      <c r="K15" s="35"/>
      <c r="N15" s="4">
        <v>2.0539000000000002E-2</v>
      </c>
      <c r="O15" s="4">
        <v>6.2489000000000003E-2</v>
      </c>
      <c r="P15" s="18"/>
      <c r="Q15" s="18"/>
    </row>
    <row r="16" spans="1:17" x14ac:dyDescent="0.25">
      <c r="B16" s="4">
        <v>2.9600000000000001E-5</v>
      </c>
      <c r="C16" s="4">
        <v>1.5499999999999999E-3</v>
      </c>
      <c r="D16" s="1"/>
      <c r="E16" s="1"/>
      <c r="H16" s="4">
        <v>0.55045599999999995</v>
      </c>
      <c r="I16" s="4">
        <v>0.312612</v>
      </c>
      <c r="J16" s="35"/>
      <c r="K16" s="35"/>
      <c r="N16" s="4">
        <v>2.3279000000000001E-2</v>
      </c>
      <c r="O16" s="4">
        <v>3.6340000000000001E-3</v>
      </c>
      <c r="P16" s="18"/>
      <c r="Q16" s="18"/>
    </row>
    <row r="17" spans="2:17" x14ac:dyDescent="0.25">
      <c r="B17" s="4">
        <v>1.64E-3</v>
      </c>
      <c r="C17" s="4">
        <v>1.5100000000000001E-4</v>
      </c>
      <c r="D17" s="1"/>
      <c r="E17" s="1"/>
      <c r="H17" s="4">
        <v>5.3699750000000002</v>
      </c>
      <c r="I17" s="4">
        <v>0.71679999999999999</v>
      </c>
      <c r="J17" s="35"/>
      <c r="K17" s="35"/>
      <c r="N17" s="4">
        <v>7.3523000000000005E-2</v>
      </c>
      <c r="O17" s="4">
        <v>7.2199999999999999E-3</v>
      </c>
      <c r="P17" s="18"/>
      <c r="Q17" s="18"/>
    </row>
    <row r="18" spans="2:17" x14ac:dyDescent="0.25">
      <c r="B18" s="4">
        <v>1.66E-4</v>
      </c>
      <c r="C18" s="4">
        <v>6.87E-4</v>
      </c>
      <c r="D18" s="1"/>
      <c r="E18" s="1"/>
      <c r="H18" s="4">
        <v>4.7852779999999999</v>
      </c>
      <c r="I18" s="4">
        <v>2.0343469999999999</v>
      </c>
      <c r="J18" s="35"/>
      <c r="K18" s="35"/>
      <c r="N18" s="4">
        <v>1.7794999999999998E-2</v>
      </c>
      <c r="O18" s="4">
        <v>1.8106000000000001E-2</v>
      </c>
      <c r="P18" s="18"/>
      <c r="Q18" s="18"/>
    </row>
    <row r="19" spans="2:17" x14ac:dyDescent="0.25">
      <c r="B19" s="4">
        <v>1.4059999999999999E-3</v>
      </c>
      <c r="C19" s="4">
        <v>7.5600000000000005E-4</v>
      </c>
      <c r="D19" s="1"/>
      <c r="E19" s="1"/>
      <c r="H19" s="4">
        <v>21.667899999999999</v>
      </c>
      <c r="I19" s="4">
        <v>27.14</v>
      </c>
      <c r="J19" s="35"/>
      <c r="K19" s="35"/>
      <c r="N19" s="4">
        <v>1.1143E-2</v>
      </c>
      <c r="O19" s="4">
        <v>4.2828999999999999E-2</v>
      </c>
      <c r="P19" s="18"/>
      <c r="Q19" s="18"/>
    </row>
    <row r="20" spans="2:17" x14ac:dyDescent="0.25">
      <c r="B20" s="4">
        <v>1.1559999999999999E-3</v>
      </c>
      <c r="C20" s="4">
        <v>1.24E-5</v>
      </c>
      <c r="D20" s="1"/>
      <c r="E20" s="1"/>
      <c r="H20" s="4">
        <v>38.06908</v>
      </c>
      <c r="I20" s="4">
        <v>2.6917979999999999</v>
      </c>
      <c r="J20" s="35"/>
      <c r="K20" s="35"/>
      <c r="N20" s="4">
        <v>3.8880999999999999E-2</v>
      </c>
      <c r="O20" s="4">
        <v>5.1337000000000001E-2</v>
      </c>
      <c r="P20" s="18"/>
      <c r="Q20" s="18"/>
    </row>
    <row r="21" spans="2:17" x14ac:dyDescent="0.25">
      <c r="B21" s="4">
        <v>2.0339999999999998E-3</v>
      </c>
      <c r="C21" s="4">
        <v>2.9390000000000002E-3</v>
      </c>
      <c r="D21" s="1"/>
      <c r="E21" s="1"/>
      <c r="H21" s="4">
        <v>1.7453080000000001</v>
      </c>
      <c r="I21" s="4">
        <v>8.5527449999999998</v>
      </c>
      <c r="J21" s="35"/>
      <c r="K21" s="35"/>
      <c r="N21" s="4">
        <v>2.0309999999999998E-3</v>
      </c>
      <c r="O21" s="4">
        <v>1.4430000000000001E-3</v>
      </c>
      <c r="P21" s="18"/>
      <c r="Q21" s="18"/>
    </row>
    <row r="22" spans="2:17" x14ac:dyDescent="0.25">
      <c r="B22" s="4">
        <v>5.2099999999999998E-4</v>
      </c>
      <c r="C22" s="4">
        <v>6.1600000000000001E-4</v>
      </c>
      <c r="D22" s="1"/>
      <c r="E22" s="1"/>
      <c r="H22" s="4">
        <v>3.9791449999999999</v>
      </c>
      <c r="I22" s="4">
        <v>6.601559</v>
      </c>
      <c r="J22" s="35"/>
      <c r="K22" s="35"/>
      <c r="N22" s="4">
        <v>6.9639999999999997E-3</v>
      </c>
      <c r="O22" s="4">
        <v>1.704E-3</v>
      </c>
      <c r="P22" s="34"/>
      <c r="Q22" s="34"/>
    </row>
    <row r="23" spans="2:17" x14ac:dyDescent="0.25">
      <c r="B23" s="4">
        <v>2.1800000000000001E-3</v>
      </c>
      <c r="C23" s="4">
        <v>9.2699999999999998E-4</v>
      </c>
      <c r="D23" s="1"/>
      <c r="E23" s="1"/>
      <c r="H23" s="4">
        <v>3.8199749999999999</v>
      </c>
      <c r="I23" s="4">
        <v>3.1834310000000001</v>
      </c>
      <c r="J23" s="35"/>
      <c r="K23" s="35"/>
      <c r="N23" s="4">
        <v>5.3581999999999998E-2</v>
      </c>
      <c r="O23" s="4">
        <v>2.5304E-2</v>
      </c>
      <c r="P23" s="18"/>
      <c r="Q23" s="18"/>
    </row>
    <row r="24" spans="2:17" x14ac:dyDescent="0.25">
      <c r="B24" s="4">
        <v>2.0869999999999999E-3</v>
      </c>
      <c r="C24" s="4">
        <v>1.423E-3</v>
      </c>
      <c r="D24" s="1"/>
      <c r="E24" s="1"/>
      <c r="H24" s="4">
        <v>11.604329999999999</v>
      </c>
      <c r="I24" s="4">
        <v>0.91176100000000004</v>
      </c>
      <c r="J24" s="35"/>
      <c r="K24" s="35"/>
      <c r="N24" s="4">
        <v>9.4548999999999994E-2</v>
      </c>
      <c r="O24" s="4">
        <v>2.2461999999999999E-2</v>
      </c>
      <c r="P24" s="18"/>
      <c r="Q24" s="18"/>
    </row>
    <row r="25" spans="2:17" x14ac:dyDescent="0.25">
      <c r="B25" s="4">
        <v>3.8900000000000002E-4</v>
      </c>
      <c r="C25" s="4">
        <v>4.9899999999999999E-4</v>
      </c>
      <c r="D25" s="1"/>
      <c r="E25" s="1"/>
      <c r="H25" s="4">
        <v>0.50295500000000004</v>
      </c>
      <c r="I25" s="4">
        <v>5.2353290000000001</v>
      </c>
      <c r="J25" s="35"/>
      <c r="K25" s="35"/>
      <c r="N25" s="4">
        <v>1.6501999999999999E-2</v>
      </c>
      <c r="O25" s="4">
        <v>7.0270000000000003E-3</v>
      </c>
      <c r="P25" s="18"/>
      <c r="Q25" s="18"/>
    </row>
    <row r="26" spans="2:17" x14ac:dyDescent="0.25">
      <c r="B26" s="4">
        <v>1.75E-4</v>
      </c>
      <c r="C26" s="4">
        <v>2.9300000000000002E-4</v>
      </c>
      <c r="D26" s="1"/>
      <c r="E26" s="1"/>
      <c r="H26" s="4">
        <v>2.6985640000000002</v>
      </c>
      <c r="I26" s="4">
        <v>2.9262800000000002</v>
      </c>
      <c r="J26" s="35"/>
      <c r="K26" s="35"/>
      <c r="N26" s="4">
        <v>1.0009999999999999E-3</v>
      </c>
      <c r="O26" s="4">
        <v>6.7980000000000002E-3</v>
      </c>
      <c r="P26" s="18"/>
      <c r="Q26" s="18"/>
    </row>
    <row r="27" spans="2:17" x14ac:dyDescent="0.25">
      <c r="B27" s="4">
        <v>1.2300000000000001E-4</v>
      </c>
      <c r="C27" s="4">
        <v>4.64E-4</v>
      </c>
      <c r="D27" s="1"/>
      <c r="E27" s="1"/>
      <c r="H27" s="4">
        <v>4.1340700000000004</v>
      </c>
      <c r="I27" s="4">
        <v>1.8160499999999999</v>
      </c>
      <c r="J27" s="35"/>
      <c r="K27" s="35"/>
      <c r="N27" s="4">
        <v>1.6598999999999999E-2</v>
      </c>
      <c r="O27" s="4">
        <v>1.2110000000000001E-3</v>
      </c>
      <c r="P27" s="18"/>
      <c r="Q27" s="18"/>
    </row>
    <row r="28" spans="2:17" x14ac:dyDescent="0.25">
      <c r="B28" s="4">
        <v>1.16E-4</v>
      </c>
      <c r="C28" s="4">
        <v>8.0500000000000005E-4</v>
      </c>
      <c r="D28" s="1"/>
      <c r="E28" s="1"/>
      <c r="H28" s="4">
        <v>11.816330000000001</v>
      </c>
      <c r="I28" s="4">
        <v>1.4348559999999999</v>
      </c>
      <c r="J28" s="35"/>
      <c r="K28" s="35"/>
      <c r="N28" s="4">
        <v>1.8096999999999999E-2</v>
      </c>
      <c r="O28" s="4">
        <v>6.6665000000000002E-2</v>
      </c>
      <c r="P28" s="18"/>
      <c r="Q28" s="18"/>
    </row>
    <row r="31" spans="2:17" x14ac:dyDescent="0.25">
      <c r="B31" t="s">
        <v>79</v>
      </c>
      <c r="H31" t="s">
        <v>79</v>
      </c>
      <c r="N31" t="s">
        <v>79</v>
      </c>
    </row>
    <row r="32" spans="2:17" x14ac:dyDescent="0.25">
      <c r="B32" s="44"/>
      <c r="C32" s="45"/>
      <c r="D32" s="46"/>
      <c r="E32" s="46"/>
      <c r="H32" s="44"/>
      <c r="I32" s="45"/>
      <c r="J32" s="34"/>
      <c r="K32" s="34"/>
      <c r="N32" s="44"/>
      <c r="O32" s="45"/>
      <c r="P32" s="34"/>
      <c r="Q32" s="34"/>
    </row>
    <row r="33" spans="2:17" x14ac:dyDescent="0.25">
      <c r="B33" s="31" t="s">
        <v>19</v>
      </c>
      <c r="C33" s="31" t="s">
        <v>21</v>
      </c>
      <c r="D33" s="37"/>
      <c r="E33" s="37"/>
      <c r="H33" s="31" t="s">
        <v>19</v>
      </c>
      <c r="I33" s="31" t="s">
        <v>21</v>
      </c>
      <c r="J33" s="37"/>
      <c r="K33" s="37"/>
      <c r="N33" s="31" t="s">
        <v>19</v>
      </c>
      <c r="O33" s="31" t="s">
        <v>21</v>
      </c>
      <c r="P33" s="37"/>
      <c r="Q33" s="37"/>
    </row>
    <row r="34" spans="2:17" x14ac:dyDescent="0.25">
      <c r="B34" s="4">
        <v>1.8010000000000001E-3</v>
      </c>
      <c r="C34" s="4">
        <v>2.9489999999999998E-3</v>
      </c>
      <c r="D34" s="18"/>
      <c r="E34" s="18"/>
      <c r="H34" s="4">
        <v>5.933675</v>
      </c>
      <c r="I34" s="4">
        <v>10.53922</v>
      </c>
      <c r="J34" s="18"/>
      <c r="K34" s="18"/>
      <c r="N34" s="4">
        <v>5.0965999999999997E-2</v>
      </c>
      <c r="O34" s="4">
        <v>-8.2229999999999998E-2</v>
      </c>
      <c r="P34" s="18"/>
      <c r="Q34" s="18"/>
    </row>
    <row r="35" spans="2:17" x14ac:dyDescent="0.25">
      <c r="B35" s="4">
        <v>9.5299999999999996E-4</v>
      </c>
      <c r="C35" s="4">
        <v>1.4120000000000001E-3</v>
      </c>
      <c r="D35" s="18"/>
      <c r="E35" s="18"/>
      <c r="H35" s="4">
        <v>-7.4386200000000002</v>
      </c>
      <c r="I35" s="4">
        <v>-6.82674</v>
      </c>
      <c r="J35" s="18"/>
      <c r="K35" s="18"/>
      <c r="N35" s="4">
        <v>-7.3950000000000002E-2</v>
      </c>
      <c r="O35" s="4">
        <v>1.3354E-2</v>
      </c>
      <c r="P35" s="18"/>
      <c r="Q35" s="18"/>
    </row>
    <row r="36" spans="2:17" x14ac:dyDescent="0.25">
      <c r="B36" s="4">
        <v>-6.8999999999999997E-4</v>
      </c>
      <c r="C36" s="4">
        <v>1.4790000000000001E-3</v>
      </c>
      <c r="D36" s="18"/>
      <c r="E36" s="18"/>
      <c r="H36" s="4">
        <v>14.92971</v>
      </c>
      <c r="I36" s="4">
        <v>-24.321400000000001</v>
      </c>
      <c r="J36" s="18"/>
      <c r="K36" s="18"/>
      <c r="N36" s="4">
        <v>1.0992999999999999E-2</v>
      </c>
      <c r="O36" s="4">
        <v>0.110042</v>
      </c>
      <c r="P36" s="18"/>
      <c r="Q36" s="18"/>
    </row>
    <row r="37" spans="2:17" x14ac:dyDescent="0.25">
      <c r="B37" s="4">
        <v>-1.2E-4</v>
      </c>
      <c r="C37" s="4">
        <v>-1.2600000000000001E-3</v>
      </c>
      <c r="D37" s="18"/>
      <c r="E37" s="18"/>
      <c r="H37" s="4">
        <v>23.32948</v>
      </c>
      <c r="I37" s="4">
        <v>-17.127700000000001</v>
      </c>
      <c r="J37" s="18"/>
      <c r="K37" s="18"/>
      <c r="N37" s="4">
        <v>-3.0500000000000002E-3</v>
      </c>
      <c r="O37" s="4">
        <v>1.609E-2</v>
      </c>
      <c r="P37" s="18"/>
      <c r="Q37" s="18"/>
    </row>
    <row r="38" spans="2:17" x14ac:dyDescent="0.25">
      <c r="B38" s="4">
        <v>1.4660000000000001E-3</v>
      </c>
      <c r="C38" s="4">
        <v>-1E-3</v>
      </c>
      <c r="D38" s="18"/>
      <c r="E38" s="18"/>
      <c r="H38" s="4">
        <v>38.204470000000001</v>
      </c>
      <c r="I38" s="4">
        <v>-10.004300000000001</v>
      </c>
      <c r="J38" s="18"/>
      <c r="K38" s="18"/>
      <c r="N38" s="4">
        <v>-1E-3</v>
      </c>
      <c r="O38" s="4">
        <v>-1.5509999999999999E-2</v>
      </c>
      <c r="P38" s="18"/>
      <c r="Q38" s="18"/>
    </row>
    <row r="39" spans="2:17" x14ac:dyDescent="0.25">
      <c r="B39" s="4">
        <v>-1.8000000000000001E-4</v>
      </c>
      <c r="C39" s="4">
        <v>-7.1000000000000002E-4</v>
      </c>
      <c r="D39" s="18"/>
      <c r="E39" s="18"/>
      <c r="H39" s="4">
        <v>-25.9801</v>
      </c>
      <c r="I39" s="4">
        <v>2.3693650000000002</v>
      </c>
      <c r="J39" s="18"/>
      <c r="K39" s="18"/>
      <c r="N39" s="4">
        <v>2.1965999999999999E-2</v>
      </c>
      <c r="O39" s="4">
        <v>1.4645E-2</v>
      </c>
      <c r="P39" s="18"/>
      <c r="Q39" s="18"/>
    </row>
    <row r="40" spans="2:17" x14ac:dyDescent="0.25">
      <c r="B40" s="4">
        <v>-7.9000000000000008E-3</v>
      </c>
      <c r="C40" s="4">
        <v>-1.9400000000000001E-3</v>
      </c>
      <c r="D40" s="18"/>
      <c r="E40" s="18"/>
      <c r="H40" s="4">
        <v>-22.6478</v>
      </c>
      <c r="I40" s="4">
        <v>-13.7783</v>
      </c>
      <c r="J40" s="18"/>
      <c r="K40" s="18"/>
      <c r="N40" s="4">
        <v>8.2383999999999999E-2</v>
      </c>
      <c r="O40" s="4">
        <v>-3.8190000000000002E-2</v>
      </c>
      <c r="P40" s="18"/>
      <c r="Q40" s="18"/>
    </row>
    <row r="41" spans="2:17" x14ac:dyDescent="0.25">
      <c r="B41" s="4">
        <v>-3.5999999999999999E-3</v>
      </c>
      <c r="C41" s="4">
        <v>-2.4729999999999999E-2</v>
      </c>
      <c r="D41" s="18"/>
      <c r="E41" s="18"/>
      <c r="H41" s="4">
        <v>-25.655799999999999</v>
      </c>
      <c r="I41" s="4">
        <v>-119.861</v>
      </c>
      <c r="J41" s="18"/>
      <c r="K41" s="18"/>
      <c r="N41" s="4">
        <v>-0.10453999999999999</v>
      </c>
      <c r="O41" s="4">
        <v>-5.849E-2</v>
      </c>
      <c r="P41" s="18"/>
      <c r="Q41" s="18"/>
    </row>
    <row r="42" spans="2:17" x14ac:dyDescent="0.25">
      <c r="B42" s="4">
        <v>-5.2999999999999998E-4</v>
      </c>
      <c r="C42" s="4">
        <v>-3.81E-3</v>
      </c>
      <c r="D42" s="18"/>
      <c r="E42" s="18"/>
      <c r="H42" s="4">
        <v>-1.73891</v>
      </c>
      <c r="I42" s="4">
        <v>-3.9084099999999999</v>
      </c>
      <c r="J42" s="18"/>
      <c r="K42" s="18"/>
      <c r="N42" s="4">
        <v>1.6334999999999999E-2</v>
      </c>
      <c r="O42" s="4">
        <v>-0.15805</v>
      </c>
      <c r="P42" s="18"/>
      <c r="Q42" s="18"/>
    </row>
    <row r="43" spans="2:17" x14ac:dyDescent="0.25">
      <c r="B43" s="4">
        <v>-6.2E-4</v>
      </c>
      <c r="C43" s="4">
        <v>-3.0100000000000001E-3</v>
      </c>
      <c r="D43" s="18"/>
      <c r="E43" s="18"/>
      <c r="H43" s="4">
        <v>34.932200000000002</v>
      </c>
      <c r="I43" s="4">
        <v>16.564800000000002</v>
      </c>
      <c r="J43" s="18"/>
      <c r="K43" s="18"/>
      <c r="N43" s="4">
        <v>9.6003000000000005E-2</v>
      </c>
      <c r="O43" s="4">
        <v>5.8020000000000002E-2</v>
      </c>
      <c r="P43" s="18"/>
      <c r="Q43" s="18"/>
    </row>
    <row r="44" spans="2:17" x14ac:dyDescent="0.25">
      <c r="B44" s="4">
        <v>-1.34E-3</v>
      </c>
      <c r="C44" s="4">
        <v>4.7000000000000002E-3</v>
      </c>
      <c r="D44" s="18"/>
      <c r="E44" s="18"/>
      <c r="H44" s="4">
        <v>2.6467420000000002</v>
      </c>
      <c r="I44" s="4">
        <v>11.024509999999999</v>
      </c>
      <c r="J44" s="18"/>
      <c r="K44" s="18"/>
      <c r="N44" s="4">
        <v>4.2402000000000002E-2</v>
      </c>
      <c r="O44" s="4">
        <v>0.12804099999999999</v>
      </c>
      <c r="P44" s="18"/>
      <c r="Q44" s="18"/>
    </row>
    <row r="45" spans="2:17" x14ac:dyDescent="0.25">
      <c r="B45" s="4">
        <v>5.6199999999999997E-5</v>
      </c>
      <c r="C45" s="4">
        <v>-3.4099999999999998E-3</v>
      </c>
      <c r="D45" s="18"/>
      <c r="E45" s="18"/>
      <c r="H45" s="4">
        <v>-1.04559</v>
      </c>
      <c r="I45" s="4">
        <v>-0.68837000000000004</v>
      </c>
      <c r="J45" s="18"/>
      <c r="K45" s="18"/>
      <c r="N45" s="4">
        <v>4.4219000000000001E-2</v>
      </c>
      <c r="O45" s="4">
        <v>8.0029999999999997E-3</v>
      </c>
      <c r="P45" s="18"/>
      <c r="Q45" s="18"/>
    </row>
    <row r="46" spans="2:17" x14ac:dyDescent="0.25">
      <c r="B46" s="4">
        <v>3.5209999999999998E-3</v>
      </c>
      <c r="C46" s="4">
        <v>-3.3E-4</v>
      </c>
      <c r="D46" s="18"/>
      <c r="E46" s="18"/>
      <c r="H46" s="4">
        <v>-11.532</v>
      </c>
      <c r="I46" s="4">
        <v>-1.56907</v>
      </c>
      <c r="J46" s="18"/>
      <c r="K46" s="18"/>
      <c r="N46" s="4">
        <v>-0.15789</v>
      </c>
      <c r="O46" s="4">
        <v>-1.5810000000000001E-2</v>
      </c>
      <c r="P46" s="18"/>
      <c r="Q46" s="18"/>
    </row>
    <row r="47" spans="2:17" x14ac:dyDescent="0.25">
      <c r="B47" s="4">
        <v>3.2899999999999997E-4</v>
      </c>
      <c r="C47" s="4">
        <v>-1.4499999999999999E-3</v>
      </c>
      <c r="D47" s="18"/>
      <c r="E47" s="18"/>
      <c r="H47" s="4">
        <v>9.5155259999999995</v>
      </c>
      <c r="I47" s="4">
        <v>-4.2792500000000002</v>
      </c>
      <c r="J47" s="18"/>
      <c r="K47" s="18"/>
      <c r="N47" s="4">
        <v>-3.5389999999999998E-2</v>
      </c>
      <c r="O47" s="4">
        <v>-3.8089999999999999E-2</v>
      </c>
      <c r="P47" s="18"/>
      <c r="Q47" s="18"/>
    </row>
    <row r="48" spans="2:17" x14ac:dyDescent="0.25">
      <c r="B48" s="4">
        <v>-2.8500000000000001E-3</v>
      </c>
      <c r="C48" s="4">
        <v>1.5900000000000001E-3</v>
      </c>
      <c r="D48" s="18"/>
      <c r="E48" s="18"/>
      <c r="H48" s="4">
        <v>-43.844999999999999</v>
      </c>
      <c r="I48" s="4">
        <v>57.075420000000001</v>
      </c>
      <c r="J48" s="18"/>
      <c r="K48" s="18"/>
      <c r="N48" s="4">
        <v>-2.2550000000000001E-2</v>
      </c>
      <c r="O48" s="4">
        <v>-9.0069999999999997E-2</v>
      </c>
      <c r="P48" s="18"/>
      <c r="Q48" s="18"/>
    </row>
    <row r="49" spans="1:17" x14ac:dyDescent="0.25">
      <c r="B49" s="4">
        <v>-2.2300000000000002E-3</v>
      </c>
      <c r="C49" s="4">
        <v>2.48E-5</v>
      </c>
      <c r="D49" s="18"/>
      <c r="E49" s="18"/>
      <c r="H49" s="4">
        <v>-73.283000000000001</v>
      </c>
      <c r="I49" s="4">
        <v>5.4024380000000001</v>
      </c>
      <c r="J49" s="18"/>
      <c r="K49" s="18"/>
      <c r="N49" s="4">
        <v>-7.485E-2</v>
      </c>
      <c r="O49" s="4">
        <v>-0.10303</v>
      </c>
      <c r="P49" s="18"/>
      <c r="Q49" s="18"/>
    </row>
    <row r="50" spans="1:17" x14ac:dyDescent="0.25">
      <c r="B50" s="4">
        <v>4.1510000000000002E-3</v>
      </c>
      <c r="C50" s="4">
        <v>-6.1500000000000001E-3</v>
      </c>
      <c r="D50" s="18"/>
      <c r="E50" s="18"/>
      <c r="H50" s="4">
        <v>3.5621740000000002</v>
      </c>
      <c r="I50" s="4">
        <v>-17.883800000000001</v>
      </c>
      <c r="J50" s="18"/>
      <c r="K50" s="18"/>
      <c r="N50" s="4">
        <v>-4.1399999999999996E-3</v>
      </c>
      <c r="O50" s="4">
        <v>3.0179999999999998E-3</v>
      </c>
      <c r="P50" s="18"/>
      <c r="Q50" s="18"/>
    </row>
    <row r="51" spans="1:17" x14ac:dyDescent="0.25">
      <c r="B51" s="4">
        <v>-1.0499999999999999E-3</v>
      </c>
      <c r="C51" s="4">
        <v>1.335E-3</v>
      </c>
      <c r="D51" s="18"/>
      <c r="E51" s="18"/>
      <c r="H51" s="4">
        <v>8.0020600000000002</v>
      </c>
      <c r="I51" s="4">
        <v>-14.298999999999999</v>
      </c>
      <c r="J51" s="18"/>
      <c r="K51" s="18"/>
      <c r="N51" s="4">
        <v>-1.401E-2</v>
      </c>
      <c r="O51" s="4">
        <v>-3.6900000000000001E-3</v>
      </c>
      <c r="P51" s="18"/>
      <c r="Q51" s="18"/>
    </row>
    <row r="52" spans="1:17" x14ac:dyDescent="0.25">
      <c r="B52" s="4">
        <v>4.3530000000000001E-3</v>
      </c>
      <c r="C52" s="4">
        <v>-1.5499999999999999E-3</v>
      </c>
      <c r="D52" s="18"/>
      <c r="E52" s="18"/>
      <c r="H52" s="4">
        <v>7.6265809999999998</v>
      </c>
      <c r="I52" s="4">
        <v>-5.30837</v>
      </c>
      <c r="J52" s="18"/>
      <c r="K52" s="18"/>
      <c r="N52" s="4">
        <v>-0.10698000000000001</v>
      </c>
      <c r="O52" s="4">
        <v>-4.2200000000000001E-2</v>
      </c>
      <c r="P52" s="18"/>
      <c r="Q52" s="18"/>
    </row>
    <row r="53" spans="1:17" x14ac:dyDescent="0.25">
      <c r="B53" s="4">
        <v>-3.7299999999999998E-3</v>
      </c>
      <c r="C53" s="4">
        <v>2.725E-3</v>
      </c>
      <c r="D53" s="18"/>
      <c r="E53" s="18"/>
      <c r="H53" s="4">
        <v>20.73113</v>
      </c>
      <c r="I53" s="4">
        <v>1.746022</v>
      </c>
      <c r="J53" s="18"/>
      <c r="K53" s="18"/>
      <c r="N53" s="4">
        <v>0.16891100000000001</v>
      </c>
      <c r="O53" s="4">
        <v>4.3013999999999997E-2</v>
      </c>
      <c r="P53" s="18"/>
      <c r="Q53" s="18"/>
    </row>
    <row r="54" spans="1:17" x14ac:dyDescent="0.25">
      <c r="B54" s="4">
        <v>7.4100000000000001E-4</v>
      </c>
      <c r="C54" s="4">
        <v>-9.7999999999999997E-4</v>
      </c>
      <c r="D54" s="18"/>
      <c r="E54" s="18"/>
      <c r="H54" s="4">
        <v>0.95737399999999995</v>
      </c>
      <c r="I54" s="4">
        <v>-10.29</v>
      </c>
      <c r="J54" s="18"/>
      <c r="K54" s="18"/>
      <c r="N54" s="4">
        <v>3.1412000000000002E-2</v>
      </c>
      <c r="O54" s="4">
        <v>-1.3809999999999999E-2</v>
      </c>
      <c r="P54" s="18"/>
      <c r="Q54" s="18"/>
    </row>
    <row r="55" spans="1:17" x14ac:dyDescent="0.25">
      <c r="B55" s="4">
        <v>3.6299999999999999E-4</v>
      </c>
      <c r="C55" s="4">
        <v>5.5500000000000005E-4</v>
      </c>
      <c r="D55" s="18"/>
      <c r="E55" s="18"/>
      <c r="H55" s="4">
        <v>-5.5914200000000003</v>
      </c>
      <c r="I55" s="4">
        <v>-5.5540799999999999</v>
      </c>
      <c r="J55" s="18"/>
      <c r="K55" s="18"/>
      <c r="N55" s="4">
        <v>-2.0699999999999998E-3</v>
      </c>
      <c r="O55" s="4">
        <v>1.2903E-2</v>
      </c>
      <c r="P55" s="18"/>
      <c r="Q55" s="18"/>
    </row>
    <row r="56" spans="1:17" x14ac:dyDescent="0.25">
      <c r="B56" s="4">
        <v>-2.4000000000000001E-4</v>
      </c>
      <c r="C56" s="4">
        <v>-9.1E-4</v>
      </c>
      <c r="D56" s="18"/>
      <c r="E56" s="18"/>
      <c r="H56" s="4">
        <v>-8.1957900000000006</v>
      </c>
      <c r="I56" s="4">
        <v>-3.5640000000000001</v>
      </c>
      <c r="J56" s="18"/>
      <c r="K56" s="18"/>
      <c r="N56" s="4">
        <v>-3.2910000000000002E-2</v>
      </c>
      <c r="O56" s="4">
        <v>2.3770000000000002E-3</v>
      </c>
      <c r="P56" s="18"/>
      <c r="Q56" s="18"/>
    </row>
    <row r="57" spans="1:17" x14ac:dyDescent="0.25">
      <c r="B57" s="4">
        <v>-2.1000000000000001E-4</v>
      </c>
      <c r="C57" s="4">
        <v>1.6080000000000001E-3</v>
      </c>
      <c r="D57" s="18"/>
      <c r="E57" s="18"/>
      <c r="H57" s="4">
        <v>-21.842500000000001</v>
      </c>
      <c r="I57" s="4">
        <v>2.867559</v>
      </c>
      <c r="J57" s="18"/>
      <c r="K57" s="18"/>
      <c r="N57" s="4">
        <v>3.3452000000000003E-2</v>
      </c>
      <c r="O57" s="4">
        <v>0.13322899999999999</v>
      </c>
      <c r="P57" s="18"/>
      <c r="Q57" s="18"/>
    </row>
    <row r="58" spans="1:17" x14ac:dyDescent="0.25">
      <c r="D58" s="36"/>
      <c r="E58" s="36"/>
      <c r="J58" s="36"/>
      <c r="K58" s="36"/>
      <c r="P58" s="36"/>
      <c r="Q58" s="36"/>
    </row>
    <row r="59" spans="1:17" x14ac:dyDescent="0.25">
      <c r="A59" s="16" t="s">
        <v>80</v>
      </c>
      <c r="B59" s="16">
        <f>VAR(B34:B57)/0.0001</f>
        <v>6.9503309436956512E-2</v>
      </c>
      <c r="C59" s="38">
        <f>VAR(C34:C57)/0.0001</f>
        <v>0.30541678210362316</v>
      </c>
      <c r="D59" s="36"/>
      <c r="E59" s="36"/>
      <c r="G59" s="16" t="s">
        <v>80</v>
      </c>
      <c r="H59" s="16">
        <f>VAR(H34:H57)/0.0001</f>
        <v>5998229.5360986842</v>
      </c>
      <c r="I59" s="38">
        <f>VAR(I34:I57)/0.0001</f>
        <v>8338540.5171076404</v>
      </c>
      <c r="J59" s="36"/>
      <c r="K59" s="36"/>
      <c r="M59" s="16" t="s">
        <v>80</v>
      </c>
      <c r="N59" s="16">
        <f>VAR(N34:N57)/0.0001</f>
        <v>50.112216182445636</v>
      </c>
      <c r="O59" s="38">
        <f>VAR(O34:O57)/0.0001</f>
        <v>48.294696454710135</v>
      </c>
      <c r="P59" s="36"/>
      <c r="Q59" s="36"/>
    </row>
    <row r="60" spans="1:17" x14ac:dyDescent="0.25">
      <c r="D60" s="36"/>
      <c r="E60" s="36"/>
      <c r="J60" s="36"/>
      <c r="K60" s="36"/>
      <c r="P60" s="36"/>
      <c r="Q60" s="36"/>
    </row>
    <row r="61" spans="1:17" x14ac:dyDescent="0.25">
      <c r="A61" s="16" t="s">
        <v>81</v>
      </c>
      <c r="B61" s="16">
        <f>(100*B59)/C59</f>
        <v>22.756873069723824</v>
      </c>
      <c r="C61" s="38">
        <v>100</v>
      </c>
      <c r="D61" s="36"/>
      <c r="E61" s="36"/>
      <c r="G61" s="16" t="s">
        <v>81</v>
      </c>
      <c r="H61" s="16">
        <f>(100*H59)/I59</f>
        <v>71.933805727663099</v>
      </c>
      <c r="I61" s="38">
        <v>100</v>
      </c>
      <c r="J61" s="36"/>
      <c r="K61" s="36"/>
      <c r="M61" s="16" t="s">
        <v>81</v>
      </c>
      <c r="N61" s="16">
        <f>(100*N59)/O59</f>
        <v>103.76339403942613</v>
      </c>
      <c r="O61" s="38">
        <v>100</v>
      </c>
      <c r="P61" s="36"/>
      <c r="Q61" s="36"/>
    </row>
    <row r="65" spans="2:11" ht="47.45" customHeight="1" x14ac:dyDescent="0.25">
      <c r="B65" s="39" t="s">
        <v>86</v>
      </c>
      <c r="C65" s="39"/>
      <c r="D65" s="39"/>
      <c r="E65" s="39"/>
      <c r="H65" s="39" t="s">
        <v>87</v>
      </c>
      <c r="I65" s="39"/>
      <c r="J65" s="39"/>
      <c r="K65" s="39"/>
    </row>
    <row r="66" spans="2:11" x14ac:dyDescent="0.25">
      <c r="B66" s="32" t="s">
        <v>82</v>
      </c>
      <c r="C66" s="32" t="s">
        <v>88</v>
      </c>
      <c r="H66" s="32" t="s">
        <v>82</v>
      </c>
      <c r="I66" s="32" t="s">
        <v>89</v>
      </c>
    </row>
    <row r="67" spans="2:11" x14ac:dyDescent="0.25">
      <c r="B67" s="6">
        <v>3.0487804878048808E-3</v>
      </c>
      <c r="C67" s="6">
        <v>6.3584557999999958E-3</v>
      </c>
      <c r="H67" s="6">
        <v>3.0487804878048808E-3</v>
      </c>
      <c r="I67" s="6">
        <v>8.6555746561000149</v>
      </c>
    </row>
    <row r="68" spans="2:11" x14ac:dyDescent="0.25">
      <c r="B68" s="6">
        <v>3.5943517329910745E-3</v>
      </c>
      <c r="C68" s="6">
        <v>7.7340200000000081E-3</v>
      </c>
      <c r="H68" s="6">
        <v>3.5943517329910745E-3</v>
      </c>
      <c r="I68" s="6">
        <v>9.0195694740999954</v>
      </c>
    </row>
    <row r="69" spans="2:11" x14ac:dyDescent="0.25">
      <c r="B69" s="6">
        <v>6.2176165803108866E-3</v>
      </c>
      <c r="C69" s="6">
        <v>4.370535075000001E-2</v>
      </c>
      <c r="H69" s="6">
        <v>6.2176165803108866E-3</v>
      </c>
      <c r="I69" s="6">
        <v>0.32557060990001219</v>
      </c>
    </row>
    <row r="70" spans="2:11" x14ac:dyDescent="0.25">
      <c r="B70" s="6">
        <v>8.02005012531329E-3</v>
      </c>
      <c r="C70" s="6">
        <v>5.9640701250000011E-2</v>
      </c>
      <c r="H70" s="6">
        <v>8.02005012531329E-3</v>
      </c>
      <c r="I70" s="6">
        <v>49.885538685349999</v>
      </c>
    </row>
    <row r="71" spans="2:11" x14ac:dyDescent="0.25">
      <c r="B71" s="6">
        <v>1.2276214833759602E-2</v>
      </c>
      <c r="C71" s="6">
        <v>0.25818722999999999</v>
      </c>
      <c r="H71" s="6">
        <v>1.2276214833759602E-2</v>
      </c>
      <c r="I71" s="6">
        <v>222.3560111024</v>
      </c>
    </row>
    <row r="72" spans="2:11" x14ac:dyDescent="0.25">
      <c r="B72" s="6">
        <v>7.4645434187609475E-3</v>
      </c>
      <c r="C72" s="6">
        <v>4.696642714999999E-2</v>
      </c>
      <c r="H72" s="6">
        <v>7.4645434187609475E-3</v>
      </c>
      <c r="I72" s="6">
        <v>4.7530640846999859</v>
      </c>
    </row>
    <row r="73" spans="2:11" x14ac:dyDescent="0.25">
      <c r="B73" s="6">
        <v>1.531784528976202E-3</v>
      </c>
      <c r="C73" s="6">
        <v>9.8222663999999738E-3</v>
      </c>
      <c r="H73" s="6">
        <v>1.531784528976202E-3</v>
      </c>
      <c r="I73" s="6">
        <v>1.7158555097500141</v>
      </c>
    </row>
    <row r="74" spans="2:11" x14ac:dyDescent="0.25">
      <c r="B74" s="6">
        <v>1.6443504815597698E-2</v>
      </c>
      <c r="C74" s="6">
        <v>6.0736177900000021E-2</v>
      </c>
      <c r="H74" s="6">
        <v>1.6443504815597698E-2</v>
      </c>
      <c r="I74" s="6">
        <v>6.0532590382500189</v>
      </c>
    </row>
    <row r="75" spans="2:11" x14ac:dyDescent="0.25">
      <c r="B75" s="6">
        <v>9.1836734693877629E-3</v>
      </c>
      <c r="C75" s="6">
        <v>1.3814868450000017E-2</v>
      </c>
      <c r="H75" s="6">
        <v>9.1836734693877629E-3</v>
      </c>
      <c r="I75" s="6">
        <v>0.80621791494999684</v>
      </c>
    </row>
    <row r="76" spans="2:11" x14ac:dyDescent="0.25">
      <c r="B76" s="6">
        <v>6.5146579804558659E-3</v>
      </c>
      <c r="C76" s="6">
        <v>2.2565563699999985E-2</v>
      </c>
      <c r="H76" s="6">
        <v>6.5146579804558659E-3</v>
      </c>
      <c r="I76" s="6">
        <v>1.652836468199979</v>
      </c>
    </row>
    <row r="77" spans="2:11" x14ac:dyDescent="0.25">
      <c r="B77" s="6">
        <v>7.2656817631388355E-3</v>
      </c>
      <c r="C77" s="6">
        <v>1.4758950150000033E-2</v>
      </c>
      <c r="H77" s="6">
        <v>7.2656817631388355E-3</v>
      </c>
      <c r="I77" s="6">
        <v>0.7066347027499944</v>
      </c>
    </row>
    <row r="78" spans="2:11" x14ac:dyDescent="0.25">
      <c r="B78" s="6">
        <v>1.0002632271650502E-2</v>
      </c>
      <c r="C78" s="6">
        <v>3.5448988000000015E-3</v>
      </c>
      <c r="H78" s="6">
        <v>1.0002632271650502E-2</v>
      </c>
      <c r="I78" s="6">
        <v>2.5265332019000084</v>
      </c>
    </row>
    <row r="79" spans="2:11" x14ac:dyDescent="0.25">
      <c r="B79" s="6">
        <v>1.8160651920838045E-2</v>
      </c>
      <c r="C79" s="6">
        <v>0.11009921475000001</v>
      </c>
      <c r="H79" s="6">
        <v>1.8160651920838045E-2</v>
      </c>
      <c r="I79" s="6">
        <v>2.7263685574500016</v>
      </c>
    </row>
    <row r="80" spans="2:11" x14ac:dyDescent="0.25">
      <c r="B80" s="6">
        <v>5.5318078953984903E-3</v>
      </c>
      <c r="C80" s="6">
        <v>1.2323195549999999E-2</v>
      </c>
      <c r="H80" s="6">
        <v>5.5318078953984903E-3</v>
      </c>
      <c r="I80" s="6">
        <v>2.28568040319999</v>
      </c>
    </row>
    <row r="81" spans="2:9" x14ac:dyDescent="0.25">
      <c r="B81" s="6">
        <v>1.5319990116135475E-2</v>
      </c>
      <c r="C81" s="6">
        <v>7.7442380299999974E-2</v>
      </c>
      <c r="H81" s="6">
        <v>1.5319990116135475E-2</v>
      </c>
      <c r="I81" s="6">
        <v>12.608513053749988</v>
      </c>
    </row>
    <row r="82" spans="2:9" x14ac:dyDescent="0.25">
      <c r="B82" s="6">
        <v>1.6623376623376637E-2</v>
      </c>
      <c r="C82" s="6">
        <v>1.6908218350000004E-2</v>
      </c>
      <c r="H82" s="6">
        <v>1.6623376623376637E-2</v>
      </c>
      <c r="I82" s="6">
        <v>3.9204526528500026</v>
      </c>
    </row>
    <row r="83" spans="2:9" x14ac:dyDescent="0.25">
      <c r="B83" s="6">
        <v>1.2738853503184617E-2</v>
      </c>
      <c r="C83" s="6">
        <v>3.0553753249999982E-2</v>
      </c>
      <c r="H83" s="6">
        <v>1.2738853503184617E-2</v>
      </c>
      <c r="I83" s="6">
        <v>0.25140158370001586</v>
      </c>
    </row>
    <row r="84" spans="2:9" x14ac:dyDescent="0.25">
      <c r="B84" s="6">
        <v>1.2928891098955755E-2</v>
      </c>
      <c r="C84" s="6">
        <v>1.3527151099999996E-2</v>
      </c>
      <c r="H84" s="6">
        <v>1.2928891098955755E-2</v>
      </c>
      <c r="I84" s="6">
        <v>0.78020944300001815</v>
      </c>
    </row>
    <row r="85" spans="2:9" x14ac:dyDescent="0.25">
      <c r="B85" s="6">
        <v>7.5131480090157281E-3</v>
      </c>
      <c r="C85" s="6">
        <v>7.36743334999998E-3</v>
      </c>
      <c r="H85" s="6">
        <v>7.5131480090157281E-3</v>
      </c>
      <c r="I85" s="6">
        <v>5.5165459167499762</v>
      </c>
    </row>
    <row r="86" spans="2:9" x14ac:dyDescent="0.25">
      <c r="B86" s="6">
        <v>1.1754827875734624E-2</v>
      </c>
      <c r="C86" s="6">
        <v>0.13300395529999998</v>
      </c>
      <c r="H86" s="6">
        <v>1.1754827875734624E-2</v>
      </c>
      <c r="I86" s="6">
        <v>11.936462534899988</v>
      </c>
    </row>
    <row r="87" spans="2:9" x14ac:dyDescent="0.25">
      <c r="B87" s="6">
        <v>1.5235093249277602E-2</v>
      </c>
      <c r="C87" s="6">
        <v>3.8770596499999865E-3</v>
      </c>
      <c r="H87" s="6">
        <v>1.5235093249277602E-2</v>
      </c>
      <c r="I87" s="6">
        <v>4.4569645786000081</v>
      </c>
    </row>
    <row r="88" spans="2:9" x14ac:dyDescent="0.25">
      <c r="B88" s="6">
        <v>1.3513513513513525E-2</v>
      </c>
      <c r="C88" s="6">
        <v>2.9901207499999916E-3</v>
      </c>
      <c r="H88" s="6">
        <v>1.3513513513513525E-2</v>
      </c>
      <c r="I88" s="6">
        <v>8.0408679335999977</v>
      </c>
    </row>
    <row r="89" spans="2:9" x14ac:dyDescent="0.25">
      <c r="B89" s="6">
        <v>1.361916771752833E-2</v>
      </c>
      <c r="C89" s="6">
        <v>5.8056933999999782E-3</v>
      </c>
      <c r="H89" s="6">
        <v>1.361916771752833E-2</v>
      </c>
      <c r="I89" s="6">
        <v>0.78379405229998156</v>
      </c>
    </row>
    <row r="90" spans="2:9" x14ac:dyDescent="0.25">
      <c r="B90" s="6">
        <v>1.352447930754661E-2</v>
      </c>
      <c r="C90" s="6">
        <v>0.1320279402</v>
      </c>
      <c r="H90" s="6">
        <v>1.352447930754661E-2</v>
      </c>
      <c r="I90" s="6">
        <v>81.284991447899998</v>
      </c>
    </row>
    <row r="91" spans="2:9" x14ac:dyDescent="0.25">
      <c r="B91" s="6">
        <v>3.5078927587071495E-3</v>
      </c>
      <c r="C91" s="6">
        <v>1.8761298799999993E-2</v>
      </c>
      <c r="H91" s="6">
        <v>3.5078927587071495E-3</v>
      </c>
      <c r="I91" s="6">
        <v>2.7986697497999842</v>
      </c>
    </row>
    <row r="92" spans="2:9" x14ac:dyDescent="0.25">
      <c r="B92" s="6">
        <v>2.4360535931792142E-3</v>
      </c>
      <c r="C92" s="6">
        <v>2.53498006E-2</v>
      </c>
      <c r="H92" s="6">
        <v>2.4360535931792142E-3</v>
      </c>
      <c r="I92" s="6">
        <v>4.4613251774999867</v>
      </c>
    </row>
    <row r="93" spans="2:9" x14ac:dyDescent="0.25">
      <c r="B93" s="6">
        <v>3.9564787339268093E-3</v>
      </c>
      <c r="C93" s="6">
        <v>1.8223302300000022E-2</v>
      </c>
      <c r="H93" s="6">
        <v>3.9564787339268093E-3</v>
      </c>
      <c r="I93" s="6">
        <v>2.5434440657499806</v>
      </c>
    </row>
    <row r="94" spans="2:9" x14ac:dyDescent="0.25">
      <c r="B94" s="6">
        <v>2.0565552699228808E-3</v>
      </c>
      <c r="C94" s="6">
        <v>3.1194860749999997E-2</v>
      </c>
      <c r="H94" s="6">
        <v>2.0565552699228808E-3</v>
      </c>
      <c r="I94" s="6">
        <v>3.0658292684999822</v>
      </c>
    </row>
    <row r="95" spans="2:9" x14ac:dyDescent="0.25">
      <c r="B95" s="6">
        <v>2.3391812865498655E-3</v>
      </c>
      <c r="C95" s="6">
        <v>4.1680620050000006E-2</v>
      </c>
      <c r="H95" s="6">
        <v>2.3391812865498655E-3</v>
      </c>
      <c r="I95" s="6">
        <v>10.736499130499993</v>
      </c>
    </row>
    <row r="96" spans="2:9" x14ac:dyDescent="0.25">
      <c r="B96" s="6">
        <v>2.8694404591103695E-3</v>
      </c>
      <c r="C96" s="6">
        <v>1.9821739999999755E-3</v>
      </c>
      <c r="H96" s="6">
        <v>2.8694404591103695E-3</v>
      </c>
      <c r="I96" s="6">
        <v>7.7729103314499923</v>
      </c>
    </row>
    <row r="97" spans="2:9" x14ac:dyDescent="0.25">
      <c r="B97" s="6">
        <v>2.5043826696719835E-3</v>
      </c>
      <c r="C97" s="6">
        <v>5.6587646000000047E-3</v>
      </c>
      <c r="H97" s="6">
        <v>2.5043826696719835E-3</v>
      </c>
      <c r="I97" s="6">
        <v>3.9568750188499848</v>
      </c>
    </row>
    <row r="98" spans="2:9" x14ac:dyDescent="0.25">
      <c r="B98" s="6">
        <v>1.0266940451745389E-3</v>
      </c>
      <c r="C98" s="6">
        <v>0.11013961360000001</v>
      </c>
      <c r="H98" s="6">
        <v>1.0266940451745389E-3</v>
      </c>
      <c r="I98" s="6">
        <v>66.513773725499988</v>
      </c>
    </row>
    <row r="99" spans="2:9" x14ac:dyDescent="0.25">
      <c r="B99" s="6">
        <v>6.1676478833753287E-3</v>
      </c>
      <c r="C99" s="6">
        <v>1.7535799049999995E-2</v>
      </c>
      <c r="H99" s="6">
        <v>6.1676478833753287E-3</v>
      </c>
      <c r="I99" s="6">
        <v>16.188915049400009</v>
      </c>
    </row>
    <row r="100" spans="2:9" x14ac:dyDescent="0.25">
      <c r="B100" s="6">
        <v>5.2029136316337193E-3</v>
      </c>
      <c r="C100" s="6">
        <v>1.3522502900000011E-2</v>
      </c>
      <c r="H100" s="6">
        <v>5.2029136316337193E-3</v>
      </c>
      <c r="I100" s="6">
        <v>11.378999702649992</v>
      </c>
    </row>
    <row r="101" spans="2:9" x14ac:dyDescent="0.25">
      <c r="B101" s="6">
        <v>4.8804294777939419E-3</v>
      </c>
      <c r="C101" s="6">
        <v>5.2903823250000009E-2</v>
      </c>
      <c r="H101" s="6">
        <v>4.8804294777939419E-3</v>
      </c>
      <c r="I101" s="6">
        <v>4.1288056142000187</v>
      </c>
    </row>
    <row r="102" spans="2:9" x14ac:dyDescent="0.25">
      <c r="B102" s="6">
        <v>5.449591280653956E-3</v>
      </c>
      <c r="C102" s="6">
        <v>2.0687693400000012E-2</v>
      </c>
      <c r="H102" s="6">
        <v>5.449591280653956E-3</v>
      </c>
      <c r="I102" s="6">
        <v>4.5520739927999898</v>
      </c>
    </row>
    <row r="103" spans="2:9" x14ac:dyDescent="0.25">
      <c r="B103" s="6">
        <v>3.6546368204659692E-3</v>
      </c>
      <c r="C103" s="6">
        <v>5.957527550000008E-3</v>
      </c>
      <c r="H103" s="6">
        <v>3.6546368204659692E-3</v>
      </c>
      <c r="I103" s="6">
        <v>3.9081225169499874</v>
      </c>
    </row>
    <row r="104" spans="2:9" x14ac:dyDescent="0.25">
      <c r="B104" s="6">
        <v>1.4261944378417466E-3</v>
      </c>
      <c r="C104" s="6">
        <v>4.461968700000013E-3</v>
      </c>
      <c r="H104" s="6">
        <v>1.4261944378417466E-3</v>
      </c>
      <c r="I104" s="6">
        <v>4.0318128780999984</v>
      </c>
    </row>
    <row r="105" spans="2:9" x14ac:dyDescent="0.25">
      <c r="B105" s="6">
        <v>6.657156443176316E-3</v>
      </c>
      <c r="C105" s="6">
        <v>0.1004082499</v>
      </c>
      <c r="H105" s="6">
        <v>6.657156443176316E-3</v>
      </c>
      <c r="I105" s="6">
        <v>8.4660002855999892</v>
      </c>
    </row>
    <row r="106" spans="2:9" x14ac:dyDescent="0.25">
      <c r="B106" s="6">
        <v>2.9895366218235099E-3</v>
      </c>
      <c r="C106" s="6">
        <v>2.0847447650000017E-2</v>
      </c>
      <c r="H106" s="6">
        <v>2.9895366218235099E-3</v>
      </c>
      <c r="I106" s="6">
        <v>2.451643867849981</v>
      </c>
    </row>
    <row r="107" spans="2:9" x14ac:dyDescent="0.25">
      <c r="B107" s="6">
        <v>2.8694404591103695E-3</v>
      </c>
      <c r="C107" s="6">
        <v>0.20873653634999997</v>
      </c>
      <c r="H107" s="6">
        <v>2.8694404591103695E-3</v>
      </c>
      <c r="I107" s="6">
        <v>49.630315896849993</v>
      </c>
    </row>
    <row r="108" spans="2:9" x14ac:dyDescent="0.25">
      <c r="B108" s="6">
        <v>6.4635272391506161E-3</v>
      </c>
      <c r="C108" s="6">
        <v>4.9372473599999994E-2</v>
      </c>
      <c r="H108" s="6">
        <v>6.4635272391506161E-3</v>
      </c>
      <c r="I108" s="6">
        <v>0.22389108859999851</v>
      </c>
    </row>
    <row r="109" spans="2:9" x14ac:dyDescent="0.25">
      <c r="B109" s="6">
        <v>5.3973013493252755E-3</v>
      </c>
      <c r="C109" s="6">
        <v>6.7177845000002123E-4</v>
      </c>
      <c r="H109" s="6">
        <v>5.3973013493252755E-3</v>
      </c>
      <c r="I109" s="6">
        <v>2.8031949667499987</v>
      </c>
    </row>
    <row r="110" spans="2:9" x14ac:dyDescent="0.25">
      <c r="B110" s="6">
        <v>2.0887728459530043E-3</v>
      </c>
      <c r="C110" s="6">
        <v>4.7093892499999984E-2</v>
      </c>
      <c r="H110" s="6">
        <v>2.0887728459530043E-3</v>
      </c>
      <c r="I110" s="6">
        <v>7.2865332678999835</v>
      </c>
    </row>
    <row r="111" spans="2:9" x14ac:dyDescent="0.25">
      <c r="B111" s="6">
        <v>8.6491986771813304E-3</v>
      </c>
      <c r="C111" s="6">
        <v>1.3232801099999997E-2</v>
      </c>
      <c r="H111" s="6">
        <v>8.6491986771813304E-3</v>
      </c>
      <c r="I111" s="6">
        <v>0.25472002760000123</v>
      </c>
    </row>
    <row r="112" spans="2:9" x14ac:dyDescent="0.25">
      <c r="B112" s="6">
        <v>4.2149631190727121E-3</v>
      </c>
      <c r="C112" s="6">
        <v>1.2809653000000004E-2</v>
      </c>
      <c r="H112" s="6">
        <v>4.2149631190727121E-3</v>
      </c>
      <c r="I112" s="6">
        <v>2.9432250786000225</v>
      </c>
    </row>
    <row r="113" spans="2:11" x14ac:dyDescent="0.25">
      <c r="B113" s="6">
        <v>6.6242038216561133E-3</v>
      </c>
      <c r="C113" s="6">
        <v>2.3996670800000008E-2</v>
      </c>
      <c r="H113" s="6">
        <v>6.6242038216561133E-3</v>
      </c>
      <c r="I113" s="6">
        <v>5.2948801936499876</v>
      </c>
    </row>
    <row r="114" spans="2:11" x14ac:dyDescent="0.25">
      <c r="B114" s="6">
        <v>8.506379784838692E-3</v>
      </c>
      <c r="C114" s="6">
        <v>2.0031036700000004E-2</v>
      </c>
      <c r="H114" s="6">
        <v>8.506379784838692E-3</v>
      </c>
      <c r="I114" s="6">
        <v>9.6011599038999975</v>
      </c>
    </row>
    <row r="121" spans="2:11" ht="58.9" customHeight="1" x14ac:dyDescent="0.25">
      <c r="B121" s="39" t="s">
        <v>94</v>
      </c>
      <c r="C121" s="39"/>
      <c r="D121" s="39"/>
      <c r="E121" s="39"/>
      <c r="H121" s="39" t="s">
        <v>95</v>
      </c>
      <c r="I121" s="39"/>
      <c r="J121" s="39"/>
      <c r="K121" s="39"/>
    </row>
    <row r="123" spans="2:11" x14ac:dyDescent="0.25">
      <c r="B123" s="32" t="s">
        <v>82</v>
      </c>
      <c r="C123" s="32" t="s">
        <v>90</v>
      </c>
      <c r="D123" s="32" t="s">
        <v>91</v>
      </c>
      <c r="H123" s="32" t="s">
        <v>82</v>
      </c>
      <c r="I123" s="32" t="s">
        <v>92</v>
      </c>
      <c r="J123" s="32" t="s">
        <v>93</v>
      </c>
    </row>
    <row r="124" spans="2:11" x14ac:dyDescent="0.25">
      <c r="B124" s="6">
        <v>3.0487804878048808E-3</v>
      </c>
      <c r="C124" s="6">
        <v>3.5479068499999974E-3</v>
      </c>
      <c r="D124" s="6">
        <v>2.753739999999949E-5</v>
      </c>
      <c r="H124" s="6">
        <v>3.0487804878048808E-3</v>
      </c>
      <c r="I124" s="6">
        <v>0.37142857142857105</v>
      </c>
      <c r="J124" s="6">
        <v>0.37142857142857094</v>
      </c>
    </row>
    <row r="125" spans="2:11" x14ac:dyDescent="0.25">
      <c r="B125" s="6">
        <v>3.5943517329910745E-3</v>
      </c>
      <c r="C125" s="6">
        <v>3.7193300000001872E-5</v>
      </c>
      <c r="D125" s="6">
        <v>9.9956990000000384E-4</v>
      </c>
      <c r="H125" s="6">
        <v>3.5943517329910745E-3</v>
      </c>
      <c r="I125" s="6">
        <v>3.1607768226679045E-2</v>
      </c>
      <c r="J125" s="6">
        <v>3.9726626339807003E-2</v>
      </c>
    </row>
    <row r="126" spans="2:11" x14ac:dyDescent="0.25">
      <c r="B126" s="6">
        <v>6.2176165803108866E-3</v>
      </c>
      <c r="C126" s="6">
        <v>6.0019492999999965E-3</v>
      </c>
      <c r="D126" s="6">
        <v>1.0001659999999968E-3</v>
      </c>
      <c r="H126" s="6">
        <v>6.2176165803108866E-3</v>
      </c>
      <c r="I126" s="6">
        <v>0.14454094292803993</v>
      </c>
      <c r="J126" s="6">
        <v>0.26116625310173708</v>
      </c>
    </row>
    <row r="127" spans="2:11" x14ac:dyDescent="0.25">
      <c r="B127" s="6">
        <v>8.02005012531329E-3</v>
      </c>
      <c r="C127" s="6">
        <v>0</v>
      </c>
      <c r="D127" s="6">
        <v>3.9696692999999991E-3</v>
      </c>
      <c r="H127" s="6">
        <v>8.02005012531329E-3</v>
      </c>
      <c r="I127" s="6">
        <v>0</v>
      </c>
      <c r="J127" s="6">
        <v>0</v>
      </c>
    </row>
    <row r="128" spans="2:11" x14ac:dyDescent="0.25">
      <c r="B128" s="6">
        <v>1.2276214833759602E-2</v>
      </c>
      <c r="C128" s="6">
        <v>2.0365715000000006E-3</v>
      </c>
      <c r="D128" s="6">
        <v>3.9013147400000003E-2</v>
      </c>
      <c r="H128" s="6">
        <v>1.2276214833759602E-2</v>
      </c>
      <c r="I128" s="6">
        <v>5.5555555555555913E-2</v>
      </c>
      <c r="J128" s="6">
        <v>0.125</v>
      </c>
    </row>
    <row r="129" spans="2:10" x14ac:dyDescent="0.25">
      <c r="B129" s="6">
        <v>7.4645434187609475E-3</v>
      </c>
      <c r="C129" s="6">
        <v>1.4812946499999993E-3</v>
      </c>
      <c r="D129" s="6">
        <v>2.0380019999999971E-3</v>
      </c>
      <c r="H129" s="6">
        <v>7.4645434187609475E-3</v>
      </c>
      <c r="I129" s="6">
        <v>2.5722369887704044E-4</v>
      </c>
      <c r="J129" s="6">
        <v>1.1146360284660095E-3</v>
      </c>
    </row>
    <row r="130" spans="2:10" x14ac:dyDescent="0.25">
      <c r="B130" s="6">
        <v>1.531784528976202E-3</v>
      </c>
      <c r="C130" s="6">
        <v>2.0003317999999978E-3</v>
      </c>
      <c r="D130" s="6">
        <v>1.9598008000000014E-3</v>
      </c>
      <c r="H130" s="6">
        <v>1.531784528976202E-3</v>
      </c>
      <c r="I130" s="6">
        <v>2.0137693631669951E-3</v>
      </c>
      <c r="J130" s="6">
        <v>7.5524956970740575E-3</v>
      </c>
    </row>
    <row r="131" spans="2:10" x14ac:dyDescent="0.25">
      <c r="B131" s="6">
        <v>1.6443504815597698E-2</v>
      </c>
      <c r="C131" s="6">
        <v>3.0007361999999996E-3</v>
      </c>
      <c r="D131" s="6">
        <v>1.9818544000000035E-3</v>
      </c>
      <c r="H131" s="6">
        <v>1.6443504815597698E-2</v>
      </c>
      <c r="I131" s="6">
        <v>0.19813738050655405</v>
      </c>
      <c r="J131" s="6">
        <v>0.22794914753129003</v>
      </c>
    </row>
    <row r="132" spans="2:10" x14ac:dyDescent="0.25">
      <c r="B132" s="6">
        <v>9.1836734693877629E-3</v>
      </c>
      <c r="C132" s="6">
        <v>1.0001659999999968E-3</v>
      </c>
      <c r="D132" s="6">
        <v>9.5370000000039035E-7</v>
      </c>
      <c r="H132" s="6">
        <v>9.1836734693877629E-3</v>
      </c>
      <c r="I132" s="6">
        <v>3.6146069538926962E-2</v>
      </c>
      <c r="J132" s="6">
        <v>3.0993953136809971E-2</v>
      </c>
    </row>
    <row r="133" spans="2:10" x14ac:dyDescent="0.25">
      <c r="B133" s="6">
        <v>6.5146579804558659E-3</v>
      </c>
      <c r="C133" s="6">
        <v>0</v>
      </c>
      <c r="D133" s="6">
        <v>2.4789570999999982E-3</v>
      </c>
      <c r="H133" s="6">
        <v>6.5146579804558659E-3</v>
      </c>
      <c r="I133" s="6">
        <v>1.5010472720933032E-2</v>
      </c>
      <c r="J133" s="6">
        <v>2.5175549465339953E-3</v>
      </c>
    </row>
    <row r="134" spans="2:10" x14ac:dyDescent="0.25">
      <c r="B134" s="6">
        <v>7.2656817631388355E-3</v>
      </c>
      <c r="C134" s="6">
        <v>0</v>
      </c>
      <c r="D134" s="6">
        <v>0</v>
      </c>
      <c r="H134" s="6">
        <v>7.2656817631388355E-3</v>
      </c>
      <c r="I134" s="6">
        <v>1.1024353483902072E-2</v>
      </c>
      <c r="J134" s="6">
        <v>1.1639264061529042E-2</v>
      </c>
    </row>
    <row r="135" spans="2:10" x14ac:dyDescent="0.25">
      <c r="B135" s="6">
        <v>1.0002632271650502E-2</v>
      </c>
      <c r="C135" s="6">
        <v>4.6253199999998773E-5</v>
      </c>
      <c r="D135" s="6">
        <v>9.6106530000000107E-4</v>
      </c>
      <c r="H135" s="6">
        <v>1.0002632271650502E-2</v>
      </c>
      <c r="I135" s="6">
        <v>1.4341759797217024E-2</v>
      </c>
      <c r="J135" s="6">
        <v>2.079336242817198E-2</v>
      </c>
    </row>
    <row r="136" spans="2:10" x14ac:dyDescent="0.25">
      <c r="B136" s="6">
        <v>1.8160651920838045E-2</v>
      </c>
      <c r="C136" s="6">
        <v>4.5008658999999979E-3</v>
      </c>
      <c r="D136" s="6">
        <v>4.0013789999999994E-3</v>
      </c>
      <c r="H136" s="6">
        <v>1.8160651920838045E-2</v>
      </c>
      <c r="I136" s="6">
        <v>0.22926093514328799</v>
      </c>
      <c r="J136" s="6">
        <v>0.177978883861237</v>
      </c>
    </row>
    <row r="137" spans="2:10" x14ac:dyDescent="0.25">
      <c r="B137" s="6">
        <v>5.5318078953984903E-3</v>
      </c>
      <c r="C137" s="6">
        <v>1.1920849999999539E-5</v>
      </c>
      <c r="D137" s="6">
        <v>7.1519999999408723E-7</v>
      </c>
      <c r="H137" s="6">
        <v>5.5318078953984903E-3</v>
      </c>
      <c r="I137" s="6">
        <v>5.6906085466479905E-3</v>
      </c>
      <c r="J137" s="6">
        <v>8.2265819432930098E-3</v>
      </c>
    </row>
    <row r="138" spans="2:10" x14ac:dyDescent="0.25">
      <c r="B138" s="6">
        <v>1.5319990116135475E-2</v>
      </c>
      <c r="C138" s="6">
        <v>2.5008917499999977E-3</v>
      </c>
      <c r="D138" s="6">
        <v>2.0004510499999975E-3</v>
      </c>
      <c r="H138" s="6">
        <v>1.5319990116135475E-2</v>
      </c>
      <c r="I138" s="6">
        <v>3.1862745098038991E-2</v>
      </c>
      <c r="J138" s="6">
        <v>9.4975490196079038E-2</v>
      </c>
    </row>
    <row r="139" spans="2:10" x14ac:dyDescent="0.25">
      <c r="B139" s="6">
        <v>1.6623376623376637E-2</v>
      </c>
      <c r="C139" s="6">
        <v>1.9206999999999974E-3</v>
      </c>
      <c r="D139" s="6">
        <v>1.0001658999999954E-3</v>
      </c>
      <c r="H139" s="6">
        <v>1.6623376623376637E-2</v>
      </c>
      <c r="I139" s="6">
        <v>7.7002707437489992E-2</v>
      </c>
      <c r="J139" s="6">
        <v>8.2162764771460006E-2</v>
      </c>
    </row>
    <row r="140" spans="2:10" x14ac:dyDescent="0.25">
      <c r="B140" s="6">
        <v>1.2738853503184617E-2</v>
      </c>
      <c r="C140" s="6">
        <v>9.5963479999999768E-4</v>
      </c>
      <c r="D140" s="6">
        <v>9.613036999999991E-4</v>
      </c>
      <c r="H140" s="6">
        <v>1.2738853503184617E-2</v>
      </c>
      <c r="I140" s="6">
        <v>1.604233813314393E-2</v>
      </c>
      <c r="J140" s="6">
        <v>1.6453107572489967E-2</v>
      </c>
    </row>
    <row r="141" spans="2:10" x14ac:dyDescent="0.25">
      <c r="B141" s="6">
        <v>1.2928891098955755E-2</v>
      </c>
      <c r="C141" s="6">
        <v>0</v>
      </c>
      <c r="D141" s="6">
        <v>0</v>
      </c>
      <c r="H141" s="6">
        <v>1.2928891098955755E-2</v>
      </c>
      <c r="I141" s="6">
        <v>2.9200795534506996E-2</v>
      </c>
      <c r="J141" s="6">
        <v>2.5472884030181941E-2</v>
      </c>
    </row>
    <row r="142" spans="2:10" x14ac:dyDescent="0.25">
      <c r="B142" s="6">
        <v>7.5131480090157281E-3</v>
      </c>
      <c r="C142" s="6">
        <v>9.634494999999979E-4</v>
      </c>
      <c r="D142" s="6">
        <v>9.6249579999999751E-4</v>
      </c>
      <c r="H142" s="6">
        <v>7.5131480090157281E-3</v>
      </c>
      <c r="I142" s="6">
        <v>6.1898597626753038E-2</v>
      </c>
      <c r="J142" s="6">
        <v>4.9439050701186038E-2</v>
      </c>
    </row>
    <row r="143" spans="2:10" x14ac:dyDescent="0.25">
      <c r="B143" s="6">
        <v>1.1754827875734624E-2</v>
      </c>
      <c r="C143" s="6">
        <v>3.0008555000000034E-3</v>
      </c>
      <c r="D143" s="6">
        <v>2.0381212499999968E-3</v>
      </c>
      <c r="H143" s="6">
        <v>1.1754827875734624E-2</v>
      </c>
      <c r="I143" s="6">
        <v>0.11097618088153605</v>
      </c>
      <c r="J143" s="6">
        <v>0.10510580829258198</v>
      </c>
    </row>
    <row r="144" spans="2:10" x14ac:dyDescent="0.25">
      <c r="B144" s="6">
        <v>1.5235093249277602E-2</v>
      </c>
      <c r="C144" s="6">
        <v>1.0005236000000042E-3</v>
      </c>
      <c r="D144" s="6">
        <v>1.0001658999999954E-3</v>
      </c>
      <c r="H144" s="6">
        <v>1.5235093249277602E-2</v>
      </c>
      <c r="I144" s="6">
        <v>6.2766804927009145E-3</v>
      </c>
      <c r="J144" s="6">
        <v>2.762785449491989E-3</v>
      </c>
    </row>
    <row r="145" spans="2:10" x14ac:dyDescent="0.25">
      <c r="B145" s="6">
        <v>1.3513513513513525E-2</v>
      </c>
      <c r="C145" s="6">
        <v>3.7193300000001872E-5</v>
      </c>
      <c r="D145" s="6">
        <v>0</v>
      </c>
      <c r="H145" s="6">
        <v>1.3513513513513525E-2</v>
      </c>
      <c r="I145" s="6">
        <v>3.4047319387910946E-2</v>
      </c>
      <c r="J145" s="6">
        <v>3.1624138700206972E-2</v>
      </c>
    </row>
    <row r="146" spans="2:10" x14ac:dyDescent="0.25">
      <c r="B146" s="6">
        <v>1.361916771752833E-2</v>
      </c>
      <c r="C146" s="6">
        <v>9.6070765000000335E-4</v>
      </c>
      <c r="D146" s="6">
        <v>7.1529999999542238E-7</v>
      </c>
      <c r="H146" s="6">
        <v>1.361916771752833E-2</v>
      </c>
      <c r="I146" s="6">
        <v>1.7023176025767084E-2</v>
      </c>
      <c r="J146" s="6">
        <v>9.8590911414739857E-3</v>
      </c>
    </row>
    <row r="147" spans="2:10" x14ac:dyDescent="0.25">
      <c r="B147" s="6">
        <v>1.352447930754661E-2</v>
      </c>
      <c r="C147" s="6">
        <v>6.0019969899999998E-2</v>
      </c>
      <c r="D147" s="6">
        <v>4.8467874500000001E-2</v>
      </c>
      <c r="H147" s="6">
        <v>1.352447930754661E-2</v>
      </c>
      <c r="I147" s="6">
        <v>0.5</v>
      </c>
      <c r="J147" s="6">
        <v>0.375</v>
      </c>
    </row>
    <row r="148" spans="2:10" x14ac:dyDescent="0.25">
      <c r="B148" s="6">
        <v>3.5078927587071495E-3</v>
      </c>
      <c r="C148" s="6">
        <v>9.6058840000000367E-4</v>
      </c>
      <c r="D148" s="6">
        <v>2.3840000000496797E-7</v>
      </c>
      <c r="H148" s="6">
        <v>3.5078927587071495E-3</v>
      </c>
      <c r="I148" s="6">
        <v>1.1299042109332968E-2</v>
      </c>
      <c r="J148" s="6">
        <v>1.9370129437040973E-2</v>
      </c>
    </row>
    <row r="149" spans="2:10" x14ac:dyDescent="0.25">
      <c r="B149" s="6">
        <v>2.4360535931792142E-3</v>
      </c>
      <c r="C149" s="6">
        <v>0</v>
      </c>
      <c r="D149" s="6">
        <v>9.5939639999999965E-4</v>
      </c>
      <c r="H149" s="6">
        <v>2.4360535931792142E-3</v>
      </c>
      <c r="I149" s="6">
        <v>6.0705814566668015E-2</v>
      </c>
      <c r="J149" s="6">
        <v>6.2559654396707021E-2</v>
      </c>
    </row>
    <row r="150" spans="2:10" x14ac:dyDescent="0.25">
      <c r="B150" s="6">
        <v>3.9564787339268093E-3</v>
      </c>
      <c r="C150" s="6">
        <v>0</v>
      </c>
      <c r="D150" s="6">
        <v>9.6249579999999751E-4</v>
      </c>
      <c r="H150" s="6">
        <v>3.9564787339268093E-3</v>
      </c>
      <c r="I150" s="6">
        <v>0.11691027926322106</v>
      </c>
      <c r="J150" s="6">
        <v>0.14531194295900096</v>
      </c>
    </row>
    <row r="151" spans="2:10" x14ac:dyDescent="0.25">
      <c r="B151" s="6">
        <v>2.0565552699228808E-3</v>
      </c>
      <c r="C151" s="6">
        <v>0</v>
      </c>
      <c r="D151" s="6">
        <v>0</v>
      </c>
      <c r="H151" s="6">
        <v>2.0565552699228808E-3</v>
      </c>
      <c r="I151" s="6">
        <v>1.1965216263747025E-2</v>
      </c>
      <c r="J151" s="6">
        <v>4.7651773630166983E-2</v>
      </c>
    </row>
    <row r="152" spans="2:10" x14ac:dyDescent="0.25">
      <c r="B152" s="6">
        <v>2.3391812865498655E-3</v>
      </c>
      <c r="C152" s="6">
        <v>1.1919999999554509E-7</v>
      </c>
      <c r="D152" s="6">
        <v>2.3850000000630311E-7</v>
      </c>
      <c r="H152" s="6">
        <v>2.3391812865498655E-3</v>
      </c>
      <c r="I152" s="6">
        <v>3.2889247673019928E-2</v>
      </c>
      <c r="J152" s="6">
        <v>4.0263886932431991E-2</v>
      </c>
    </row>
    <row r="153" spans="2:10" x14ac:dyDescent="0.25">
      <c r="B153" s="6">
        <v>2.8694404591103695E-3</v>
      </c>
      <c r="C153" s="6">
        <v>9.6058850000000501E-4</v>
      </c>
      <c r="D153" s="6">
        <v>9.603499999999987E-4</v>
      </c>
      <c r="H153" s="6">
        <v>2.8694404591103695E-3</v>
      </c>
      <c r="I153" s="6">
        <v>3.1857510717367976E-2</v>
      </c>
      <c r="J153" s="6">
        <v>2.3828579172998021E-2</v>
      </c>
    </row>
    <row r="154" spans="2:10" x14ac:dyDescent="0.25">
      <c r="B154" s="6">
        <v>2.5043826696719835E-3</v>
      </c>
      <c r="C154" s="6">
        <v>3.886219999999635E-5</v>
      </c>
      <c r="D154" s="6">
        <v>0</v>
      </c>
      <c r="H154" s="6">
        <v>2.5043826696719835E-3</v>
      </c>
      <c r="I154" s="6">
        <v>6.2783677295360496E-3</v>
      </c>
      <c r="J154" s="6">
        <v>7.4164337760160293E-3</v>
      </c>
    </row>
    <row r="155" spans="2:10" x14ac:dyDescent="0.25">
      <c r="B155" s="6">
        <v>1.0266940451745389E-3</v>
      </c>
      <c r="C155" s="6">
        <v>5.0015449000000017E-3</v>
      </c>
      <c r="D155" s="6">
        <v>4.0011405E-3</v>
      </c>
      <c r="H155" s="6">
        <v>1.0266940451745389E-3</v>
      </c>
      <c r="I155" s="6">
        <v>0.34971751412429408</v>
      </c>
      <c r="J155" s="6">
        <v>0.24802259887005698</v>
      </c>
    </row>
    <row r="156" spans="2:10" x14ac:dyDescent="0.25">
      <c r="B156" s="6">
        <v>6.1676478833753287E-3</v>
      </c>
      <c r="C156" s="6">
        <v>1.0005235500000001E-3</v>
      </c>
      <c r="D156" s="6">
        <v>1.0008811999999978E-3</v>
      </c>
      <c r="H156" s="6">
        <v>6.1676478833753287E-3</v>
      </c>
      <c r="I156" s="6">
        <v>0.12272369456835402</v>
      </c>
      <c r="J156" s="6">
        <v>0.14699553922854897</v>
      </c>
    </row>
    <row r="157" spans="2:10" x14ac:dyDescent="0.25">
      <c r="B157" s="6">
        <v>5.2029136316337193E-3</v>
      </c>
      <c r="C157" s="6">
        <v>5.195140499999959E-4</v>
      </c>
      <c r="D157" s="6">
        <v>9.5370000000039035E-7</v>
      </c>
      <c r="H157" s="6">
        <v>5.2029136316337193E-3</v>
      </c>
      <c r="I157" s="6">
        <v>5.3835978835979903E-3</v>
      </c>
      <c r="J157" s="6">
        <v>6.8253968253970121E-3</v>
      </c>
    </row>
    <row r="158" spans="2:10" x14ac:dyDescent="0.25">
      <c r="B158" s="6">
        <v>4.8804294777939419E-3</v>
      </c>
      <c r="C158" s="6">
        <v>1.1920999999984194E-6</v>
      </c>
      <c r="D158" s="6">
        <v>0</v>
      </c>
      <c r="H158" s="6">
        <v>4.8804294777939419E-3</v>
      </c>
      <c r="I158" s="6">
        <v>6.3119380757138077E-2</v>
      </c>
      <c r="J158" s="6">
        <v>5.6305809385476024E-2</v>
      </c>
    </row>
    <row r="159" spans="2:10" x14ac:dyDescent="0.25">
      <c r="B159" s="6">
        <v>5.449591280653956E-3</v>
      </c>
      <c r="C159" s="6">
        <v>1.0001659000000024E-3</v>
      </c>
      <c r="D159" s="6">
        <v>1.0411739000000045E-3</v>
      </c>
      <c r="H159" s="6">
        <v>5.449591280653956E-3</v>
      </c>
      <c r="I159" s="6">
        <v>6.6321433569976995E-2</v>
      </c>
      <c r="J159" s="6">
        <v>6.2069564629855967E-2</v>
      </c>
    </row>
    <row r="160" spans="2:10" x14ac:dyDescent="0.25">
      <c r="B160" s="6">
        <v>3.6546368204659692E-3</v>
      </c>
      <c r="C160" s="6">
        <v>0</v>
      </c>
      <c r="D160" s="6">
        <v>9.6321109999999988E-4</v>
      </c>
      <c r="H160" s="6">
        <v>3.6546368204659692E-3</v>
      </c>
      <c r="I160" s="6">
        <v>2.3517859542173003E-2</v>
      </c>
      <c r="J160" s="6">
        <v>2.6309371601346943E-2</v>
      </c>
    </row>
    <row r="161" spans="2:10" x14ac:dyDescent="0.25">
      <c r="B161" s="6">
        <v>1.4261944378417466E-3</v>
      </c>
      <c r="C161" s="6">
        <v>0</v>
      </c>
      <c r="D161" s="6">
        <v>2.3840000000496797E-7</v>
      </c>
      <c r="H161" s="6">
        <v>1.4261944378417466E-3</v>
      </c>
      <c r="I161" s="6">
        <v>4.8549190535492004E-2</v>
      </c>
      <c r="J161" s="6">
        <v>4.5859277708591994E-2</v>
      </c>
    </row>
    <row r="162" spans="2:10" x14ac:dyDescent="0.25">
      <c r="B162" s="6">
        <v>6.657156443176316E-3</v>
      </c>
      <c r="C162" s="6">
        <v>0</v>
      </c>
      <c r="D162" s="6">
        <v>2.4797916500000003E-3</v>
      </c>
      <c r="H162" s="6">
        <v>6.657156443176316E-3</v>
      </c>
      <c r="I162" s="6">
        <v>0.30173576002696401</v>
      </c>
      <c r="J162" s="6">
        <v>0.26971688574317504</v>
      </c>
    </row>
    <row r="163" spans="2:10" x14ac:dyDescent="0.25">
      <c r="B163" s="6">
        <v>2.9895366218235099E-3</v>
      </c>
      <c r="C163" s="6">
        <v>1.19250000006621E-7</v>
      </c>
      <c r="D163" s="6">
        <v>5.0091745000000604E-4</v>
      </c>
      <c r="H163" s="6">
        <v>2.9895366218235099E-3</v>
      </c>
      <c r="I163" s="6">
        <v>2.2525809593057056E-2</v>
      </c>
      <c r="J163" s="6">
        <v>1.2688896297015972E-2</v>
      </c>
    </row>
    <row r="164" spans="2:10" x14ac:dyDescent="0.25">
      <c r="B164" s="6">
        <v>2.8694404591103695E-3</v>
      </c>
      <c r="C164" s="6">
        <v>1.9599199499999997E-3</v>
      </c>
      <c r="D164" s="6">
        <v>9.7715855000000268E-4</v>
      </c>
      <c r="H164" s="6">
        <v>2.8694404591103695E-3</v>
      </c>
      <c r="I164" s="6">
        <v>0.27573529411764697</v>
      </c>
      <c r="J164" s="6">
        <v>0.20955882352941202</v>
      </c>
    </row>
    <row r="165" spans="2:10" x14ac:dyDescent="0.25">
      <c r="B165" s="6">
        <v>6.4635272391506161E-3</v>
      </c>
      <c r="C165" s="6">
        <v>3.6955500000018793E-6</v>
      </c>
      <c r="D165" s="6">
        <v>1.0001659000000024E-3</v>
      </c>
      <c r="H165" s="6">
        <v>6.4635272391506161E-3</v>
      </c>
      <c r="I165" s="6">
        <v>1.2031844239591027E-2</v>
      </c>
      <c r="J165" s="6">
        <v>1.0388591844738004E-2</v>
      </c>
    </row>
    <row r="166" spans="2:10" x14ac:dyDescent="0.25">
      <c r="B166" s="6">
        <v>5.3973013493252755E-3</v>
      </c>
      <c r="C166" s="6">
        <v>9.5939639999999965E-4</v>
      </c>
      <c r="D166" s="6">
        <v>9.603499999999987E-4</v>
      </c>
      <c r="H166" s="6">
        <v>5.3973013493252755E-3</v>
      </c>
      <c r="I166" s="6">
        <v>0.10176465011443403</v>
      </c>
      <c r="J166" s="6">
        <v>0.10647888508776898</v>
      </c>
    </row>
    <row r="167" spans="2:10" x14ac:dyDescent="0.25">
      <c r="B167" s="6">
        <v>2.0887728459530043E-3</v>
      </c>
      <c r="C167" s="6">
        <v>1.0004044000000017E-3</v>
      </c>
      <c r="D167" s="6">
        <v>9.613036999999991E-4</v>
      </c>
      <c r="H167" s="6">
        <v>2.0887728459530043E-3</v>
      </c>
      <c r="I167" s="6">
        <v>8.2104781776088986E-2</v>
      </c>
      <c r="J167" s="6">
        <v>8.9034498528024031E-2</v>
      </c>
    </row>
    <row r="168" spans="2:10" x14ac:dyDescent="0.25">
      <c r="B168" s="6">
        <v>8.6491986771813304E-3</v>
      </c>
      <c r="C168" s="6">
        <v>9.9992750000000435E-4</v>
      </c>
      <c r="D168" s="6">
        <v>2.3839999999802908E-7</v>
      </c>
      <c r="H168" s="6">
        <v>8.6491986771813304E-3</v>
      </c>
      <c r="I168" s="6">
        <v>1.6358408992962037E-2</v>
      </c>
      <c r="J168" s="6">
        <v>3.5103762854602982E-2</v>
      </c>
    </row>
    <row r="169" spans="2:10" x14ac:dyDescent="0.25">
      <c r="B169" s="6">
        <v>4.2149631190727121E-3</v>
      </c>
      <c r="C169" s="6">
        <v>9.613036999999991E-4</v>
      </c>
      <c r="D169" s="6">
        <v>3.7908600000004233E-5</v>
      </c>
      <c r="H169" s="6">
        <v>4.2149631190727121E-3</v>
      </c>
      <c r="I169" s="6">
        <v>3.0314565150605044E-2</v>
      </c>
      <c r="J169" s="6">
        <v>3.4965406075855021E-2</v>
      </c>
    </row>
    <row r="170" spans="2:10" x14ac:dyDescent="0.25">
      <c r="B170" s="6">
        <v>6.6242038216561133E-3</v>
      </c>
      <c r="C170" s="6">
        <v>3.6954800000002508E-5</v>
      </c>
      <c r="D170" s="6">
        <v>7.1530000000236127E-7</v>
      </c>
      <c r="H170" s="6">
        <v>6.6242038216561133E-3</v>
      </c>
      <c r="I170" s="6">
        <v>9.6745343620097124E-4</v>
      </c>
      <c r="J170" s="6">
        <v>9.1162473805370126E-3</v>
      </c>
    </row>
    <row r="171" spans="2:10" x14ac:dyDescent="0.25">
      <c r="B171" s="6">
        <v>8.506379784838692E-3</v>
      </c>
      <c r="C171" s="6">
        <v>0</v>
      </c>
      <c r="D171" s="6">
        <v>3.7789400000001749E-5</v>
      </c>
      <c r="H171" s="6">
        <v>8.506379784838692E-3</v>
      </c>
      <c r="I171" s="6">
        <v>2.3778410740844969E-2</v>
      </c>
      <c r="J171" s="6">
        <v>2.233183341287498E-2</v>
      </c>
    </row>
  </sheetData>
  <mergeCells count="14">
    <mergeCell ref="H65:K65"/>
    <mergeCell ref="B65:E65"/>
    <mergeCell ref="B121:E121"/>
    <mergeCell ref="H121:K121"/>
    <mergeCell ref="B32:C32"/>
    <mergeCell ref="D32:E32"/>
    <mergeCell ref="H32:I32"/>
    <mergeCell ref="N32:O32"/>
    <mergeCell ref="B1:E1"/>
    <mergeCell ref="H1:K1"/>
    <mergeCell ref="N1:Q1"/>
    <mergeCell ref="B3:C3"/>
    <mergeCell ref="H3:I3"/>
    <mergeCell ref="N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55" workbookViewId="0">
      <selection activeCell="A2" sqref="A2:XFD2"/>
    </sheetView>
  </sheetViews>
  <sheetFormatPr defaultRowHeight="15" x14ac:dyDescent="0.25"/>
  <cols>
    <col min="1" max="1" width="16.28515625" style="2" customWidth="1"/>
    <col min="2" max="2" width="18.7109375" customWidth="1"/>
    <col min="3" max="3" width="18" customWidth="1"/>
    <col min="4" max="4" width="16.28515625" customWidth="1"/>
    <col min="8" max="8" width="15.85546875" customWidth="1"/>
    <col min="9" max="9" width="19.28515625" customWidth="1"/>
    <col min="10" max="10" width="18.28515625" customWidth="1"/>
    <col min="11" max="11" width="15.85546875" customWidth="1"/>
  </cols>
  <sheetData>
    <row r="1" spans="1:11" ht="42" customHeight="1" x14ac:dyDescent="0.25">
      <c r="A1" s="39" t="s">
        <v>25</v>
      </c>
      <c r="B1" s="39"/>
      <c r="C1" s="39"/>
      <c r="D1" s="39"/>
      <c r="H1" s="39" t="s">
        <v>26</v>
      </c>
      <c r="I1" s="39"/>
      <c r="J1" s="39"/>
      <c r="K1" s="39"/>
    </row>
    <row r="2" spans="1:11" ht="24" customHeight="1" x14ac:dyDescent="0.25">
      <c r="A2" s="11" t="s">
        <v>29</v>
      </c>
      <c r="B2" s="12" t="s">
        <v>27</v>
      </c>
      <c r="C2" s="12" t="s">
        <v>28</v>
      </c>
      <c r="H2" s="11" t="s">
        <v>29</v>
      </c>
      <c r="I2" s="12" t="s">
        <v>30</v>
      </c>
      <c r="J2" s="12" t="s">
        <v>31</v>
      </c>
    </row>
    <row r="3" spans="1:11" x14ac:dyDescent="0.25">
      <c r="A3" s="10">
        <v>1</v>
      </c>
      <c r="B3" s="4">
        <v>43</v>
      </c>
      <c r="C3" s="4">
        <v>57</v>
      </c>
      <c r="H3" s="10">
        <v>1</v>
      </c>
      <c r="I3" s="4">
        <v>51</v>
      </c>
      <c r="J3" s="4">
        <v>49</v>
      </c>
    </row>
    <row r="4" spans="1:11" x14ac:dyDescent="0.25">
      <c r="A4" s="10">
        <v>2</v>
      </c>
      <c r="B4" s="4">
        <v>63</v>
      </c>
      <c r="C4" s="4">
        <v>37</v>
      </c>
      <c r="H4" s="10">
        <v>2</v>
      </c>
      <c r="I4" s="4">
        <v>89</v>
      </c>
      <c r="J4" s="4">
        <v>11</v>
      </c>
    </row>
    <row r="5" spans="1:11" x14ac:dyDescent="0.25">
      <c r="A5" s="10">
        <v>3</v>
      </c>
      <c r="B5" s="4">
        <v>51</v>
      </c>
      <c r="C5" s="4">
        <v>49</v>
      </c>
      <c r="H5" s="10">
        <v>3</v>
      </c>
      <c r="I5" s="4">
        <v>69</v>
      </c>
      <c r="J5" s="4">
        <v>31</v>
      </c>
    </row>
    <row r="6" spans="1:11" x14ac:dyDescent="0.25">
      <c r="A6" s="10">
        <v>4</v>
      </c>
      <c r="B6" s="4">
        <v>60</v>
      </c>
      <c r="C6" s="4">
        <v>40</v>
      </c>
      <c r="H6" s="10">
        <v>4</v>
      </c>
      <c r="I6" s="4">
        <v>57</v>
      </c>
      <c r="J6" s="4">
        <v>43</v>
      </c>
    </row>
    <row r="7" spans="1:11" x14ac:dyDescent="0.25">
      <c r="A7" s="10">
        <v>5</v>
      </c>
      <c r="B7" s="4">
        <v>11</v>
      </c>
      <c r="C7" s="4">
        <v>89</v>
      </c>
      <c r="H7" s="10">
        <v>5</v>
      </c>
      <c r="I7" s="4">
        <v>55</v>
      </c>
      <c r="J7" s="4">
        <v>45</v>
      </c>
    </row>
    <row r="8" spans="1:11" x14ac:dyDescent="0.25">
      <c r="A8" s="10">
        <v>6</v>
      </c>
      <c r="B8" s="4">
        <v>38</v>
      </c>
      <c r="C8" s="4">
        <v>62</v>
      </c>
      <c r="H8" s="10">
        <v>6</v>
      </c>
      <c r="I8" s="4">
        <v>69</v>
      </c>
      <c r="J8" s="4">
        <v>31</v>
      </c>
    </row>
    <row r="9" spans="1:11" x14ac:dyDescent="0.25">
      <c r="A9" s="10">
        <v>7</v>
      </c>
      <c r="B9" s="4">
        <v>69</v>
      </c>
      <c r="C9" s="4">
        <v>31</v>
      </c>
      <c r="H9" s="10">
        <v>7</v>
      </c>
      <c r="I9" s="4">
        <v>67</v>
      </c>
      <c r="J9" s="4">
        <v>33</v>
      </c>
    </row>
    <row r="10" spans="1:11" x14ac:dyDescent="0.25">
      <c r="A10" s="10">
        <v>8</v>
      </c>
      <c r="B10" s="4">
        <v>46</v>
      </c>
      <c r="C10" s="4">
        <v>54</v>
      </c>
      <c r="H10" s="10">
        <v>8</v>
      </c>
      <c r="I10" s="4">
        <v>50</v>
      </c>
      <c r="J10" s="4">
        <v>50</v>
      </c>
    </row>
    <row r="11" spans="1:11" x14ac:dyDescent="0.25">
      <c r="A11" s="10">
        <v>9</v>
      </c>
      <c r="B11" s="4">
        <v>43</v>
      </c>
      <c r="C11" s="4">
        <v>57</v>
      </c>
      <c r="H11" s="10">
        <v>9</v>
      </c>
      <c r="I11" s="4">
        <v>51</v>
      </c>
      <c r="J11" s="4">
        <v>49</v>
      </c>
    </row>
    <row r="12" spans="1:11" x14ac:dyDescent="0.25">
      <c r="A12" s="10">
        <v>10</v>
      </c>
      <c r="B12" s="4">
        <v>49</v>
      </c>
      <c r="C12" s="4">
        <v>51</v>
      </c>
      <c r="H12" s="10">
        <v>10</v>
      </c>
      <c r="I12" s="4">
        <v>32</v>
      </c>
      <c r="J12" s="4">
        <v>68</v>
      </c>
    </row>
    <row r="13" spans="1:11" x14ac:dyDescent="0.25">
      <c r="A13" s="10">
        <v>11</v>
      </c>
      <c r="B13" s="4">
        <v>72</v>
      </c>
      <c r="C13" s="4">
        <v>28</v>
      </c>
      <c r="H13" s="10">
        <v>11</v>
      </c>
      <c r="I13" s="4">
        <v>60</v>
      </c>
      <c r="J13" s="4">
        <v>40</v>
      </c>
    </row>
    <row r="14" spans="1:11" x14ac:dyDescent="0.25">
      <c r="A14" s="10">
        <v>12</v>
      </c>
      <c r="B14" s="4">
        <v>45</v>
      </c>
      <c r="C14" s="4">
        <v>55</v>
      </c>
      <c r="H14" s="10">
        <v>12</v>
      </c>
      <c r="I14" s="4">
        <v>64</v>
      </c>
      <c r="J14" s="4">
        <v>36</v>
      </c>
    </row>
    <row r="15" spans="1:11" x14ac:dyDescent="0.25">
      <c r="A15" s="10">
        <v>13</v>
      </c>
      <c r="B15" s="4">
        <v>52</v>
      </c>
      <c r="C15" s="4">
        <v>48</v>
      </c>
      <c r="H15" s="10">
        <v>13</v>
      </c>
      <c r="I15" s="4">
        <v>66</v>
      </c>
      <c r="J15" s="4">
        <v>34</v>
      </c>
    </row>
    <row r="16" spans="1:11" x14ac:dyDescent="0.25">
      <c r="A16" s="10">
        <v>14</v>
      </c>
      <c r="B16" s="4">
        <v>49</v>
      </c>
      <c r="C16" s="4">
        <v>51</v>
      </c>
      <c r="H16" s="10">
        <v>14</v>
      </c>
      <c r="I16" s="4">
        <v>57</v>
      </c>
      <c r="J16" s="4">
        <v>43</v>
      </c>
    </row>
    <row r="17" spans="1:10" x14ac:dyDescent="0.25">
      <c r="A17" s="10">
        <v>15</v>
      </c>
      <c r="B17" s="4">
        <v>69</v>
      </c>
      <c r="C17" s="4">
        <v>31</v>
      </c>
      <c r="H17" s="10">
        <v>15</v>
      </c>
      <c r="I17" s="4">
        <v>59</v>
      </c>
      <c r="J17" s="4">
        <v>41</v>
      </c>
    </row>
    <row r="18" spans="1:10" x14ac:dyDescent="0.25">
      <c r="A18" s="10">
        <v>16</v>
      </c>
      <c r="B18" s="4">
        <v>47</v>
      </c>
      <c r="C18" s="4">
        <v>53</v>
      </c>
      <c r="H18" s="10">
        <v>16</v>
      </c>
      <c r="I18" s="4">
        <v>51</v>
      </c>
      <c r="J18" s="4">
        <v>49</v>
      </c>
    </row>
    <row r="19" spans="1:10" x14ac:dyDescent="0.25">
      <c r="A19" s="10">
        <v>17</v>
      </c>
      <c r="B19" s="4">
        <v>43</v>
      </c>
      <c r="C19" s="4">
        <v>56</v>
      </c>
      <c r="H19" s="10">
        <v>17</v>
      </c>
      <c r="I19" s="4">
        <v>61</v>
      </c>
      <c r="J19" s="4">
        <v>39</v>
      </c>
    </row>
    <row r="20" spans="1:10" x14ac:dyDescent="0.25">
      <c r="A20" s="10">
        <v>18</v>
      </c>
      <c r="B20" s="4">
        <v>67</v>
      </c>
      <c r="C20" s="4">
        <v>33</v>
      </c>
      <c r="H20" s="10">
        <v>18</v>
      </c>
      <c r="I20" s="4">
        <v>41</v>
      </c>
      <c r="J20" s="4">
        <v>59</v>
      </c>
    </row>
    <row r="21" spans="1:10" x14ac:dyDescent="0.25">
      <c r="A21" s="10">
        <v>19</v>
      </c>
      <c r="B21" s="4">
        <v>50</v>
      </c>
      <c r="C21" s="4">
        <v>50</v>
      </c>
      <c r="H21" s="10">
        <v>19</v>
      </c>
      <c r="I21" s="4">
        <v>50</v>
      </c>
      <c r="J21" s="4">
        <v>50</v>
      </c>
    </row>
    <row r="22" spans="1:10" x14ac:dyDescent="0.25">
      <c r="A22" s="10">
        <v>20</v>
      </c>
      <c r="B22" s="4">
        <v>46</v>
      </c>
      <c r="C22" s="4">
        <v>54</v>
      </c>
      <c r="H22" s="10">
        <v>20</v>
      </c>
      <c r="I22" s="4">
        <v>57</v>
      </c>
      <c r="J22" s="4">
        <v>43</v>
      </c>
    </row>
    <row r="23" spans="1:10" x14ac:dyDescent="0.25">
      <c r="A23" s="10">
        <v>21</v>
      </c>
      <c r="B23" s="4">
        <v>51</v>
      </c>
      <c r="C23" s="4">
        <v>49</v>
      </c>
      <c r="H23" s="10">
        <v>21</v>
      </c>
      <c r="I23" s="4">
        <v>54</v>
      </c>
      <c r="J23" s="4">
        <v>46</v>
      </c>
    </row>
    <row r="24" spans="1:10" x14ac:dyDescent="0.25">
      <c r="A24" s="10">
        <v>22</v>
      </c>
      <c r="B24" s="4">
        <v>45</v>
      </c>
      <c r="C24" s="4">
        <v>55</v>
      </c>
      <c r="H24" s="10">
        <v>22</v>
      </c>
      <c r="I24" s="4">
        <v>63</v>
      </c>
      <c r="J24" s="4">
        <v>36</v>
      </c>
    </row>
    <row r="25" spans="1:10" x14ac:dyDescent="0.25">
      <c r="A25" s="10">
        <v>23</v>
      </c>
      <c r="B25" s="4">
        <v>51</v>
      </c>
      <c r="C25" s="4">
        <v>49</v>
      </c>
      <c r="H25" s="10">
        <v>23</v>
      </c>
      <c r="I25" s="4">
        <v>44</v>
      </c>
      <c r="J25" s="4">
        <v>56</v>
      </c>
    </row>
    <row r="26" spans="1:10" x14ac:dyDescent="0.25">
      <c r="A26" s="10">
        <v>24</v>
      </c>
      <c r="B26" s="4">
        <v>32</v>
      </c>
      <c r="C26" s="4">
        <v>68</v>
      </c>
      <c r="H26" s="10">
        <v>24</v>
      </c>
      <c r="I26" s="4">
        <v>48</v>
      </c>
      <c r="J26" s="4">
        <v>52</v>
      </c>
    </row>
    <row r="27" spans="1:10" x14ac:dyDescent="0.25">
      <c r="A27" s="10">
        <v>25</v>
      </c>
      <c r="B27" s="4">
        <v>54</v>
      </c>
      <c r="C27" s="4">
        <v>46</v>
      </c>
      <c r="H27" s="10">
        <v>25</v>
      </c>
      <c r="I27" s="4">
        <v>43</v>
      </c>
      <c r="J27" s="4">
        <v>57</v>
      </c>
    </row>
    <row r="28" spans="1:10" x14ac:dyDescent="0.25">
      <c r="A28" s="10">
        <v>26</v>
      </c>
      <c r="B28" s="4">
        <v>60</v>
      </c>
      <c r="C28" s="4">
        <v>40</v>
      </c>
      <c r="H28" s="10">
        <v>26</v>
      </c>
      <c r="I28" s="4">
        <v>60</v>
      </c>
      <c r="J28" s="4">
        <v>40</v>
      </c>
    </row>
    <row r="29" spans="1:10" x14ac:dyDescent="0.25">
      <c r="A29" s="10">
        <v>27</v>
      </c>
      <c r="B29" s="4">
        <v>51</v>
      </c>
      <c r="C29" s="4">
        <v>49</v>
      </c>
      <c r="H29" s="10">
        <v>27</v>
      </c>
      <c r="I29" s="4">
        <v>38</v>
      </c>
      <c r="J29" s="4">
        <v>62</v>
      </c>
    </row>
    <row r="30" spans="1:10" x14ac:dyDescent="0.25">
      <c r="A30" s="10">
        <v>28</v>
      </c>
      <c r="B30" s="4">
        <v>50</v>
      </c>
      <c r="C30" s="4">
        <v>50</v>
      </c>
      <c r="H30" s="10">
        <v>28</v>
      </c>
      <c r="I30" s="4">
        <v>46</v>
      </c>
      <c r="J30" s="4">
        <v>54</v>
      </c>
    </row>
    <row r="31" spans="1:10" x14ac:dyDescent="0.25">
      <c r="A31" s="10">
        <v>29</v>
      </c>
      <c r="B31" s="4">
        <v>36</v>
      </c>
      <c r="C31" s="4">
        <v>64</v>
      </c>
      <c r="H31" s="10">
        <v>29</v>
      </c>
      <c r="I31" s="4">
        <v>28</v>
      </c>
      <c r="J31" s="4">
        <v>72</v>
      </c>
    </row>
    <row r="32" spans="1:10" x14ac:dyDescent="0.25">
      <c r="A32" s="10">
        <v>30</v>
      </c>
      <c r="B32" s="4">
        <v>45</v>
      </c>
      <c r="C32" s="4">
        <v>55</v>
      </c>
      <c r="H32" s="10">
        <v>30</v>
      </c>
      <c r="I32" s="4">
        <v>48</v>
      </c>
      <c r="J32" s="4">
        <v>52</v>
      </c>
    </row>
    <row r="33" spans="1:10" x14ac:dyDescent="0.25">
      <c r="A33" s="10">
        <v>31</v>
      </c>
      <c r="B33" s="4">
        <v>37</v>
      </c>
      <c r="C33" s="4">
        <v>63</v>
      </c>
      <c r="H33" s="10">
        <v>31</v>
      </c>
      <c r="I33" s="4">
        <v>53</v>
      </c>
      <c r="J33" s="4">
        <v>47</v>
      </c>
    </row>
    <row r="34" spans="1:10" x14ac:dyDescent="0.25">
      <c r="A34" s="10">
        <v>32</v>
      </c>
      <c r="B34" s="4">
        <v>66</v>
      </c>
      <c r="C34" s="4">
        <v>34</v>
      </c>
      <c r="H34" s="10">
        <v>32</v>
      </c>
      <c r="I34" s="4">
        <v>54</v>
      </c>
      <c r="J34" s="4">
        <v>46</v>
      </c>
    </row>
    <row r="35" spans="1:10" x14ac:dyDescent="0.25">
      <c r="A35" s="10">
        <v>33</v>
      </c>
      <c r="B35" s="4">
        <v>42</v>
      </c>
      <c r="C35" s="4">
        <v>58</v>
      </c>
      <c r="H35" s="10">
        <v>33</v>
      </c>
      <c r="I35" s="4">
        <v>45</v>
      </c>
      <c r="J35" s="4">
        <v>55</v>
      </c>
    </row>
    <row r="36" spans="1:10" x14ac:dyDescent="0.25">
      <c r="A36" s="10">
        <v>34</v>
      </c>
      <c r="B36" s="4">
        <v>42</v>
      </c>
      <c r="C36" s="4">
        <v>58</v>
      </c>
      <c r="H36" s="10">
        <v>34</v>
      </c>
      <c r="I36" s="4">
        <v>54</v>
      </c>
      <c r="J36" s="4">
        <v>46</v>
      </c>
    </row>
    <row r="37" spans="1:10" x14ac:dyDescent="0.25">
      <c r="A37" s="10">
        <v>35</v>
      </c>
      <c r="B37" s="4">
        <v>51</v>
      </c>
      <c r="C37" s="4">
        <v>49</v>
      </c>
      <c r="H37" s="10">
        <v>35</v>
      </c>
      <c r="I37" s="4">
        <v>51</v>
      </c>
      <c r="J37" s="4">
        <v>49</v>
      </c>
    </row>
    <row r="38" spans="1:10" x14ac:dyDescent="0.25">
      <c r="A38" s="10">
        <v>36</v>
      </c>
      <c r="B38" s="4">
        <v>43</v>
      </c>
      <c r="C38" s="4">
        <v>57</v>
      </c>
      <c r="H38" s="10">
        <v>36</v>
      </c>
      <c r="I38" s="4">
        <v>55</v>
      </c>
      <c r="J38" s="4">
        <v>45</v>
      </c>
    </row>
    <row r="39" spans="1:10" x14ac:dyDescent="0.25">
      <c r="A39" s="10">
        <v>37</v>
      </c>
      <c r="B39" s="4">
        <v>67</v>
      </c>
      <c r="C39" s="4">
        <v>33</v>
      </c>
      <c r="H39" s="10">
        <v>37</v>
      </c>
      <c r="I39" s="4">
        <v>58</v>
      </c>
      <c r="J39" s="4">
        <v>42</v>
      </c>
    </row>
    <row r="40" spans="1:10" x14ac:dyDescent="0.25">
      <c r="A40" s="10">
        <v>38</v>
      </c>
      <c r="B40" s="4">
        <v>59</v>
      </c>
      <c r="C40" s="4">
        <v>41</v>
      </c>
      <c r="H40" s="10">
        <v>38</v>
      </c>
      <c r="I40" s="4">
        <v>33</v>
      </c>
      <c r="J40" s="4">
        <v>67</v>
      </c>
    </row>
    <row r="41" spans="1:10" x14ac:dyDescent="0.25">
      <c r="A41" s="10">
        <v>39</v>
      </c>
      <c r="B41" s="4">
        <v>44</v>
      </c>
      <c r="C41" s="4">
        <v>56</v>
      </c>
      <c r="H41" s="10">
        <v>39</v>
      </c>
      <c r="I41" s="4">
        <v>44</v>
      </c>
      <c r="J41" s="4">
        <v>56</v>
      </c>
    </row>
    <row r="42" spans="1:10" x14ac:dyDescent="0.25">
      <c r="A42" s="10">
        <v>40</v>
      </c>
      <c r="B42" s="4">
        <v>51</v>
      </c>
      <c r="C42" s="4">
        <v>49</v>
      </c>
      <c r="H42" s="10">
        <v>40</v>
      </c>
      <c r="I42" s="4">
        <v>47</v>
      </c>
      <c r="J42" s="4">
        <v>53</v>
      </c>
    </row>
    <row r="43" spans="1:10" x14ac:dyDescent="0.25">
      <c r="A43" s="10">
        <v>41</v>
      </c>
      <c r="B43" s="4">
        <v>47</v>
      </c>
      <c r="C43" s="4">
        <v>53</v>
      </c>
      <c r="H43" s="10">
        <v>41</v>
      </c>
      <c r="I43" s="4">
        <v>54</v>
      </c>
      <c r="J43" s="4">
        <v>46</v>
      </c>
    </row>
    <row r="44" spans="1:10" x14ac:dyDescent="0.25">
      <c r="A44" s="10">
        <v>42</v>
      </c>
      <c r="B44" s="4">
        <v>39</v>
      </c>
      <c r="C44" s="4">
        <v>61</v>
      </c>
      <c r="H44" s="10">
        <v>42</v>
      </c>
      <c r="I44" s="4">
        <v>58</v>
      </c>
      <c r="J44" s="4">
        <v>42</v>
      </c>
    </row>
    <row r="45" spans="1:10" x14ac:dyDescent="0.25">
      <c r="A45" s="10">
        <v>43</v>
      </c>
      <c r="B45" s="4">
        <v>54</v>
      </c>
      <c r="C45" s="4">
        <v>46</v>
      </c>
      <c r="H45" s="10">
        <v>43</v>
      </c>
      <c r="I45" s="4">
        <v>53</v>
      </c>
      <c r="J45" s="4">
        <v>46</v>
      </c>
    </row>
    <row r="46" spans="1:10" x14ac:dyDescent="0.25">
      <c r="A46" s="10">
        <v>44</v>
      </c>
      <c r="B46" s="4">
        <v>59</v>
      </c>
      <c r="C46" s="4">
        <v>41</v>
      </c>
      <c r="H46" s="10">
        <v>44</v>
      </c>
      <c r="I46" s="4">
        <v>51</v>
      </c>
      <c r="J46" s="4">
        <v>49</v>
      </c>
    </row>
    <row r="47" spans="1:10" x14ac:dyDescent="0.25">
      <c r="A47" s="10">
        <v>45</v>
      </c>
      <c r="B47" s="4">
        <v>42</v>
      </c>
      <c r="C47" s="4">
        <v>58</v>
      </c>
      <c r="H47" s="10">
        <v>45</v>
      </c>
      <c r="I47" s="4">
        <v>53</v>
      </c>
      <c r="J47" s="4">
        <v>47</v>
      </c>
    </row>
    <row r="48" spans="1:10" x14ac:dyDescent="0.25">
      <c r="A48" s="10">
        <v>46</v>
      </c>
      <c r="B48" s="4">
        <v>54</v>
      </c>
      <c r="C48" s="4">
        <v>46</v>
      </c>
      <c r="H48" s="10">
        <v>46</v>
      </c>
      <c r="I48" s="4">
        <v>30</v>
      </c>
      <c r="J48" s="4">
        <v>70</v>
      </c>
    </row>
    <row r="49" spans="1:10" x14ac:dyDescent="0.25">
      <c r="A49" s="10">
        <v>47</v>
      </c>
      <c r="B49" s="4">
        <v>50</v>
      </c>
      <c r="C49" s="4">
        <v>50</v>
      </c>
      <c r="H49" s="10">
        <v>47</v>
      </c>
      <c r="I49" s="4">
        <v>60</v>
      </c>
      <c r="J49" s="4">
        <v>40</v>
      </c>
    </row>
    <row r="50" spans="1:10" x14ac:dyDescent="0.25">
      <c r="A50" s="10">
        <v>48</v>
      </c>
      <c r="B50" s="4">
        <v>53</v>
      </c>
      <c r="C50" s="4">
        <v>46</v>
      </c>
      <c r="H50" s="10">
        <v>48</v>
      </c>
      <c r="I50" s="4">
        <v>44</v>
      </c>
      <c r="J50" s="4">
        <v>56</v>
      </c>
    </row>
    <row r="51" spans="1:10" x14ac:dyDescent="0.25">
      <c r="A51" s="10">
        <v>49</v>
      </c>
      <c r="B51" s="4">
        <v>57</v>
      </c>
      <c r="C51" s="4">
        <v>43</v>
      </c>
      <c r="H51" s="10">
        <v>49</v>
      </c>
      <c r="I51" s="4">
        <v>63</v>
      </c>
      <c r="J51" s="4">
        <v>37</v>
      </c>
    </row>
    <row r="52" spans="1:10" x14ac:dyDescent="0.25">
      <c r="A52" s="10">
        <v>50</v>
      </c>
      <c r="B52" s="4">
        <v>49</v>
      </c>
      <c r="C52" s="4">
        <v>51</v>
      </c>
      <c r="H52" s="10">
        <v>50</v>
      </c>
      <c r="I52" s="4">
        <v>49</v>
      </c>
      <c r="J52" s="4">
        <v>51</v>
      </c>
    </row>
    <row r="53" spans="1:10" x14ac:dyDescent="0.25">
      <c r="A53" s="10">
        <v>51</v>
      </c>
      <c r="B53" s="4">
        <v>46</v>
      </c>
      <c r="C53" s="4">
        <v>54</v>
      </c>
      <c r="H53" s="10">
        <v>51</v>
      </c>
      <c r="I53" s="4">
        <v>51</v>
      </c>
      <c r="J53" s="4">
        <v>49</v>
      </c>
    </row>
    <row r="54" spans="1:10" x14ac:dyDescent="0.25">
      <c r="A54" s="10">
        <v>52</v>
      </c>
      <c r="B54" s="4">
        <v>53</v>
      </c>
      <c r="C54" s="4">
        <v>47</v>
      </c>
      <c r="H54" s="10">
        <v>52</v>
      </c>
      <c r="I54" s="4">
        <v>56</v>
      </c>
      <c r="J54" s="4">
        <v>43</v>
      </c>
    </row>
    <row r="55" spans="1:10" x14ac:dyDescent="0.25">
      <c r="A55" s="10">
        <v>53</v>
      </c>
      <c r="B55" s="4">
        <v>63</v>
      </c>
      <c r="C55" s="4">
        <v>36</v>
      </c>
      <c r="H55" s="10">
        <v>53</v>
      </c>
      <c r="I55" s="4">
        <v>51</v>
      </c>
      <c r="J55" s="4">
        <v>49</v>
      </c>
    </row>
    <row r="56" spans="1:10" x14ac:dyDescent="0.25">
      <c r="A56" s="10">
        <v>54</v>
      </c>
      <c r="B56" s="4">
        <v>47</v>
      </c>
      <c r="C56" s="4">
        <v>53</v>
      </c>
      <c r="H56" s="10">
        <v>54</v>
      </c>
      <c r="I56" s="4">
        <v>50</v>
      </c>
      <c r="J56" s="4">
        <v>50</v>
      </c>
    </row>
    <row r="57" spans="1:10" x14ac:dyDescent="0.25">
      <c r="A57" s="10">
        <v>55</v>
      </c>
      <c r="B57" s="4">
        <v>56</v>
      </c>
      <c r="C57" s="4">
        <v>44</v>
      </c>
      <c r="H57" s="10">
        <v>55</v>
      </c>
      <c r="I57" s="4">
        <v>37</v>
      </c>
      <c r="J57" s="4">
        <v>63</v>
      </c>
    </row>
    <row r="58" spans="1:10" x14ac:dyDescent="0.25">
      <c r="A58" s="10">
        <v>56</v>
      </c>
      <c r="B58" s="4">
        <v>53</v>
      </c>
      <c r="C58" s="4">
        <v>47</v>
      </c>
      <c r="H58" s="10">
        <v>56</v>
      </c>
      <c r="I58" s="4">
        <v>58</v>
      </c>
      <c r="J58" s="4">
        <v>42</v>
      </c>
    </row>
    <row r="59" spans="1:10" x14ac:dyDescent="0.25">
      <c r="A59" s="10">
        <v>57</v>
      </c>
      <c r="B59" s="4">
        <v>70</v>
      </c>
      <c r="C59" s="4">
        <v>30</v>
      </c>
      <c r="H59" s="10">
        <v>57</v>
      </c>
      <c r="I59" s="4">
        <v>49</v>
      </c>
      <c r="J59" s="4">
        <v>51</v>
      </c>
    </row>
    <row r="60" spans="1:10" x14ac:dyDescent="0.25">
      <c r="A60" s="10">
        <v>58</v>
      </c>
      <c r="B60" s="4">
        <v>36</v>
      </c>
      <c r="C60" s="4">
        <v>64</v>
      </c>
      <c r="H60" s="10">
        <v>58</v>
      </c>
      <c r="I60" s="4">
        <v>54</v>
      </c>
      <c r="J60" s="4">
        <v>46</v>
      </c>
    </row>
    <row r="61" spans="1:10" x14ac:dyDescent="0.25">
      <c r="A61" s="10">
        <v>59</v>
      </c>
      <c r="B61" s="4">
        <v>57</v>
      </c>
      <c r="C61" s="4">
        <v>43</v>
      </c>
      <c r="H61" s="10">
        <v>59</v>
      </c>
      <c r="I61" s="4">
        <v>53</v>
      </c>
      <c r="J61" s="4">
        <v>47</v>
      </c>
    </row>
    <row r="62" spans="1:10" x14ac:dyDescent="0.25">
      <c r="A62" s="10">
        <v>60</v>
      </c>
      <c r="B62" s="4">
        <v>50</v>
      </c>
      <c r="C62" s="4">
        <v>50</v>
      </c>
      <c r="H62" s="10">
        <v>60</v>
      </c>
      <c r="I62" s="4">
        <v>47</v>
      </c>
      <c r="J62" s="4">
        <v>53</v>
      </c>
    </row>
    <row r="63" spans="1:10" x14ac:dyDescent="0.25">
      <c r="A63" s="10">
        <v>61</v>
      </c>
      <c r="B63" s="4">
        <v>48</v>
      </c>
      <c r="C63" s="4">
        <v>52</v>
      </c>
      <c r="H63" s="10">
        <v>61</v>
      </c>
      <c r="I63" s="4">
        <v>64</v>
      </c>
      <c r="J63" s="4">
        <v>36</v>
      </c>
    </row>
    <row r="64" spans="1:10" x14ac:dyDescent="0.25">
      <c r="A64" s="10">
        <v>62</v>
      </c>
      <c r="B64" s="4">
        <v>40</v>
      </c>
      <c r="C64" s="4">
        <v>60</v>
      </c>
      <c r="H64" s="10">
        <v>62</v>
      </c>
      <c r="I64" s="4">
        <v>57</v>
      </c>
      <c r="J64" s="4">
        <v>43</v>
      </c>
    </row>
    <row r="65" spans="1:10" x14ac:dyDescent="0.25">
      <c r="A65" s="10">
        <v>63</v>
      </c>
      <c r="B65" s="4">
        <v>45</v>
      </c>
      <c r="C65" s="4">
        <v>55</v>
      </c>
      <c r="H65" s="10">
        <v>63</v>
      </c>
      <c r="I65" s="4">
        <v>50</v>
      </c>
      <c r="J65" s="4">
        <v>50</v>
      </c>
    </row>
    <row r="66" spans="1:10" x14ac:dyDescent="0.25">
      <c r="A66" s="10">
        <v>64</v>
      </c>
      <c r="B66" s="4">
        <v>44</v>
      </c>
      <c r="C66" s="4">
        <v>56</v>
      </c>
      <c r="H66" s="10">
        <v>64</v>
      </c>
      <c r="I66" s="4">
        <v>55</v>
      </c>
      <c r="J66" s="4">
        <v>45</v>
      </c>
    </row>
  </sheetData>
  <mergeCells count="2">
    <mergeCell ref="A1:D1"/>
    <mergeCell ref="H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40" workbookViewId="0"/>
  </sheetViews>
  <sheetFormatPr defaultRowHeight="15" x14ac:dyDescent="0.25"/>
  <cols>
    <col min="2" max="5" width="17.7109375" customWidth="1"/>
  </cols>
  <sheetData>
    <row r="1" spans="1:5" ht="52.15" customHeight="1" x14ac:dyDescent="0.25">
      <c r="A1" t="s">
        <v>96</v>
      </c>
      <c r="B1" s="39" t="s">
        <v>17</v>
      </c>
      <c r="C1" s="39"/>
      <c r="D1" s="39"/>
      <c r="E1" s="39"/>
    </row>
    <row r="2" spans="1:5" ht="26.45" customHeight="1" x14ac:dyDescent="0.25">
      <c r="A2" s="6"/>
      <c r="B2" s="47" t="s">
        <v>22</v>
      </c>
      <c r="C2" s="47"/>
      <c r="D2" s="47" t="s">
        <v>23</v>
      </c>
      <c r="E2" s="47"/>
    </row>
    <row r="3" spans="1:5" ht="26.45" customHeight="1" x14ac:dyDescent="0.25">
      <c r="A3" s="6"/>
      <c r="B3" s="9" t="s">
        <v>19</v>
      </c>
      <c r="C3" s="9" t="s">
        <v>21</v>
      </c>
      <c r="D3" s="9" t="s">
        <v>19</v>
      </c>
      <c r="E3" s="9" t="s">
        <v>21</v>
      </c>
    </row>
    <row r="4" spans="1:5" ht="26.45" customHeight="1" x14ac:dyDescent="0.25">
      <c r="A4" s="48" t="s">
        <v>24</v>
      </c>
      <c r="B4" s="6">
        <v>0.59033663797687264</v>
      </c>
      <c r="C4" s="6">
        <v>0.88023723345730431</v>
      </c>
      <c r="D4" s="6">
        <v>1.1184431332999361</v>
      </c>
      <c r="E4" s="6">
        <v>0.39270665388529413</v>
      </c>
    </row>
    <row r="5" spans="1:5" ht="26.45" customHeight="1" x14ac:dyDescent="0.25">
      <c r="A5" s="48"/>
      <c r="B5" s="6">
        <v>6.8307583406685595</v>
      </c>
      <c r="C5" s="6">
        <v>0.52514849049603474</v>
      </c>
      <c r="D5" s="6">
        <v>0.55786712856452259</v>
      </c>
      <c r="E5" s="6">
        <v>4.7155792635354405</v>
      </c>
    </row>
    <row r="6" spans="1:5" ht="26.45" customHeight="1" x14ac:dyDescent="0.25">
      <c r="A6" s="48"/>
      <c r="B6" s="6">
        <v>0.25373881743491894</v>
      </c>
      <c r="C6" s="6">
        <v>0.36802352905584906</v>
      </c>
      <c r="D6" s="6">
        <v>1.1490307465303935</v>
      </c>
      <c r="E6" s="6">
        <v>0.47034153700393816</v>
      </c>
    </row>
    <row r="7" spans="1:5" ht="26.45" customHeight="1" x14ac:dyDescent="0.25">
      <c r="A7" s="48"/>
      <c r="B7" s="6">
        <v>0.96352179743316313</v>
      </c>
      <c r="C7" s="6">
        <v>0.47587919704373871</v>
      </c>
      <c r="D7" s="6">
        <v>0.71889797127981692</v>
      </c>
      <c r="E7" s="6">
        <v>0.79992107665482204</v>
      </c>
    </row>
    <row r="8" spans="1:5" ht="26.45" customHeight="1" x14ac:dyDescent="0.25">
      <c r="A8" s="48"/>
      <c r="B8" s="6">
        <v>1.2352966913241794</v>
      </c>
      <c r="C8" s="6">
        <v>0.24417328087498832</v>
      </c>
      <c r="D8" s="6">
        <v>2.3061149551409805</v>
      </c>
      <c r="E8" s="6">
        <v>0.40937666125088684</v>
      </c>
    </row>
    <row r="9" spans="1:5" ht="26.45" customHeight="1" x14ac:dyDescent="0.25">
      <c r="A9" s="48"/>
      <c r="B9" s="6">
        <v>0.64058267474634734</v>
      </c>
      <c r="C9" s="6">
        <v>0.50861009839990245</v>
      </c>
      <c r="D9" s="6">
        <v>3.2297813503948021</v>
      </c>
      <c r="E9" s="6">
        <v>0.34959129828338842</v>
      </c>
    </row>
    <row r="10" spans="1:5" ht="26.45" customHeight="1" x14ac:dyDescent="0.25">
      <c r="A10" s="48"/>
      <c r="B10" s="6">
        <v>3.9236719250911589</v>
      </c>
      <c r="C10" s="6">
        <v>0.38634730074035217</v>
      </c>
      <c r="D10" s="6">
        <v>1.0688019202430148</v>
      </c>
      <c r="E10" s="6">
        <v>0.55323018829183368</v>
      </c>
    </row>
  </sheetData>
  <mergeCells count="4">
    <mergeCell ref="B1:E1"/>
    <mergeCell ref="B2:C2"/>
    <mergeCell ref="D2:E2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S1 data</vt:lpstr>
      <vt:lpstr>S2 data</vt:lpstr>
      <vt:lpstr>S3 data</vt:lpstr>
      <vt:lpstr>S4 data</vt:lpstr>
      <vt:lpstr>S5 data</vt:lpstr>
      <vt:lpstr>S6 data</vt:lpstr>
      <vt:lpstr>S7 data</vt:lpstr>
      <vt:lpstr>S8 data</vt:lpstr>
    </vt:vector>
  </TitlesOfParts>
  <Company>Institut Curie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rvijendr</dc:creator>
  <cp:lastModifiedBy>rvijendr</cp:lastModifiedBy>
  <dcterms:created xsi:type="dcterms:W3CDTF">2022-02-02T07:48:10Z</dcterms:created>
  <dcterms:modified xsi:type="dcterms:W3CDTF">2022-03-04T11:05:16Z</dcterms:modified>
</cp:coreProperties>
</file>