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owncloud3\Projekt M\Mayo 2020\_Project 8 Seq human_dia_mice\_Manuscript and Figures\_REV1\raw_data\"/>
    </mc:Choice>
  </mc:AlternateContent>
  <xr:revisionPtr revIDLastSave="0" documentId="13_ncr:1_{81662D2F-99EF-4131-9EDD-F3696069BCEF}" xr6:coauthVersionLast="47" xr6:coauthVersionMax="47" xr10:uidLastSave="{00000000-0000-0000-0000-000000000000}"/>
  <bookViews>
    <workbookView xWindow="6150" yWindow="1800" windowWidth="21525" windowHeight="12810" activeTab="11" xr2:uid="{00000000-000D-0000-FFFF-FFFF00000000}"/>
  </bookViews>
  <sheets>
    <sheet name="Fig1a" sheetId="1" r:id="rId1"/>
    <sheet name="Fig1b" sheetId="2" r:id="rId2"/>
    <sheet name="Fig1c" sheetId="3" r:id="rId3"/>
    <sheet name="Fig1d" sheetId="4" r:id="rId4"/>
    <sheet name="Fig1e" sheetId="5" r:id="rId5"/>
    <sheet name="Fig1f" sheetId="6" r:id="rId6"/>
    <sheet name="Fig1g" sheetId="7" r:id="rId7"/>
    <sheet name="Fig2a-d" sheetId="8" r:id="rId8"/>
    <sheet name="Fig3a" sheetId="9" r:id="rId9"/>
    <sheet name="Fig4" sheetId="10" r:id="rId10"/>
    <sheet name="Fig.5" sheetId="11" r:id="rId11"/>
    <sheet name="Fig.6" sheetId="12" r:id="rId12"/>
  </sheets>
  <definedNames>
    <definedName name="_xlnm._FilterDatabase" localSheetId="0" hidden="1">Fig1a!$E$1:$F$1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F21" i="1"/>
  <c r="F20" i="1"/>
</calcChain>
</file>

<file path=xl/sharedStrings.xml><?xml version="1.0" encoding="utf-8"?>
<sst xmlns="http://schemas.openxmlformats.org/spreadsheetml/2006/main" count="213" uniqueCount="124">
  <si>
    <t>ERG1</t>
  </si>
  <si>
    <t>NFKB1</t>
  </si>
  <si>
    <t>SP3</t>
  </si>
  <si>
    <t>RELA</t>
  </si>
  <si>
    <t>SIRT1</t>
  </si>
  <si>
    <t>Cohort A</t>
  </si>
  <si>
    <t>STAT3</t>
  </si>
  <si>
    <t>JUN</t>
  </si>
  <si>
    <t>SP1</t>
  </si>
  <si>
    <t>Cohort B</t>
  </si>
  <si>
    <t>padj (log10)</t>
  </si>
  <si>
    <t>Young</t>
  </si>
  <si>
    <t>Old</t>
  </si>
  <si>
    <t>CDKN2A</t>
  </si>
  <si>
    <t>CDKN1A</t>
  </si>
  <si>
    <t>CCL2</t>
  </si>
  <si>
    <t>IL6</t>
  </si>
  <si>
    <t>p=0.0834</t>
  </si>
  <si>
    <t>p&lt;0.0001</t>
  </si>
  <si>
    <t>unpaired t-test</t>
  </si>
  <si>
    <t>p=0.0034</t>
  </si>
  <si>
    <t>Kolmogorov-Smirnov test</t>
  </si>
  <si>
    <t>p=0.6391</t>
  </si>
  <si>
    <t>p=0.1658</t>
  </si>
  <si>
    <t>p=0.0017</t>
  </si>
  <si>
    <t>young</t>
  </si>
  <si>
    <t>s_1</t>
  </si>
  <si>
    <t>s_10</t>
  </si>
  <si>
    <t>old</t>
  </si>
  <si>
    <t>s_11</t>
  </si>
  <si>
    <t>s_13</t>
  </si>
  <si>
    <t>s_14</t>
  </si>
  <si>
    <t>s_16</t>
  </si>
  <si>
    <t>s_17</t>
  </si>
  <si>
    <t>s_19</t>
  </si>
  <si>
    <t>s_20</t>
  </si>
  <si>
    <t>s_22</t>
  </si>
  <si>
    <t>s_23</t>
  </si>
  <si>
    <t>s_25</t>
  </si>
  <si>
    <t>s_4</t>
  </si>
  <si>
    <t>s_5</t>
  </si>
  <si>
    <t>s_7</t>
  </si>
  <si>
    <t>s_8</t>
  </si>
  <si>
    <t>s_26</t>
  </si>
  <si>
    <t>s_28</t>
  </si>
  <si>
    <t>s_29</t>
  </si>
  <si>
    <t>s_31</t>
  </si>
  <si>
    <t>s_32</t>
  </si>
  <si>
    <t>s_34</t>
  </si>
  <si>
    <t>s_35</t>
  </si>
  <si>
    <t>s_37</t>
  </si>
  <si>
    <t>s_38</t>
  </si>
  <si>
    <t>s_40</t>
  </si>
  <si>
    <t>s_41</t>
  </si>
  <si>
    <t>s_43</t>
  </si>
  <si>
    <t>s_44</t>
  </si>
  <si>
    <t>s_46</t>
  </si>
  <si>
    <t>s_47</t>
  </si>
  <si>
    <t>s_49</t>
  </si>
  <si>
    <t>s_50</t>
  </si>
  <si>
    <t>s_52</t>
  </si>
  <si>
    <t>s_53</t>
  </si>
  <si>
    <t>s_56</t>
  </si>
  <si>
    <t>s_58</t>
  </si>
  <si>
    <t>s_59</t>
  </si>
  <si>
    <t>SB10_young</t>
  </si>
  <si>
    <t>SB18_young</t>
  </si>
  <si>
    <t>SB22_young</t>
  </si>
  <si>
    <t>SB30_young</t>
  </si>
  <si>
    <t>SB32_young</t>
  </si>
  <si>
    <t>SB35_young</t>
  </si>
  <si>
    <t>SB39_young</t>
  </si>
  <si>
    <t>SB43_young</t>
  </si>
  <si>
    <t>SB45_young</t>
  </si>
  <si>
    <t>SB50_young</t>
  </si>
  <si>
    <t>SB53_young</t>
  </si>
  <si>
    <t>SB54_young</t>
  </si>
  <si>
    <t>SB62_young</t>
  </si>
  <si>
    <t>SB70_young</t>
  </si>
  <si>
    <t>SB71_young</t>
  </si>
  <si>
    <t>sample_name</t>
  </si>
  <si>
    <t>age</t>
  </si>
  <si>
    <t>SB2_old_veh</t>
  </si>
  <si>
    <t>SB16_old_veh</t>
  </si>
  <si>
    <t>SB17_old_veh</t>
  </si>
  <si>
    <t>SB20_old_veh</t>
  </si>
  <si>
    <t>SB26_old_veh</t>
  </si>
  <si>
    <t>SB27_old_veh</t>
  </si>
  <si>
    <t>SB33_old_veh</t>
  </si>
  <si>
    <t>SB37_old_veh</t>
  </si>
  <si>
    <t>SB42_old_veh</t>
  </si>
  <si>
    <t>SB44_old_veh</t>
  </si>
  <si>
    <t>SB48_old_veh</t>
  </si>
  <si>
    <t>SB59_old_veh</t>
  </si>
  <si>
    <t>SB64_old_veh</t>
  </si>
  <si>
    <t>SB65_old_veh</t>
  </si>
  <si>
    <t>SB66_old_veh</t>
  </si>
  <si>
    <t>sd</t>
  </si>
  <si>
    <t>n</t>
  </si>
  <si>
    <t>please see GSE72815 for the raw counts in the left side and the RNA-seq notebook</t>
  </si>
  <si>
    <t>please see GSE141595 for the raw counts in the left side and the RNA-seq notebook</t>
  </si>
  <si>
    <t>Cytoscape, please see methods</t>
  </si>
  <si>
    <t>please see GSE145265 for the raw counts in the left side and the RNA-seq notebook</t>
  </si>
  <si>
    <t>please see GSE128770 for the raw counts in the left side and the RNA-seq notebook</t>
  </si>
  <si>
    <t>please see GSE94832 for the raw counts in the left side and the RNA-seq notebook</t>
  </si>
  <si>
    <t>please see GSE149590 for the raw counts in the left side and the RNA-seq notebook</t>
  </si>
  <si>
    <t>please see doi:10.5061/dryad.j0zpc86gv for the raw counts in the left side and the RNA-seq notebook</t>
  </si>
  <si>
    <t>a</t>
  </si>
  <si>
    <t>b</t>
  </si>
  <si>
    <t>c</t>
  </si>
  <si>
    <t>d</t>
  </si>
  <si>
    <t>left side</t>
  </si>
  <si>
    <t>right side</t>
  </si>
  <si>
    <t>e</t>
  </si>
  <si>
    <t>please see RNA-seq notebook</t>
  </si>
  <si>
    <t>-</t>
  </si>
  <si>
    <t>please see notebook "R_notebook_Fig4_5_sup2to10.Rmd"</t>
  </si>
  <si>
    <t>f</t>
  </si>
  <si>
    <t>g</t>
  </si>
  <si>
    <t>h</t>
  </si>
  <si>
    <t>p=0.0102</t>
  </si>
  <si>
    <t>old + AP</t>
  </si>
  <si>
    <t>old + Veh</t>
  </si>
  <si>
    <t>p=0.0459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</si>
</sst>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activeCell="J13" sqref="J13"/>
    </sheetView>
  </sheetViews>
  <sheetFormatPr defaultRowHeight="15" x14ac:dyDescent="0.25"/>
  <cols>
    <col min="5" max="5" width="13.5703125" bestFit="1" customWidth="1"/>
    <col min="10" max="10" width="20.7109375" bestFit="1" customWidth="1"/>
  </cols>
  <sheetData>
    <row r="1" spans="1:8" x14ac:dyDescent="0.25">
      <c r="A1" t="s">
        <v>9</v>
      </c>
      <c r="E1" t="s">
        <v>9</v>
      </c>
    </row>
    <row r="2" spans="1:8" x14ac:dyDescent="0.25">
      <c r="A2" t="s">
        <v>80</v>
      </c>
      <c r="C2" t="s">
        <v>80</v>
      </c>
      <c r="E2" t="s">
        <v>80</v>
      </c>
      <c r="G2" t="s">
        <v>80</v>
      </c>
    </row>
    <row r="3" spans="1:8" x14ac:dyDescent="0.25">
      <c r="A3" t="s">
        <v>25</v>
      </c>
      <c r="B3" t="s">
        <v>81</v>
      </c>
      <c r="C3" t="s">
        <v>28</v>
      </c>
      <c r="D3" t="s">
        <v>81</v>
      </c>
      <c r="E3" s="3" t="s">
        <v>25</v>
      </c>
      <c r="F3" s="3" t="s">
        <v>81</v>
      </c>
      <c r="G3" t="s">
        <v>28</v>
      </c>
      <c r="H3" t="s">
        <v>81</v>
      </c>
    </row>
    <row r="4" spans="1:8" x14ac:dyDescent="0.25">
      <c r="A4" t="s">
        <v>26</v>
      </c>
      <c r="C4" t="s">
        <v>29</v>
      </c>
      <c r="E4" s="3" t="s">
        <v>65</v>
      </c>
      <c r="F4" s="3">
        <v>26</v>
      </c>
      <c r="G4" t="s">
        <v>82</v>
      </c>
      <c r="H4">
        <v>69</v>
      </c>
    </row>
    <row r="5" spans="1:8" x14ac:dyDescent="0.25">
      <c r="A5" t="s">
        <v>27</v>
      </c>
      <c r="C5" t="s">
        <v>31</v>
      </c>
      <c r="E5" s="3" t="s">
        <v>66</v>
      </c>
      <c r="F5" s="3">
        <v>28</v>
      </c>
      <c r="G5" t="s">
        <v>83</v>
      </c>
      <c r="H5">
        <v>74</v>
      </c>
    </row>
    <row r="6" spans="1:8" x14ac:dyDescent="0.25">
      <c r="A6" t="s">
        <v>30</v>
      </c>
      <c r="C6" t="s">
        <v>33</v>
      </c>
      <c r="E6" s="3" t="s">
        <v>67</v>
      </c>
      <c r="F6" s="3">
        <v>36</v>
      </c>
      <c r="G6" t="s">
        <v>84</v>
      </c>
      <c r="H6">
        <v>73</v>
      </c>
    </row>
    <row r="7" spans="1:8" x14ac:dyDescent="0.25">
      <c r="A7" t="s">
        <v>32</v>
      </c>
      <c r="C7" t="s">
        <v>35</v>
      </c>
      <c r="E7" s="3" t="s">
        <v>68</v>
      </c>
      <c r="F7" s="3">
        <v>25</v>
      </c>
      <c r="G7" t="s">
        <v>85</v>
      </c>
      <c r="H7">
        <v>64</v>
      </c>
    </row>
    <row r="8" spans="1:8" x14ac:dyDescent="0.25">
      <c r="A8" t="s">
        <v>34</v>
      </c>
      <c r="C8" t="s">
        <v>37</v>
      </c>
      <c r="E8" s="3" t="s">
        <v>69</v>
      </c>
      <c r="F8" s="3">
        <v>29</v>
      </c>
      <c r="G8" t="s">
        <v>86</v>
      </c>
      <c r="H8">
        <v>74</v>
      </c>
    </row>
    <row r="9" spans="1:8" x14ac:dyDescent="0.25">
      <c r="A9" t="s">
        <v>36</v>
      </c>
      <c r="C9" t="s">
        <v>40</v>
      </c>
      <c r="E9" s="3" t="s">
        <v>70</v>
      </c>
      <c r="F9" s="3">
        <v>34</v>
      </c>
      <c r="G9" t="s">
        <v>87</v>
      </c>
      <c r="H9">
        <v>65</v>
      </c>
    </row>
    <row r="10" spans="1:8" x14ac:dyDescent="0.25">
      <c r="A10" t="s">
        <v>38</v>
      </c>
      <c r="C10" t="s">
        <v>42</v>
      </c>
      <c r="E10" s="3" t="s">
        <v>71</v>
      </c>
      <c r="F10" s="3">
        <v>37</v>
      </c>
      <c r="G10" t="s">
        <v>88</v>
      </c>
      <c r="H10">
        <v>63</v>
      </c>
    </row>
    <row r="11" spans="1:8" x14ac:dyDescent="0.25">
      <c r="A11" t="s">
        <v>39</v>
      </c>
      <c r="C11" t="s">
        <v>43</v>
      </c>
      <c r="E11" s="3" t="s">
        <v>72</v>
      </c>
      <c r="F11" s="3">
        <v>33</v>
      </c>
      <c r="G11" t="s">
        <v>89</v>
      </c>
      <c r="H11">
        <v>71</v>
      </c>
    </row>
    <row r="12" spans="1:8" x14ac:dyDescent="0.25">
      <c r="A12" t="s">
        <v>41</v>
      </c>
      <c r="C12" t="s">
        <v>45</v>
      </c>
      <c r="E12" s="3" t="s">
        <v>73</v>
      </c>
      <c r="F12" s="3">
        <v>34</v>
      </c>
      <c r="G12" t="s">
        <v>90</v>
      </c>
      <c r="H12">
        <v>67</v>
      </c>
    </row>
    <row r="13" spans="1:8" x14ac:dyDescent="0.25">
      <c r="A13" t="s">
        <v>44</v>
      </c>
      <c r="C13" t="s">
        <v>47</v>
      </c>
      <c r="E13" s="3" t="s">
        <v>74</v>
      </c>
      <c r="F13" s="3">
        <v>34</v>
      </c>
      <c r="G13" t="s">
        <v>91</v>
      </c>
      <c r="H13">
        <v>74</v>
      </c>
    </row>
    <row r="14" spans="1:8" x14ac:dyDescent="0.25">
      <c r="A14" t="s">
        <v>46</v>
      </c>
      <c r="C14" t="s">
        <v>49</v>
      </c>
      <c r="E14" s="3" t="s">
        <v>75</v>
      </c>
      <c r="F14" s="3">
        <v>27</v>
      </c>
      <c r="G14" t="s">
        <v>92</v>
      </c>
      <c r="H14">
        <v>70</v>
      </c>
    </row>
    <row r="15" spans="1:8" x14ac:dyDescent="0.25">
      <c r="A15" t="s">
        <v>48</v>
      </c>
      <c r="C15" t="s">
        <v>51</v>
      </c>
      <c r="E15" s="3" t="s">
        <v>76</v>
      </c>
      <c r="F15" s="3">
        <v>33</v>
      </c>
      <c r="G15" t="s">
        <v>93</v>
      </c>
      <c r="H15">
        <v>77</v>
      </c>
    </row>
    <row r="16" spans="1:8" x14ac:dyDescent="0.25">
      <c r="A16" t="s">
        <v>50</v>
      </c>
      <c r="C16" t="s">
        <v>53</v>
      </c>
      <c r="E16" s="3" t="s">
        <v>77</v>
      </c>
      <c r="F16" s="3">
        <v>29</v>
      </c>
      <c r="G16" t="s">
        <v>94</v>
      </c>
      <c r="H16">
        <v>65</v>
      </c>
    </row>
    <row r="17" spans="1:8" x14ac:dyDescent="0.25">
      <c r="A17" t="s">
        <v>52</v>
      </c>
      <c r="C17" t="s">
        <v>55</v>
      </c>
      <c r="E17" s="3" t="s">
        <v>78</v>
      </c>
      <c r="F17" s="3">
        <v>34</v>
      </c>
      <c r="G17" t="s">
        <v>95</v>
      </c>
      <c r="H17">
        <v>63</v>
      </c>
    </row>
    <row r="18" spans="1:8" x14ac:dyDescent="0.25">
      <c r="A18" t="s">
        <v>54</v>
      </c>
      <c r="C18" t="s">
        <v>57</v>
      </c>
      <c r="E18" s="3" t="s">
        <v>79</v>
      </c>
      <c r="F18" s="3">
        <v>25</v>
      </c>
      <c r="G18" t="s">
        <v>96</v>
      </c>
      <c r="H18">
        <v>62</v>
      </c>
    </row>
    <row r="19" spans="1:8" x14ac:dyDescent="0.25">
      <c r="A19" t="s">
        <v>56</v>
      </c>
      <c r="C19" t="s">
        <v>59</v>
      </c>
    </row>
    <row r="20" spans="1:8" x14ac:dyDescent="0.25">
      <c r="A20" t="s">
        <v>58</v>
      </c>
      <c r="C20" t="s">
        <v>61</v>
      </c>
      <c r="F20">
        <f>AVERAGE(F4:F18)</f>
        <v>30.933333333333334</v>
      </c>
      <c r="H20">
        <f>AVERAGE(H4:H18)</f>
        <v>68.733333333333334</v>
      </c>
    </row>
    <row r="21" spans="1:8" x14ac:dyDescent="0.25">
      <c r="A21" t="s">
        <v>60</v>
      </c>
      <c r="C21" t="s">
        <v>62</v>
      </c>
      <c r="F21">
        <f>_xlfn.STDEV.P(F4:F18)</f>
        <v>3.957552554574888</v>
      </c>
      <c r="H21">
        <f>_xlfn.STDEV.P(H4:H18)</f>
        <v>4.7674824476749667</v>
      </c>
    </row>
    <row r="22" spans="1:8" x14ac:dyDescent="0.25">
      <c r="A22" t="s">
        <v>63</v>
      </c>
      <c r="C22" t="s">
        <v>64</v>
      </c>
    </row>
    <row r="24" spans="1:8" x14ac:dyDescent="0.25">
      <c r="B24" t="s">
        <v>25</v>
      </c>
      <c r="D24" t="s">
        <v>28</v>
      </c>
    </row>
    <row r="25" spans="1:8" x14ac:dyDescent="0.25">
      <c r="A25" t="s">
        <v>81</v>
      </c>
      <c r="B25">
        <v>30.3</v>
      </c>
      <c r="D25">
        <v>73.099999999999994</v>
      </c>
    </row>
    <row r="26" spans="1:8" x14ac:dyDescent="0.25">
      <c r="A26" t="s">
        <v>97</v>
      </c>
      <c r="B26">
        <v>5.4</v>
      </c>
      <c r="D26">
        <v>6.6</v>
      </c>
    </row>
    <row r="27" spans="1:8" x14ac:dyDescent="0.25">
      <c r="A27" t="s">
        <v>98</v>
      </c>
      <c r="B27">
        <v>19</v>
      </c>
      <c r="D27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AAB4-AF98-4A45-87E2-C092DEE27174}">
  <dimension ref="A1:B8"/>
  <sheetViews>
    <sheetView workbookViewId="0">
      <selection sqref="A1:B8"/>
    </sheetView>
  </sheetViews>
  <sheetFormatPr defaultRowHeight="15" x14ac:dyDescent="0.25"/>
  <sheetData>
    <row r="1" spans="1:2" x14ac:dyDescent="0.25">
      <c r="A1" t="s">
        <v>107</v>
      </c>
      <c r="B1" t="s">
        <v>116</v>
      </c>
    </row>
    <row r="2" spans="1:2" x14ac:dyDescent="0.25">
      <c r="A2" t="s">
        <v>108</v>
      </c>
      <c r="B2" t="s">
        <v>116</v>
      </c>
    </row>
    <row r="3" spans="1:2" x14ac:dyDescent="0.25">
      <c r="A3" t="s">
        <v>109</v>
      </c>
      <c r="B3" t="s">
        <v>116</v>
      </c>
    </row>
    <row r="4" spans="1:2" x14ac:dyDescent="0.25">
      <c r="A4" t="s">
        <v>110</v>
      </c>
      <c r="B4" t="s">
        <v>116</v>
      </c>
    </row>
    <row r="5" spans="1:2" x14ac:dyDescent="0.25">
      <c r="A5" t="s">
        <v>113</v>
      </c>
      <c r="B5" t="s">
        <v>116</v>
      </c>
    </row>
    <row r="6" spans="1:2" x14ac:dyDescent="0.25">
      <c r="A6" t="s">
        <v>117</v>
      </c>
      <c r="B6" t="s">
        <v>116</v>
      </c>
    </row>
    <row r="7" spans="1:2" x14ac:dyDescent="0.25">
      <c r="A7" t="s">
        <v>118</v>
      </c>
      <c r="B7" t="s">
        <v>116</v>
      </c>
    </row>
    <row r="8" spans="1:2" x14ac:dyDescent="0.25">
      <c r="A8" t="s">
        <v>119</v>
      </c>
      <c r="B8" t="s">
        <v>116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380E-A2FB-44CD-A14E-B8ED1C7197F8}">
  <dimension ref="A1:B8"/>
  <sheetViews>
    <sheetView workbookViewId="0">
      <selection sqref="A1:B8"/>
    </sheetView>
  </sheetViews>
  <sheetFormatPr defaultRowHeight="15" x14ac:dyDescent="0.25"/>
  <sheetData>
    <row r="1" spans="1:2" x14ac:dyDescent="0.25">
      <c r="A1" t="s">
        <v>107</v>
      </c>
      <c r="B1" t="s">
        <v>116</v>
      </c>
    </row>
    <row r="2" spans="1:2" x14ac:dyDescent="0.25">
      <c r="A2" t="s">
        <v>108</v>
      </c>
      <c r="B2" t="s">
        <v>116</v>
      </c>
    </row>
    <row r="3" spans="1:2" x14ac:dyDescent="0.25">
      <c r="A3" t="s">
        <v>109</v>
      </c>
      <c r="B3" t="s">
        <v>116</v>
      </c>
    </row>
    <row r="4" spans="1:2" x14ac:dyDescent="0.25">
      <c r="A4" t="s">
        <v>110</v>
      </c>
      <c r="B4" t="s">
        <v>116</v>
      </c>
    </row>
    <row r="5" spans="1:2" x14ac:dyDescent="0.25">
      <c r="A5" t="s">
        <v>113</v>
      </c>
      <c r="B5" t="s">
        <v>116</v>
      </c>
    </row>
    <row r="6" spans="1:2" x14ac:dyDescent="0.25">
      <c r="A6" t="s">
        <v>117</v>
      </c>
      <c r="B6" t="s">
        <v>116</v>
      </c>
    </row>
    <row r="7" spans="1:2" x14ac:dyDescent="0.25">
      <c r="A7" t="s">
        <v>118</v>
      </c>
      <c r="B7" t="s">
        <v>116</v>
      </c>
    </row>
    <row r="8" spans="1:2" x14ac:dyDescent="0.25">
      <c r="A8" t="s">
        <v>119</v>
      </c>
      <c r="B8" t="s">
        <v>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D548-4693-422D-BAA7-395A5F203ED8}">
  <dimension ref="A1:D20"/>
  <sheetViews>
    <sheetView tabSelected="1" workbookViewId="0">
      <selection activeCell="H16" sqref="H16"/>
    </sheetView>
  </sheetViews>
  <sheetFormatPr defaultRowHeight="15" x14ac:dyDescent="0.25"/>
  <sheetData>
    <row r="1" spans="1:4" x14ac:dyDescent="0.25">
      <c r="A1" t="s">
        <v>107</v>
      </c>
      <c r="C1" t="s">
        <v>108</v>
      </c>
    </row>
    <row r="2" spans="1:4" x14ac:dyDescent="0.25">
      <c r="A2" t="s">
        <v>25</v>
      </c>
      <c r="B2" t="s">
        <v>28</v>
      </c>
      <c r="C2" t="s">
        <v>122</v>
      </c>
      <c r="D2" t="s">
        <v>121</v>
      </c>
    </row>
    <row r="3" spans="1:4" x14ac:dyDescent="0.25">
      <c r="A3" s="1">
        <v>1.1375975270000001</v>
      </c>
      <c r="B3" s="1">
        <v>1.5747949999999999</v>
      </c>
      <c r="C3" s="1">
        <v>0.96227496499999998</v>
      </c>
      <c r="D3" s="1">
        <v>0.80412272100000004</v>
      </c>
    </row>
    <row r="4" spans="1:4" x14ac:dyDescent="0.25">
      <c r="A4" s="1">
        <v>1.6456468070000001</v>
      </c>
      <c r="B4" s="1">
        <v>1.0962932299999999</v>
      </c>
      <c r="C4" s="1">
        <v>0.66988766899999996</v>
      </c>
      <c r="D4" s="1">
        <v>1.002966</v>
      </c>
    </row>
    <row r="5" spans="1:4" x14ac:dyDescent="0.25">
      <c r="A5" s="1">
        <v>0.46687499999999998</v>
      </c>
      <c r="B5" s="1">
        <v>0.94973200000000002</v>
      </c>
      <c r="C5" s="1">
        <v>0.58033199999999996</v>
      </c>
      <c r="D5" s="1">
        <v>0.68446399999999996</v>
      </c>
    </row>
    <row r="6" spans="1:4" x14ac:dyDescent="0.25">
      <c r="A6" s="1">
        <v>0.64017521799999999</v>
      </c>
      <c r="B6" s="1">
        <v>0.86349299999999996</v>
      </c>
      <c r="C6" s="1">
        <v>0.52763552199999997</v>
      </c>
      <c r="D6" s="1">
        <v>0.99147300000000005</v>
      </c>
    </row>
    <row r="7" spans="1:4" x14ac:dyDescent="0.25">
      <c r="A7" s="1">
        <v>0.53525016299999995</v>
      </c>
      <c r="B7" s="1">
        <v>1.496113</v>
      </c>
      <c r="C7" s="1">
        <v>0.91419675300000003</v>
      </c>
      <c r="D7" s="1">
        <v>0.63447900000000002</v>
      </c>
    </row>
    <row r="8" spans="1:4" x14ac:dyDescent="0.25">
      <c r="A8" s="1">
        <v>0.99526128800000002</v>
      </c>
      <c r="B8" s="1">
        <v>1.08158</v>
      </c>
      <c r="C8" s="1">
        <v>0.66089688499999999</v>
      </c>
      <c r="D8" s="1">
        <v>0.72563800000000001</v>
      </c>
    </row>
    <row r="9" spans="1:4" x14ac:dyDescent="0.25">
      <c r="A9" s="1">
        <v>1.054878422</v>
      </c>
      <c r="B9" s="1">
        <v>1.334848</v>
      </c>
      <c r="C9" s="1">
        <v>0.81565620699999997</v>
      </c>
      <c r="D9" s="1">
        <v>0.71089599999999997</v>
      </c>
    </row>
    <row r="10" spans="1:4" x14ac:dyDescent="0.25">
      <c r="A10" s="1">
        <v>1.265689683</v>
      </c>
      <c r="B10" s="1">
        <v>2.2031399999999999</v>
      </c>
      <c r="C10" s="1">
        <v>1.3462241109999999</v>
      </c>
      <c r="D10" s="1">
        <v>0.411397976</v>
      </c>
    </row>
    <row r="11" spans="1:4" x14ac:dyDescent="0.25">
      <c r="A11" s="1">
        <v>0.81211319500000001</v>
      </c>
      <c r="B11" s="1">
        <v>1.9540321899999999</v>
      </c>
      <c r="C11" s="1">
        <v>1.1940072530000001</v>
      </c>
      <c r="D11" s="1">
        <v>0.94854498499999995</v>
      </c>
    </row>
    <row r="12" spans="1:4" x14ac:dyDescent="0.25">
      <c r="A12" s="1">
        <v>0.88359443299999996</v>
      </c>
      <c r="B12" s="1">
        <v>2.909128924</v>
      </c>
      <c r="C12" s="1">
        <v>1.7776171009999999</v>
      </c>
      <c r="D12" s="1">
        <v>0.21969624300000001</v>
      </c>
    </row>
    <row r="13" spans="1:4" x14ac:dyDescent="0.25">
      <c r="A13" s="1">
        <v>1.5716949520000001</v>
      </c>
      <c r="B13" s="1">
        <v>2.8058448440000001</v>
      </c>
      <c r="C13" s="1">
        <v>1.7145055810000001</v>
      </c>
      <c r="D13" s="1">
        <v>0.813967</v>
      </c>
    </row>
    <row r="14" spans="1:4" x14ac:dyDescent="0.25">
      <c r="A14" s="1">
        <v>0.99122380099999996</v>
      </c>
      <c r="B14" s="1">
        <v>1.369395554</v>
      </c>
      <c r="C14" s="1">
        <v>0.83676600000000001</v>
      </c>
      <c r="D14" s="1">
        <v>0.54494100000000001</v>
      </c>
    </row>
    <row r="15" spans="1:4" x14ac:dyDescent="0.25">
      <c r="C15" s="1"/>
      <c r="D15" s="1">
        <v>0.881054</v>
      </c>
    </row>
    <row r="16" spans="1:4" x14ac:dyDescent="0.25">
      <c r="C16" s="1"/>
      <c r="D16" s="1">
        <v>0.80632000000000004</v>
      </c>
    </row>
    <row r="19" spans="2:4" x14ac:dyDescent="0.25">
      <c r="B19" t="s">
        <v>19</v>
      </c>
      <c r="D19" t="s">
        <v>19</v>
      </c>
    </row>
    <row r="20" spans="2:4" x14ac:dyDescent="0.25">
      <c r="B20" s="1" t="s">
        <v>120</v>
      </c>
      <c r="D20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7823-0546-4658-A96A-5BE585D48EEA}">
  <dimension ref="A1:I6"/>
  <sheetViews>
    <sheetView workbookViewId="0">
      <selection activeCell="C13" sqref="C13"/>
    </sheetView>
  </sheetViews>
  <sheetFormatPr defaultRowHeight="15" x14ac:dyDescent="0.25"/>
  <sheetData>
    <row r="1" spans="1:9" x14ac:dyDescent="0.25">
      <c r="A1" s="2" t="s">
        <v>5</v>
      </c>
      <c r="B1" s="2" t="s">
        <v>10</v>
      </c>
      <c r="C1" s="2" t="s">
        <v>9</v>
      </c>
      <c r="D1" s="2" t="s">
        <v>10</v>
      </c>
    </row>
    <row r="2" spans="1:9" x14ac:dyDescent="0.25">
      <c r="A2" s="2" t="s">
        <v>0</v>
      </c>
      <c r="B2" s="2">
        <v>2.5</v>
      </c>
      <c r="C2" s="2" t="s">
        <v>6</v>
      </c>
      <c r="D2" s="2">
        <v>6.7</v>
      </c>
      <c r="E2" s="2"/>
      <c r="F2" s="2"/>
      <c r="G2" s="2"/>
      <c r="H2" s="2"/>
      <c r="I2" s="2"/>
    </row>
    <row r="3" spans="1:9" x14ac:dyDescent="0.25">
      <c r="A3" s="2" t="s">
        <v>1</v>
      </c>
      <c r="B3" s="2">
        <v>2.6</v>
      </c>
      <c r="C3" s="2" t="s">
        <v>7</v>
      </c>
      <c r="D3" s="2">
        <v>8.1</v>
      </c>
      <c r="E3" s="1"/>
      <c r="F3" s="1"/>
      <c r="G3" s="1"/>
      <c r="H3" s="1"/>
      <c r="I3" s="1"/>
    </row>
    <row r="4" spans="1:9" x14ac:dyDescent="0.25">
      <c r="A4" s="2" t="s">
        <v>2</v>
      </c>
      <c r="B4" s="2">
        <v>2.7</v>
      </c>
      <c r="C4" s="2" t="s">
        <v>8</v>
      </c>
      <c r="D4" s="2">
        <v>9.4</v>
      </c>
    </row>
    <row r="5" spans="1:9" x14ac:dyDescent="0.25">
      <c r="A5" s="2" t="s">
        <v>3</v>
      </c>
      <c r="B5" s="2">
        <v>2.7</v>
      </c>
      <c r="C5" s="2" t="s">
        <v>3</v>
      </c>
      <c r="D5" s="2">
        <v>11</v>
      </c>
    </row>
    <row r="6" spans="1:9" x14ac:dyDescent="0.25">
      <c r="A6" s="2" t="s">
        <v>4</v>
      </c>
      <c r="B6" s="2">
        <v>3.5</v>
      </c>
      <c r="C6" s="2" t="s">
        <v>1</v>
      </c>
      <c r="D6" s="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E41D-8949-4974-B93A-03683F1499A0}">
  <dimension ref="A1:P24"/>
  <sheetViews>
    <sheetView workbookViewId="0">
      <selection activeCell="D23" sqref="D23:D24"/>
    </sheetView>
  </sheetViews>
  <sheetFormatPr defaultRowHeight="15" x14ac:dyDescent="0.25"/>
  <sheetData>
    <row r="1" spans="1:16" x14ac:dyDescent="0.25">
      <c r="A1" t="s">
        <v>5</v>
      </c>
      <c r="I1" t="s">
        <v>9</v>
      </c>
    </row>
    <row r="2" spans="1:16" x14ac:dyDescent="0.25">
      <c r="A2" t="s">
        <v>13</v>
      </c>
      <c r="C2" t="s">
        <v>14</v>
      </c>
      <c r="E2" t="s">
        <v>15</v>
      </c>
      <c r="G2" t="s">
        <v>16</v>
      </c>
      <c r="I2" t="s">
        <v>13</v>
      </c>
      <c r="K2" t="s">
        <v>14</v>
      </c>
      <c r="M2" t="s">
        <v>15</v>
      </c>
      <c r="O2" t="s">
        <v>16</v>
      </c>
    </row>
    <row r="3" spans="1:16" x14ac:dyDescent="0.25">
      <c r="A3" s="2" t="s">
        <v>11</v>
      </c>
      <c r="B3" s="2" t="s">
        <v>12</v>
      </c>
      <c r="C3" s="2" t="s">
        <v>11</v>
      </c>
      <c r="D3" s="2" t="s">
        <v>12</v>
      </c>
      <c r="E3" s="2" t="s">
        <v>11</v>
      </c>
      <c r="F3" s="2" t="s">
        <v>12</v>
      </c>
      <c r="G3" t="s">
        <v>11</v>
      </c>
      <c r="H3" t="s">
        <v>12</v>
      </c>
      <c r="I3" t="s">
        <v>11</v>
      </c>
      <c r="J3" t="s">
        <v>12</v>
      </c>
      <c r="K3" t="s">
        <v>11</v>
      </c>
      <c r="L3" t="s">
        <v>12</v>
      </c>
      <c r="M3" t="s">
        <v>11</v>
      </c>
      <c r="N3" t="s">
        <v>12</v>
      </c>
      <c r="O3" t="s">
        <v>11</v>
      </c>
      <c r="P3" t="s">
        <v>12</v>
      </c>
    </row>
    <row r="4" spans="1:16" x14ac:dyDescent="0.25">
      <c r="A4" s="1">
        <v>7.7468139999999996</v>
      </c>
      <c r="B4" s="1">
        <v>7.8632429999999998</v>
      </c>
      <c r="C4" s="1">
        <v>9.3550360000000001</v>
      </c>
      <c r="D4" s="1">
        <v>9.6405740000000009</v>
      </c>
      <c r="E4" s="1">
        <v>8.4034139999999997</v>
      </c>
      <c r="F4" s="1">
        <v>8.6906580000000009</v>
      </c>
      <c r="G4">
        <v>6.0733269999999999</v>
      </c>
      <c r="H4">
        <v>6.3707630000000002</v>
      </c>
      <c r="I4">
        <v>7.0241429999999996</v>
      </c>
      <c r="J4">
        <v>7.4014329999999999</v>
      </c>
      <c r="K4">
        <v>13.58521</v>
      </c>
      <c r="L4">
        <v>13.662369999999999</v>
      </c>
      <c r="M4">
        <v>11.852169999999999</v>
      </c>
      <c r="N4">
        <v>11.57799</v>
      </c>
      <c r="O4">
        <v>10.843120000000001</v>
      </c>
      <c r="P4">
        <v>10.13908</v>
      </c>
    </row>
    <row r="5" spans="1:16" x14ac:dyDescent="0.25">
      <c r="A5" s="1">
        <v>7.4459559999999998</v>
      </c>
      <c r="B5" s="1">
        <v>7.8001769999999997</v>
      </c>
      <c r="C5" s="1">
        <v>9.4520079999999993</v>
      </c>
      <c r="D5" s="1">
        <v>9.7548980000000007</v>
      </c>
      <c r="E5" s="1">
        <v>8.1636559999999996</v>
      </c>
      <c r="F5" s="1">
        <v>8.5636119999999991</v>
      </c>
      <c r="G5">
        <v>6.3116139999999996</v>
      </c>
      <c r="H5">
        <v>6.2562439999999997</v>
      </c>
      <c r="I5">
        <v>7.0661769999999997</v>
      </c>
      <c r="J5">
        <v>7.6949529999999999</v>
      </c>
      <c r="K5">
        <v>12.949159999999999</v>
      </c>
      <c r="L5">
        <v>14.743169999999999</v>
      </c>
      <c r="M5">
        <v>10.45186</v>
      </c>
      <c r="N5">
        <v>12.950049999999999</v>
      </c>
      <c r="O5">
        <v>9.6185939999999999</v>
      </c>
      <c r="P5">
        <v>11.47682</v>
      </c>
    </row>
    <row r="6" spans="1:16" x14ac:dyDescent="0.25">
      <c r="A6" s="1">
        <v>7.6622560000000002</v>
      </c>
      <c r="B6" s="1">
        <v>7.6330479999999996</v>
      </c>
      <c r="C6" s="1">
        <v>9.4248069999999995</v>
      </c>
      <c r="D6" s="1">
        <v>10.029070000000001</v>
      </c>
      <c r="E6" s="1">
        <v>8.4981629999999999</v>
      </c>
      <c r="F6" s="1">
        <v>8.8517690000000009</v>
      </c>
      <c r="G6">
        <v>6.5311599999999999</v>
      </c>
      <c r="H6">
        <v>6.6398989999999998</v>
      </c>
      <c r="I6">
        <v>7.3715000000000002</v>
      </c>
      <c r="J6">
        <v>7.2936810000000003</v>
      </c>
      <c r="K6">
        <v>13.302720000000001</v>
      </c>
      <c r="L6">
        <v>15.2989</v>
      </c>
      <c r="M6">
        <v>11.323370000000001</v>
      </c>
      <c r="N6">
        <v>13.03918</v>
      </c>
      <c r="O6">
        <v>10.44651</v>
      </c>
      <c r="P6">
        <v>11.309340000000001</v>
      </c>
    </row>
    <row r="7" spans="1:16" x14ac:dyDescent="0.25">
      <c r="A7" s="1">
        <v>7.562208</v>
      </c>
      <c r="B7" s="1">
        <v>7.7181329999999999</v>
      </c>
      <c r="C7" s="1">
        <v>9.2960530000000006</v>
      </c>
      <c r="D7" s="1">
        <v>9.5136529999999997</v>
      </c>
      <c r="E7" s="1">
        <v>8.9916490000000007</v>
      </c>
      <c r="F7" s="1">
        <v>9.1232330000000008</v>
      </c>
      <c r="G7">
        <v>6.6365080000000001</v>
      </c>
      <c r="H7">
        <v>6.5494459999999997</v>
      </c>
      <c r="I7">
        <v>7.4571730000000001</v>
      </c>
      <c r="J7">
        <v>7.8512940000000002</v>
      </c>
      <c r="K7">
        <v>13.64865</v>
      </c>
      <c r="L7">
        <v>14.079280000000001</v>
      </c>
      <c r="M7">
        <v>11.052619999999999</v>
      </c>
      <c r="N7">
        <v>11.96759</v>
      </c>
      <c r="O7">
        <v>9.7904540000000004</v>
      </c>
      <c r="P7">
        <v>11.311629999999999</v>
      </c>
    </row>
    <row r="8" spans="1:16" x14ac:dyDescent="0.25">
      <c r="A8" s="1">
        <v>7.9398109999999997</v>
      </c>
      <c r="B8" s="1">
        <v>7.8028729999999999</v>
      </c>
      <c r="C8" s="1">
        <v>9.2853340000000006</v>
      </c>
      <c r="D8" s="1">
        <v>9.7002489999999995</v>
      </c>
      <c r="E8" s="1">
        <v>8.3588020000000007</v>
      </c>
      <c r="F8" s="1">
        <v>9.0541699999999992</v>
      </c>
      <c r="G8">
        <v>6.3241329999999998</v>
      </c>
      <c r="H8">
        <v>6.4170470000000002</v>
      </c>
      <c r="I8">
        <v>7.9503430000000002</v>
      </c>
      <c r="J8">
        <v>7.4864600000000001</v>
      </c>
      <c r="K8">
        <v>13.999029999999999</v>
      </c>
      <c r="L8">
        <v>15.150270000000001</v>
      </c>
      <c r="M8">
        <v>12.13621</v>
      </c>
      <c r="N8">
        <v>13.18642</v>
      </c>
      <c r="O8">
        <v>10.257239999999999</v>
      </c>
      <c r="P8">
        <v>11.27403</v>
      </c>
    </row>
    <row r="9" spans="1:16" x14ac:dyDescent="0.25">
      <c r="A9" s="1">
        <v>7.6114449999999998</v>
      </c>
      <c r="B9" s="1">
        <v>8.0553880000000007</v>
      </c>
      <c r="C9" s="1">
        <v>8.7393889999999992</v>
      </c>
      <c r="D9" s="1">
        <v>10.379670000000001</v>
      </c>
      <c r="E9" s="1">
        <v>7.8881589999999999</v>
      </c>
      <c r="F9" s="1">
        <v>10.044040000000001</v>
      </c>
      <c r="G9">
        <v>6.3979080000000002</v>
      </c>
      <c r="H9">
        <v>6.5430070000000002</v>
      </c>
      <c r="I9">
        <v>7.5303009999999997</v>
      </c>
      <c r="J9">
        <v>7.1931010000000004</v>
      </c>
      <c r="K9">
        <v>13.20797</v>
      </c>
      <c r="L9">
        <v>14.33989</v>
      </c>
      <c r="M9">
        <v>11.40075</v>
      </c>
      <c r="N9">
        <v>12.618729999999999</v>
      </c>
      <c r="O9">
        <v>9.8735269999999993</v>
      </c>
      <c r="P9">
        <v>10.9374</v>
      </c>
    </row>
    <row r="10" spans="1:16" x14ac:dyDescent="0.25">
      <c r="A10" s="1">
        <v>7.806762</v>
      </c>
      <c r="B10" s="1">
        <v>7.645975</v>
      </c>
      <c r="C10" s="1">
        <v>9.6617130000000007</v>
      </c>
      <c r="D10" s="1">
        <v>9.3066119999999994</v>
      </c>
      <c r="E10" s="1">
        <v>8.6097929999999998</v>
      </c>
      <c r="F10" s="1">
        <v>9.0254510000000003</v>
      </c>
      <c r="G10">
        <v>6.2111929999999997</v>
      </c>
      <c r="H10">
        <v>6.3298389999999998</v>
      </c>
      <c r="I10">
        <v>7.4331769999999997</v>
      </c>
      <c r="J10">
        <v>7.6335879999999996</v>
      </c>
      <c r="K10">
        <v>13.942909999999999</v>
      </c>
      <c r="L10">
        <v>14.8696</v>
      </c>
      <c r="M10">
        <v>12.01632</v>
      </c>
      <c r="N10">
        <v>12.26693</v>
      </c>
      <c r="O10">
        <v>10.74713</v>
      </c>
      <c r="P10">
        <v>10.84168</v>
      </c>
    </row>
    <row r="11" spans="1:16" x14ac:dyDescent="0.25">
      <c r="A11" s="1">
        <v>7.7552139999999996</v>
      </c>
      <c r="B11" s="1">
        <v>7.7823310000000001</v>
      </c>
      <c r="C11" s="1">
        <v>9.2001559999999998</v>
      </c>
      <c r="D11" s="1">
        <v>9.8774309999999996</v>
      </c>
      <c r="E11" s="1">
        <v>8.327007</v>
      </c>
      <c r="F11" s="1">
        <v>10.51784</v>
      </c>
      <c r="G11">
        <v>6.2515229999999997</v>
      </c>
      <c r="H11">
        <v>6.5041289999999998</v>
      </c>
      <c r="I11">
        <v>7.6438879999999996</v>
      </c>
      <c r="J11">
        <v>7.2744749999999998</v>
      </c>
      <c r="K11">
        <v>13.06005</v>
      </c>
      <c r="L11">
        <v>13.81611</v>
      </c>
      <c r="M11">
        <v>11.621119999999999</v>
      </c>
      <c r="N11">
        <v>11.467779999999999</v>
      </c>
      <c r="O11">
        <v>10.23419</v>
      </c>
      <c r="P11">
        <v>9.8197749999999999</v>
      </c>
    </row>
    <row r="12" spans="1:16" x14ac:dyDescent="0.25">
      <c r="A12" s="1">
        <v>7.4129440000000004</v>
      </c>
      <c r="B12" s="1">
        <v>7.8857419999999996</v>
      </c>
      <c r="C12" s="1">
        <v>9.4190190000000005</v>
      </c>
      <c r="D12" s="1">
        <v>9.3747520000000009</v>
      </c>
      <c r="E12" s="1">
        <v>8.6611340000000006</v>
      </c>
      <c r="F12" s="1">
        <v>8.5559209999999997</v>
      </c>
      <c r="G12">
        <v>6.6311059999999999</v>
      </c>
      <c r="H12">
        <v>6.3935009999999997</v>
      </c>
      <c r="I12">
        <v>7.5721249999999998</v>
      </c>
      <c r="J12">
        <v>8.2790280000000003</v>
      </c>
      <c r="K12">
        <v>13.420859999999999</v>
      </c>
      <c r="L12">
        <v>14.259309999999999</v>
      </c>
      <c r="M12">
        <v>11.261139999999999</v>
      </c>
      <c r="N12">
        <v>12.391170000000001</v>
      </c>
      <c r="O12">
        <v>9.8241069999999997</v>
      </c>
      <c r="P12">
        <v>10.84826</v>
      </c>
    </row>
    <row r="13" spans="1:16" x14ac:dyDescent="0.25">
      <c r="A13" s="1">
        <v>7.7427419999999998</v>
      </c>
      <c r="B13" s="1">
        <v>7.6877469999999999</v>
      </c>
      <c r="C13" s="1">
        <v>9.3387989999999999</v>
      </c>
      <c r="D13" s="1">
        <v>9.8900819999999996</v>
      </c>
      <c r="E13" s="1">
        <v>8.1773790000000002</v>
      </c>
      <c r="F13" s="1">
        <v>9.5692149999999998</v>
      </c>
      <c r="G13">
        <v>6.3857840000000001</v>
      </c>
      <c r="H13">
        <v>6.3384650000000002</v>
      </c>
      <c r="I13">
        <v>7.0418219999999998</v>
      </c>
      <c r="J13">
        <v>7.7902370000000003</v>
      </c>
      <c r="K13">
        <v>13.3614</v>
      </c>
      <c r="L13">
        <v>14.581569999999999</v>
      </c>
      <c r="M13">
        <v>11.692970000000001</v>
      </c>
      <c r="N13">
        <v>12.54649</v>
      </c>
      <c r="O13">
        <v>10.108219999999999</v>
      </c>
      <c r="P13">
        <v>10.981009999999999</v>
      </c>
    </row>
    <row r="14" spans="1:16" x14ac:dyDescent="0.25">
      <c r="A14" s="1">
        <v>7.2933919999999999</v>
      </c>
      <c r="B14" s="1">
        <v>7.1126589999999998</v>
      </c>
      <c r="C14" s="1">
        <v>9.34131</v>
      </c>
      <c r="D14" s="1">
        <v>9.5639330000000005</v>
      </c>
      <c r="E14" s="1">
        <v>9.1141989999999993</v>
      </c>
      <c r="F14" s="1">
        <v>9.0470120000000005</v>
      </c>
      <c r="G14">
        <v>6.6226200000000004</v>
      </c>
      <c r="H14">
        <v>6.4530839999999996</v>
      </c>
      <c r="I14">
        <v>7.5355480000000004</v>
      </c>
      <c r="J14">
        <v>7.2853649999999996</v>
      </c>
      <c r="K14">
        <v>13.85718</v>
      </c>
      <c r="L14">
        <v>14.087070000000001</v>
      </c>
      <c r="M14">
        <v>11.95528</v>
      </c>
      <c r="N14">
        <v>12.17459</v>
      </c>
      <c r="O14">
        <v>10.72523</v>
      </c>
      <c r="P14">
        <v>10.094799999999999</v>
      </c>
    </row>
    <row r="15" spans="1:16" x14ac:dyDescent="0.25">
      <c r="A15" s="1">
        <v>7.5820480000000003</v>
      </c>
      <c r="B15" s="1">
        <v>7.7284750000000004</v>
      </c>
      <c r="C15" s="1">
        <v>9.261469</v>
      </c>
      <c r="D15" s="1">
        <v>9.2879480000000001</v>
      </c>
      <c r="E15" s="1">
        <v>8.7121630000000003</v>
      </c>
      <c r="F15" s="1">
        <v>9.2086240000000004</v>
      </c>
      <c r="G15">
        <v>6.4939169999999997</v>
      </c>
      <c r="H15">
        <v>6.426469</v>
      </c>
      <c r="I15">
        <v>7.4481809999999999</v>
      </c>
      <c r="J15">
        <v>7.6919250000000003</v>
      </c>
      <c r="K15">
        <v>13.321529999999999</v>
      </c>
      <c r="L15">
        <v>14.35446</v>
      </c>
      <c r="M15">
        <v>11.423859999999999</v>
      </c>
      <c r="N15">
        <v>12.329560000000001</v>
      </c>
      <c r="O15">
        <v>10.009069999999999</v>
      </c>
      <c r="P15">
        <v>10.741899999999999</v>
      </c>
    </row>
    <row r="16" spans="1:16" x14ac:dyDescent="0.25">
      <c r="A16" s="1">
        <v>7.3902780000000003</v>
      </c>
      <c r="B16" s="1">
        <v>7.9175409999999999</v>
      </c>
      <c r="C16" s="1">
        <v>9.2446040000000007</v>
      </c>
      <c r="D16" s="1">
        <v>10.05237</v>
      </c>
      <c r="E16" s="1">
        <v>8.1297230000000003</v>
      </c>
      <c r="F16" s="1">
        <v>9.2165009999999992</v>
      </c>
      <c r="G16">
        <v>6.3714909999999998</v>
      </c>
      <c r="H16">
        <v>6.5386290000000002</v>
      </c>
      <c r="I16">
        <v>7.902711</v>
      </c>
      <c r="J16">
        <v>7.7661049999999996</v>
      </c>
      <c r="K16">
        <v>14.023720000000001</v>
      </c>
      <c r="L16">
        <v>14.59953</v>
      </c>
      <c r="M16">
        <v>11.433590000000001</v>
      </c>
      <c r="N16">
        <v>12.967790000000001</v>
      </c>
      <c r="O16">
        <v>10.57638</v>
      </c>
      <c r="P16">
        <v>10.94844</v>
      </c>
    </row>
    <row r="17" spans="1:16" x14ac:dyDescent="0.25">
      <c r="A17" s="1">
        <v>8.1611879999999992</v>
      </c>
      <c r="B17" s="1">
        <v>8.3056380000000001</v>
      </c>
      <c r="C17" s="1">
        <v>9.6754580000000008</v>
      </c>
      <c r="D17" s="1">
        <v>10.08667</v>
      </c>
      <c r="E17" s="1">
        <v>9.0173670000000001</v>
      </c>
      <c r="F17" s="1">
        <v>9.1543930000000007</v>
      </c>
      <c r="G17">
        <v>6.4272130000000001</v>
      </c>
      <c r="H17">
        <v>6.6120950000000001</v>
      </c>
      <c r="I17">
        <v>7.5766720000000003</v>
      </c>
      <c r="J17">
        <v>7.4729859999999997</v>
      </c>
      <c r="K17">
        <v>12.90915</v>
      </c>
      <c r="L17">
        <v>15.2834</v>
      </c>
      <c r="M17">
        <v>10.88982</v>
      </c>
      <c r="N17">
        <v>13.506410000000001</v>
      </c>
      <c r="O17">
        <v>9.9518780000000007</v>
      </c>
      <c r="P17">
        <v>11.96044</v>
      </c>
    </row>
    <row r="18" spans="1:16" x14ac:dyDescent="0.25">
      <c r="A18" s="1">
        <v>7.6245989999999999</v>
      </c>
      <c r="B18" s="1">
        <v>8.1878050000000009</v>
      </c>
      <c r="C18" s="1">
        <v>9.8688570000000002</v>
      </c>
      <c r="D18" s="1">
        <v>10.10305</v>
      </c>
      <c r="E18" s="1">
        <v>9.7389080000000003</v>
      </c>
      <c r="F18" s="1">
        <v>9.1718259999999994</v>
      </c>
      <c r="G18">
        <v>6.5386649999999999</v>
      </c>
      <c r="H18">
        <v>6.1614199999999997</v>
      </c>
      <c r="I18">
        <v>6.9686000000000003</v>
      </c>
      <c r="J18">
        <v>7.6961300000000001</v>
      </c>
      <c r="K18">
        <v>14.058820000000001</v>
      </c>
      <c r="L18">
        <v>13.92543</v>
      </c>
      <c r="M18">
        <v>11.708539999999999</v>
      </c>
      <c r="N18">
        <v>11.87416</v>
      </c>
      <c r="O18">
        <v>10.101150000000001</v>
      </c>
      <c r="P18">
        <v>10.04027</v>
      </c>
    </row>
    <row r="19" spans="1:16" x14ac:dyDescent="0.25">
      <c r="A19" s="1">
        <v>8.0124969999999998</v>
      </c>
      <c r="B19" s="1">
        <v>7.9001020000000004</v>
      </c>
      <c r="C19" s="1">
        <v>9.686553</v>
      </c>
      <c r="D19" s="1">
        <v>9.4806930000000005</v>
      </c>
      <c r="E19" s="1">
        <v>8.6088149999999999</v>
      </c>
      <c r="F19" s="1">
        <v>9.3397109999999994</v>
      </c>
      <c r="G19">
        <v>6.0767100000000003</v>
      </c>
      <c r="H19">
        <v>6.6523909999999997</v>
      </c>
      <c r="J19" t="s">
        <v>19</v>
      </c>
      <c r="L19" t="s">
        <v>19</v>
      </c>
      <c r="N19" t="s">
        <v>19</v>
      </c>
      <c r="P19" t="s">
        <v>19</v>
      </c>
    </row>
    <row r="20" spans="1:16" x14ac:dyDescent="0.25">
      <c r="A20" s="1">
        <v>7.7046760000000001</v>
      </c>
      <c r="B20" s="1">
        <v>7.7209260000000004</v>
      </c>
      <c r="C20" s="1">
        <v>9.2740670000000005</v>
      </c>
      <c r="D20" s="1">
        <v>9.7311589999999999</v>
      </c>
      <c r="E20" s="1">
        <v>8.2025799999999993</v>
      </c>
      <c r="F20" s="1">
        <v>8.8096999999999994</v>
      </c>
      <c r="G20">
        <v>6.588336</v>
      </c>
      <c r="H20">
        <v>6.3164309999999997</v>
      </c>
      <c r="J20" t="s">
        <v>23</v>
      </c>
      <c r="L20" t="s">
        <v>18</v>
      </c>
      <c r="N20" t="s">
        <v>18</v>
      </c>
      <c r="P20" t="s">
        <v>24</v>
      </c>
    </row>
    <row r="21" spans="1:16" x14ac:dyDescent="0.25">
      <c r="A21" s="1">
        <v>7.6711419999999997</v>
      </c>
      <c r="B21" s="1">
        <v>8.0284949999999995</v>
      </c>
      <c r="C21" s="1">
        <v>9.2937309999999993</v>
      </c>
      <c r="D21" s="1">
        <v>9.8998620000000006</v>
      </c>
      <c r="E21" s="1">
        <v>9.1078080000000003</v>
      </c>
      <c r="F21" s="1">
        <v>9.9633749999999992</v>
      </c>
      <c r="G21">
        <v>6.1931390000000004</v>
      </c>
      <c r="H21">
        <v>6.3654580000000003</v>
      </c>
    </row>
    <row r="22" spans="1:16" x14ac:dyDescent="0.25">
      <c r="A22" s="1">
        <v>7.869974</v>
      </c>
      <c r="B22" s="1">
        <v>7.7899659999999997</v>
      </c>
      <c r="C22" s="1">
        <v>9.1248769999999997</v>
      </c>
      <c r="D22" s="1">
        <v>9.8100050000000003</v>
      </c>
      <c r="E22" s="1">
        <v>8.5638109999999994</v>
      </c>
      <c r="F22" s="1">
        <v>9.1810530000000004</v>
      </c>
      <c r="G22">
        <v>6.7606450000000002</v>
      </c>
      <c r="H22">
        <v>6.4463860000000004</v>
      </c>
    </row>
    <row r="23" spans="1:16" x14ac:dyDescent="0.25">
      <c r="B23" t="s">
        <v>19</v>
      </c>
      <c r="D23" t="s">
        <v>19</v>
      </c>
      <c r="F23" t="s">
        <v>21</v>
      </c>
      <c r="H23" t="s">
        <v>19</v>
      </c>
    </row>
    <row r="24" spans="1:16" x14ac:dyDescent="0.25">
      <c r="B24" t="s">
        <v>17</v>
      </c>
      <c r="D24" t="s">
        <v>18</v>
      </c>
      <c r="F24" s="1" t="s">
        <v>20</v>
      </c>
      <c r="H24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7DAE-9DE1-4275-88A4-EF7D9CB11834}">
  <dimension ref="A1:B2"/>
  <sheetViews>
    <sheetView workbookViewId="0">
      <selection activeCell="A3" sqref="A3"/>
    </sheetView>
  </sheetViews>
  <sheetFormatPr defaultRowHeight="15" x14ac:dyDescent="0.25"/>
  <sheetData>
    <row r="1" spans="1:2" x14ac:dyDescent="0.25">
      <c r="A1" t="s">
        <v>111</v>
      </c>
      <c r="B1" t="s">
        <v>99</v>
      </c>
    </row>
    <row r="2" spans="1:2" x14ac:dyDescent="0.25">
      <c r="A2" t="s">
        <v>112</v>
      </c>
      <c r="B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7939-6711-41C3-93E6-8119E57527C3}">
  <dimension ref="A1"/>
  <sheetViews>
    <sheetView workbookViewId="0"/>
  </sheetViews>
  <sheetFormatPr defaultRowHeight="15" x14ac:dyDescent="0.25"/>
  <sheetData>
    <row r="1" spans="1:1" x14ac:dyDescent="0.25">
      <c r="A1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D075-8791-40FB-803F-5E9FABE42EED}">
  <dimension ref="A1"/>
  <sheetViews>
    <sheetView workbookViewId="0"/>
  </sheetViews>
  <sheetFormatPr defaultRowHeight="15" x14ac:dyDescent="0.25"/>
  <sheetData>
    <row r="1" spans="1:1" x14ac:dyDescent="0.25">
      <c r="A1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2640-5906-4A3F-83EE-1BEDB8E8D6FE}">
  <dimension ref="A1:B2"/>
  <sheetViews>
    <sheetView workbookViewId="0">
      <selection activeCell="A3" sqref="A3"/>
    </sheetView>
  </sheetViews>
  <sheetFormatPr defaultRowHeight="15" x14ac:dyDescent="0.25"/>
  <sheetData>
    <row r="1" spans="1:2" x14ac:dyDescent="0.25">
      <c r="A1" t="s">
        <v>111</v>
      </c>
      <c r="B1" t="s">
        <v>99</v>
      </c>
    </row>
    <row r="2" spans="1:2" x14ac:dyDescent="0.25">
      <c r="A2" t="s">
        <v>112</v>
      </c>
      <c r="B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DD7-DAF2-4EE4-99E1-33663747C692}">
  <dimension ref="A1:B4"/>
  <sheetViews>
    <sheetView workbookViewId="0">
      <selection activeCell="A5" sqref="A5"/>
    </sheetView>
  </sheetViews>
  <sheetFormatPr defaultRowHeight="15" x14ac:dyDescent="0.25"/>
  <sheetData>
    <row r="1" spans="1:2" x14ac:dyDescent="0.25">
      <c r="A1" t="s">
        <v>107</v>
      </c>
      <c r="B1" t="s">
        <v>102</v>
      </c>
    </row>
    <row r="2" spans="1:2" x14ac:dyDescent="0.25">
      <c r="A2" t="s">
        <v>108</v>
      </c>
      <c r="B2" t="s">
        <v>103</v>
      </c>
    </row>
    <row r="3" spans="1:2" x14ac:dyDescent="0.25">
      <c r="A3" t="s">
        <v>109</v>
      </c>
      <c r="B3" t="s">
        <v>104</v>
      </c>
    </row>
    <row r="4" spans="1:2" x14ac:dyDescent="0.25">
      <c r="A4" t="s">
        <v>110</v>
      </c>
      <c r="B4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6C5B-3F4A-40DE-B25D-4D0814205F11}">
  <dimension ref="A1:B5"/>
  <sheetViews>
    <sheetView workbookViewId="0">
      <selection activeCell="E8" sqref="E8"/>
    </sheetView>
  </sheetViews>
  <sheetFormatPr defaultRowHeight="15" x14ac:dyDescent="0.25"/>
  <sheetData>
    <row r="1" spans="1:2" x14ac:dyDescent="0.25">
      <c r="A1" t="s">
        <v>107</v>
      </c>
      <c r="B1" t="s">
        <v>106</v>
      </c>
    </row>
    <row r="2" spans="1:2" x14ac:dyDescent="0.25">
      <c r="A2" t="s">
        <v>108</v>
      </c>
      <c r="B2" t="s">
        <v>103</v>
      </c>
    </row>
    <row r="3" spans="1:2" x14ac:dyDescent="0.25">
      <c r="A3" t="s">
        <v>109</v>
      </c>
      <c r="B3" t="s">
        <v>114</v>
      </c>
    </row>
    <row r="4" spans="1:2" x14ac:dyDescent="0.25">
      <c r="A4" t="s">
        <v>110</v>
      </c>
      <c r="B4" t="s">
        <v>115</v>
      </c>
    </row>
    <row r="5" spans="1:2" x14ac:dyDescent="0.25">
      <c r="A5" t="s">
        <v>113</v>
      </c>
      <c r="B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Fig1a</vt:lpstr>
      <vt:lpstr>Fig1b</vt:lpstr>
      <vt:lpstr>Fig1c</vt:lpstr>
      <vt:lpstr>Fig1d</vt:lpstr>
      <vt:lpstr>Fig1e</vt:lpstr>
      <vt:lpstr>Fig1f</vt:lpstr>
      <vt:lpstr>Fig1g</vt:lpstr>
      <vt:lpstr>Fig2a-d</vt:lpstr>
      <vt:lpstr>Fig3a</vt:lpstr>
      <vt:lpstr>Fig4</vt:lpstr>
      <vt:lpstr>Fig.5</vt:lpstr>
      <vt:lpstr>Fig.6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Saul, Dominik, M.D.</dc:creator>
  <cp:lastModifiedBy>Don_Dominik</cp:lastModifiedBy>
  <dcterms:created xsi:type="dcterms:W3CDTF">2015-06-05T18:17:20Z</dcterms:created>
  <dcterms:modified xsi:type="dcterms:W3CDTF">2022-03-14T23:44:23Z</dcterms:modified>
</cp:coreProperties>
</file>