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11604" yWindow="-12" windowWidth="11124" windowHeight="8016"/>
  </bookViews>
  <sheets>
    <sheet name="Table legend" sheetId="5" r:id="rId1"/>
    <sheet name="Reference and data" sheetId="2" r:id="rId2"/>
  </sheets>
  <definedNames>
    <definedName name="_xlnm._FilterDatabase" localSheetId="1" hidden="1">'Reference and data'!#REF!</definedName>
  </definedNames>
  <calcPr calcId="144525"/>
</workbook>
</file>

<file path=xl/calcChain.xml><?xml version="1.0" encoding="utf-8"?>
<calcChain xmlns="http://schemas.openxmlformats.org/spreadsheetml/2006/main">
  <c r="AN374" i="2" l="1"/>
  <c r="AK374" i="2"/>
  <c r="AZ660" i="2" l="1"/>
  <c r="AW661" i="2"/>
  <c r="AW660" i="2"/>
  <c r="AB812" i="2"/>
  <c r="AB813" i="2"/>
  <c r="AB811" i="2"/>
  <c r="Y811" i="2"/>
  <c r="Y812" i="2"/>
  <c r="Y813" i="2"/>
  <c r="Y810" i="2"/>
  <c r="AB565" i="2"/>
  <c r="AB552" i="2"/>
  <c r="AB551" i="2"/>
  <c r="Y552" i="2"/>
  <c r="Y551" i="2"/>
  <c r="AB532" i="2"/>
  <c r="AB531" i="2"/>
  <c r="Y532" i="2"/>
  <c r="Y531" i="2"/>
  <c r="AB512" i="2"/>
  <c r="AB511" i="2"/>
  <c r="Y512" i="2"/>
  <c r="Y511" i="2"/>
  <c r="AB187" i="2"/>
  <c r="AB192" i="2"/>
  <c r="AB202" i="2"/>
  <c r="Y202" i="2"/>
  <c r="AB197" i="2"/>
  <c r="Y197" i="2"/>
  <c r="AB70" i="2"/>
  <c r="Y70" i="2"/>
  <c r="EL267" i="2" l="1"/>
  <c r="EI268" i="2"/>
  <c r="EL268" i="2"/>
  <c r="EL266" i="2"/>
  <c r="EL265" i="2"/>
  <c r="EI265" i="2"/>
  <c r="EI266" i="2"/>
  <c r="EI267" i="2"/>
  <c r="W890" i="2"/>
  <c r="AN825" i="2"/>
  <c r="AK825" i="2"/>
  <c r="W825" i="2"/>
  <c r="AN824" i="2"/>
  <c r="AK824" i="2"/>
  <c r="W824" i="2"/>
  <c r="AN823" i="2"/>
  <c r="AK823" i="2"/>
  <c r="W823" i="2"/>
  <c r="AN822" i="2"/>
  <c r="AK822" i="2"/>
  <c r="W822" i="2"/>
  <c r="AN821" i="2"/>
  <c r="AK821" i="2"/>
  <c r="W821" i="2"/>
  <c r="AN820" i="2"/>
  <c r="AK820" i="2"/>
  <c r="W820" i="2"/>
  <c r="AN819" i="2"/>
  <c r="AK819" i="2"/>
  <c r="W819" i="2"/>
  <c r="AN818" i="2"/>
  <c r="AK818" i="2"/>
  <c r="W818" i="2"/>
  <c r="AN817" i="2"/>
  <c r="AK817" i="2"/>
  <c r="W817" i="2"/>
  <c r="AN816" i="2"/>
  <c r="AK816" i="2"/>
  <c r="W816" i="2"/>
  <c r="AN815" i="2"/>
  <c r="AK815" i="2"/>
  <c r="W815" i="2"/>
  <c r="AN814" i="2"/>
  <c r="AK814" i="2"/>
  <c r="W814" i="2"/>
  <c r="W810" i="2"/>
  <c r="W808" i="2"/>
  <c r="AN807" i="2"/>
  <c r="AK807" i="2"/>
  <c r="AN806" i="2"/>
  <c r="AK806" i="2"/>
  <c r="AN805" i="2"/>
  <c r="AK805" i="2"/>
  <c r="AN804" i="2"/>
  <c r="AK804" i="2"/>
  <c r="AN803" i="2"/>
  <c r="AK803" i="2"/>
  <c r="AN802" i="2"/>
  <c r="AK802" i="2"/>
  <c r="AN756" i="2"/>
  <c r="AK756" i="2"/>
  <c r="AN755" i="2"/>
  <c r="AK755" i="2"/>
  <c r="AN754" i="2"/>
  <c r="AK754" i="2"/>
  <c r="AN753" i="2"/>
  <c r="AK753" i="2"/>
  <c r="W710" i="2"/>
  <c r="W685" i="2"/>
  <c r="W682" i="2"/>
  <c r="AN681" i="2"/>
  <c r="AK681" i="2"/>
  <c r="W681" i="2"/>
  <c r="AN680" i="2"/>
  <c r="AK680" i="2"/>
  <c r="W680" i="2"/>
  <c r="AN679" i="2"/>
  <c r="AK679" i="2"/>
  <c r="W679" i="2"/>
  <c r="AN678" i="2"/>
  <c r="AK678" i="2"/>
  <c r="W678" i="2"/>
  <c r="AN677" i="2"/>
  <c r="AK677" i="2"/>
  <c r="W677" i="2"/>
  <c r="AN676" i="2"/>
  <c r="AK676" i="2"/>
  <c r="W676" i="2"/>
  <c r="S667" i="2"/>
  <c r="AN657" i="2"/>
  <c r="AK657" i="2"/>
  <c r="W657" i="2"/>
  <c r="AN656" i="2"/>
  <c r="AK656" i="2"/>
  <c r="W656" i="2"/>
  <c r="W646" i="2"/>
  <c r="W637" i="2"/>
  <c r="V592" i="2"/>
  <c r="H592" i="2"/>
  <c r="W567" i="2"/>
  <c r="W565" i="2"/>
  <c r="W563" i="2"/>
  <c r="W543" i="2"/>
  <c r="W523" i="2"/>
  <c r="W503" i="2"/>
  <c r="W495" i="2"/>
  <c r="W487" i="2"/>
  <c r="AN444" i="2"/>
  <c r="AK444" i="2"/>
  <c r="AN443" i="2"/>
  <c r="AK443" i="2"/>
  <c r="AN442" i="2"/>
  <c r="AK442" i="2"/>
  <c r="AN441" i="2"/>
  <c r="AK441" i="2"/>
  <c r="AN440" i="2"/>
  <c r="AK440" i="2"/>
  <c r="AN439" i="2"/>
  <c r="AK439" i="2"/>
  <c r="AN438" i="2"/>
  <c r="AK438" i="2"/>
  <c r="AN437" i="2"/>
  <c r="AK437" i="2"/>
  <c r="AN436" i="2"/>
  <c r="AK436" i="2"/>
  <c r="AN435" i="2"/>
  <c r="AK435" i="2"/>
  <c r="AN434" i="2"/>
  <c r="AK434" i="2"/>
  <c r="AN433" i="2"/>
  <c r="AK433" i="2"/>
  <c r="W433" i="2"/>
  <c r="W427" i="2"/>
  <c r="W418" i="2"/>
  <c r="W406" i="2"/>
  <c r="W405" i="2"/>
  <c r="AN389" i="2"/>
  <c r="AK389" i="2"/>
  <c r="AN388" i="2"/>
  <c r="AK388" i="2"/>
  <c r="AN387" i="2"/>
  <c r="AK387" i="2"/>
  <c r="AN386" i="2"/>
  <c r="AK386" i="2"/>
  <c r="AN385" i="2"/>
  <c r="AK385" i="2"/>
  <c r="AN384" i="2"/>
  <c r="AK384" i="2"/>
  <c r="AN383" i="2"/>
  <c r="AK383" i="2"/>
  <c r="AN382" i="2"/>
  <c r="AK382" i="2"/>
  <c r="W378" i="2"/>
  <c r="W377" i="2"/>
  <c r="W376" i="2"/>
  <c r="W375" i="2"/>
  <c r="W374" i="2"/>
  <c r="W373" i="2"/>
  <c r="W372" i="2"/>
  <c r="W371" i="2"/>
  <c r="W370" i="2"/>
  <c r="W369" i="2"/>
  <c r="W368" i="2"/>
  <c r="W367" i="2"/>
  <c r="AN366" i="2"/>
  <c r="W366" i="2"/>
  <c r="W365" i="2"/>
  <c r="W364" i="2"/>
  <c r="W363" i="2"/>
  <c r="W362" i="2"/>
  <c r="W361" i="2"/>
  <c r="W360" i="2"/>
  <c r="W359" i="2"/>
  <c r="W358" i="2"/>
  <c r="W357" i="2"/>
  <c r="W356" i="2"/>
  <c r="W355" i="2"/>
  <c r="W354" i="2"/>
  <c r="W353" i="2"/>
  <c r="W352" i="2"/>
  <c r="W351" i="2"/>
  <c r="W350" i="2"/>
  <c r="W349" i="2"/>
  <c r="W348" i="2"/>
  <c r="AN347" i="2"/>
  <c r="W347" i="2"/>
  <c r="W346" i="2"/>
  <c r="AN345" i="2"/>
  <c r="W345" i="2"/>
  <c r="W344" i="2"/>
  <c r="W343" i="2"/>
  <c r="W342" i="2"/>
  <c r="W341" i="2"/>
  <c r="W340" i="2"/>
  <c r="W339" i="2"/>
  <c r="W338" i="2"/>
  <c r="W337" i="2"/>
  <c r="W336" i="2"/>
  <c r="W335" i="2"/>
  <c r="W334" i="2"/>
  <c r="W333" i="2"/>
  <c r="AN332" i="2"/>
  <c r="AK332" i="2"/>
  <c r="W332" i="2"/>
  <c r="AK331" i="2"/>
  <c r="W331" i="2"/>
  <c r="AN330" i="2"/>
  <c r="AK330" i="2"/>
  <c r="W330" i="2"/>
  <c r="AK329" i="2"/>
  <c r="W329" i="2"/>
  <c r="AN328" i="2"/>
  <c r="AK328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8" i="2"/>
  <c r="W307" i="2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9" i="2"/>
  <c r="W288" i="2"/>
  <c r="W287" i="2"/>
  <c r="W286" i="2"/>
  <c r="W285" i="2"/>
  <c r="W284" i="2"/>
  <c r="W283" i="2"/>
  <c r="AN282" i="2"/>
  <c r="AK282" i="2"/>
  <c r="W282" i="2"/>
  <c r="AN281" i="2"/>
  <c r="AK281" i="2"/>
  <c r="W281" i="2"/>
  <c r="AN280" i="2"/>
  <c r="AK280" i="2"/>
  <c r="W280" i="2"/>
  <c r="AN279" i="2"/>
  <c r="AK279" i="2"/>
  <c r="W279" i="2"/>
  <c r="AN278" i="2"/>
  <c r="AK278" i="2"/>
  <c r="W278" i="2"/>
  <c r="AN277" i="2"/>
  <c r="AK277" i="2"/>
  <c r="AN276" i="2"/>
  <c r="AK276" i="2"/>
  <c r="AN275" i="2"/>
  <c r="AK275" i="2"/>
  <c r="AN274" i="2"/>
  <c r="AK274" i="2"/>
  <c r="AN273" i="2"/>
  <c r="AK273" i="2"/>
  <c r="W273" i="2"/>
  <c r="AN272" i="2"/>
  <c r="AK272" i="2"/>
  <c r="W272" i="2"/>
  <c r="AN271" i="2"/>
  <c r="AK271" i="2"/>
  <c r="W271" i="2"/>
  <c r="AN270" i="2"/>
  <c r="AK270" i="2"/>
  <c r="W270" i="2"/>
  <c r="AN268" i="2"/>
  <c r="AK268" i="2"/>
  <c r="AN267" i="2"/>
  <c r="AK267" i="2"/>
  <c r="W267" i="2"/>
  <c r="AN266" i="2"/>
  <c r="AK266" i="2"/>
  <c r="AN265" i="2"/>
  <c r="AK265" i="2"/>
  <c r="W265" i="2"/>
  <c r="W256" i="2"/>
  <c r="W255" i="2"/>
  <c r="W254" i="2"/>
  <c r="W253" i="2"/>
  <c r="W252" i="2"/>
  <c r="W220" i="2"/>
  <c r="W215" i="2"/>
  <c r="T212" i="2"/>
  <c r="T211" i="2"/>
  <c r="T208" i="2"/>
  <c r="T207" i="2"/>
  <c r="W159" i="2"/>
  <c r="W156" i="2"/>
  <c r="W155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3" i="2"/>
  <c r="W101" i="2"/>
  <c r="W99" i="2"/>
  <c r="W94" i="2"/>
  <c r="W93" i="2"/>
  <c r="W92" i="2"/>
  <c r="W91" i="2"/>
  <c r="W90" i="2"/>
  <c r="W89" i="2"/>
  <c r="AN73" i="2"/>
  <c r="AK73" i="2"/>
  <c r="W71" i="2"/>
  <c r="W70" i="2"/>
  <c r="W69" i="2"/>
  <c r="W68" i="2"/>
  <c r="S36" i="2"/>
  <c r="AN4" i="2"/>
  <c r="AK4" i="2"/>
  <c r="AN3" i="2"/>
  <c r="AK3" i="2"/>
</calcChain>
</file>

<file path=xl/sharedStrings.xml><?xml version="1.0" encoding="utf-8"?>
<sst xmlns="http://schemas.openxmlformats.org/spreadsheetml/2006/main" count="10199" uniqueCount="1116">
  <si>
    <t>71.38W</t>
    <phoneticPr fontId="3" type="noConversion"/>
  </si>
  <si>
    <t>48.85N</t>
    <phoneticPr fontId="3" type="noConversion"/>
  </si>
  <si>
    <t>72.53W</t>
    <phoneticPr fontId="3" type="noConversion"/>
  </si>
  <si>
    <t>MAP (mm)</t>
    <phoneticPr fontId="3" type="noConversion"/>
  </si>
  <si>
    <t>Grassland</t>
    <phoneticPr fontId="3" type="noConversion"/>
  </si>
  <si>
    <t>P+NK</t>
    <phoneticPr fontId="3" type="noConversion"/>
  </si>
  <si>
    <t>triple superphosphate</t>
    <phoneticPr fontId="3" type="noConversion"/>
  </si>
  <si>
    <t>Baldos et al., 2015</t>
    <phoneticPr fontId="3" type="noConversion"/>
  </si>
  <si>
    <t>CK</t>
    <phoneticPr fontId="3" type="noConversion"/>
  </si>
  <si>
    <t>P</t>
    <phoneticPr fontId="3" type="noConversion"/>
  </si>
  <si>
    <t>NK</t>
    <phoneticPr fontId="3" type="noConversion"/>
  </si>
  <si>
    <t>N</t>
    <phoneticPr fontId="3" type="noConversion"/>
  </si>
  <si>
    <t>NP</t>
    <phoneticPr fontId="3" type="noConversion"/>
  </si>
  <si>
    <t>NaH2PO4</t>
    <phoneticPr fontId="3" type="noConversion"/>
  </si>
  <si>
    <t>Bauhus &amp; Khanna, 1994</t>
    <phoneticPr fontId="3" type="noConversion"/>
  </si>
  <si>
    <t>pH</t>
    <phoneticPr fontId="3" type="noConversion"/>
  </si>
  <si>
    <t>Forest</t>
    <phoneticPr fontId="3" type="noConversion"/>
  </si>
  <si>
    <t xml:space="preserve">superphosphate </t>
  </si>
  <si>
    <t>Bernot et al., 2009</t>
    <phoneticPr fontId="3" type="noConversion"/>
  </si>
  <si>
    <t>0-5</t>
    <phoneticPr fontId="3" type="noConversion"/>
  </si>
  <si>
    <t>5-10</t>
    <phoneticPr fontId="3" type="noConversion"/>
  </si>
  <si>
    <t>Wetland</t>
    <phoneticPr fontId="3" type="noConversion"/>
  </si>
  <si>
    <t>33.33N</t>
    <phoneticPr fontId="3" type="noConversion"/>
  </si>
  <si>
    <t>79.20W</t>
    <phoneticPr fontId="3" type="noConversion"/>
  </si>
  <si>
    <t>triple  superphosphate</t>
  </si>
  <si>
    <t>Blanes et al., 2012</t>
    <phoneticPr fontId="3" type="noConversion"/>
  </si>
  <si>
    <t>46.8N</t>
    <phoneticPr fontId="3" type="noConversion"/>
  </si>
  <si>
    <t>triple  superphosphate</t>
    <phoneticPr fontId="3" type="noConversion"/>
  </si>
  <si>
    <t xml:space="preserve"> superphosphate</t>
  </si>
  <si>
    <t>36.49N</t>
    <phoneticPr fontId="3" type="noConversion"/>
  </si>
  <si>
    <t>5.20W</t>
    <phoneticPr fontId="3" type="noConversion"/>
  </si>
  <si>
    <t>5.21W</t>
  </si>
  <si>
    <t>36.49N</t>
    <phoneticPr fontId="3" type="noConversion"/>
  </si>
  <si>
    <t>5-15</t>
    <phoneticPr fontId="3" type="noConversion"/>
  </si>
  <si>
    <t>Superphosphate</t>
    <phoneticPr fontId="3" type="noConversion"/>
  </si>
  <si>
    <t>0-5</t>
    <phoneticPr fontId="3" type="noConversion"/>
  </si>
  <si>
    <t>0-5</t>
    <phoneticPr fontId="3" type="noConversion"/>
  </si>
  <si>
    <t>5-15</t>
    <phoneticPr fontId="3" type="noConversion"/>
  </si>
  <si>
    <t>Cavelier et al., 2000</t>
    <phoneticPr fontId="3" type="noConversion"/>
  </si>
  <si>
    <t>CK</t>
    <phoneticPr fontId="3" type="noConversion"/>
  </si>
  <si>
    <t>P</t>
    <phoneticPr fontId="3" type="noConversion"/>
  </si>
  <si>
    <t>NP</t>
    <phoneticPr fontId="3" type="noConversion"/>
  </si>
  <si>
    <t>12N</t>
    <phoneticPr fontId="3" type="noConversion"/>
  </si>
  <si>
    <t>71W</t>
    <phoneticPr fontId="3" type="noConversion"/>
  </si>
  <si>
    <t>0-10</t>
    <phoneticPr fontId="3" type="noConversion"/>
  </si>
  <si>
    <t>NaH2PO4</t>
    <phoneticPr fontId="3" type="noConversion"/>
  </si>
  <si>
    <t>Che et al., 2018</t>
    <phoneticPr fontId="3" type="noConversion"/>
  </si>
  <si>
    <t>37.62N</t>
    <phoneticPr fontId="3" type="noConversion"/>
  </si>
  <si>
    <t>101.2E</t>
    <phoneticPr fontId="3" type="noConversion"/>
  </si>
  <si>
    <t xml:space="preserve">0-10 </t>
    <phoneticPr fontId="3" type="noConversion"/>
  </si>
  <si>
    <t>CK</t>
    <phoneticPr fontId="3" type="noConversion"/>
  </si>
  <si>
    <t>P</t>
    <phoneticPr fontId="3" type="noConversion"/>
  </si>
  <si>
    <t>Litter</t>
    <phoneticPr fontId="3" type="noConversion"/>
  </si>
  <si>
    <t>Chen  et al., 2016</t>
    <phoneticPr fontId="3" type="noConversion"/>
  </si>
  <si>
    <t>112.55E</t>
    <phoneticPr fontId="3" type="noConversion"/>
  </si>
  <si>
    <t>23.17N</t>
    <phoneticPr fontId="3" type="noConversion"/>
  </si>
  <si>
    <t>Field</t>
    <phoneticPr fontId="3" type="noConversion"/>
  </si>
  <si>
    <t>Chen et al. 2017</t>
    <phoneticPr fontId="3" type="noConversion"/>
  </si>
  <si>
    <t>Cheng et al. 2018</t>
    <phoneticPr fontId="3" type="noConversion"/>
  </si>
  <si>
    <t>NKP</t>
    <phoneticPr fontId="3" type="noConversion"/>
  </si>
  <si>
    <t>Control</t>
    <phoneticPr fontId="3" type="noConversion"/>
  </si>
  <si>
    <t>Litter+P</t>
    <phoneticPr fontId="3" type="noConversion"/>
  </si>
  <si>
    <t>NP</t>
    <phoneticPr fontId="3" type="noConversion"/>
  </si>
  <si>
    <t>NPK</t>
    <phoneticPr fontId="3" type="noConversion"/>
  </si>
  <si>
    <t>35N</t>
    <phoneticPr fontId="3" type="noConversion"/>
  </si>
  <si>
    <t>114.4E</t>
    <phoneticPr fontId="3" type="noConversion"/>
  </si>
  <si>
    <t>26.75N</t>
    <phoneticPr fontId="3" type="noConversion"/>
  </si>
  <si>
    <t>111.87E</t>
    <phoneticPr fontId="3" type="noConversion"/>
  </si>
  <si>
    <t>superphosphate</t>
  </si>
  <si>
    <t>Field</t>
    <phoneticPr fontId="3" type="noConversion"/>
  </si>
  <si>
    <t>Cruz et al. 2009</t>
    <phoneticPr fontId="3" type="noConversion"/>
  </si>
  <si>
    <t>107.68W</t>
    <phoneticPr fontId="3" type="noConversion"/>
  </si>
  <si>
    <t>50.28N</t>
    <phoneticPr fontId="3" type="noConversion"/>
  </si>
  <si>
    <t>Daws et al. 2015</t>
    <phoneticPr fontId="3" type="noConversion"/>
  </si>
  <si>
    <t>32.585S</t>
    <phoneticPr fontId="3" type="noConversion"/>
  </si>
  <si>
    <t>116.112E</t>
    <phoneticPr fontId="3" type="noConversion"/>
  </si>
  <si>
    <t xml:space="preserve">Forest </t>
    <phoneticPr fontId="3" type="noConversion"/>
  </si>
  <si>
    <t>0-10</t>
    <phoneticPr fontId="3" type="noConversion"/>
  </si>
  <si>
    <t>Grassland</t>
  </si>
  <si>
    <t>NK</t>
  </si>
  <si>
    <t>P+NK</t>
  </si>
  <si>
    <t>triple superphosphate</t>
  </si>
  <si>
    <t>Forest</t>
  </si>
  <si>
    <t>Field</t>
  </si>
  <si>
    <t>No</t>
  </si>
  <si>
    <t>0-5</t>
  </si>
  <si>
    <t>78.968W</t>
  </si>
  <si>
    <t>78.968W</t>
    <phoneticPr fontId="3" type="noConversion"/>
  </si>
  <si>
    <t>4.115S</t>
  </si>
  <si>
    <t>4.115S</t>
    <phoneticPr fontId="3" type="noConversion"/>
  </si>
  <si>
    <t>3.982S</t>
  </si>
  <si>
    <t>3.982S</t>
    <phoneticPr fontId="3" type="noConversion"/>
  </si>
  <si>
    <t>79.083W</t>
  </si>
  <si>
    <t>79.083W</t>
    <phoneticPr fontId="3" type="noConversion"/>
  </si>
  <si>
    <t>4.11S</t>
  </si>
  <si>
    <t>4.11S</t>
    <phoneticPr fontId="3" type="noConversion"/>
  </si>
  <si>
    <t>79.178W</t>
  </si>
  <si>
    <t>79.178W</t>
    <phoneticPr fontId="3" type="noConversion"/>
  </si>
  <si>
    <t>0-25</t>
  </si>
  <si>
    <t>0-25</t>
    <phoneticPr fontId="3" type="noConversion"/>
  </si>
  <si>
    <t>33.33N</t>
  </si>
  <si>
    <t>79.20W</t>
  </si>
  <si>
    <t>Wetland</t>
  </si>
  <si>
    <t>CK</t>
  </si>
  <si>
    <t>P</t>
  </si>
  <si>
    <t>36.49N</t>
  </si>
  <si>
    <t>5.20W</t>
  </si>
  <si>
    <t xml:space="preserve">0-10 </t>
  </si>
  <si>
    <t>23.17N</t>
  </si>
  <si>
    <t>112.55E</t>
  </si>
  <si>
    <t>12N</t>
  </si>
  <si>
    <t>71W</t>
  </si>
  <si>
    <t>37.62N</t>
  </si>
  <si>
    <t>101.2E</t>
  </si>
  <si>
    <t>0-20</t>
  </si>
  <si>
    <t>0-20</t>
    <phoneticPr fontId="3" type="noConversion"/>
  </si>
  <si>
    <t xml:space="preserve"> Ammonium phosphate</t>
  </si>
  <si>
    <t>0-7.5</t>
  </si>
  <si>
    <t>0-7.5</t>
    <phoneticPr fontId="3" type="noConversion"/>
  </si>
  <si>
    <t xml:space="preserve"> diammonium phosphate</t>
  </si>
  <si>
    <t>N</t>
  </si>
  <si>
    <t>NP</t>
  </si>
  <si>
    <t>32.585S</t>
  </si>
  <si>
    <t>116.112E</t>
  </si>
  <si>
    <t xml:space="preserve">Forest </t>
  </si>
  <si>
    <t>Fisk et al. 2014</t>
    <phoneticPr fontId="3" type="noConversion"/>
  </si>
  <si>
    <t>Oa horizon</t>
  </si>
  <si>
    <t>Oa horizon</t>
    <phoneticPr fontId="3" type="noConversion"/>
  </si>
  <si>
    <r>
      <t>NaH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PO</t>
    </r>
    <r>
      <rPr>
        <vertAlign val="subscript"/>
        <sz val="10"/>
        <color theme="1"/>
        <rFont val="Arial"/>
        <family val="2"/>
      </rPr>
      <t>4</t>
    </r>
    <phoneticPr fontId="3" type="noConversion"/>
  </si>
  <si>
    <t>44.04N</t>
  </si>
  <si>
    <t>44.04N</t>
    <phoneticPr fontId="3" type="noConversion"/>
  </si>
  <si>
    <t>71.17W</t>
  </si>
  <si>
    <t>71.17W</t>
    <phoneticPr fontId="3" type="noConversion"/>
  </si>
  <si>
    <t>He &amp; Dijkstra 2015</t>
    <phoneticPr fontId="3" type="noConversion"/>
  </si>
  <si>
    <t>34.01S</t>
  </si>
  <si>
    <t>34.01S</t>
    <phoneticPr fontId="3" type="noConversion"/>
  </si>
  <si>
    <t>150.65E</t>
  </si>
  <si>
    <t>150.65E</t>
    <phoneticPr fontId="3" type="noConversion"/>
  </si>
  <si>
    <t xml:space="preserve">KH2PO4 </t>
  </si>
  <si>
    <t xml:space="preserve">KH2PO4 </t>
    <phoneticPr fontId="3" type="noConversion"/>
  </si>
  <si>
    <t>Herbert et al. 2020</t>
    <phoneticPr fontId="3" type="noConversion"/>
  </si>
  <si>
    <t>31.33N</t>
    <phoneticPr fontId="3" type="noConversion"/>
  </si>
  <si>
    <t>Triple superphosphate</t>
    <phoneticPr fontId="3" type="noConversion"/>
  </si>
  <si>
    <t>Triple superphosphate</t>
  </si>
  <si>
    <t>Hoyos-Santillan et al. 2017</t>
    <phoneticPr fontId="3" type="noConversion"/>
  </si>
  <si>
    <t>9.42N</t>
  </si>
  <si>
    <t>9.42N</t>
    <phoneticPr fontId="3" type="noConversion"/>
  </si>
  <si>
    <t>82.40W</t>
  </si>
  <si>
    <t>82.40W</t>
    <phoneticPr fontId="3" type="noConversion"/>
  </si>
  <si>
    <t>9.4208N</t>
  </si>
  <si>
    <t>9.4208N</t>
    <phoneticPr fontId="3" type="noConversion"/>
  </si>
  <si>
    <t>82.4041W</t>
  </si>
  <si>
    <t>82.4041W</t>
    <phoneticPr fontId="3" type="noConversion"/>
  </si>
  <si>
    <t>0.86 mol</t>
  </si>
  <si>
    <t>Ca(H2PO4)2</t>
  </si>
  <si>
    <t>Ca(H2PO4)2</t>
    <phoneticPr fontId="3" type="noConversion"/>
  </si>
  <si>
    <t>Keller et al. 2006</t>
    <phoneticPr fontId="3" type="noConversion"/>
  </si>
  <si>
    <t>46N</t>
  </si>
  <si>
    <t>46N</t>
    <phoneticPr fontId="3" type="noConversion"/>
  </si>
  <si>
    <t>89W</t>
  </si>
  <si>
    <t>89W</t>
    <phoneticPr fontId="3" type="noConversion"/>
  </si>
  <si>
    <t>Li et al. 2014</t>
    <phoneticPr fontId="3" type="noConversion"/>
  </si>
  <si>
    <t>P5</t>
  </si>
  <si>
    <t>P5</t>
    <phoneticPr fontId="3" type="noConversion"/>
  </si>
  <si>
    <t>P10</t>
  </si>
  <si>
    <t>P10</t>
    <phoneticPr fontId="3" type="noConversion"/>
  </si>
  <si>
    <t>P15</t>
  </si>
  <si>
    <t>P15</t>
    <phoneticPr fontId="3" type="noConversion"/>
  </si>
  <si>
    <t>N5</t>
  </si>
  <si>
    <t>N5</t>
    <phoneticPr fontId="3" type="noConversion"/>
  </si>
  <si>
    <t>N10</t>
  </si>
  <si>
    <t>N10</t>
    <phoneticPr fontId="3" type="noConversion"/>
  </si>
  <si>
    <t>N15</t>
  </si>
  <si>
    <t>N15</t>
    <phoneticPr fontId="3" type="noConversion"/>
  </si>
  <si>
    <t>N5P5</t>
  </si>
  <si>
    <t>N5P5</t>
    <phoneticPr fontId="3" type="noConversion"/>
  </si>
  <si>
    <t>N10P10</t>
  </si>
  <si>
    <t>N10P10</t>
    <phoneticPr fontId="3" type="noConversion"/>
  </si>
  <si>
    <t>N15P15</t>
  </si>
  <si>
    <t>N15P15</t>
    <phoneticPr fontId="3" type="noConversion"/>
  </si>
  <si>
    <t>20-40</t>
  </si>
  <si>
    <t>20-40</t>
    <phoneticPr fontId="3" type="noConversion"/>
  </si>
  <si>
    <t>34.917N</t>
  </si>
  <si>
    <t>34.917N</t>
    <phoneticPr fontId="3" type="noConversion"/>
  </si>
  <si>
    <t>102.883E</t>
  </si>
  <si>
    <t>102.883E</t>
    <phoneticPr fontId="3" type="noConversion"/>
  </si>
  <si>
    <t>NaH2PO4</t>
  </si>
  <si>
    <t>Li et al. 2008</t>
    <phoneticPr fontId="3" type="noConversion"/>
  </si>
  <si>
    <t>NH4</t>
  </si>
  <si>
    <t>NH4</t>
    <phoneticPr fontId="3" type="noConversion"/>
  </si>
  <si>
    <t>P+NH4</t>
  </si>
  <si>
    <t>P+NH4</t>
    <phoneticPr fontId="3" type="noConversion"/>
  </si>
  <si>
    <t>NO3</t>
  </si>
  <si>
    <t>NO3</t>
    <phoneticPr fontId="3" type="noConversion"/>
  </si>
  <si>
    <t>P+NO3</t>
  </si>
  <si>
    <t>P+NO3</t>
    <phoneticPr fontId="3" type="noConversion"/>
  </si>
  <si>
    <t>23.167N</t>
  </si>
  <si>
    <t>23.167N</t>
    <phoneticPr fontId="3" type="noConversion"/>
  </si>
  <si>
    <t>112.525E</t>
  </si>
  <si>
    <t>112.525E</t>
    <phoneticPr fontId="3" type="noConversion"/>
  </si>
  <si>
    <t>Li et al. 2019</t>
    <phoneticPr fontId="3" type="noConversion"/>
  </si>
  <si>
    <t>NH4H2PO4</t>
  </si>
  <si>
    <t>NH4H2PO4</t>
    <phoneticPr fontId="3" type="noConversion"/>
  </si>
  <si>
    <t>50.283N</t>
  </si>
  <si>
    <t>50.283N</t>
    <phoneticPr fontId="3" type="noConversion"/>
  </si>
  <si>
    <t>107.8W</t>
  </si>
  <si>
    <t>107.8W</t>
    <phoneticPr fontId="3" type="noConversion"/>
  </si>
  <si>
    <t>28.258N</t>
    <phoneticPr fontId="3" type="noConversion"/>
  </si>
  <si>
    <t>116.925E</t>
    <phoneticPr fontId="3" type="noConversion"/>
  </si>
  <si>
    <t>Calcium-magnesium phosphate</t>
  </si>
  <si>
    <t>Calcium-magnesium phosphate</t>
    <phoneticPr fontId="3" type="noConversion"/>
  </si>
  <si>
    <t>0-15</t>
  </si>
  <si>
    <t>0-15</t>
    <phoneticPr fontId="3" type="noConversion"/>
  </si>
  <si>
    <t>Mayor et al. 2015</t>
    <phoneticPr fontId="3" type="noConversion"/>
  </si>
  <si>
    <t>0-10 cm</t>
  </si>
  <si>
    <t>0-10 cm</t>
    <phoneticPr fontId="3" type="noConversion"/>
  </si>
  <si>
    <t>Mehnaz &amp; Dijkstra 2016</t>
    <phoneticPr fontId="3" type="noConversion"/>
  </si>
  <si>
    <t>33.996S</t>
    <phoneticPr fontId="3" type="noConversion"/>
  </si>
  <si>
    <t>150.654E</t>
    <phoneticPr fontId="3" type="noConversion"/>
  </si>
  <si>
    <t>0-20 cm</t>
    <phoneticPr fontId="3" type="noConversion"/>
  </si>
  <si>
    <t>KH2PO4</t>
    <phoneticPr fontId="3" type="noConversion"/>
  </si>
  <si>
    <t>33.996S</t>
  </si>
  <si>
    <t>150.654E</t>
  </si>
  <si>
    <t>KH2PO4</t>
  </si>
  <si>
    <t>0-20 cm</t>
  </si>
  <si>
    <t>Mehnaz et al. 2018</t>
    <phoneticPr fontId="3" type="noConversion"/>
  </si>
  <si>
    <t>Glu</t>
  </si>
  <si>
    <t>Glu</t>
    <phoneticPr fontId="3" type="noConversion"/>
  </si>
  <si>
    <t>5-20</t>
  </si>
  <si>
    <t>5-20</t>
    <phoneticPr fontId="3" type="noConversion"/>
  </si>
  <si>
    <t>KH2PO4&amp;K2HPO4•3H 2 O</t>
  </si>
  <si>
    <t>KH2PO4&amp;K2HPO4•3H 2 O</t>
    <phoneticPr fontId="3" type="noConversion"/>
  </si>
  <si>
    <t>0-10</t>
  </si>
  <si>
    <t>P+Glu</t>
  </si>
  <si>
    <t>P+Glu</t>
    <phoneticPr fontId="3" type="noConversion"/>
  </si>
  <si>
    <t>Oxa</t>
    <phoneticPr fontId="3" type="noConversion"/>
  </si>
  <si>
    <t>P+Oxa</t>
    <phoneticPr fontId="3" type="noConversion"/>
  </si>
  <si>
    <t>Phen</t>
    <phoneticPr fontId="3" type="noConversion"/>
  </si>
  <si>
    <t>P+Phen</t>
    <phoneticPr fontId="3" type="noConversion"/>
  </si>
  <si>
    <t>Mehnaz et al. 2019</t>
    <phoneticPr fontId="3" type="noConversion"/>
  </si>
  <si>
    <t>Mia et al. 2017</t>
    <phoneticPr fontId="3" type="noConversion"/>
  </si>
  <si>
    <t>0-6</t>
  </si>
  <si>
    <t>0-6</t>
    <phoneticPr fontId="3" type="noConversion"/>
  </si>
  <si>
    <t>Biochar</t>
  </si>
  <si>
    <t>Biochar</t>
    <phoneticPr fontId="3" type="noConversion"/>
  </si>
  <si>
    <t>P+Biochar</t>
  </si>
  <si>
    <t>P+Biochar</t>
    <phoneticPr fontId="3" type="noConversion"/>
  </si>
  <si>
    <t>34.023314S</t>
  </si>
  <si>
    <t>34.023314S</t>
    <phoneticPr fontId="3" type="noConversion"/>
  </si>
  <si>
    <t>150.663314E</t>
  </si>
  <si>
    <t>150.663314E</t>
    <phoneticPr fontId="3" type="noConversion"/>
  </si>
  <si>
    <t>34.021489S</t>
  </si>
  <si>
    <t>34.021489S</t>
    <phoneticPr fontId="3" type="noConversion"/>
  </si>
  <si>
    <t>150.662297E</t>
  </si>
  <si>
    <t>150.662297E</t>
    <phoneticPr fontId="3" type="noConversion"/>
  </si>
  <si>
    <t>10.2-23.7</t>
  </si>
  <si>
    <t>10.2-23.7</t>
    <phoneticPr fontId="3" type="noConversion"/>
  </si>
  <si>
    <t>Mori et al. 2010</t>
    <phoneticPr fontId="3" type="noConversion"/>
  </si>
  <si>
    <t>3.7899S</t>
  </si>
  <si>
    <t>3.7899S</t>
    <phoneticPr fontId="3" type="noConversion"/>
  </si>
  <si>
    <t>103.9206E</t>
  </si>
  <si>
    <t>103.9206E</t>
    <phoneticPr fontId="3" type="noConversion"/>
  </si>
  <si>
    <t>Mori et al. 2013</t>
    <phoneticPr fontId="3" type="noConversion"/>
  </si>
  <si>
    <t>3.5357S</t>
  </si>
  <si>
    <t>3.5357S</t>
    <phoneticPr fontId="3" type="noConversion"/>
  </si>
  <si>
    <t>105.0725E</t>
  </si>
  <si>
    <t>105.0725E</t>
    <phoneticPr fontId="3" type="noConversion"/>
  </si>
  <si>
    <t>Triple Super Phosphate</t>
  </si>
  <si>
    <t>AA</t>
    <phoneticPr fontId="3" type="noConversion"/>
  </si>
  <si>
    <t>AP</t>
    <phoneticPr fontId="3" type="noConversion"/>
  </si>
  <si>
    <t>NN</t>
  </si>
  <si>
    <t>NG25</t>
    <phoneticPr fontId="3" type="noConversion"/>
  </si>
  <si>
    <t>NGP25</t>
    <phoneticPr fontId="3" type="noConversion"/>
  </si>
  <si>
    <t>NG100</t>
    <phoneticPr fontId="3" type="noConversion"/>
  </si>
  <si>
    <t>NGP100</t>
    <phoneticPr fontId="3" type="noConversion"/>
  </si>
  <si>
    <t>GG</t>
    <phoneticPr fontId="3" type="noConversion"/>
  </si>
  <si>
    <t>GP</t>
    <phoneticPr fontId="3" type="noConversion"/>
  </si>
  <si>
    <t>AG25</t>
    <phoneticPr fontId="3" type="noConversion"/>
  </si>
  <si>
    <t>AGP25</t>
    <phoneticPr fontId="3" type="noConversion"/>
  </si>
  <si>
    <t>AG100</t>
    <phoneticPr fontId="3" type="noConversion"/>
  </si>
  <si>
    <t>AGP100</t>
    <phoneticPr fontId="3" type="noConversion"/>
  </si>
  <si>
    <t>Mori et al. 2017</t>
    <phoneticPr fontId="3" type="noConversion"/>
  </si>
  <si>
    <t>14.5N</t>
  </si>
  <si>
    <t>14.5N</t>
    <phoneticPr fontId="3" type="noConversion"/>
  </si>
  <si>
    <t>101.917E</t>
  </si>
  <si>
    <t>101.917E</t>
    <phoneticPr fontId="3" type="noConversion"/>
  </si>
  <si>
    <t>Müller et al. 2015</t>
    <phoneticPr fontId="3" type="noConversion"/>
  </si>
  <si>
    <t>3.982S</t>
    <phoneticPr fontId="3" type="noConversion"/>
  </si>
  <si>
    <t>79.083W</t>
    <phoneticPr fontId="3" type="noConversion"/>
  </si>
  <si>
    <t>4.110S</t>
  </si>
  <si>
    <t>4.110S</t>
    <phoneticPr fontId="3" type="noConversion"/>
  </si>
  <si>
    <t>NaH2PO4 &amp; NaH2PO4</t>
  </si>
  <si>
    <t>NaH2PO4 &amp; NaH2PO4</t>
    <phoneticPr fontId="3" type="noConversion"/>
  </si>
  <si>
    <t>Muthaiya &amp; Felker, 1997</t>
    <phoneticPr fontId="3" type="noConversion"/>
  </si>
  <si>
    <t>27.533N</t>
  </si>
  <si>
    <t>27.533N</t>
    <phoneticPr fontId="3" type="noConversion"/>
  </si>
  <si>
    <t>98.133W</t>
  </si>
  <si>
    <t>98.133W</t>
    <phoneticPr fontId="3" type="noConversion"/>
  </si>
  <si>
    <t>MTS</t>
  </si>
  <si>
    <t>MTS</t>
    <phoneticPr fontId="3" type="noConversion"/>
  </si>
  <si>
    <t>MTS+P</t>
  </si>
  <si>
    <t>Pivničková et al. 2010</t>
    <phoneticPr fontId="3" type="noConversion"/>
  </si>
  <si>
    <t>P-E</t>
    <phoneticPr fontId="3" type="noConversion"/>
  </si>
  <si>
    <t>P-T</t>
    <phoneticPr fontId="3" type="noConversion"/>
  </si>
  <si>
    <t>CK-H</t>
    <phoneticPr fontId="3" type="noConversion"/>
  </si>
  <si>
    <t>18.166N</t>
  </si>
  <si>
    <t>18.166N</t>
    <phoneticPr fontId="3" type="noConversion"/>
  </si>
  <si>
    <t>88.524W</t>
  </si>
  <si>
    <t>88.524W</t>
    <phoneticPr fontId="3" type="noConversion"/>
  </si>
  <si>
    <t>P-E-High</t>
    <phoneticPr fontId="3" type="noConversion"/>
  </si>
  <si>
    <t>P-T-High</t>
    <phoneticPr fontId="3" type="noConversion"/>
  </si>
  <si>
    <t>Reed et al. 2007</t>
    <phoneticPr fontId="3" type="noConversion"/>
  </si>
  <si>
    <t>40N</t>
    <phoneticPr fontId="3" type="noConversion"/>
  </si>
  <si>
    <t>105.267W</t>
    <phoneticPr fontId="3" type="noConversion"/>
  </si>
  <si>
    <t>Russell 1960</t>
    <phoneticPr fontId="3" type="noConversion"/>
  </si>
  <si>
    <t>5-10</t>
  </si>
  <si>
    <t>10-15</t>
  </si>
  <si>
    <t>10-15</t>
    <phoneticPr fontId="3" type="noConversion"/>
  </si>
  <si>
    <t>15-20</t>
  </si>
  <si>
    <t>15-20</t>
    <phoneticPr fontId="3" type="noConversion"/>
  </si>
  <si>
    <t>P-High rate</t>
  </si>
  <si>
    <t>Schipper et al. 2011</t>
    <phoneticPr fontId="3" type="noConversion"/>
  </si>
  <si>
    <t>37.48S</t>
  </si>
  <si>
    <t>37.48S</t>
    <phoneticPr fontId="3" type="noConversion"/>
  </si>
  <si>
    <t>175.05E</t>
  </si>
  <si>
    <t>175.05E</t>
    <phoneticPr fontId="3" type="noConversion"/>
  </si>
  <si>
    <t>P20</t>
  </si>
  <si>
    <t>P20</t>
    <phoneticPr fontId="3" type="noConversion"/>
  </si>
  <si>
    <t>P30</t>
  </si>
  <si>
    <t>P30</t>
    <phoneticPr fontId="3" type="noConversion"/>
  </si>
  <si>
    <t>P50</t>
  </si>
  <si>
    <t>P50</t>
    <phoneticPr fontId="3" type="noConversion"/>
  </si>
  <si>
    <t>P100</t>
  </si>
  <si>
    <t>P100</t>
    <phoneticPr fontId="3" type="noConversion"/>
  </si>
  <si>
    <t>Schleuss et al. 2019</t>
    <phoneticPr fontId="3" type="noConversion"/>
  </si>
  <si>
    <t>N0P0</t>
    <phoneticPr fontId="3" type="noConversion"/>
  </si>
  <si>
    <t>N0P9</t>
    <phoneticPr fontId="3" type="noConversion"/>
  </si>
  <si>
    <t>N7P0</t>
    <phoneticPr fontId="3" type="noConversion"/>
  </si>
  <si>
    <t>N7P9</t>
    <phoneticPr fontId="3" type="noConversion"/>
  </si>
  <si>
    <t>N14P0</t>
    <phoneticPr fontId="3" type="noConversion"/>
  </si>
  <si>
    <t>N14P9</t>
    <phoneticPr fontId="3" type="noConversion"/>
  </si>
  <si>
    <t>N21P0</t>
    <phoneticPr fontId="3" type="noConversion"/>
  </si>
  <si>
    <t>N21P9</t>
    <phoneticPr fontId="3" type="noConversion"/>
  </si>
  <si>
    <t>29.4E</t>
  </si>
  <si>
    <t>29.4E</t>
    <phoneticPr fontId="3" type="noConversion"/>
  </si>
  <si>
    <t>30.417S</t>
  </si>
  <si>
    <t>30.417S</t>
    <phoneticPr fontId="3" type="noConversion"/>
  </si>
  <si>
    <t>Shi et al. 2012</t>
    <phoneticPr fontId="3" type="noConversion"/>
  </si>
  <si>
    <t>45.3N</t>
  </si>
  <si>
    <t>45.3N</t>
    <phoneticPr fontId="3" type="noConversion"/>
  </si>
  <si>
    <t>73.35W</t>
  </si>
  <si>
    <t>73.35W</t>
    <phoneticPr fontId="3" type="noConversion"/>
  </si>
  <si>
    <t>MP-P0</t>
  </si>
  <si>
    <t>MP-P0</t>
    <phoneticPr fontId="3" type="noConversion"/>
  </si>
  <si>
    <t>MP-P17.5</t>
  </si>
  <si>
    <t>MP-P17.5</t>
    <phoneticPr fontId="3" type="noConversion"/>
  </si>
  <si>
    <t>MP-P35</t>
  </si>
  <si>
    <t>MP-P35</t>
    <phoneticPr fontId="3" type="noConversion"/>
  </si>
  <si>
    <t>NT-P0</t>
  </si>
  <si>
    <t>NT-P0</t>
    <phoneticPr fontId="3" type="noConversion"/>
  </si>
  <si>
    <t>NT-P35</t>
  </si>
  <si>
    <t>NT-P35</t>
    <phoneticPr fontId="3" type="noConversion"/>
  </si>
  <si>
    <t>NT-P17.5</t>
  </si>
  <si>
    <t>NT-P17.5</t>
    <phoneticPr fontId="3" type="noConversion"/>
  </si>
  <si>
    <t>Tang et al. 2016</t>
    <phoneticPr fontId="3" type="noConversion"/>
  </si>
  <si>
    <t>N50</t>
    <phoneticPr fontId="3" type="noConversion"/>
  </si>
  <si>
    <t>N100P50</t>
    <phoneticPr fontId="3" type="noConversion"/>
  </si>
  <si>
    <t>N50P50</t>
    <phoneticPr fontId="3" type="noConversion"/>
  </si>
  <si>
    <t>N100</t>
    <phoneticPr fontId="3" type="noConversion"/>
  </si>
  <si>
    <t>115.058E</t>
  </si>
  <si>
    <t>115.058E</t>
    <phoneticPr fontId="3" type="noConversion"/>
  </si>
  <si>
    <t>26.741N</t>
  </si>
  <si>
    <t>26.741N</t>
    <phoneticPr fontId="3" type="noConversion"/>
  </si>
  <si>
    <t>NaH2PO4</t>
    <phoneticPr fontId="3" type="noConversion"/>
  </si>
  <si>
    <t>Tang et al. 2019</t>
    <phoneticPr fontId="3" type="noConversion"/>
  </si>
  <si>
    <t>23.161N</t>
  </si>
  <si>
    <t>23.161N</t>
    <phoneticPr fontId="3" type="noConversion"/>
  </si>
  <si>
    <t>112.543E</t>
  </si>
  <si>
    <t>112.543E</t>
    <phoneticPr fontId="3" type="noConversion"/>
  </si>
  <si>
    <t>42.401N</t>
  </si>
  <si>
    <t>42.401N</t>
    <phoneticPr fontId="3" type="noConversion"/>
  </si>
  <si>
    <t>128.095E</t>
  </si>
  <si>
    <t>128.095E</t>
    <phoneticPr fontId="3" type="noConversion"/>
  </si>
  <si>
    <t>Wahbi et al. 1993</t>
    <phoneticPr fontId="3" type="noConversion"/>
  </si>
  <si>
    <t>P90</t>
  </si>
  <si>
    <t>P90</t>
    <phoneticPr fontId="3" type="noConversion"/>
  </si>
  <si>
    <t>N60</t>
  </si>
  <si>
    <t>N60</t>
    <phoneticPr fontId="3" type="noConversion"/>
  </si>
  <si>
    <t>N60P30</t>
  </si>
  <si>
    <t>N60P30</t>
    <phoneticPr fontId="3" type="noConversion"/>
  </si>
  <si>
    <t>N60P60</t>
  </si>
  <si>
    <t>N60P60</t>
    <phoneticPr fontId="3" type="noConversion"/>
  </si>
  <si>
    <t>N60P90</t>
  </si>
  <si>
    <t>N60P90</t>
    <phoneticPr fontId="3" type="noConversion"/>
  </si>
  <si>
    <t>Wang et al. 2014</t>
    <phoneticPr fontId="3" type="noConversion"/>
  </si>
  <si>
    <t>21.45N</t>
  </si>
  <si>
    <t>21.45N</t>
    <phoneticPr fontId="3" type="noConversion"/>
  </si>
  <si>
    <t>110.9E</t>
  </si>
  <si>
    <t>110.9E</t>
    <phoneticPr fontId="3" type="noConversion"/>
  </si>
  <si>
    <t>N100</t>
  </si>
  <si>
    <t>N100P100</t>
  </si>
  <si>
    <t>N100P100</t>
    <phoneticPr fontId="3" type="noConversion"/>
  </si>
  <si>
    <t>NaH2PO 4</t>
  </si>
  <si>
    <t>NaH2PO 4</t>
    <phoneticPr fontId="3" type="noConversion"/>
  </si>
  <si>
    <t>Wang et al. 2018</t>
    <phoneticPr fontId="3" type="noConversion"/>
  </si>
  <si>
    <t>37.616N</t>
  </si>
  <si>
    <t>37.616N</t>
    <phoneticPr fontId="3" type="noConversion"/>
  </si>
  <si>
    <t>101.2E</t>
    <phoneticPr fontId="3" type="noConversion"/>
  </si>
  <si>
    <t>N100P50</t>
  </si>
  <si>
    <t>Wang et al. 2018-STOEN</t>
    <phoneticPr fontId="3" type="noConversion"/>
  </si>
  <si>
    <t>26.748N</t>
  </si>
  <si>
    <t>26.748N</t>
    <phoneticPr fontId="3" type="noConversion"/>
  </si>
  <si>
    <t>115.07E</t>
  </si>
  <si>
    <t>115.07E</t>
    <phoneticPr fontId="3" type="noConversion"/>
  </si>
  <si>
    <t>NP50</t>
    <phoneticPr fontId="3" type="noConversion"/>
  </si>
  <si>
    <t>Warren et al. 1997</t>
    <phoneticPr fontId="3" type="noConversion"/>
  </si>
  <si>
    <t>0.75S</t>
  </si>
  <si>
    <t>0.75S</t>
    <phoneticPr fontId="3" type="noConversion"/>
  </si>
  <si>
    <t>37.75E</t>
  </si>
  <si>
    <t>37.75E</t>
    <phoneticPr fontId="3" type="noConversion"/>
  </si>
  <si>
    <t>P250</t>
  </si>
  <si>
    <t>P250</t>
    <phoneticPr fontId="3" type="noConversion"/>
  </si>
  <si>
    <t>Wei et al. 2017</t>
    <phoneticPr fontId="3" type="noConversion"/>
  </si>
  <si>
    <t>113.331E</t>
  </si>
  <si>
    <t>113.331E</t>
    <phoneticPr fontId="3" type="noConversion"/>
  </si>
  <si>
    <t>28.551N</t>
  </si>
  <si>
    <t>28.551N</t>
    <phoneticPr fontId="3" type="noConversion"/>
  </si>
  <si>
    <t>P80</t>
  </si>
  <si>
    <t>P80</t>
    <phoneticPr fontId="3" type="noConversion"/>
  </si>
  <si>
    <t>16.5 </t>
  </si>
  <si>
    <t>Yu et al. 2017</t>
    <phoneticPr fontId="3" type="noConversion"/>
  </si>
  <si>
    <t>P79.5</t>
  </si>
  <si>
    <t>P79.5</t>
    <phoneticPr fontId="3" type="noConversion"/>
  </si>
  <si>
    <t>NaH2PO4 2H2O</t>
  </si>
  <si>
    <t>NaH2PO4 2H2O</t>
    <phoneticPr fontId="3" type="noConversion"/>
  </si>
  <si>
    <t>29.633N</t>
  </si>
  <si>
    <t>29.633N</t>
    <phoneticPr fontId="3" type="noConversion"/>
  </si>
  <si>
    <t>106.683E</t>
  </si>
  <si>
    <t>106.683E</t>
    <phoneticPr fontId="3" type="noConversion"/>
  </si>
  <si>
    <t>0-3</t>
  </si>
  <si>
    <t>0-3</t>
    <phoneticPr fontId="3" type="noConversion"/>
  </si>
  <si>
    <t>Zhang et al. 2014</t>
    <phoneticPr fontId="3" type="noConversion"/>
  </si>
  <si>
    <t>MN</t>
  </si>
  <si>
    <t>HN</t>
  </si>
  <si>
    <t>HN</t>
    <phoneticPr fontId="3" type="noConversion"/>
  </si>
  <si>
    <t>MNP</t>
  </si>
  <si>
    <t>MNP</t>
    <phoneticPr fontId="3" type="noConversion"/>
  </si>
  <si>
    <t>HNP</t>
  </si>
  <si>
    <t>HNP</t>
    <phoneticPr fontId="3" type="noConversion"/>
  </si>
  <si>
    <t>MN</t>
    <phoneticPr fontId="3" type="noConversion"/>
  </si>
  <si>
    <t>MediumP</t>
  </si>
  <si>
    <t>MediumP</t>
    <phoneticPr fontId="3" type="noConversion"/>
  </si>
  <si>
    <t>HighP</t>
  </si>
  <si>
    <t>HighP</t>
    <phoneticPr fontId="3" type="noConversion"/>
  </si>
  <si>
    <t>112.833E</t>
  </si>
  <si>
    <t>112.833E</t>
    <phoneticPr fontId="3" type="noConversion"/>
  </si>
  <si>
    <t>22.567N</t>
  </si>
  <si>
    <t>22.567N</t>
    <phoneticPr fontId="3" type="noConversion"/>
  </si>
  <si>
    <t>Zheng et al. 2016</t>
    <phoneticPr fontId="3" type="noConversion"/>
  </si>
  <si>
    <t>Zhou et al. 2015</t>
    <phoneticPr fontId="3" type="noConversion"/>
  </si>
  <si>
    <t>N150</t>
    <phoneticPr fontId="3" type="noConversion"/>
  </si>
  <si>
    <t>N300</t>
    <phoneticPr fontId="3" type="noConversion"/>
  </si>
  <si>
    <t>triple  superphosphate</t>
    <phoneticPr fontId="3" type="noConversion"/>
  </si>
  <si>
    <t>0-25</t>
    <phoneticPr fontId="3" type="noConversion"/>
  </si>
  <si>
    <t>45.667N</t>
  </si>
  <si>
    <t>45.667N</t>
    <phoneticPr fontId="3" type="noConversion"/>
  </si>
  <si>
    <t>126.583E</t>
  </si>
  <si>
    <t>126.583E</t>
    <phoneticPr fontId="3" type="noConversion"/>
  </si>
  <si>
    <t>28.917N</t>
    <phoneticPr fontId="3" type="noConversion"/>
  </si>
  <si>
    <t>111.5E</t>
    <phoneticPr fontId="3" type="noConversion"/>
  </si>
  <si>
    <t>30.433N</t>
    <phoneticPr fontId="3" type="noConversion"/>
  </si>
  <si>
    <t>106.433E</t>
    <phoneticPr fontId="3" type="noConversion"/>
  </si>
  <si>
    <t>112.167E</t>
  </si>
  <si>
    <t>112.167E</t>
    <phoneticPr fontId="3" type="noConversion"/>
  </si>
  <si>
    <t>Zhang et al. 2014_J. Sci. Food Agric.</t>
    <phoneticPr fontId="3" type="noConversion"/>
  </si>
  <si>
    <t>Barron et al. 2009</t>
    <phoneticPr fontId="3" type="noConversion"/>
  </si>
  <si>
    <t>Oi horizon</t>
    <phoneticPr fontId="3" type="noConversion"/>
  </si>
  <si>
    <t>9.109N</t>
    <phoneticPr fontId="3" type="noConversion"/>
  </si>
  <si>
    <t>79.844W</t>
    <phoneticPr fontId="3" type="noConversion"/>
  </si>
  <si>
    <t>Bowman et al. 1993</t>
    <phoneticPr fontId="3" type="noConversion"/>
  </si>
  <si>
    <t>40.05N</t>
  </si>
  <si>
    <t>40.05N</t>
    <phoneticPr fontId="3" type="noConversion"/>
  </si>
  <si>
    <t>105.6W</t>
  </si>
  <si>
    <t>105.6W</t>
    <phoneticPr fontId="3" type="noConversion"/>
  </si>
  <si>
    <t>37.377N</t>
  </si>
  <si>
    <t>37.377N</t>
    <phoneticPr fontId="3" type="noConversion"/>
  </si>
  <si>
    <t>80.527W</t>
  </si>
  <si>
    <t>80.527W</t>
    <phoneticPr fontId="3" type="noConversion"/>
  </si>
  <si>
    <t>Na2HPO4</t>
  </si>
  <si>
    <t>Na2HPO4</t>
    <phoneticPr fontId="3" type="noConversion"/>
  </si>
  <si>
    <t>Corbin et al. 2003</t>
    <phoneticPr fontId="3" type="noConversion"/>
  </si>
  <si>
    <t>Davidson et al. 2004</t>
    <phoneticPr fontId="3" type="noConversion"/>
  </si>
  <si>
    <t>0-2.5</t>
  </si>
  <si>
    <t>0-2.5</t>
    <phoneticPr fontId="3" type="noConversion"/>
  </si>
  <si>
    <t>2.5-5</t>
    <phoneticPr fontId="3" type="noConversion"/>
  </si>
  <si>
    <t>simple  superphosphate</t>
  </si>
  <si>
    <t>simple  superphosphate</t>
    <phoneticPr fontId="3" type="noConversion"/>
  </si>
  <si>
    <t>2.983S</t>
  </si>
  <si>
    <t>2.983S</t>
    <phoneticPr fontId="3" type="noConversion"/>
  </si>
  <si>
    <t>47.517W</t>
  </si>
  <si>
    <t>47.517W</t>
    <phoneticPr fontId="3" type="noConversion"/>
  </si>
  <si>
    <t xml:space="preserve">0-20 </t>
  </si>
  <si>
    <t xml:space="preserve">0-20 </t>
    <phoneticPr fontId="3" type="noConversion"/>
  </si>
  <si>
    <t>Feller 1995</t>
    <phoneticPr fontId="3" type="noConversion"/>
  </si>
  <si>
    <t>16.8N</t>
  </si>
  <si>
    <t>16.8N</t>
    <phoneticPr fontId="3" type="noConversion"/>
  </si>
  <si>
    <t>88.083W</t>
  </si>
  <si>
    <t>88.083W</t>
    <phoneticPr fontId="3" type="noConversion"/>
  </si>
  <si>
    <t>Feller et al. 2003 &amp; 2007</t>
    <phoneticPr fontId="3" type="noConversion"/>
  </si>
  <si>
    <t>Fisher et al. 2013</t>
    <phoneticPr fontId="3" type="noConversion"/>
  </si>
  <si>
    <t>69.2967W</t>
  </si>
  <si>
    <t>69.2967W</t>
    <phoneticPr fontId="3" type="noConversion"/>
  </si>
  <si>
    <t>12.8387S</t>
  </si>
  <si>
    <t>12.8387S</t>
    <phoneticPr fontId="3" type="noConversion"/>
  </si>
  <si>
    <t>71.5327W</t>
  </si>
  <si>
    <t>71.5327W</t>
    <phoneticPr fontId="3" type="noConversion"/>
  </si>
  <si>
    <t>12.9475S</t>
  </si>
  <si>
    <t>12.9475S</t>
    <phoneticPr fontId="3" type="noConversion"/>
  </si>
  <si>
    <t>71.537W</t>
  </si>
  <si>
    <t>71.537W</t>
    <phoneticPr fontId="3" type="noConversion"/>
  </si>
  <si>
    <t>13.0492S</t>
  </si>
  <si>
    <t>13.0492S</t>
    <phoneticPr fontId="3" type="noConversion"/>
  </si>
  <si>
    <t>71.587W</t>
  </si>
  <si>
    <t>71.587W</t>
    <phoneticPr fontId="3" type="noConversion"/>
  </si>
  <si>
    <t>13.1903S</t>
  </si>
  <si>
    <t>13.1903S</t>
    <phoneticPr fontId="3" type="noConversion"/>
  </si>
  <si>
    <t>organic layer</t>
  </si>
  <si>
    <t>organic layer</t>
    <phoneticPr fontId="3" type="noConversion"/>
  </si>
  <si>
    <t>Güsewell et al. 2002</t>
    <phoneticPr fontId="3" type="noConversion"/>
  </si>
  <si>
    <t>52.15N</t>
  </si>
  <si>
    <t>52.15N</t>
    <phoneticPr fontId="3" type="noConversion"/>
  </si>
  <si>
    <t>5.117E</t>
  </si>
  <si>
    <t>5.117E</t>
    <phoneticPr fontId="3" type="noConversion"/>
  </si>
  <si>
    <t>Hamer et al. 2013</t>
    <phoneticPr fontId="3" type="noConversion"/>
  </si>
  <si>
    <t xml:space="preserve"> rock phosphate</t>
  </si>
  <si>
    <t>0-5</t>
    <phoneticPr fontId="3" type="noConversion"/>
  </si>
  <si>
    <t>0-20</t>
    <phoneticPr fontId="3" type="noConversion"/>
  </si>
  <si>
    <t>3.967S</t>
  </si>
  <si>
    <t>3.967S</t>
    <phoneticPr fontId="3" type="noConversion"/>
  </si>
  <si>
    <t>79.067W</t>
  </si>
  <si>
    <t>79.067W</t>
    <phoneticPr fontId="3" type="noConversion"/>
  </si>
  <si>
    <t>2176 </t>
  </si>
  <si>
    <t>Hossain et al. 1995</t>
    <phoneticPr fontId="3" type="noConversion"/>
  </si>
  <si>
    <t>148.8E</t>
  </si>
  <si>
    <t>35.383S</t>
  </si>
  <si>
    <t>35.383S</t>
    <phoneticPr fontId="3" type="noConversion"/>
  </si>
  <si>
    <t>CK</t>
    <phoneticPr fontId="3" type="noConversion"/>
  </si>
  <si>
    <t>P</t>
    <phoneticPr fontId="3" type="noConversion"/>
  </si>
  <si>
    <t>N</t>
    <phoneticPr fontId="3" type="noConversion"/>
  </si>
  <si>
    <t>NP</t>
    <phoneticPr fontId="3" type="noConversion"/>
  </si>
  <si>
    <t>superphosphate</t>
    <phoneticPr fontId="3" type="noConversion"/>
  </si>
  <si>
    <t>0-2.5</t>
    <phoneticPr fontId="3" type="noConversion"/>
  </si>
  <si>
    <t>Field</t>
    <phoneticPr fontId="3" type="noConversion"/>
  </si>
  <si>
    <t>Hu et al. 2009</t>
    <phoneticPr fontId="3" type="noConversion"/>
  </si>
  <si>
    <t>35N</t>
    <phoneticPr fontId="3" type="noConversion"/>
  </si>
  <si>
    <t>114.4E</t>
    <phoneticPr fontId="3" type="noConversion"/>
  </si>
  <si>
    <t>NK</t>
    <phoneticPr fontId="3" type="noConversion"/>
  </si>
  <si>
    <t>NKP</t>
    <phoneticPr fontId="3" type="noConversion"/>
  </si>
  <si>
    <t>0-15</t>
    <phoneticPr fontId="3" type="noConversion"/>
  </si>
  <si>
    <t>Huang et al. 2016</t>
    <phoneticPr fontId="3" type="noConversion"/>
  </si>
  <si>
    <t>102.277E</t>
  </si>
  <si>
    <t>102.277E</t>
    <phoneticPr fontId="3" type="noConversion"/>
  </si>
  <si>
    <t>31.72N</t>
  </si>
  <si>
    <t>31.72N</t>
    <phoneticPr fontId="3" type="noConversion"/>
  </si>
  <si>
    <t>Forest</t>
    <phoneticPr fontId="3" type="noConversion"/>
  </si>
  <si>
    <t>0-10</t>
    <phoneticPr fontId="3" type="noConversion"/>
  </si>
  <si>
    <t>NaH2PO4 .2H2O</t>
  </si>
  <si>
    <t>NaH2PO4 .2H2O</t>
    <phoneticPr fontId="3" type="noConversion"/>
  </si>
  <si>
    <t>Huenneke et al. 1990</t>
    <phoneticPr fontId="3" type="noConversion"/>
  </si>
  <si>
    <t>37.25N</t>
  </si>
  <si>
    <t>37.25N</t>
    <phoneticPr fontId="3" type="noConversion"/>
  </si>
  <si>
    <t>121.75W</t>
  </si>
  <si>
    <t>121.75W</t>
    <phoneticPr fontId="3" type="noConversion"/>
  </si>
  <si>
    <t>O</t>
    <phoneticPr fontId="3" type="noConversion"/>
  </si>
  <si>
    <t>OP</t>
    <phoneticPr fontId="3" type="noConversion"/>
  </si>
  <si>
    <t>NaH2PO4 .H2O</t>
  </si>
  <si>
    <t>NaH2PO4 .H2O</t>
    <phoneticPr fontId="3" type="noConversion"/>
  </si>
  <si>
    <t>0-4</t>
  </si>
  <si>
    <t>0-4</t>
    <phoneticPr fontId="3" type="noConversion"/>
  </si>
  <si>
    <t>Inglett et al. 2007</t>
    <phoneticPr fontId="3" type="noConversion"/>
  </si>
  <si>
    <t>NaH2PO4</t>
    <phoneticPr fontId="3" type="noConversion"/>
  </si>
  <si>
    <t>0-3</t>
    <phoneticPr fontId="3" type="noConversion"/>
  </si>
  <si>
    <t>Iversen et al. 2010</t>
    <phoneticPr fontId="3" type="noConversion"/>
  </si>
  <si>
    <t>46N</t>
    <phoneticPr fontId="3" type="noConversion"/>
  </si>
  <si>
    <t>89W</t>
    <phoneticPr fontId="3" type="noConversion"/>
  </si>
  <si>
    <t>CK</t>
    <phoneticPr fontId="3" type="noConversion"/>
  </si>
  <si>
    <t>P</t>
    <phoneticPr fontId="3" type="noConversion"/>
  </si>
  <si>
    <t>superphosphate Ca(H2PO4)2</t>
  </si>
  <si>
    <t>superphosphate Ca(H2PO4)2</t>
    <phoneticPr fontId="3" type="noConversion"/>
  </si>
  <si>
    <t>N</t>
    <phoneticPr fontId="3" type="noConversion"/>
  </si>
  <si>
    <t>NP</t>
    <phoneticPr fontId="3" type="noConversion"/>
  </si>
  <si>
    <t>0-25</t>
    <phoneticPr fontId="3" type="noConversion"/>
  </si>
  <si>
    <t>0-3 cm</t>
    <phoneticPr fontId="3" type="noConversion"/>
  </si>
  <si>
    <t>3-6 cm</t>
    <phoneticPr fontId="3" type="noConversion"/>
  </si>
  <si>
    <t>Joergensen &amp; Scheu 1999</t>
    <phoneticPr fontId="3" type="noConversion"/>
  </si>
  <si>
    <t>Forest</t>
    <phoneticPr fontId="3" type="noConversion"/>
  </si>
  <si>
    <t>51.517N</t>
  </si>
  <si>
    <t>51.517N</t>
    <phoneticPr fontId="3" type="noConversion"/>
  </si>
  <si>
    <t>10.033E</t>
  </si>
  <si>
    <t>10.033E</t>
    <phoneticPr fontId="3" type="noConversion"/>
  </si>
  <si>
    <t>Kitayama et al. 2004</t>
    <phoneticPr fontId="3" type="noConversion"/>
  </si>
  <si>
    <t>6.0833N</t>
  </si>
  <si>
    <t>6.0833N</t>
    <phoneticPr fontId="3" type="noConversion"/>
  </si>
  <si>
    <t>116.55E</t>
  </si>
  <si>
    <t>116.55E</t>
    <phoneticPr fontId="3" type="noConversion"/>
  </si>
  <si>
    <t>0-10</t>
    <phoneticPr fontId="3" type="noConversion"/>
  </si>
  <si>
    <t>0-15</t>
    <phoneticPr fontId="3" type="noConversion"/>
  </si>
  <si>
    <t>Li et al. 2012</t>
    <phoneticPr fontId="3" type="noConversion"/>
  </si>
  <si>
    <t>42.967N</t>
  </si>
  <si>
    <t>42.967N</t>
    <phoneticPr fontId="3" type="noConversion"/>
  </si>
  <si>
    <t>122.35E</t>
  </si>
  <si>
    <t>122.35E</t>
    <phoneticPr fontId="3" type="noConversion"/>
  </si>
  <si>
    <t>10-20</t>
  </si>
  <si>
    <t>10-20</t>
    <phoneticPr fontId="3" type="noConversion"/>
  </si>
  <si>
    <t>Liu et al. 2008</t>
    <phoneticPr fontId="3" type="noConversion"/>
  </si>
  <si>
    <t>45.317N</t>
  </si>
  <si>
    <t>45.317N</t>
    <phoneticPr fontId="3" type="noConversion"/>
  </si>
  <si>
    <t>73.35W</t>
    <phoneticPr fontId="3" type="noConversion"/>
  </si>
  <si>
    <t>Liu et al. 2010</t>
    <phoneticPr fontId="3" type="noConversion"/>
  </si>
  <si>
    <t>35.267N</t>
    <phoneticPr fontId="3" type="noConversion"/>
  </si>
  <si>
    <t>107.5E</t>
    <phoneticPr fontId="3" type="noConversion"/>
  </si>
  <si>
    <t>0-20</t>
    <phoneticPr fontId="3" type="noConversion"/>
  </si>
  <si>
    <t>Liu et al. 2013</t>
    <phoneticPr fontId="3" type="noConversion"/>
  </si>
  <si>
    <t>112.167E</t>
    <phoneticPr fontId="3" type="noConversion"/>
  </si>
  <si>
    <t>23.167N</t>
    <phoneticPr fontId="3" type="noConversion"/>
  </si>
  <si>
    <t>2.6S</t>
  </si>
  <si>
    <t>2.6S</t>
    <phoneticPr fontId="3" type="noConversion"/>
  </si>
  <si>
    <t>60.017W</t>
  </si>
  <si>
    <t>60.017W</t>
    <phoneticPr fontId="3" type="noConversion"/>
  </si>
  <si>
    <t>Luizão et al. 2007</t>
    <phoneticPr fontId="3" type="noConversion"/>
  </si>
  <si>
    <t>Mandal et al. 2009</t>
    <phoneticPr fontId="3" type="noConversion"/>
  </si>
  <si>
    <t>28.617N</t>
    <phoneticPr fontId="3" type="noConversion"/>
  </si>
  <si>
    <t>77.15E</t>
    <phoneticPr fontId="3" type="noConversion"/>
  </si>
  <si>
    <t>Manna et al. 2006</t>
    <phoneticPr fontId="3" type="noConversion"/>
  </si>
  <si>
    <t>22.75N</t>
  </si>
  <si>
    <t>22.75N</t>
    <phoneticPr fontId="3" type="noConversion"/>
  </si>
  <si>
    <t>88.433E</t>
  </si>
  <si>
    <t>88.433E</t>
    <phoneticPr fontId="3" type="noConversion"/>
  </si>
  <si>
    <t>15-30</t>
  </si>
  <si>
    <t>15-30</t>
    <phoneticPr fontId="3" type="noConversion"/>
  </si>
  <si>
    <t>30-45</t>
  </si>
  <si>
    <t>Manna et al. 2007</t>
    <phoneticPr fontId="3" type="noConversion"/>
  </si>
  <si>
    <t>23.5N</t>
  </si>
  <si>
    <t>23.5N</t>
    <phoneticPr fontId="3" type="noConversion"/>
  </si>
  <si>
    <t>85.017E</t>
  </si>
  <si>
    <t>85.017E</t>
    <phoneticPr fontId="3" type="noConversion"/>
  </si>
  <si>
    <t>Markewitz et al. 2012</t>
    <phoneticPr fontId="3" type="noConversion"/>
  </si>
  <si>
    <t>Meng et al. 2005</t>
    <phoneticPr fontId="3" type="noConversion"/>
  </si>
  <si>
    <t>NPK</t>
  </si>
  <si>
    <t>35N</t>
  </si>
  <si>
    <t>114.4E</t>
  </si>
  <si>
    <t>114.4E</t>
    <phoneticPr fontId="3" type="noConversion"/>
  </si>
  <si>
    <t>Ouyang et al. 2008</t>
    <phoneticPr fontId="3" type="noConversion"/>
  </si>
  <si>
    <t>112.567E</t>
  </si>
  <si>
    <t>112.567E</t>
    <phoneticPr fontId="3" type="noConversion"/>
  </si>
  <si>
    <t>Pampolina et al. 2002</t>
    <phoneticPr fontId="3" type="noConversion"/>
  </si>
  <si>
    <t>34.4S</t>
  </si>
  <si>
    <t>34.4S</t>
    <phoneticPr fontId="3" type="noConversion"/>
  </si>
  <si>
    <t>115.283E</t>
  </si>
  <si>
    <t>115.283E</t>
    <phoneticPr fontId="3" type="noConversion"/>
  </si>
  <si>
    <t>P1000</t>
    <phoneticPr fontId="3" type="noConversion"/>
  </si>
  <si>
    <t>superphosphate</t>
    <phoneticPr fontId="3" type="noConversion"/>
  </si>
  <si>
    <t>Pan et al. 2014</t>
    <phoneticPr fontId="3" type="noConversion"/>
  </si>
  <si>
    <t>51.971N</t>
    <phoneticPr fontId="3" type="noConversion"/>
  </si>
  <si>
    <t>5.638E</t>
    <phoneticPr fontId="3" type="noConversion"/>
  </si>
  <si>
    <t>Potthast et al. 2012</t>
    <phoneticPr fontId="3" type="noConversion"/>
  </si>
  <si>
    <t>3.967S</t>
    <phoneticPr fontId="3" type="noConversion"/>
  </si>
  <si>
    <t>79.067W</t>
    <phoneticPr fontId="3" type="noConversion"/>
  </si>
  <si>
    <t>rock phosphate</t>
  </si>
  <si>
    <t>rock phosphate</t>
    <phoneticPr fontId="3" type="noConversion"/>
  </si>
  <si>
    <t>10-20</t>
    <phoneticPr fontId="3" type="noConversion"/>
  </si>
  <si>
    <t>18.006N</t>
  </si>
  <si>
    <t>18.006N</t>
    <phoneticPr fontId="3" type="noConversion"/>
  </si>
  <si>
    <t>88.449W</t>
  </si>
  <si>
    <t>88.449W</t>
    <phoneticPr fontId="3" type="noConversion"/>
  </si>
  <si>
    <t>Rejmánková et al. 2008</t>
    <phoneticPr fontId="3" type="noConversion"/>
  </si>
  <si>
    <t>P17.5</t>
  </si>
  <si>
    <t>P17.5</t>
    <phoneticPr fontId="3" type="noConversion"/>
  </si>
  <si>
    <t>P35</t>
  </si>
  <si>
    <t>P35</t>
    <phoneticPr fontId="3" type="noConversion"/>
  </si>
  <si>
    <t>Shi et al. 2013</t>
    <phoneticPr fontId="3" type="noConversion"/>
  </si>
  <si>
    <t>21.1N</t>
  </si>
  <si>
    <t>21.1N</t>
    <phoneticPr fontId="3" type="noConversion"/>
  </si>
  <si>
    <t>89.283W</t>
  </si>
  <si>
    <t>89.283W</t>
    <phoneticPr fontId="3" type="noConversion"/>
  </si>
  <si>
    <t>Solís and Campo 2004</t>
    <phoneticPr fontId="3" type="noConversion"/>
  </si>
  <si>
    <t>Stroia et al. 2011</t>
    <phoneticPr fontId="3" type="noConversion"/>
  </si>
  <si>
    <t>0E</t>
  </si>
  <si>
    <t>0E</t>
    <phoneticPr fontId="3" type="noConversion"/>
  </si>
  <si>
    <t>43N</t>
  </si>
  <si>
    <t>43N</t>
    <phoneticPr fontId="3" type="noConversion"/>
  </si>
  <si>
    <t>Su et al. 2006</t>
    <phoneticPr fontId="3" type="noConversion"/>
  </si>
  <si>
    <t>111.45E</t>
  </si>
  <si>
    <t>111.45E</t>
    <phoneticPr fontId="3" type="noConversion"/>
  </si>
  <si>
    <t>28.917N</t>
  </si>
  <si>
    <t>Su et al. 2006-Nutr Cycl Agroecosyst</t>
    <phoneticPr fontId="3" type="noConversion"/>
  </si>
  <si>
    <t>38.9N</t>
  </si>
  <si>
    <t>38.9N</t>
    <phoneticPr fontId="3" type="noConversion"/>
  </si>
  <si>
    <t>100.35E</t>
  </si>
  <si>
    <t>100.35E</t>
    <phoneticPr fontId="3" type="noConversion"/>
  </si>
  <si>
    <t>Tian et al. 2016</t>
    <phoneticPr fontId="3" type="noConversion"/>
  </si>
  <si>
    <t>116.283E</t>
  </si>
  <si>
    <t>116.283E</t>
    <phoneticPr fontId="3" type="noConversion"/>
  </si>
  <si>
    <t>42.033N</t>
  </si>
  <si>
    <t>42.033N</t>
    <phoneticPr fontId="3" type="noConversion"/>
  </si>
  <si>
    <t>Tischer et al. 2015</t>
    <phoneticPr fontId="3" type="noConversion"/>
  </si>
  <si>
    <t>3.95S</t>
  </si>
  <si>
    <t>3.95S</t>
    <phoneticPr fontId="3" type="noConversion"/>
  </si>
  <si>
    <t>79.033W</t>
  </si>
  <si>
    <t>79.033W</t>
    <phoneticPr fontId="3" type="noConversion"/>
  </si>
  <si>
    <t>rock phosphate - Ca5(PO4)3</t>
  </si>
  <si>
    <t>rock phosphate - Ca5(PO4)3</t>
    <phoneticPr fontId="3" type="noConversion"/>
  </si>
  <si>
    <t>Torn et al. 2005</t>
    <phoneticPr fontId="3" type="noConversion"/>
  </si>
  <si>
    <t>0-7</t>
  </si>
  <si>
    <t>0-7</t>
    <phoneticPr fontId="3" type="noConversion"/>
  </si>
  <si>
    <t>7-17</t>
  </si>
  <si>
    <t>7-17</t>
    <phoneticPr fontId="3" type="noConversion"/>
  </si>
  <si>
    <t>7-11</t>
    <phoneticPr fontId="3" type="noConversion"/>
  </si>
  <si>
    <t>19.417N</t>
  </si>
  <si>
    <t>19.417N</t>
    <phoneticPr fontId="3" type="noConversion"/>
  </si>
  <si>
    <t>155.25W</t>
  </si>
  <si>
    <t>155.25W</t>
    <phoneticPr fontId="3" type="noConversion"/>
  </si>
  <si>
    <t>22.133N</t>
  </si>
  <si>
    <t>22.133N</t>
    <phoneticPr fontId="3" type="noConversion"/>
  </si>
  <si>
    <t>159.633W</t>
  </si>
  <si>
    <t>159.633W</t>
    <phoneticPr fontId="3" type="noConversion"/>
  </si>
  <si>
    <t>Tripathi et al. 2008</t>
    <phoneticPr fontId="3" type="noConversion"/>
  </si>
  <si>
    <t>25N</t>
  </si>
  <si>
    <t>25N</t>
    <phoneticPr fontId="3" type="noConversion"/>
  </si>
  <si>
    <t>82.5E</t>
  </si>
  <si>
    <t>82.5E</t>
    <phoneticPr fontId="3" type="noConversion"/>
  </si>
  <si>
    <t>9.109N</t>
  </si>
  <si>
    <t>79.844W</t>
  </si>
  <si>
    <t>van Huysen et al. 2016</t>
    <phoneticPr fontId="3" type="noConversion"/>
  </si>
  <si>
    <t>44.633N</t>
    <phoneticPr fontId="3" type="noConversion"/>
  </si>
  <si>
    <t>123.8W</t>
    <phoneticPr fontId="3" type="noConversion"/>
  </si>
  <si>
    <t>45.733N</t>
    <phoneticPr fontId="3" type="noConversion"/>
  </si>
  <si>
    <t>123.883W</t>
    <phoneticPr fontId="3" type="noConversion"/>
  </si>
  <si>
    <t>44.717N</t>
    <phoneticPr fontId="3" type="noConversion"/>
  </si>
  <si>
    <t>123.817W</t>
    <phoneticPr fontId="3" type="noConversion"/>
  </si>
  <si>
    <t>T</t>
    <phoneticPr fontId="3" type="noConversion"/>
  </si>
  <si>
    <t>PT</t>
    <phoneticPr fontId="3" type="noConversion"/>
  </si>
  <si>
    <t>NT</t>
    <phoneticPr fontId="3" type="noConversion"/>
  </si>
  <si>
    <t>NTP</t>
    <phoneticPr fontId="3" type="noConversion"/>
  </si>
  <si>
    <t>Vitousek et al. 1993</t>
    <phoneticPr fontId="3" type="noConversion"/>
  </si>
  <si>
    <t>Wang et al. 2008</t>
    <phoneticPr fontId="3" type="noConversion"/>
  </si>
  <si>
    <t>26.517N</t>
  </si>
  <si>
    <t>26.517N</t>
    <phoneticPr fontId="3" type="noConversion"/>
  </si>
  <si>
    <t>109.783E</t>
  </si>
  <si>
    <t>109.783E</t>
    <phoneticPr fontId="3" type="noConversion"/>
  </si>
  <si>
    <t>0-1.9</t>
    <phoneticPr fontId="3" type="noConversion"/>
  </si>
  <si>
    <t>1.9-5.5</t>
    <phoneticPr fontId="3" type="noConversion"/>
  </si>
  <si>
    <t>5.5-27.5</t>
    <phoneticPr fontId="3" type="noConversion"/>
  </si>
  <si>
    <t>27.5-44.5</t>
    <phoneticPr fontId="3" type="noConversion"/>
  </si>
  <si>
    <t>&lt; 44.5</t>
    <phoneticPr fontId="3" type="noConversion"/>
  </si>
  <si>
    <t xml:space="preserve"> NaH2PO4 ·2H2O</t>
  </si>
  <si>
    <t>3.983S</t>
  </si>
  <si>
    <t>3.983S</t>
    <phoneticPr fontId="3" type="noConversion"/>
  </si>
  <si>
    <t>Wullaert et al. 2010</t>
    <phoneticPr fontId="3" type="noConversion"/>
  </si>
  <si>
    <t>Yang et al. 2020</t>
    <phoneticPr fontId="3" type="noConversion"/>
  </si>
  <si>
    <t>35.667N</t>
  </si>
  <si>
    <t>35.667N</t>
    <phoneticPr fontId="3" type="noConversion"/>
  </si>
  <si>
    <t>107.85E</t>
  </si>
  <si>
    <t>107.85E</t>
    <phoneticPr fontId="3" type="noConversion"/>
  </si>
  <si>
    <t>L</t>
    <phoneticPr fontId="3" type="noConversion"/>
  </si>
  <si>
    <t>KP</t>
    <phoneticPr fontId="3" type="noConversion"/>
  </si>
  <si>
    <t>0-60</t>
  </si>
  <si>
    <t>0-60</t>
    <phoneticPr fontId="3" type="noConversion"/>
  </si>
  <si>
    <t>Zhang et al. 2011</t>
    <phoneticPr fontId="3" type="noConversion"/>
  </si>
  <si>
    <t>Zheng et al. 2015</t>
    <phoneticPr fontId="3" type="noConversion"/>
  </si>
  <si>
    <t>Turner et al. 2002</t>
    <phoneticPr fontId="3" type="noConversion"/>
  </si>
  <si>
    <t>30-37.5</t>
  </si>
  <si>
    <t>30-37.5</t>
    <phoneticPr fontId="3" type="noConversion"/>
  </si>
  <si>
    <t>34.55S</t>
  </si>
  <si>
    <t>34.55S</t>
    <phoneticPr fontId="3" type="noConversion"/>
  </si>
  <si>
    <t>150.367E</t>
  </si>
  <si>
    <t>150.367E</t>
    <phoneticPr fontId="3" type="noConversion"/>
  </si>
  <si>
    <t>Wang et al. 2020</t>
    <phoneticPr fontId="3" type="noConversion"/>
  </si>
  <si>
    <t>P40</t>
  </si>
  <si>
    <t>P40</t>
    <phoneticPr fontId="3" type="noConversion"/>
  </si>
  <si>
    <t>P60</t>
  </si>
  <si>
    <t>NP20</t>
  </si>
  <si>
    <t>NP20</t>
    <phoneticPr fontId="3" type="noConversion"/>
  </si>
  <si>
    <t>NP40</t>
  </si>
  <si>
    <t>NP40</t>
    <phoneticPr fontId="3" type="noConversion"/>
  </si>
  <si>
    <t>NP60</t>
  </si>
  <si>
    <t>NP80</t>
  </si>
  <si>
    <t>NP100</t>
  </si>
  <si>
    <t>50.167N</t>
  </si>
  <si>
    <t>50.167N</t>
    <phoneticPr fontId="3" type="noConversion"/>
  </si>
  <si>
    <t>119.367E</t>
  </si>
  <si>
    <t>119.367E</t>
    <phoneticPr fontId="3" type="noConversion"/>
  </si>
  <si>
    <t>Mganga et al. 2015</t>
    <phoneticPr fontId="3" type="noConversion"/>
  </si>
  <si>
    <t>Glu+P</t>
  </si>
  <si>
    <t>Glu+P</t>
    <phoneticPr fontId="3" type="noConversion"/>
  </si>
  <si>
    <t>Glu+N</t>
  </si>
  <si>
    <t>Glu+N</t>
    <phoneticPr fontId="3" type="noConversion"/>
  </si>
  <si>
    <t>Glu+NP</t>
  </si>
  <si>
    <t>Glu+NP</t>
    <phoneticPr fontId="3" type="noConversion"/>
  </si>
  <si>
    <t>3.084S</t>
  </si>
  <si>
    <t>3.084S</t>
    <phoneticPr fontId="3" type="noConversion"/>
  </si>
  <si>
    <t>Jing et al. 2016</t>
    <phoneticPr fontId="3" type="noConversion"/>
  </si>
  <si>
    <t>37.6N</t>
  </si>
  <si>
    <t>37.6N</t>
    <phoneticPr fontId="3" type="noConversion"/>
  </si>
  <si>
    <t>37.359E</t>
  </si>
  <si>
    <t>37.359E</t>
    <phoneticPr fontId="3" type="noConversion"/>
  </si>
  <si>
    <t>101.317E</t>
  </si>
  <si>
    <t>101.317E</t>
    <phoneticPr fontId="3" type="noConversion"/>
  </si>
  <si>
    <t>19.7 </t>
  </si>
  <si>
    <t>Wang et al. 2020_Pedobiogia</t>
    <phoneticPr fontId="3" type="noConversion"/>
  </si>
  <si>
    <t>116.289E</t>
  </si>
  <si>
    <t>116.289E</t>
    <phoneticPr fontId="3" type="noConversion"/>
  </si>
  <si>
    <t>42.041N</t>
  </si>
  <si>
    <t>42.041N</t>
    <phoneticPr fontId="3" type="noConversion"/>
  </si>
  <si>
    <t>Carrino-Kyker et al. 2016</t>
    <phoneticPr fontId="3" type="noConversion"/>
  </si>
  <si>
    <t>Lime</t>
  </si>
  <si>
    <t>Lime</t>
    <phoneticPr fontId="3" type="noConversion"/>
  </si>
  <si>
    <t>Lime+P</t>
  </si>
  <si>
    <t>Lime+P</t>
    <phoneticPr fontId="3" type="noConversion"/>
  </si>
  <si>
    <t>41.611N</t>
  </si>
  <si>
    <t>41.611N</t>
    <phoneticPr fontId="3" type="noConversion"/>
  </si>
  <si>
    <t>81.3111W</t>
  </si>
  <si>
    <t>81.3111W</t>
    <phoneticPr fontId="3" type="noConversion"/>
  </si>
  <si>
    <t>39.346N</t>
  </si>
  <si>
    <t>39.346N</t>
    <phoneticPr fontId="3" type="noConversion"/>
  </si>
  <si>
    <t>82.265W</t>
  </si>
  <si>
    <t>82.265W</t>
    <phoneticPr fontId="3" type="noConversion"/>
  </si>
  <si>
    <t>Cenini et al. 2015</t>
    <phoneticPr fontId="3" type="noConversion"/>
  </si>
  <si>
    <t>N+Lime</t>
    <phoneticPr fontId="3" type="noConversion"/>
  </si>
  <si>
    <t>N+Lime+P</t>
    <phoneticPr fontId="3" type="noConversion"/>
  </si>
  <si>
    <t>51.409 N</t>
  </si>
  <si>
    <t>0.642 W</t>
  </si>
  <si>
    <t>Fornara et al. 2013</t>
    <phoneticPr fontId="3" type="noConversion"/>
  </si>
  <si>
    <t>Compton et al. 2001</t>
    <phoneticPr fontId="3" type="noConversion"/>
  </si>
  <si>
    <t>47.4N</t>
  </si>
  <si>
    <t>47.4N</t>
    <phoneticPr fontId="3" type="noConversion"/>
  </si>
  <si>
    <t>122.25W</t>
  </si>
  <si>
    <t>122.25W</t>
    <phoneticPr fontId="3" type="noConversion"/>
  </si>
  <si>
    <t>Dong et al. 2015</t>
    <phoneticPr fontId="3" type="noConversion"/>
  </si>
  <si>
    <t>N1</t>
  </si>
  <si>
    <t>N1</t>
    <phoneticPr fontId="3" type="noConversion"/>
  </si>
  <si>
    <t>N1P</t>
  </si>
  <si>
    <t>N1P</t>
    <phoneticPr fontId="3" type="noConversion"/>
  </si>
  <si>
    <t>N2</t>
  </si>
  <si>
    <t>N2P</t>
  </si>
  <si>
    <t>115.07W</t>
  </si>
  <si>
    <t>115.07W</t>
    <phoneticPr fontId="3" type="noConversion"/>
  </si>
  <si>
    <t>Groffman &amp; Fisk 2011</t>
    <phoneticPr fontId="3" type="noConversion"/>
  </si>
  <si>
    <t>Ca</t>
  </si>
  <si>
    <t>Ca</t>
    <phoneticPr fontId="3" type="noConversion"/>
  </si>
  <si>
    <t>Ca+P</t>
  </si>
  <si>
    <t>Ca+P</t>
    <phoneticPr fontId="3" type="noConversion"/>
  </si>
  <si>
    <t>0-6.5</t>
  </si>
  <si>
    <t>0-6.5</t>
    <phoneticPr fontId="3" type="noConversion"/>
  </si>
  <si>
    <t>43.933N</t>
  </si>
  <si>
    <t>43.933N</t>
    <phoneticPr fontId="3" type="noConversion"/>
  </si>
  <si>
    <t>71.75W</t>
  </si>
  <si>
    <t>71.75W</t>
    <phoneticPr fontId="3" type="noConversion"/>
  </si>
  <si>
    <t>Martinson et al. 2013</t>
    <phoneticPr fontId="3" type="noConversion"/>
  </si>
  <si>
    <t>4.11S</t>
    <phoneticPr fontId="3" type="noConversion"/>
  </si>
  <si>
    <t>35.35S</t>
  </si>
  <si>
    <t>35.35S</t>
    <phoneticPr fontId="3" type="noConversion"/>
  </si>
  <si>
    <t>148.8E</t>
    <phoneticPr fontId="3" type="noConversion"/>
  </si>
  <si>
    <t>Abdi et al. 2019</t>
  </si>
  <si>
    <t>Baldos et al., 2015</t>
  </si>
  <si>
    <t>Bauhus &amp; Khanna, 1994</t>
  </si>
  <si>
    <t>Bernot et al., 2009</t>
  </si>
  <si>
    <t>Cavelier et al., 2000</t>
  </si>
  <si>
    <t>Chen  et al., 2016</t>
  </si>
  <si>
    <t>Chen et al. 2017</t>
  </si>
  <si>
    <t>Cheng et al. 2018</t>
  </si>
  <si>
    <t>Cruz et al. 2009</t>
  </si>
  <si>
    <t>Daws et al. 2015</t>
  </si>
  <si>
    <t>Fisk et al. 2014</t>
  </si>
  <si>
    <t>He &amp; Dijkstra 2015</t>
  </si>
  <si>
    <t>Herbert et al. 2020</t>
  </si>
  <si>
    <t>Hoyos-Santillan et al. 2017</t>
  </si>
  <si>
    <t>Keller et al. 2006</t>
  </si>
  <si>
    <t>Li et al. 2014</t>
  </si>
  <si>
    <t>Li et al. 2008</t>
  </si>
  <si>
    <t>Li et al. 2019</t>
  </si>
  <si>
    <t>Lü et al. 2011</t>
  </si>
  <si>
    <t>Lü et al. 2011</t>
    <phoneticPr fontId="3" type="noConversion"/>
  </si>
  <si>
    <t>Mayor et al. 2015</t>
  </si>
  <si>
    <t>Mehnaz &amp; Dijkstra 2016</t>
  </si>
  <si>
    <t>Mehnaz et al. 2018</t>
  </si>
  <si>
    <t>Mehnaz et al. 2019</t>
  </si>
  <si>
    <t>Mia et al. 2017</t>
  </si>
  <si>
    <t>Mori et al. 2010</t>
  </si>
  <si>
    <t>Mori et al. 2013</t>
  </si>
  <si>
    <t>Mori et al. 2013-BFS</t>
  </si>
  <si>
    <t>Mori et al. 2013-BFS</t>
    <phoneticPr fontId="3" type="noConversion"/>
  </si>
  <si>
    <t>Mori et al. 2017</t>
  </si>
  <si>
    <t>Müller et al. 2015</t>
  </si>
  <si>
    <t>Muthaiya &amp; Felker, 1997</t>
  </si>
  <si>
    <t>Pivničková et al. 2010</t>
  </si>
  <si>
    <t>Russell 1960</t>
  </si>
  <si>
    <t>Schipper et al. 2011</t>
  </si>
  <si>
    <t>Schleuss et al. 2019</t>
  </si>
  <si>
    <t>Shi et al. 2013</t>
  </si>
  <si>
    <t>Tang et al. 2016</t>
  </si>
  <si>
    <t>Tang et al. 2019</t>
  </si>
  <si>
    <t>Wahbi et al. 1993</t>
  </si>
  <si>
    <t>Wang et al. 2014</t>
  </si>
  <si>
    <t>Wang et al. 2018-</t>
  </si>
  <si>
    <t>Wang et al. 2018-STOEN</t>
  </si>
  <si>
    <t>Warren et al. 1997</t>
  </si>
  <si>
    <t>Wei et al. 2017</t>
  </si>
  <si>
    <t>Yu et al. 2017</t>
  </si>
  <si>
    <t>Zhang et al. 2014</t>
  </si>
  <si>
    <t>Zheng et al. 2016</t>
  </si>
  <si>
    <t>Zhou et al. 2015</t>
  </si>
  <si>
    <t>Bowman et al. 1993</t>
  </si>
  <si>
    <t>Corbin et al. 2003</t>
  </si>
  <si>
    <t>Davidson et al. 2004</t>
  </si>
  <si>
    <t>Feller et al. 2003 &amp; 2007</t>
  </si>
  <si>
    <t>Fisher et al. 2013</t>
  </si>
  <si>
    <t>Güsewell et al. 2002</t>
  </si>
  <si>
    <t>Hamer et al. 2013</t>
  </si>
  <si>
    <t>Hossain et al. 1995</t>
  </si>
  <si>
    <t>Huang et al. 2016</t>
  </si>
  <si>
    <t>Huenneke et al. 1990</t>
  </si>
  <si>
    <t>Inglett et al. 2007</t>
  </si>
  <si>
    <t>Iversen et al. 2010</t>
  </si>
  <si>
    <t>Joergensen &amp; Scheu 1999</t>
  </si>
  <si>
    <t>Kitayama et al. 2004</t>
  </si>
  <si>
    <t>Li et al. 2012</t>
  </si>
  <si>
    <t>Liu et al. 2008</t>
  </si>
  <si>
    <t>Liu et al. 2013</t>
  </si>
  <si>
    <t>Luizão et al. 2007</t>
  </si>
  <si>
    <t>Manna et al. 2006</t>
  </si>
  <si>
    <t>Manna et al. 2007</t>
  </si>
  <si>
    <t>Markewitz et al. 2012</t>
  </si>
  <si>
    <t>Meng et al. 2005</t>
  </si>
  <si>
    <t>Ouyang et al. 2008</t>
  </si>
  <si>
    <t>Pampolina et al. 2002</t>
  </si>
  <si>
    <t>Potthast et al. 2012</t>
  </si>
  <si>
    <t>Rejmánková et al. 2008</t>
  </si>
  <si>
    <t>Shi et al. 2012</t>
  </si>
  <si>
    <t>Solís and Campo 2004</t>
  </si>
  <si>
    <t>Stroia et al. 2011</t>
  </si>
  <si>
    <t>Su et al. 2006</t>
  </si>
  <si>
    <t>Su et al. 2006-Nutr Cycl Agroecosyst</t>
  </si>
  <si>
    <t>Tian et al. 2016</t>
  </si>
  <si>
    <t>Tischer et al. 2015</t>
  </si>
  <si>
    <t>Torn et al. 2005</t>
  </si>
  <si>
    <t>Tripathi et al. 2008</t>
  </si>
  <si>
    <t>van Huysen et al. 2016</t>
  </si>
  <si>
    <t>Vitousek et al. 1993</t>
  </si>
  <si>
    <t>Wang et al. 2008</t>
  </si>
  <si>
    <t>Wullaert et al. 2010</t>
  </si>
  <si>
    <t>Yang et al. 2020</t>
  </si>
  <si>
    <t>Zhang et al. 2011</t>
  </si>
  <si>
    <t>Zheng et al. 2015</t>
  </si>
  <si>
    <t>Turner et al. 2002</t>
  </si>
  <si>
    <t>Wang et al. 2020</t>
  </si>
  <si>
    <t>Mganga et al. 2015</t>
  </si>
  <si>
    <t>Jing et al. 2016</t>
  </si>
  <si>
    <t>Wang et al. 2020_Pedobiogia</t>
  </si>
  <si>
    <t>Carrino-Kyker et al. 2016</t>
  </si>
  <si>
    <t>Cenini et al. 2015</t>
  </si>
  <si>
    <t>Fornara et al. 2013</t>
  </si>
  <si>
    <t>Compton et al. 2001</t>
  </si>
  <si>
    <t>Dong et al. 2015</t>
  </si>
  <si>
    <t>Groffman &amp; Fisk 2011</t>
  </si>
  <si>
    <t>Martinson et al. 2013</t>
  </si>
  <si>
    <t>25.78N</t>
  </si>
  <si>
    <t>25.78N</t>
    <phoneticPr fontId="3" type="noConversion"/>
  </si>
  <si>
    <t>80.55W</t>
  </si>
  <si>
    <t>80.55W</t>
    <phoneticPr fontId="3" type="noConversion"/>
  </si>
  <si>
    <t>36N</t>
  </si>
  <si>
    <t>36N</t>
    <phoneticPr fontId="3" type="noConversion"/>
  </si>
  <si>
    <t>38E</t>
  </si>
  <si>
    <t>38E</t>
    <phoneticPr fontId="3" type="noConversion"/>
  </si>
  <si>
    <t>63.917N</t>
  </si>
  <si>
    <t>145.733W</t>
  </si>
  <si>
    <t>145.733W</t>
    <phoneticPr fontId="3" type="noConversion"/>
  </si>
  <si>
    <t>63.917N</t>
    <phoneticPr fontId="3" type="noConversion"/>
  </si>
  <si>
    <t>36.883S</t>
  </si>
  <si>
    <t>36.883S</t>
    <phoneticPr fontId="3" type="noConversion"/>
  </si>
  <si>
    <t>140.917E</t>
  </si>
  <si>
    <t>140.917E</t>
    <phoneticPr fontId="3" type="noConversion"/>
  </si>
  <si>
    <t>Ptype</t>
    <phoneticPr fontId="3" type="noConversion"/>
  </si>
  <si>
    <t>Cropland</t>
  </si>
  <si>
    <t>Cropland</t>
    <phoneticPr fontId="3" type="noConversion"/>
  </si>
  <si>
    <t xml:space="preserve"> </t>
    <phoneticPr fontId="3" type="noConversion"/>
  </si>
  <si>
    <t>&lt;5</t>
  </si>
  <si>
    <t>&lt;5</t>
    <phoneticPr fontId="3" type="noConversion"/>
  </si>
  <si>
    <t>CNratio</t>
    <phoneticPr fontId="3" type="noConversion"/>
  </si>
  <si>
    <t>TN</t>
    <phoneticPr fontId="3" type="noConversion"/>
  </si>
  <si>
    <t>TP</t>
    <phoneticPr fontId="3" type="noConversion"/>
  </si>
  <si>
    <t>Nrate</t>
    <phoneticPr fontId="3" type="noConversion"/>
  </si>
  <si>
    <t>Krate</t>
    <phoneticPr fontId="3" type="noConversion"/>
  </si>
  <si>
    <t>Depth</t>
    <phoneticPr fontId="3" type="noConversion"/>
  </si>
  <si>
    <t>triple  superphosphate</t>
    <phoneticPr fontId="3" type="noConversion"/>
  </si>
  <si>
    <t>Forest</t>
    <phoneticPr fontId="3" type="noConversion"/>
  </si>
  <si>
    <t>Laboratory</t>
  </si>
  <si>
    <t>Laboratory</t>
    <phoneticPr fontId="3" type="noConversion"/>
  </si>
  <si>
    <t>&gt;=5</t>
  </si>
  <si>
    <t>&gt;=5</t>
    <phoneticPr fontId="3" type="noConversion"/>
  </si>
  <si>
    <t>&gt;=5</t>
    <phoneticPr fontId="3" type="noConversion"/>
  </si>
  <si>
    <t>&lt;50</t>
  </si>
  <si>
    <t>&lt;50</t>
    <phoneticPr fontId="3" type="noConversion"/>
  </si>
  <si>
    <t>50-100</t>
  </si>
  <si>
    <t>50-100</t>
    <phoneticPr fontId="3" type="noConversion"/>
  </si>
  <si>
    <t>&gt;100</t>
  </si>
  <si>
    <t>&gt;100</t>
    <phoneticPr fontId="3" type="noConversion"/>
  </si>
  <si>
    <t>81.48W</t>
    <phoneticPr fontId="3" type="noConversion"/>
  </si>
  <si>
    <t xml:space="preserve">No. </t>
    <phoneticPr fontId="3" type="noConversion"/>
  </si>
  <si>
    <t>Reference</t>
    <phoneticPr fontId="3" type="noConversion"/>
  </si>
  <si>
    <t>Experiment type</t>
    <phoneticPr fontId="3" type="noConversion"/>
  </si>
  <si>
    <t>Control group</t>
    <phoneticPr fontId="3" type="noConversion"/>
  </si>
  <si>
    <t>Experiment group</t>
    <phoneticPr fontId="3" type="noConversion"/>
  </si>
  <si>
    <t>Control</t>
  </si>
  <si>
    <t>P+NK</t>
    <phoneticPr fontId="3" type="noConversion"/>
  </si>
  <si>
    <t>P+N</t>
  </si>
  <si>
    <t>P+N</t>
    <phoneticPr fontId="3" type="noConversion"/>
  </si>
  <si>
    <t>Duration (Year)</t>
    <phoneticPr fontId="3" type="noConversion"/>
  </si>
  <si>
    <t>Clay (%)</t>
    <phoneticPr fontId="3" type="noConversion"/>
  </si>
  <si>
    <t>treatment mean</t>
  </si>
  <si>
    <t>treatment SD</t>
  </si>
  <si>
    <t>treatment n</t>
  </si>
  <si>
    <t>control mean</t>
    <phoneticPr fontId="3" type="noConversion"/>
  </si>
  <si>
    <t>control SD</t>
    <phoneticPr fontId="3" type="noConversion"/>
  </si>
  <si>
    <t>control n</t>
    <phoneticPr fontId="3" type="noConversion"/>
  </si>
  <si>
    <r>
      <t>MAT (</t>
    </r>
    <r>
      <rPr>
        <b/>
        <sz val="10"/>
        <color theme="1"/>
        <rFont val="Arial Unicode MS"/>
        <family val="2"/>
        <charset val="134"/>
      </rPr>
      <t>°</t>
    </r>
    <r>
      <rPr>
        <b/>
        <sz val="10"/>
        <color theme="1"/>
        <rFont val="Arial"/>
        <family val="2"/>
      </rPr>
      <t>C)</t>
    </r>
    <phoneticPr fontId="3" type="noConversion"/>
  </si>
  <si>
    <t>Longitude (°)</t>
    <phoneticPr fontId="3" type="noConversion"/>
  </si>
  <si>
    <t>SOC</t>
    <phoneticPr fontId="3" type="noConversion"/>
  </si>
  <si>
    <t>control mean</t>
  </si>
  <si>
    <t>control SD</t>
  </si>
  <si>
    <t>control n</t>
  </si>
  <si>
    <t>TN</t>
    <phoneticPr fontId="3" type="noConversion"/>
  </si>
  <si>
    <t>Soil C:N</t>
    <phoneticPr fontId="3" type="noConversion"/>
  </si>
  <si>
    <t>TP</t>
    <phoneticPr fontId="3" type="noConversion"/>
  </si>
  <si>
    <t>Soil N:P</t>
    <phoneticPr fontId="3" type="noConversion"/>
  </si>
  <si>
    <t>Gross min</t>
    <phoneticPr fontId="3" type="noConversion"/>
  </si>
  <si>
    <t>Gross nit</t>
    <phoneticPr fontId="3" type="noConversion"/>
  </si>
  <si>
    <t>Net min</t>
    <phoneticPr fontId="3" type="noConversion"/>
  </si>
  <si>
    <t>Net nit</t>
    <phoneticPr fontId="3" type="noConversion"/>
  </si>
  <si>
    <t>Net amm</t>
    <phoneticPr fontId="3" type="noConversion"/>
  </si>
  <si>
    <t>Denit</t>
    <phoneticPr fontId="3" type="noConversion"/>
  </si>
  <si>
    <t>N2O</t>
    <phoneticPr fontId="3" type="noConversion"/>
  </si>
  <si>
    <t>Leaching</t>
    <phoneticPr fontId="3" type="noConversion"/>
  </si>
  <si>
    <t>Recovery</t>
    <phoneticPr fontId="3" type="noConversion"/>
  </si>
  <si>
    <t>MBC</t>
    <phoneticPr fontId="3" type="noConversion"/>
  </si>
  <si>
    <t>MBN</t>
    <phoneticPr fontId="3" type="noConversion"/>
  </si>
  <si>
    <t>MBP</t>
    <phoneticPr fontId="3" type="noConversion"/>
  </si>
  <si>
    <t>MBC:N</t>
    <phoneticPr fontId="3" type="noConversion"/>
  </si>
  <si>
    <t>MBN:P</t>
    <phoneticPr fontId="3" type="noConversion"/>
  </si>
  <si>
    <r>
      <t>NO</t>
    </r>
    <r>
      <rPr>
        <vertAlign val="subscript"/>
        <sz val="10"/>
        <color rgb="FFFF0000"/>
        <rFont val="Arial"/>
        <family val="2"/>
      </rPr>
      <t>3</t>
    </r>
    <r>
      <rPr>
        <vertAlign val="superscript"/>
        <sz val="10"/>
        <color rgb="FFFF0000"/>
        <rFont val="Arial"/>
        <family val="2"/>
      </rPr>
      <t>-</t>
    </r>
    <phoneticPr fontId="3" type="noConversion"/>
  </si>
  <si>
    <r>
      <t>NH</t>
    </r>
    <r>
      <rPr>
        <vertAlign val="subscript"/>
        <sz val="10"/>
        <color rgb="FFFF0000"/>
        <rFont val="Arial"/>
        <family val="2"/>
      </rPr>
      <t>4</t>
    </r>
    <r>
      <rPr>
        <vertAlign val="superscript"/>
        <sz val="10"/>
        <color rgb="FFFF0000"/>
        <rFont val="Arial"/>
        <family val="2"/>
      </rPr>
      <t>+</t>
    </r>
    <phoneticPr fontId="3" type="noConversion"/>
  </si>
  <si>
    <t>DIN</t>
    <phoneticPr fontId="3" type="noConversion"/>
  </si>
  <si>
    <t>DON</t>
    <phoneticPr fontId="3" type="noConversion"/>
  </si>
  <si>
    <t>Soil C:N</t>
    <phoneticPr fontId="3" type="noConversion"/>
  </si>
  <si>
    <t>SOC</t>
    <phoneticPr fontId="3" type="noConversion"/>
  </si>
  <si>
    <t>Soil organic carbon</t>
    <phoneticPr fontId="3" type="noConversion"/>
  </si>
  <si>
    <t>Abbreviation</t>
    <phoneticPr fontId="3" type="noConversion"/>
  </si>
  <si>
    <t>TN</t>
    <phoneticPr fontId="3" type="noConversion"/>
  </si>
  <si>
    <t>Soil total nitrogen</t>
    <phoneticPr fontId="3" type="noConversion"/>
  </si>
  <si>
    <t>TP</t>
    <phoneticPr fontId="3" type="noConversion"/>
  </si>
  <si>
    <t>Soil total phosphorus</t>
    <phoneticPr fontId="3" type="noConversion"/>
  </si>
  <si>
    <t>Soil N:P</t>
    <phoneticPr fontId="3" type="noConversion"/>
  </si>
  <si>
    <t>Gross min</t>
    <phoneticPr fontId="3" type="noConversion"/>
  </si>
  <si>
    <t>Gross nitrogen mineralization</t>
    <phoneticPr fontId="3" type="noConversion"/>
  </si>
  <si>
    <t>Gross nit</t>
    <phoneticPr fontId="3" type="noConversion"/>
  </si>
  <si>
    <t>Gross nitrification</t>
    <phoneticPr fontId="3" type="noConversion"/>
  </si>
  <si>
    <t>Net min</t>
    <phoneticPr fontId="3" type="noConversion"/>
  </si>
  <si>
    <t>Net nitrogen mineralization</t>
    <phoneticPr fontId="3" type="noConversion"/>
  </si>
  <si>
    <t>Net nit</t>
    <phoneticPr fontId="3" type="noConversion"/>
  </si>
  <si>
    <t>Net nitrification</t>
    <phoneticPr fontId="3" type="noConversion"/>
  </si>
  <si>
    <t>Net amm</t>
    <phoneticPr fontId="3" type="noConversion"/>
  </si>
  <si>
    <t>Net ammonification</t>
    <phoneticPr fontId="3" type="noConversion"/>
  </si>
  <si>
    <t>Denit</t>
    <phoneticPr fontId="3" type="noConversion"/>
  </si>
  <si>
    <t>Denitrification</t>
    <phoneticPr fontId="3" type="noConversion"/>
  </si>
  <si>
    <t>Recovery</t>
    <phoneticPr fontId="3" type="noConversion"/>
  </si>
  <si>
    <r>
      <rPr>
        <vertAlign val="superscript"/>
        <sz val="11"/>
        <color theme="1"/>
        <rFont val="Arial Unicode MS"/>
        <family val="2"/>
        <charset val="134"/>
      </rPr>
      <t>15</t>
    </r>
    <r>
      <rPr>
        <sz val="11"/>
        <color theme="1"/>
        <rFont val="Arial Unicode MS"/>
        <family val="2"/>
        <charset val="134"/>
      </rPr>
      <t>N recovery in tracer studies</t>
    </r>
    <phoneticPr fontId="3" type="noConversion"/>
  </si>
  <si>
    <t>MBC</t>
    <phoneticPr fontId="3" type="noConversion"/>
  </si>
  <si>
    <t>Microbial biomass carbon</t>
    <phoneticPr fontId="3" type="noConversion"/>
  </si>
  <si>
    <t>MBN</t>
    <phoneticPr fontId="3" type="noConversion"/>
  </si>
  <si>
    <t>Microbial biomass nitrogen</t>
    <phoneticPr fontId="3" type="noConversion"/>
  </si>
  <si>
    <t>MBP</t>
    <phoneticPr fontId="3" type="noConversion"/>
  </si>
  <si>
    <t>Microbial biomass phosphorus</t>
    <phoneticPr fontId="3" type="noConversion"/>
  </si>
  <si>
    <t>MBC:N</t>
    <phoneticPr fontId="3" type="noConversion"/>
  </si>
  <si>
    <t>MBN:P</t>
    <phoneticPr fontId="3" type="noConversion"/>
  </si>
  <si>
    <t>DIN</t>
    <phoneticPr fontId="3" type="noConversion"/>
  </si>
  <si>
    <t>Dissolved inorganic nitrogen</t>
    <phoneticPr fontId="3" type="noConversion"/>
  </si>
  <si>
    <t>DON</t>
    <phoneticPr fontId="3" type="noConversion"/>
  </si>
  <si>
    <t>Dissolved organic nitrogen</t>
    <phoneticPr fontId="3" type="noConversion"/>
  </si>
  <si>
    <t>AP</t>
    <phoneticPr fontId="3" type="noConversion"/>
  </si>
  <si>
    <t>Available phosphorus</t>
    <phoneticPr fontId="3" type="noConversion"/>
  </si>
  <si>
    <t>Wang et al. 2018-Sustanability</t>
    <phoneticPr fontId="3" type="noConversion"/>
  </si>
  <si>
    <t>Shang et al. 2011</t>
    <phoneticPr fontId="3" type="noConversion"/>
  </si>
  <si>
    <t>Turner &amp; Wright 2014; Turner et al. 2013</t>
  </si>
  <si>
    <t>Turner &amp; Wright 2014; Turner et al. 2013</t>
    <phoneticPr fontId="3" type="noConversion"/>
  </si>
  <si>
    <t>Turner &amp; Wright 2014; Turner et al. 2013</t>
    <phoneticPr fontId="3" type="noConversion"/>
  </si>
  <si>
    <t>Martinson et al. 2013</t>
    <phoneticPr fontId="3" type="noConversion"/>
  </si>
  <si>
    <t>96 &amp; 97</t>
    <phoneticPr fontId="3" type="noConversion"/>
  </si>
  <si>
    <t>59 &amp; 60</t>
    <phoneticPr fontId="3" type="noConversion"/>
  </si>
  <si>
    <t>Soil ammonium</t>
    <phoneticPr fontId="3" type="noConversion"/>
  </si>
  <si>
    <t>Soil nitrate leaching</t>
    <phoneticPr fontId="3" type="noConversion"/>
  </si>
  <si>
    <t>Leaching</t>
    <phoneticPr fontId="3" type="noConversion"/>
  </si>
  <si>
    <r>
      <t>Soil N</t>
    </r>
    <r>
      <rPr>
        <vertAlign val="subscript"/>
        <sz val="11"/>
        <color theme="1"/>
        <rFont val="Arial Unicode MS"/>
        <family val="2"/>
        <charset val="134"/>
      </rPr>
      <t>2</t>
    </r>
    <r>
      <rPr>
        <sz val="11"/>
        <color theme="1"/>
        <rFont val="Arial Unicode MS"/>
        <family val="2"/>
        <charset val="134"/>
      </rPr>
      <t>O emission</t>
    </r>
    <phoneticPr fontId="3" type="noConversion"/>
  </si>
  <si>
    <r>
      <t>N</t>
    </r>
    <r>
      <rPr>
        <vertAlign val="subscript"/>
        <sz val="11"/>
        <color theme="1"/>
        <rFont val="Arial Unicode MS"/>
        <family val="2"/>
        <charset val="134"/>
      </rPr>
      <t>2</t>
    </r>
    <r>
      <rPr>
        <sz val="11"/>
        <color theme="1"/>
        <rFont val="Arial Unicode MS"/>
        <family val="2"/>
        <charset val="134"/>
      </rPr>
      <t>O</t>
    </r>
    <phoneticPr fontId="3" type="noConversion"/>
  </si>
  <si>
    <r>
      <t>NH</t>
    </r>
    <r>
      <rPr>
        <vertAlign val="subscript"/>
        <sz val="11"/>
        <color theme="1"/>
        <rFont val="Arial Unicode MS"/>
        <family val="2"/>
        <charset val="134"/>
      </rPr>
      <t>4</t>
    </r>
    <r>
      <rPr>
        <vertAlign val="superscript"/>
        <sz val="11"/>
        <color theme="1"/>
        <rFont val="Arial Unicode MS"/>
        <family val="2"/>
        <charset val="134"/>
      </rPr>
      <t>+</t>
    </r>
    <phoneticPr fontId="3" type="noConversion"/>
  </si>
  <si>
    <r>
      <t>NO</t>
    </r>
    <r>
      <rPr>
        <vertAlign val="subscript"/>
        <sz val="11"/>
        <color theme="1"/>
        <rFont val="Arial Unicode MS"/>
        <family val="2"/>
        <charset val="134"/>
      </rPr>
      <t>3</t>
    </r>
    <r>
      <rPr>
        <vertAlign val="superscript"/>
        <sz val="11"/>
        <color theme="1"/>
        <rFont val="Arial Unicode MS"/>
        <family val="2"/>
        <charset val="134"/>
      </rPr>
      <t>-</t>
    </r>
    <phoneticPr fontId="3" type="noConversion"/>
  </si>
  <si>
    <t>Soil nitrate</t>
    <phoneticPr fontId="3" type="noConversion"/>
  </si>
  <si>
    <t>Ratio of soil organic carbon to total nitrogen</t>
    <phoneticPr fontId="3" type="noConversion"/>
  </si>
  <si>
    <t>Ratio of soil total nitrogen to total phosphorus</t>
    <phoneticPr fontId="3" type="noConversion"/>
  </si>
  <si>
    <t>Ratio of MBC to MBN</t>
    <phoneticPr fontId="3" type="noConversion"/>
  </si>
  <si>
    <t>Ratio of MBN to MBP</t>
    <phoneticPr fontId="3" type="noConversion"/>
  </si>
  <si>
    <t>pH</t>
    <phoneticPr fontId="3" type="noConversion"/>
  </si>
  <si>
    <r>
      <t>Latitude (</t>
    </r>
    <r>
      <rPr>
        <b/>
        <sz val="10"/>
        <color theme="1"/>
        <rFont val="Arial Unicode MS"/>
        <family val="2"/>
        <charset val="134"/>
      </rPr>
      <t>°</t>
    </r>
    <r>
      <rPr>
        <b/>
        <sz val="10"/>
        <color theme="1"/>
        <rFont val="Arial"/>
        <family val="2"/>
      </rPr>
      <t>)</t>
    </r>
    <phoneticPr fontId="3" type="noConversion"/>
  </si>
  <si>
    <t>Ecosystem</t>
    <phoneticPr fontId="3" type="noConversion"/>
  </si>
  <si>
    <t>Prate</t>
    <phoneticPr fontId="3" type="noConversion"/>
  </si>
  <si>
    <r>
      <t>Rate</t>
    </r>
    <r>
      <rPr>
        <sz val="10"/>
        <color theme="1"/>
        <rFont val="Arial"/>
        <family val="2"/>
      </rPr>
      <t xml:space="preserve"> (kg ha</t>
    </r>
    <r>
      <rPr>
        <vertAlign val="superscript"/>
        <sz val="10"/>
        <color theme="1"/>
        <rFont val="Arial"/>
        <family val="2"/>
      </rPr>
      <t>-1</t>
    </r>
    <r>
      <rPr>
        <sz val="10"/>
        <color theme="1"/>
        <rFont val="Arial"/>
        <family val="2"/>
      </rPr>
      <t>)</t>
    </r>
    <phoneticPr fontId="3" type="noConversion"/>
  </si>
  <si>
    <t>Full name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</si>
</sst>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00"/>
    <numFmt numFmtId="178" formatCode="0_);[Red]\(0\)"/>
    <numFmt numFmtId="179" formatCode="0.0000_ "/>
    <numFmt numFmtId="180" formatCode="0.00000_ "/>
    <numFmt numFmtId="181" formatCode="0.00000"/>
    <numFmt numFmtId="182" formatCode="0.0000"/>
  </numFmts>
  <fonts count="17" x14ac:knownFonts="1">
    <font>
      <sz val="11"/>
      <color theme="1"/>
      <name val="宋体"/>
      <family val="2"/>
      <scheme val="minor"/>
    </font>
    <font>
      <sz val="10"/>
      <color theme="1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9"/>
      <name val="宋体"/>
      <family val="3"/>
      <charset val="134"/>
      <scheme val="minor"/>
    </font>
    <font>
      <sz val="10"/>
      <color theme="1"/>
      <name val="Arial"/>
      <family val="2"/>
    </font>
    <font>
      <b/>
      <sz val="10"/>
      <color theme="1"/>
      <name val="Arial Unicode MS"/>
      <family val="2"/>
      <charset val="134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bscript"/>
      <sz val="10"/>
      <color theme="1"/>
      <name val="Arial"/>
      <family val="2"/>
    </font>
    <font>
      <sz val="11"/>
      <color theme="1"/>
      <name val="Arial Unicode MS"/>
      <family val="2"/>
      <charset val="134"/>
    </font>
    <font>
      <sz val="11"/>
      <color rgb="FFFF0000"/>
      <name val="宋体"/>
      <family val="2"/>
      <scheme val="minor"/>
    </font>
    <font>
      <vertAlign val="subscript"/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vertAlign val="superscript"/>
      <sz val="11"/>
      <color theme="1"/>
      <name val="Arial Unicode MS"/>
      <family val="2"/>
      <charset val="134"/>
    </font>
    <font>
      <vertAlign val="subscript"/>
      <sz val="11"/>
      <color theme="1"/>
      <name val="Arial Unicode MS"/>
      <family val="2"/>
      <charset val="134"/>
    </font>
    <font>
      <vertAlign val="superscript"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theme="6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8" fontId="4" fillId="0" borderId="0" xfId="0" applyNumberFormat="1" applyFont="1" applyAlignment="1">
      <alignment horizontal="left" vertical="center"/>
    </xf>
    <xf numFmtId="178" fontId="4" fillId="0" borderId="1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79" fontId="4" fillId="0" borderId="0" xfId="0" applyNumberFormat="1" applyFont="1" applyAlignment="1">
      <alignment horizontal="left" vertical="center"/>
    </xf>
    <xf numFmtId="179" fontId="4" fillId="0" borderId="1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left" vertical="center"/>
    </xf>
    <xf numFmtId="179" fontId="4" fillId="0" borderId="2" xfId="0" applyNumberFormat="1" applyFont="1" applyBorder="1" applyAlignment="1">
      <alignment horizontal="left" vertical="center"/>
    </xf>
    <xf numFmtId="179" fontId="4" fillId="0" borderId="3" xfId="0" applyNumberFormat="1" applyFont="1" applyBorder="1" applyAlignment="1">
      <alignment horizontal="left" vertical="center"/>
    </xf>
    <xf numFmtId="179" fontId="4" fillId="0" borderId="0" xfId="0" applyNumberFormat="1" applyFont="1" applyFill="1" applyAlignment="1">
      <alignment horizontal="left" vertical="center"/>
    </xf>
    <xf numFmtId="179" fontId="4" fillId="0" borderId="5" xfId="0" applyNumberFormat="1" applyFont="1" applyFill="1" applyBorder="1" applyAlignment="1">
      <alignment horizontal="left" vertical="center"/>
    </xf>
    <xf numFmtId="179" fontId="4" fillId="0" borderId="1" xfId="0" applyNumberFormat="1" applyFont="1" applyFill="1" applyBorder="1" applyAlignment="1">
      <alignment horizontal="left" vertical="center"/>
    </xf>
    <xf numFmtId="180" fontId="4" fillId="0" borderId="0" xfId="0" applyNumberFormat="1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179" fontId="4" fillId="0" borderId="5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179" fontId="4" fillId="0" borderId="6" xfId="0" applyNumberFormat="1" applyFont="1" applyBorder="1" applyAlignment="1">
      <alignment horizontal="left" vertical="center"/>
    </xf>
    <xf numFmtId="11" fontId="4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2" fontId="4" fillId="0" borderId="5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81" fontId="4" fillId="0" borderId="0" xfId="0" applyNumberFormat="1" applyFont="1" applyAlignment="1">
      <alignment horizontal="left" vertical="center"/>
    </xf>
    <xf numFmtId="182" fontId="4" fillId="0" borderId="0" xfId="0" applyNumberFormat="1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179" fontId="4" fillId="0" borderId="7" xfId="0" applyNumberFormat="1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0" fillId="0" borderId="0" xfId="0" applyFont="1"/>
    <xf numFmtId="0" fontId="10" fillId="0" borderId="10" xfId="0" applyFont="1" applyBorder="1"/>
    <xf numFmtId="0" fontId="10" fillId="0" borderId="11" xfId="0" applyFont="1" applyBorder="1"/>
    <xf numFmtId="0" fontId="7" fillId="9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A4" sqref="A4"/>
    </sheetView>
  </sheetViews>
  <sheetFormatPr defaultRowHeight="15.6" x14ac:dyDescent="0.35"/>
  <cols>
    <col min="1" max="1" width="43" style="67" customWidth="1"/>
    <col min="2" max="2" width="27.77734375" style="67" customWidth="1"/>
    <col min="3" max="16384" width="8.88671875" style="67"/>
  </cols>
  <sheetData>
    <row r="1" spans="1:2" x14ac:dyDescent="0.35">
      <c r="A1" s="69" t="s">
        <v>1115</v>
      </c>
      <c r="B1" s="69" t="s">
        <v>1056</v>
      </c>
    </row>
    <row r="2" spans="1:2" x14ac:dyDescent="0.35">
      <c r="A2" s="67" t="s">
        <v>1055</v>
      </c>
      <c r="B2" s="67" t="s">
        <v>1054</v>
      </c>
    </row>
    <row r="3" spans="1:2" x14ac:dyDescent="0.35">
      <c r="A3" s="67" t="s">
        <v>1058</v>
      </c>
      <c r="B3" s="67" t="s">
        <v>1057</v>
      </c>
    </row>
    <row r="4" spans="1:2" x14ac:dyDescent="0.35">
      <c r="A4" s="67" t="s">
        <v>1106</v>
      </c>
      <c r="B4" s="67" t="s">
        <v>1053</v>
      </c>
    </row>
    <row r="5" spans="1:2" x14ac:dyDescent="0.35">
      <c r="A5" s="67" t="s">
        <v>1060</v>
      </c>
      <c r="B5" s="67" t="s">
        <v>1059</v>
      </c>
    </row>
    <row r="6" spans="1:2" x14ac:dyDescent="0.35">
      <c r="A6" s="67" t="s">
        <v>1107</v>
      </c>
      <c r="B6" s="67" t="s">
        <v>1061</v>
      </c>
    </row>
    <row r="7" spans="1:2" x14ac:dyDescent="0.35">
      <c r="A7" s="67" t="s">
        <v>1063</v>
      </c>
      <c r="B7" s="67" t="s">
        <v>1062</v>
      </c>
    </row>
    <row r="8" spans="1:2" x14ac:dyDescent="0.35">
      <c r="A8" s="67" t="s">
        <v>1065</v>
      </c>
      <c r="B8" s="67" t="s">
        <v>1064</v>
      </c>
    </row>
    <row r="9" spans="1:2" x14ac:dyDescent="0.35">
      <c r="A9" s="67" t="s">
        <v>1067</v>
      </c>
      <c r="B9" s="67" t="s">
        <v>1066</v>
      </c>
    </row>
    <row r="10" spans="1:2" x14ac:dyDescent="0.35">
      <c r="A10" s="67" t="s">
        <v>1069</v>
      </c>
      <c r="B10" s="67" t="s">
        <v>1068</v>
      </c>
    </row>
    <row r="11" spans="1:2" x14ac:dyDescent="0.35">
      <c r="A11" s="67" t="s">
        <v>1071</v>
      </c>
      <c r="B11" s="67" t="s">
        <v>1070</v>
      </c>
    </row>
    <row r="12" spans="1:2" x14ac:dyDescent="0.35">
      <c r="A12" s="67" t="s">
        <v>1073</v>
      </c>
      <c r="B12" s="67" t="s">
        <v>1072</v>
      </c>
    </row>
    <row r="13" spans="1:2" x14ac:dyDescent="0.35">
      <c r="A13" s="67" t="s">
        <v>1101</v>
      </c>
      <c r="B13" s="67" t="s">
        <v>1102</v>
      </c>
    </row>
    <row r="14" spans="1:2" x14ac:dyDescent="0.35">
      <c r="A14" s="67" t="s">
        <v>1099</v>
      </c>
      <c r="B14" s="67" t="s">
        <v>1100</v>
      </c>
    </row>
    <row r="15" spans="1:2" ht="17.399999999999999" x14ac:dyDescent="0.35">
      <c r="A15" s="67" t="s">
        <v>1075</v>
      </c>
      <c r="B15" s="67" t="s">
        <v>1074</v>
      </c>
    </row>
    <row r="16" spans="1:2" x14ac:dyDescent="0.35">
      <c r="A16" s="67" t="s">
        <v>1077</v>
      </c>
      <c r="B16" s="67" t="s">
        <v>1076</v>
      </c>
    </row>
    <row r="17" spans="1:2" x14ac:dyDescent="0.35">
      <c r="A17" s="67" t="s">
        <v>1079</v>
      </c>
      <c r="B17" s="67" t="s">
        <v>1078</v>
      </c>
    </row>
    <row r="18" spans="1:2" x14ac:dyDescent="0.35">
      <c r="A18" s="67" t="s">
        <v>1081</v>
      </c>
      <c r="B18" s="67" t="s">
        <v>1080</v>
      </c>
    </row>
    <row r="19" spans="1:2" x14ac:dyDescent="0.35">
      <c r="A19" s="67" t="s">
        <v>1108</v>
      </c>
      <c r="B19" s="67" t="s">
        <v>1082</v>
      </c>
    </row>
    <row r="20" spans="1:2" x14ac:dyDescent="0.35">
      <c r="A20" s="67" t="s">
        <v>1109</v>
      </c>
      <c r="B20" s="67" t="s">
        <v>1083</v>
      </c>
    </row>
    <row r="21" spans="1:2" ht="17.399999999999999" x14ac:dyDescent="0.35">
      <c r="A21" s="67" t="s">
        <v>1098</v>
      </c>
      <c r="B21" s="67" t="s">
        <v>1103</v>
      </c>
    </row>
    <row r="22" spans="1:2" ht="17.399999999999999" x14ac:dyDescent="0.35">
      <c r="A22" s="67" t="s">
        <v>1105</v>
      </c>
      <c r="B22" s="67" t="s">
        <v>1104</v>
      </c>
    </row>
    <row r="23" spans="1:2" x14ac:dyDescent="0.35">
      <c r="A23" s="67" t="s">
        <v>1085</v>
      </c>
      <c r="B23" s="67" t="s">
        <v>1084</v>
      </c>
    </row>
    <row r="24" spans="1:2" x14ac:dyDescent="0.35">
      <c r="A24" s="67" t="s">
        <v>1087</v>
      </c>
      <c r="B24" s="67" t="s">
        <v>1086</v>
      </c>
    </row>
    <row r="25" spans="1:2" x14ac:dyDescent="0.35">
      <c r="A25" s="68" t="s">
        <v>1089</v>
      </c>
      <c r="B25" s="68" t="s">
        <v>1088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915"/>
  <sheetViews>
    <sheetView zoomScale="85" zoomScaleNormal="85" workbookViewId="0">
      <pane xSplit="2" ySplit="2" topLeftCell="S6" activePane="bottomRight" state="frozen"/>
      <selection pane="topRight" activeCell="C1" sqref="C1"/>
      <selection pane="bottomLeft" activeCell="A2" sqref="A2"/>
      <selection pane="bottomRight" activeCell="S3" sqref="S3"/>
    </sheetView>
  </sheetViews>
  <sheetFormatPr defaultRowHeight="13.2" x14ac:dyDescent="0.25"/>
  <cols>
    <col min="1" max="1" width="8.77734375" style="1" customWidth="1"/>
    <col min="2" max="2" width="21.44140625" style="1" customWidth="1"/>
    <col min="3" max="3" width="10.6640625" style="1" customWidth="1"/>
    <col min="4" max="4" width="13.109375" style="1" customWidth="1"/>
    <col min="5" max="5" width="11.21875" style="1" customWidth="1"/>
    <col min="6" max="6" width="8.88671875" style="1"/>
    <col min="7" max="7" width="13.109375" style="1" customWidth="1"/>
    <col min="8" max="8" width="14.44140625" style="1" customWidth="1"/>
    <col min="9" max="9" width="16.44140625" style="1" customWidth="1"/>
    <col min="10" max="10" width="18" style="1" customWidth="1"/>
    <col min="11" max="11" width="13.5546875" style="1" customWidth="1"/>
    <col min="12" max="12" width="16.88671875" style="1" customWidth="1"/>
    <col min="13" max="13" width="12.6640625" style="1" customWidth="1"/>
    <col min="14" max="14" width="14.6640625" style="1" customWidth="1"/>
    <col min="15" max="15" width="15.33203125" style="1" customWidth="1"/>
    <col min="16" max="16" width="12.109375" style="1" customWidth="1"/>
    <col min="17" max="17" width="10.77734375" style="1" customWidth="1"/>
    <col min="18" max="18" width="10.77734375" style="6" customWidth="1"/>
    <col min="19" max="22" width="10.77734375" style="1" customWidth="1"/>
    <col min="23" max="23" width="10.77734375" style="31" customWidth="1"/>
    <col min="24" max="24" width="14.5546875" style="1" customWidth="1"/>
    <col min="25" max="28" width="12.6640625" style="1" customWidth="1"/>
    <col min="29" max="29" width="14.44140625" style="1" customWidth="1"/>
    <col min="30" max="30" width="12.88671875" style="1" customWidth="1"/>
    <col min="31" max="31" width="10.109375" style="1" customWidth="1"/>
    <col min="32" max="32" width="9.5546875" style="1" customWidth="1"/>
    <col min="33" max="33" width="12.77734375" style="1" customWidth="1"/>
    <col min="34" max="34" width="14.5546875" style="1" customWidth="1"/>
    <col min="35" max="35" width="11.109375" style="1" customWidth="1"/>
    <col min="36" max="36" width="12.88671875" style="1" customWidth="1"/>
    <col min="37" max="37" width="10.88671875" style="1" customWidth="1"/>
    <col min="38" max="38" width="9.6640625" style="1" customWidth="1"/>
    <col min="39" max="39" width="14.6640625" style="1" customWidth="1"/>
    <col min="40" max="40" width="12.33203125" style="1" customWidth="1"/>
    <col min="41" max="41" width="11.109375" style="1" customWidth="1"/>
    <col min="42" max="42" width="13.44140625" style="1" customWidth="1"/>
    <col min="43" max="43" width="9.77734375" style="1" customWidth="1"/>
    <col min="44" max="44" width="8.88671875" style="1"/>
    <col min="45" max="45" width="13.44140625" style="1" customWidth="1"/>
    <col min="46" max="46" width="11.6640625" style="1" customWidth="1"/>
    <col min="47" max="47" width="8.88671875" style="1"/>
    <col min="48" max="48" width="12.5546875" style="1" customWidth="1"/>
    <col min="49" max="49" width="11.33203125" style="1" customWidth="1"/>
    <col min="50" max="50" width="8.88671875" style="1"/>
    <col min="51" max="51" width="13.44140625" style="1" customWidth="1"/>
    <col min="52" max="52" width="12.21875" style="1" customWidth="1"/>
    <col min="53" max="53" width="11.109375" style="1" customWidth="1"/>
    <col min="54" max="54" width="11.6640625" style="1" customWidth="1"/>
    <col min="55" max="55" width="11" style="1" customWidth="1"/>
    <col min="56" max="56" width="8.88671875" style="1"/>
    <col min="57" max="57" width="14.5546875" style="1" customWidth="1"/>
    <col min="58" max="58" width="12.5546875" style="1" customWidth="1"/>
    <col min="59" max="59" width="10.6640625" style="1" customWidth="1"/>
    <col min="60" max="67" width="10.77734375" style="1" customWidth="1"/>
    <col min="68" max="68" width="9.109375" style="1" customWidth="1"/>
    <col min="69" max="70" width="10.77734375" style="1" customWidth="1"/>
    <col min="71" max="71" width="8.6640625" style="1" customWidth="1"/>
    <col min="72" max="83" width="10.77734375" style="1" customWidth="1"/>
    <col min="84" max="84" width="11.33203125" style="1" customWidth="1"/>
    <col min="85" max="86" width="10.77734375" style="1" customWidth="1"/>
    <col min="87" max="87" width="10.21875" style="1" customWidth="1"/>
    <col min="88" max="98" width="10.77734375" style="1" customWidth="1"/>
    <col min="99" max="99" width="11.5546875" style="1" customWidth="1"/>
    <col min="100" max="101" width="10.77734375" style="1" customWidth="1"/>
    <col min="102" max="102" width="14.44140625" style="1" customWidth="1"/>
    <col min="103" max="104" width="10.77734375" style="1" customWidth="1"/>
    <col min="105" max="105" width="14.33203125" style="1" customWidth="1"/>
    <col min="106" max="107" width="10.77734375" style="1" customWidth="1"/>
    <col min="108" max="108" width="11" style="1" customWidth="1"/>
    <col min="109" max="113" width="10.77734375" style="1" customWidth="1"/>
    <col min="114" max="114" width="10" style="1" customWidth="1"/>
    <col min="115" max="117" width="8.88671875" style="1"/>
    <col min="118" max="118" width="9.44140625" style="1" bestFit="1" customWidth="1"/>
    <col min="119" max="131" width="8.88671875" style="1"/>
    <col min="132" max="132" width="11.5546875" style="1" customWidth="1"/>
    <col min="133" max="134" width="8.88671875" style="1"/>
    <col min="135" max="135" width="11.5546875" style="1" customWidth="1"/>
    <col min="136" max="140" width="8.88671875" style="1"/>
    <col min="141" max="141" width="10.33203125" style="1" customWidth="1"/>
    <col min="142" max="157" width="8.88671875" style="1"/>
    <col min="158" max="158" width="9.44140625" style="1" bestFit="1" customWidth="1"/>
    <col min="159" max="166" width="8.88671875" style="1"/>
    <col min="167" max="167" width="11.21875" style="1" customWidth="1"/>
    <col min="168" max="168" width="9.5546875" style="1" customWidth="1"/>
    <col min="169" max="170" width="8.88671875" style="1"/>
    <col min="171" max="171" width="10.5546875" style="1" customWidth="1"/>
    <col min="172" max="16384" width="8.88671875" style="1"/>
  </cols>
  <sheetData>
    <row r="1" spans="1:173" ht="15.6" x14ac:dyDescent="0.25">
      <c r="A1" s="88" t="s">
        <v>1008</v>
      </c>
      <c r="B1" s="88" t="s">
        <v>1009</v>
      </c>
      <c r="C1" s="88" t="s">
        <v>1111</v>
      </c>
      <c r="D1" s="88" t="s">
        <v>1026</v>
      </c>
      <c r="E1" s="88" t="s">
        <v>3</v>
      </c>
      <c r="F1" s="88" t="s">
        <v>1025</v>
      </c>
      <c r="G1" s="88" t="s">
        <v>1112</v>
      </c>
      <c r="H1" s="88" t="s">
        <v>1018</v>
      </c>
      <c r="I1" s="88" t="s">
        <v>1010</v>
      </c>
      <c r="J1" s="88" t="s">
        <v>1017</v>
      </c>
      <c r="K1" s="88" t="s">
        <v>1011</v>
      </c>
      <c r="L1" s="88" t="s">
        <v>1012</v>
      </c>
      <c r="M1" s="88" t="s">
        <v>1113</v>
      </c>
      <c r="N1" s="88" t="s">
        <v>1114</v>
      </c>
      <c r="O1" s="88" t="s">
        <v>982</v>
      </c>
      <c r="P1" s="88" t="s">
        <v>991</v>
      </c>
      <c r="Q1" s="88" t="s">
        <v>992</v>
      </c>
      <c r="R1" s="88" t="s">
        <v>993</v>
      </c>
      <c r="S1" s="88"/>
      <c r="T1" s="88" t="s">
        <v>989</v>
      </c>
      <c r="U1" s="88" t="s">
        <v>990</v>
      </c>
      <c r="V1" s="88" t="s">
        <v>1110</v>
      </c>
      <c r="W1" s="88" t="s">
        <v>988</v>
      </c>
      <c r="X1" s="78" t="s">
        <v>15</v>
      </c>
      <c r="Y1" s="79"/>
      <c r="Z1" s="79"/>
      <c r="AA1" s="79"/>
      <c r="AB1" s="79"/>
      <c r="AC1" s="79"/>
      <c r="AD1" s="80" t="s">
        <v>1027</v>
      </c>
      <c r="AE1" s="81"/>
      <c r="AF1" s="81"/>
      <c r="AG1" s="81"/>
      <c r="AH1" s="81"/>
      <c r="AI1" s="81"/>
      <c r="AJ1" s="82" t="s">
        <v>1031</v>
      </c>
      <c r="AK1" s="83"/>
      <c r="AL1" s="83"/>
      <c r="AM1" s="83"/>
      <c r="AN1" s="83"/>
      <c r="AO1" s="83"/>
      <c r="AP1" s="84" t="s">
        <v>1032</v>
      </c>
      <c r="AQ1" s="85"/>
      <c r="AR1" s="85"/>
      <c r="AS1" s="85"/>
      <c r="AT1" s="85"/>
      <c r="AU1" s="85"/>
      <c r="AV1" s="86" t="s">
        <v>1033</v>
      </c>
      <c r="AW1" s="87"/>
      <c r="AX1" s="87"/>
      <c r="AY1" s="87"/>
      <c r="AZ1" s="87"/>
      <c r="BA1" s="87"/>
      <c r="BB1" s="76" t="s">
        <v>1034</v>
      </c>
      <c r="BC1" s="77"/>
      <c r="BD1" s="77"/>
      <c r="BE1" s="77"/>
      <c r="BF1" s="77"/>
      <c r="BG1" s="77"/>
      <c r="BH1" s="70" t="s">
        <v>1035</v>
      </c>
      <c r="BI1" s="71"/>
      <c r="BJ1" s="71"/>
      <c r="BK1" s="71"/>
      <c r="BL1" s="71"/>
      <c r="BM1" s="71"/>
      <c r="BN1" s="72" t="s">
        <v>1036</v>
      </c>
      <c r="BO1" s="73"/>
      <c r="BP1" s="73"/>
      <c r="BQ1" s="73"/>
      <c r="BR1" s="73"/>
      <c r="BS1" s="73"/>
      <c r="BT1" s="74" t="s">
        <v>1037</v>
      </c>
      <c r="BU1" s="75"/>
      <c r="BV1" s="75"/>
      <c r="BW1" s="75"/>
      <c r="BX1" s="75"/>
      <c r="BY1" s="75"/>
      <c r="BZ1" s="78" t="s">
        <v>1038</v>
      </c>
      <c r="CA1" s="79"/>
      <c r="CB1" s="79"/>
      <c r="CC1" s="79"/>
      <c r="CD1" s="79"/>
      <c r="CE1" s="79"/>
      <c r="CF1" s="80" t="s">
        <v>1039</v>
      </c>
      <c r="CG1" s="81"/>
      <c r="CH1" s="81"/>
      <c r="CI1" s="81"/>
      <c r="CJ1" s="81"/>
      <c r="CK1" s="81"/>
      <c r="CL1" s="82" t="s">
        <v>1040</v>
      </c>
      <c r="CM1" s="83"/>
      <c r="CN1" s="83"/>
      <c r="CO1" s="83"/>
      <c r="CP1" s="83"/>
      <c r="CQ1" s="83"/>
      <c r="CR1" s="86" t="s">
        <v>1041</v>
      </c>
      <c r="CS1" s="87"/>
      <c r="CT1" s="87"/>
      <c r="CU1" s="87"/>
      <c r="CV1" s="87"/>
      <c r="CW1" s="87"/>
      <c r="CX1" s="76" t="s">
        <v>1042</v>
      </c>
      <c r="CY1" s="77"/>
      <c r="CZ1" s="77"/>
      <c r="DA1" s="77"/>
      <c r="DB1" s="77"/>
      <c r="DC1" s="77"/>
      <c r="DD1" s="70" t="s">
        <v>1043</v>
      </c>
      <c r="DE1" s="71"/>
      <c r="DF1" s="71"/>
      <c r="DG1" s="71"/>
      <c r="DH1" s="71"/>
      <c r="DI1" s="71"/>
      <c r="DJ1" s="74" t="s">
        <v>1044</v>
      </c>
      <c r="DK1" s="75"/>
      <c r="DL1" s="75"/>
      <c r="DM1" s="75"/>
      <c r="DN1" s="75"/>
      <c r="DO1" s="75"/>
      <c r="DP1" s="78" t="s">
        <v>1045</v>
      </c>
      <c r="DQ1" s="79"/>
      <c r="DR1" s="79"/>
      <c r="DS1" s="79"/>
      <c r="DT1" s="79"/>
      <c r="DU1" s="79"/>
      <c r="DV1" s="80" t="s">
        <v>1046</v>
      </c>
      <c r="DW1" s="81"/>
      <c r="DX1" s="81"/>
      <c r="DY1" s="81"/>
      <c r="DZ1" s="81"/>
      <c r="EA1" s="81"/>
      <c r="EB1" s="82" t="s">
        <v>1047</v>
      </c>
      <c r="EC1" s="83"/>
      <c r="ED1" s="83"/>
      <c r="EE1" s="83"/>
      <c r="EF1" s="83"/>
      <c r="EG1" s="83"/>
      <c r="EH1" s="86" t="s">
        <v>1048</v>
      </c>
      <c r="EI1" s="87"/>
      <c r="EJ1" s="87"/>
      <c r="EK1" s="87"/>
      <c r="EL1" s="87"/>
      <c r="EM1" s="87"/>
      <c r="EN1" s="84" t="s">
        <v>1049</v>
      </c>
      <c r="EO1" s="85"/>
      <c r="EP1" s="85"/>
      <c r="EQ1" s="85"/>
      <c r="ER1" s="85"/>
      <c r="ES1" s="85"/>
      <c r="ET1" s="76" t="s">
        <v>1050</v>
      </c>
      <c r="EU1" s="77"/>
      <c r="EV1" s="77"/>
      <c r="EW1" s="77"/>
      <c r="EX1" s="77"/>
      <c r="EY1" s="77"/>
      <c r="EZ1" s="70" t="s">
        <v>1051</v>
      </c>
      <c r="FA1" s="71"/>
      <c r="FB1" s="71"/>
      <c r="FC1" s="71"/>
      <c r="FD1" s="71"/>
      <c r="FE1" s="71"/>
      <c r="FF1" s="72" t="s">
        <v>1052</v>
      </c>
      <c r="FG1" s="73"/>
      <c r="FH1" s="73"/>
      <c r="FI1" s="73"/>
      <c r="FJ1" s="73"/>
      <c r="FK1" s="73"/>
      <c r="FL1" s="74" t="s">
        <v>269</v>
      </c>
      <c r="FM1" s="75"/>
      <c r="FN1" s="75"/>
      <c r="FO1" s="75"/>
      <c r="FP1" s="75"/>
      <c r="FQ1" s="75"/>
    </row>
    <row r="2" spans="1:173" s="2" customFormat="1" ht="14.4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58" t="s">
        <v>1022</v>
      </c>
      <c r="Y2" s="58" t="s">
        <v>1023</v>
      </c>
      <c r="Z2" s="58" t="s">
        <v>1024</v>
      </c>
      <c r="AA2" s="58" t="s">
        <v>1019</v>
      </c>
      <c r="AB2" s="58" t="s">
        <v>1020</v>
      </c>
      <c r="AC2" s="58" t="s">
        <v>1021</v>
      </c>
      <c r="AD2" s="58" t="s">
        <v>1028</v>
      </c>
      <c r="AE2" s="58" t="s">
        <v>1029</v>
      </c>
      <c r="AF2" s="58" t="s">
        <v>1030</v>
      </c>
      <c r="AG2" s="58" t="s">
        <v>1019</v>
      </c>
      <c r="AH2" s="58" t="s">
        <v>1020</v>
      </c>
      <c r="AI2" s="58" t="s">
        <v>1021</v>
      </c>
      <c r="AJ2" s="58" t="s">
        <v>1028</v>
      </c>
      <c r="AK2" s="58" t="s">
        <v>1029</v>
      </c>
      <c r="AL2" s="58" t="s">
        <v>1030</v>
      </c>
      <c r="AM2" s="58" t="s">
        <v>1019</v>
      </c>
      <c r="AN2" s="58" t="s">
        <v>1020</v>
      </c>
      <c r="AO2" s="58" t="s">
        <v>1021</v>
      </c>
      <c r="AP2" s="58" t="s">
        <v>1028</v>
      </c>
      <c r="AQ2" s="58" t="s">
        <v>1029</v>
      </c>
      <c r="AR2" s="58" t="s">
        <v>1030</v>
      </c>
      <c r="AS2" s="58" t="s">
        <v>1019</v>
      </c>
      <c r="AT2" s="58" t="s">
        <v>1020</v>
      </c>
      <c r="AU2" s="58" t="s">
        <v>1021</v>
      </c>
      <c r="AV2" s="58" t="s">
        <v>1028</v>
      </c>
      <c r="AW2" s="58" t="s">
        <v>1029</v>
      </c>
      <c r="AX2" s="58" t="s">
        <v>1030</v>
      </c>
      <c r="AY2" s="58" t="s">
        <v>1019</v>
      </c>
      <c r="AZ2" s="58" t="s">
        <v>1020</v>
      </c>
      <c r="BA2" s="58" t="s">
        <v>1021</v>
      </c>
      <c r="BB2" s="58" t="s">
        <v>1028</v>
      </c>
      <c r="BC2" s="58" t="s">
        <v>1029</v>
      </c>
      <c r="BD2" s="58" t="s">
        <v>1030</v>
      </c>
      <c r="BE2" s="58" t="s">
        <v>1019</v>
      </c>
      <c r="BF2" s="58" t="s">
        <v>1020</v>
      </c>
      <c r="BG2" s="58" t="s">
        <v>1021</v>
      </c>
      <c r="BH2" s="58" t="s">
        <v>1028</v>
      </c>
      <c r="BI2" s="58" t="s">
        <v>1029</v>
      </c>
      <c r="BJ2" s="58" t="s">
        <v>1030</v>
      </c>
      <c r="BK2" s="58" t="s">
        <v>1019</v>
      </c>
      <c r="BL2" s="58" t="s">
        <v>1020</v>
      </c>
      <c r="BM2" s="58" t="s">
        <v>1021</v>
      </c>
      <c r="BN2" s="58" t="s">
        <v>1028</v>
      </c>
      <c r="BO2" s="58" t="s">
        <v>1029</v>
      </c>
      <c r="BP2" s="58" t="s">
        <v>1030</v>
      </c>
      <c r="BQ2" s="58" t="s">
        <v>1019</v>
      </c>
      <c r="BR2" s="58" t="s">
        <v>1020</v>
      </c>
      <c r="BS2" s="58" t="s">
        <v>1021</v>
      </c>
      <c r="BT2" s="58" t="s">
        <v>1028</v>
      </c>
      <c r="BU2" s="58" t="s">
        <v>1029</v>
      </c>
      <c r="BV2" s="58" t="s">
        <v>1030</v>
      </c>
      <c r="BW2" s="58" t="s">
        <v>1019</v>
      </c>
      <c r="BX2" s="58" t="s">
        <v>1020</v>
      </c>
      <c r="BY2" s="58" t="s">
        <v>1021</v>
      </c>
      <c r="BZ2" s="58" t="s">
        <v>1028</v>
      </c>
      <c r="CA2" s="58" t="s">
        <v>1029</v>
      </c>
      <c r="CB2" s="58" t="s">
        <v>1030</v>
      </c>
      <c r="CC2" s="58" t="s">
        <v>1019</v>
      </c>
      <c r="CD2" s="58" t="s">
        <v>1020</v>
      </c>
      <c r="CE2" s="58" t="s">
        <v>1021</v>
      </c>
      <c r="CF2" s="58" t="s">
        <v>1028</v>
      </c>
      <c r="CG2" s="58" t="s">
        <v>1029</v>
      </c>
      <c r="CH2" s="58" t="s">
        <v>1030</v>
      </c>
      <c r="CI2" s="58" t="s">
        <v>1019</v>
      </c>
      <c r="CJ2" s="58" t="s">
        <v>1020</v>
      </c>
      <c r="CK2" s="58" t="s">
        <v>1021</v>
      </c>
      <c r="CL2" s="58" t="s">
        <v>1028</v>
      </c>
      <c r="CM2" s="58" t="s">
        <v>1029</v>
      </c>
      <c r="CN2" s="58" t="s">
        <v>1030</v>
      </c>
      <c r="CO2" s="58" t="s">
        <v>1019</v>
      </c>
      <c r="CP2" s="58" t="s">
        <v>1020</v>
      </c>
      <c r="CQ2" s="58" t="s">
        <v>1021</v>
      </c>
      <c r="CR2" s="58" t="s">
        <v>1028</v>
      </c>
      <c r="CS2" s="58" t="s">
        <v>1029</v>
      </c>
      <c r="CT2" s="58" t="s">
        <v>1030</v>
      </c>
      <c r="CU2" s="58" t="s">
        <v>1019</v>
      </c>
      <c r="CV2" s="58" t="s">
        <v>1020</v>
      </c>
      <c r="CW2" s="58" t="s">
        <v>1021</v>
      </c>
      <c r="CX2" s="58" t="s">
        <v>1028</v>
      </c>
      <c r="CY2" s="58" t="s">
        <v>1029</v>
      </c>
      <c r="CZ2" s="58" t="s">
        <v>1030</v>
      </c>
      <c r="DA2" s="58" t="s">
        <v>1019</v>
      </c>
      <c r="DB2" s="58" t="s">
        <v>1020</v>
      </c>
      <c r="DC2" s="58" t="s">
        <v>1021</v>
      </c>
      <c r="DD2" s="58" t="s">
        <v>1028</v>
      </c>
      <c r="DE2" s="58" t="s">
        <v>1029</v>
      </c>
      <c r="DF2" s="58" t="s">
        <v>1030</v>
      </c>
      <c r="DG2" s="58" t="s">
        <v>1019</v>
      </c>
      <c r="DH2" s="58" t="s">
        <v>1020</v>
      </c>
      <c r="DI2" s="58" t="s">
        <v>1021</v>
      </c>
      <c r="DJ2" s="58" t="s">
        <v>1028</v>
      </c>
      <c r="DK2" s="58" t="s">
        <v>1029</v>
      </c>
      <c r="DL2" s="58" t="s">
        <v>1030</v>
      </c>
      <c r="DM2" s="58" t="s">
        <v>1019</v>
      </c>
      <c r="DN2" s="58" t="s">
        <v>1020</v>
      </c>
      <c r="DO2" s="58" t="s">
        <v>1021</v>
      </c>
      <c r="DP2" s="58" t="s">
        <v>1028</v>
      </c>
      <c r="DQ2" s="58" t="s">
        <v>1029</v>
      </c>
      <c r="DR2" s="58" t="s">
        <v>1030</v>
      </c>
      <c r="DS2" s="58" t="s">
        <v>1019</v>
      </c>
      <c r="DT2" s="58" t="s">
        <v>1020</v>
      </c>
      <c r="DU2" s="58" t="s">
        <v>1021</v>
      </c>
      <c r="DV2" s="58" t="s">
        <v>1028</v>
      </c>
      <c r="DW2" s="58" t="s">
        <v>1029</v>
      </c>
      <c r="DX2" s="58" t="s">
        <v>1030</v>
      </c>
      <c r="DY2" s="58" t="s">
        <v>1019</v>
      </c>
      <c r="DZ2" s="58" t="s">
        <v>1020</v>
      </c>
      <c r="EA2" s="58" t="s">
        <v>1021</v>
      </c>
      <c r="EB2" s="58" t="s">
        <v>1028</v>
      </c>
      <c r="EC2" s="58" t="s">
        <v>1029</v>
      </c>
      <c r="ED2" s="58" t="s">
        <v>1030</v>
      </c>
      <c r="EE2" s="58" t="s">
        <v>1019</v>
      </c>
      <c r="EF2" s="58" t="s">
        <v>1020</v>
      </c>
      <c r="EG2" s="58" t="s">
        <v>1021</v>
      </c>
      <c r="EH2" s="58" t="s">
        <v>1028</v>
      </c>
      <c r="EI2" s="58" t="s">
        <v>1029</v>
      </c>
      <c r="EJ2" s="58" t="s">
        <v>1030</v>
      </c>
      <c r="EK2" s="58" t="s">
        <v>1019</v>
      </c>
      <c r="EL2" s="58" t="s">
        <v>1020</v>
      </c>
      <c r="EM2" s="58" t="s">
        <v>1021</v>
      </c>
      <c r="EN2" s="58" t="s">
        <v>1028</v>
      </c>
      <c r="EO2" s="58" t="s">
        <v>1029</v>
      </c>
      <c r="EP2" s="58" t="s">
        <v>1030</v>
      </c>
      <c r="EQ2" s="58" t="s">
        <v>1019</v>
      </c>
      <c r="ER2" s="58" t="s">
        <v>1020</v>
      </c>
      <c r="ES2" s="58" t="s">
        <v>1021</v>
      </c>
      <c r="ET2" s="58" t="s">
        <v>1028</v>
      </c>
      <c r="EU2" s="58" t="s">
        <v>1029</v>
      </c>
      <c r="EV2" s="58" t="s">
        <v>1030</v>
      </c>
      <c r="EW2" s="58" t="s">
        <v>1019</v>
      </c>
      <c r="EX2" s="58" t="s">
        <v>1020</v>
      </c>
      <c r="EY2" s="58" t="s">
        <v>1021</v>
      </c>
      <c r="EZ2" s="58" t="s">
        <v>1028</v>
      </c>
      <c r="FA2" s="58" t="s">
        <v>1029</v>
      </c>
      <c r="FB2" s="58" t="s">
        <v>1030</v>
      </c>
      <c r="FC2" s="58" t="s">
        <v>1019</v>
      </c>
      <c r="FD2" s="58" t="s">
        <v>1020</v>
      </c>
      <c r="FE2" s="58" t="s">
        <v>1021</v>
      </c>
      <c r="FF2" s="58" t="s">
        <v>1028</v>
      </c>
      <c r="FG2" s="58" t="s">
        <v>1029</v>
      </c>
      <c r="FH2" s="58" t="s">
        <v>1030</v>
      </c>
      <c r="FI2" s="58" t="s">
        <v>1019</v>
      </c>
      <c r="FJ2" s="58" t="s">
        <v>1020</v>
      </c>
      <c r="FK2" s="58" t="s">
        <v>1021</v>
      </c>
      <c r="FL2" s="58" t="s">
        <v>1028</v>
      </c>
      <c r="FM2" s="58" t="s">
        <v>1029</v>
      </c>
      <c r="FN2" s="58" t="s">
        <v>1030</v>
      </c>
      <c r="FO2" s="58" t="s">
        <v>1019</v>
      </c>
      <c r="FP2" s="58" t="s">
        <v>1020</v>
      </c>
      <c r="FQ2" s="58" t="s">
        <v>1021</v>
      </c>
    </row>
    <row r="3" spans="1:173" ht="13.2" customHeight="1" x14ac:dyDescent="0.25">
      <c r="A3" s="1">
        <v>1</v>
      </c>
      <c r="B3" s="1" t="s">
        <v>863</v>
      </c>
      <c r="C3" s="1" t="s">
        <v>26</v>
      </c>
      <c r="D3" s="1" t="s">
        <v>0</v>
      </c>
      <c r="E3" s="1">
        <v>899</v>
      </c>
      <c r="F3" s="1">
        <v>4.2</v>
      </c>
      <c r="G3" s="1" t="s">
        <v>4</v>
      </c>
      <c r="H3" s="1">
        <v>56.3</v>
      </c>
      <c r="I3" s="1" t="s">
        <v>69</v>
      </c>
      <c r="J3" s="1" t="s">
        <v>999</v>
      </c>
      <c r="K3" s="1" t="s">
        <v>10</v>
      </c>
      <c r="L3" s="1" t="s">
        <v>5</v>
      </c>
      <c r="M3" s="1">
        <v>20</v>
      </c>
      <c r="N3" s="1" t="s">
        <v>1002</v>
      </c>
      <c r="O3" s="1" t="s">
        <v>6</v>
      </c>
      <c r="P3" s="1">
        <v>70</v>
      </c>
      <c r="Q3" s="1">
        <v>66</v>
      </c>
      <c r="R3" s="6" t="s">
        <v>77</v>
      </c>
      <c r="S3" s="1">
        <v>40.6</v>
      </c>
      <c r="T3" s="1">
        <v>3.3</v>
      </c>
      <c r="V3" s="1">
        <v>6.1</v>
      </c>
      <c r="W3" s="31">
        <v>12.303030303030305</v>
      </c>
      <c r="X3" s="1">
        <v>5.6</v>
      </c>
      <c r="Y3" s="1">
        <v>0.15903999999999999</v>
      </c>
      <c r="Z3" s="1">
        <v>3</v>
      </c>
      <c r="AA3" s="1">
        <v>5.7</v>
      </c>
      <c r="AB3" s="1">
        <v>0.14934</v>
      </c>
      <c r="AC3" s="1">
        <v>3</v>
      </c>
      <c r="AD3" s="1">
        <v>34.9</v>
      </c>
      <c r="AE3" s="1">
        <v>4.2229000000000001</v>
      </c>
      <c r="AF3" s="1">
        <v>3</v>
      </c>
      <c r="AG3" s="1">
        <v>34.9</v>
      </c>
      <c r="AH3" s="1">
        <v>4.0833000000000004</v>
      </c>
      <c r="AI3" s="1">
        <v>3</v>
      </c>
      <c r="AJ3" s="1">
        <v>2.8</v>
      </c>
      <c r="AK3" s="1">
        <f>AJ3*0.116</f>
        <v>0.32479999999999998</v>
      </c>
      <c r="AL3" s="1">
        <v>3</v>
      </c>
      <c r="AM3" s="1">
        <v>2.9</v>
      </c>
      <c r="AN3" s="1">
        <f>AM3*0.131</f>
        <v>0.37990000000000002</v>
      </c>
      <c r="AO3" s="1">
        <v>3</v>
      </c>
      <c r="AP3" s="1">
        <v>12.464285714285699</v>
      </c>
      <c r="AQ3" s="1">
        <v>2.089283485041546</v>
      </c>
      <c r="AR3" s="1">
        <v>3</v>
      </c>
      <c r="AS3" s="1">
        <v>12.03448275862069</v>
      </c>
      <c r="AT3" s="1">
        <v>2.1137567781094324</v>
      </c>
      <c r="AU3" s="1">
        <v>3</v>
      </c>
      <c r="AV3" s="1">
        <v>1100</v>
      </c>
      <c r="AW3" s="1">
        <v>239.8</v>
      </c>
      <c r="AX3" s="1">
        <v>3</v>
      </c>
      <c r="AY3" s="1">
        <v>1175</v>
      </c>
      <c r="AZ3" s="1">
        <v>270.25</v>
      </c>
      <c r="BA3" s="1">
        <v>3</v>
      </c>
      <c r="BB3" s="1">
        <v>2.545454545454545</v>
      </c>
      <c r="BC3" s="1">
        <v>0.62857782544775476</v>
      </c>
      <c r="BD3" s="1">
        <v>3</v>
      </c>
      <c r="BE3" s="1">
        <v>2.4680851063829783</v>
      </c>
      <c r="BF3" s="1">
        <v>0.65327839743412364</v>
      </c>
      <c r="BG3" s="1">
        <v>3</v>
      </c>
      <c r="BM3" s="1" t="s">
        <v>985</v>
      </c>
    </row>
    <row r="4" spans="1:173" x14ac:dyDescent="0.25">
      <c r="B4" s="1" t="s">
        <v>863</v>
      </c>
      <c r="C4" s="1" t="s">
        <v>26</v>
      </c>
      <c r="D4" s="1" t="s">
        <v>0</v>
      </c>
      <c r="E4" s="1">
        <v>899</v>
      </c>
      <c r="F4" s="1">
        <v>4.2</v>
      </c>
      <c r="G4" s="1" t="s">
        <v>4</v>
      </c>
      <c r="H4" s="1">
        <v>56.3</v>
      </c>
      <c r="I4" s="1" t="s">
        <v>83</v>
      </c>
      <c r="J4" s="1" t="s">
        <v>1000</v>
      </c>
      <c r="K4" s="1" t="s">
        <v>79</v>
      </c>
      <c r="L4" s="1" t="s">
        <v>80</v>
      </c>
      <c r="M4" s="1">
        <v>40</v>
      </c>
      <c r="N4" s="1" t="s">
        <v>1001</v>
      </c>
      <c r="O4" s="1" t="s">
        <v>81</v>
      </c>
      <c r="P4" s="1">
        <v>70</v>
      </c>
      <c r="Q4" s="1">
        <v>66</v>
      </c>
      <c r="R4" s="6" t="s">
        <v>77</v>
      </c>
      <c r="S4" s="1">
        <v>40.6</v>
      </c>
      <c r="T4" s="1">
        <v>3.3</v>
      </c>
      <c r="V4" s="1">
        <v>6.1</v>
      </c>
      <c r="W4" s="31">
        <v>12.303030303030305</v>
      </c>
      <c r="X4" s="1">
        <v>5.6</v>
      </c>
      <c r="Y4" s="1">
        <v>0.15903999999999999</v>
      </c>
      <c r="Z4" s="1">
        <v>3</v>
      </c>
      <c r="AA4" s="1">
        <v>5.7</v>
      </c>
      <c r="AB4" s="1">
        <v>0.14934</v>
      </c>
      <c r="AC4" s="1">
        <v>3</v>
      </c>
      <c r="AD4" s="1">
        <v>34.9</v>
      </c>
      <c r="AE4" s="1">
        <v>4.2229000000000001</v>
      </c>
      <c r="AF4" s="1">
        <v>3</v>
      </c>
      <c r="AG4" s="1">
        <v>34.6</v>
      </c>
      <c r="AH4" s="1">
        <v>4.0482000000000005</v>
      </c>
      <c r="AI4" s="1">
        <v>3</v>
      </c>
      <c r="AJ4" s="1">
        <v>2.8</v>
      </c>
      <c r="AK4" s="1">
        <f>AJ4*0.116</f>
        <v>0.32479999999999998</v>
      </c>
      <c r="AL4" s="1">
        <v>3</v>
      </c>
      <c r="AM4" s="1">
        <v>2.8</v>
      </c>
      <c r="AN4" s="1">
        <f>AM4*0.131</f>
        <v>0.36680000000000001</v>
      </c>
      <c r="AO4" s="1">
        <v>3</v>
      </c>
      <c r="AP4" s="1">
        <v>12.464285714285715</v>
      </c>
      <c r="AQ4" s="1">
        <v>2.089283485041546</v>
      </c>
      <c r="AR4" s="1">
        <v>3</v>
      </c>
      <c r="AS4" s="1">
        <v>12.357142857142858</v>
      </c>
      <c r="AT4" s="1">
        <v>2.1704293401095009</v>
      </c>
      <c r="AU4" s="1">
        <v>3</v>
      </c>
      <c r="AV4" s="1">
        <v>1100</v>
      </c>
      <c r="AW4" s="1">
        <v>239.8</v>
      </c>
      <c r="AX4" s="1">
        <v>3</v>
      </c>
      <c r="AY4" s="1">
        <v>1264</v>
      </c>
      <c r="AZ4" s="1">
        <v>290.72000000000003</v>
      </c>
      <c r="BA4" s="1">
        <v>3</v>
      </c>
      <c r="BB4" s="1">
        <v>2.545454545454545</v>
      </c>
      <c r="BC4" s="1">
        <v>0.62857782544775476</v>
      </c>
      <c r="BD4" s="1">
        <v>3</v>
      </c>
      <c r="BE4" s="1">
        <v>2.2151898734177213</v>
      </c>
      <c r="BF4" s="1">
        <v>0.58633946081358224</v>
      </c>
      <c r="BG4" s="1">
        <v>3</v>
      </c>
    </row>
    <row r="5" spans="1:173" ht="13.2" customHeight="1" x14ac:dyDescent="0.25">
      <c r="B5" s="1" t="s">
        <v>863</v>
      </c>
      <c r="C5" s="1" t="s">
        <v>1</v>
      </c>
      <c r="D5" s="1" t="s">
        <v>2</v>
      </c>
      <c r="E5" s="1">
        <v>612</v>
      </c>
      <c r="F5" s="1">
        <v>0.9</v>
      </c>
      <c r="G5" s="1" t="s">
        <v>4</v>
      </c>
      <c r="H5" s="1">
        <v>49</v>
      </c>
      <c r="I5" s="1" t="s">
        <v>83</v>
      </c>
      <c r="J5" s="1" t="s">
        <v>998</v>
      </c>
      <c r="K5" s="1" t="s">
        <v>10</v>
      </c>
      <c r="L5" s="1" t="s">
        <v>5</v>
      </c>
      <c r="M5" s="1">
        <v>20</v>
      </c>
      <c r="N5" s="1" t="s">
        <v>1001</v>
      </c>
      <c r="O5" s="1" t="s">
        <v>81</v>
      </c>
      <c r="P5" s="1">
        <v>70</v>
      </c>
      <c r="Q5" s="1">
        <v>66</v>
      </c>
      <c r="R5" s="6" t="s">
        <v>77</v>
      </c>
      <c r="S5" s="1">
        <v>27.8</v>
      </c>
      <c r="T5" s="1">
        <v>2.2000000000000002</v>
      </c>
      <c r="U5" s="1">
        <v>877</v>
      </c>
      <c r="V5" s="1">
        <v>5.4</v>
      </c>
      <c r="W5" s="31">
        <v>12.636363636363635</v>
      </c>
    </row>
    <row r="6" spans="1:173" s="9" customFormat="1" ht="15" x14ac:dyDescent="0.25">
      <c r="B6" s="9" t="s">
        <v>863</v>
      </c>
      <c r="C6" s="1" t="s">
        <v>1</v>
      </c>
      <c r="D6" s="1" t="s">
        <v>2</v>
      </c>
      <c r="E6" s="9">
        <v>612</v>
      </c>
      <c r="F6" s="9">
        <v>0.9</v>
      </c>
      <c r="G6" s="9" t="s">
        <v>78</v>
      </c>
      <c r="H6" s="9">
        <v>49</v>
      </c>
      <c r="I6" s="9" t="s">
        <v>83</v>
      </c>
      <c r="J6" s="64" t="s">
        <v>998</v>
      </c>
      <c r="K6" s="9" t="s">
        <v>79</v>
      </c>
      <c r="L6" s="9" t="s">
        <v>1014</v>
      </c>
      <c r="M6" s="9">
        <v>40</v>
      </c>
      <c r="N6" s="9" t="s">
        <v>1001</v>
      </c>
      <c r="O6" s="9" t="s">
        <v>81</v>
      </c>
      <c r="P6" s="9">
        <v>70</v>
      </c>
      <c r="Q6" s="9">
        <v>66</v>
      </c>
      <c r="R6" s="10" t="s">
        <v>77</v>
      </c>
      <c r="S6" s="9">
        <v>27.8</v>
      </c>
      <c r="T6" s="9">
        <v>2.2000000000000002</v>
      </c>
      <c r="U6" s="9">
        <v>877</v>
      </c>
      <c r="V6" s="9">
        <v>5.4</v>
      </c>
      <c r="W6" s="31">
        <v>12.636363636363635</v>
      </c>
    </row>
    <row r="7" spans="1:173" x14ac:dyDescent="0.25">
      <c r="A7" s="1">
        <v>2</v>
      </c>
      <c r="B7" s="1" t="s">
        <v>7</v>
      </c>
      <c r="C7" s="1" t="s">
        <v>89</v>
      </c>
      <c r="D7" s="1" t="s">
        <v>87</v>
      </c>
      <c r="E7" s="1">
        <v>2200</v>
      </c>
      <c r="F7" s="1">
        <v>19.399999999999999</v>
      </c>
      <c r="G7" s="1" t="s">
        <v>16</v>
      </c>
      <c r="I7" s="1" t="s">
        <v>69</v>
      </c>
      <c r="J7" s="1" t="s">
        <v>987</v>
      </c>
      <c r="K7" s="1" t="s">
        <v>60</v>
      </c>
      <c r="L7" s="1" t="s">
        <v>9</v>
      </c>
      <c r="M7" s="1">
        <v>10</v>
      </c>
      <c r="N7" s="1" t="s">
        <v>1001</v>
      </c>
      <c r="O7" s="1" t="s">
        <v>13</v>
      </c>
      <c r="P7" s="1">
        <v>0</v>
      </c>
      <c r="Q7" s="1" t="s">
        <v>84</v>
      </c>
      <c r="R7" s="6" t="s">
        <v>19</v>
      </c>
      <c r="S7" s="1">
        <v>6</v>
      </c>
      <c r="T7" s="1">
        <v>0.6</v>
      </c>
      <c r="U7" s="1">
        <v>140</v>
      </c>
      <c r="V7" s="1">
        <v>4.5999999999999996</v>
      </c>
      <c r="W7" s="34">
        <v>9.3000000000000007</v>
      </c>
      <c r="BH7" s="23">
        <v>235</v>
      </c>
      <c r="BI7" s="23">
        <v>60</v>
      </c>
      <c r="BJ7" s="23">
        <v>4</v>
      </c>
      <c r="BK7" s="23">
        <v>316</v>
      </c>
      <c r="BL7" s="23">
        <v>218</v>
      </c>
      <c r="BM7" s="23">
        <v>4</v>
      </c>
      <c r="BN7" s="23">
        <v>88</v>
      </c>
      <c r="BO7" s="23">
        <v>24</v>
      </c>
      <c r="BP7" s="23">
        <v>4</v>
      </c>
      <c r="BQ7" s="23">
        <v>81</v>
      </c>
      <c r="BR7" s="23">
        <v>38</v>
      </c>
      <c r="BS7" s="23">
        <v>4</v>
      </c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J7" s="1">
        <v>1619.047619047619</v>
      </c>
      <c r="DK7" s="5">
        <v>380.95238095238091</v>
      </c>
      <c r="DL7" s="1">
        <v>4</v>
      </c>
      <c r="DM7" s="1">
        <v>1523.8095238095236</v>
      </c>
      <c r="DN7" s="5">
        <v>333.33333333333337</v>
      </c>
      <c r="DO7" s="1">
        <v>4</v>
      </c>
      <c r="DP7" s="3">
        <v>121.42857142857142</v>
      </c>
      <c r="DQ7" s="4">
        <v>38.095238095238102</v>
      </c>
      <c r="DR7" s="1">
        <v>4</v>
      </c>
      <c r="DS7" s="3">
        <v>114.28571428571428</v>
      </c>
      <c r="DT7" s="3">
        <v>42.857142857142854</v>
      </c>
      <c r="DU7" s="1">
        <v>4</v>
      </c>
      <c r="EB7" s="1">
        <v>13.3</v>
      </c>
      <c r="EC7" s="1">
        <v>0.4</v>
      </c>
      <c r="ED7" s="1">
        <v>4</v>
      </c>
      <c r="EE7" s="1">
        <v>13.3</v>
      </c>
      <c r="EF7" s="1">
        <v>2.2000000000000002</v>
      </c>
      <c r="EG7" s="1">
        <v>4</v>
      </c>
    </row>
    <row r="8" spans="1:173" x14ac:dyDescent="0.25">
      <c r="B8" s="1" t="s">
        <v>864</v>
      </c>
      <c r="C8" s="1" t="s">
        <v>88</v>
      </c>
      <c r="D8" s="1" t="s">
        <v>86</v>
      </c>
      <c r="E8" s="1">
        <v>2200</v>
      </c>
      <c r="F8" s="1">
        <v>19.399999999999999</v>
      </c>
      <c r="G8" s="1" t="s">
        <v>995</v>
      </c>
      <c r="I8" s="1" t="s">
        <v>83</v>
      </c>
      <c r="J8" s="1" t="s">
        <v>986</v>
      </c>
      <c r="K8" s="1" t="s">
        <v>11</v>
      </c>
      <c r="L8" s="1" t="s">
        <v>1016</v>
      </c>
      <c r="M8" s="1">
        <v>10</v>
      </c>
      <c r="N8" s="1" t="s">
        <v>1001</v>
      </c>
      <c r="O8" s="1" t="s">
        <v>13</v>
      </c>
      <c r="P8" s="1">
        <v>50</v>
      </c>
      <c r="Q8" s="1" t="s">
        <v>84</v>
      </c>
      <c r="R8" s="6" t="s">
        <v>85</v>
      </c>
      <c r="S8" s="1">
        <v>6</v>
      </c>
      <c r="T8" s="1">
        <v>0.6</v>
      </c>
      <c r="U8" s="1">
        <v>140</v>
      </c>
      <c r="V8" s="1">
        <v>4.5999999999999996</v>
      </c>
      <c r="W8" s="31">
        <v>9.3000000000000007</v>
      </c>
      <c r="BH8" s="23">
        <v>505</v>
      </c>
      <c r="BI8" s="23">
        <v>18</v>
      </c>
      <c r="BJ8" s="23">
        <v>4</v>
      </c>
      <c r="BK8" s="23">
        <v>567</v>
      </c>
      <c r="BL8" s="23">
        <v>196</v>
      </c>
      <c r="BM8" s="23">
        <v>4</v>
      </c>
      <c r="BN8" s="23">
        <v>115</v>
      </c>
      <c r="BO8" s="23">
        <v>20</v>
      </c>
      <c r="BP8" s="23">
        <v>4</v>
      </c>
      <c r="BQ8" s="23">
        <v>119</v>
      </c>
      <c r="BR8" s="23">
        <v>24</v>
      </c>
      <c r="BS8" s="23">
        <v>4</v>
      </c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J8" s="1">
        <v>1214.2857142857142</v>
      </c>
      <c r="DK8" s="5">
        <v>47.058823529411761</v>
      </c>
      <c r="DL8" s="1">
        <v>4</v>
      </c>
      <c r="DM8" s="1">
        <v>1008</v>
      </c>
      <c r="DN8" s="5">
        <v>95.238095238095227</v>
      </c>
      <c r="DO8" s="1">
        <v>4</v>
      </c>
      <c r="DP8" s="3">
        <v>116.66666666666667</v>
      </c>
      <c r="DQ8" s="4">
        <v>28.571428571428569</v>
      </c>
      <c r="DR8" s="1">
        <v>4</v>
      </c>
      <c r="DS8" s="3">
        <v>138.0952380952381</v>
      </c>
      <c r="DT8" s="3">
        <v>23.809523809523807</v>
      </c>
      <c r="DU8" s="1">
        <v>4</v>
      </c>
      <c r="EB8" s="1">
        <v>10.3</v>
      </c>
      <c r="EC8" s="1">
        <v>0.4</v>
      </c>
      <c r="ED8" s="1">
        <v>4</v>
      </c>
      <c r="EE8" s="1">
        <v>10.3</v>
      </c>
      <c r="EF8" s="1">
        <v>2.8</v>
      </c>
      <c r="EG8" s="1">
        <v>4</v>
      </c>
    </row>
    <row r="9" spans="1:173" x14ac:dyDescent="0.25">
      <c r="B9" s="1" t="s">
        <v>864</v>
      </c>
      <c r="C9" s="1" t="s">
        <v>91</v>
      </c>
      <c r="D9" s="1" t="s">
        <v>93</v>
      </c>
      <c r="E9" s="1">
        <v>1900</v>
      </c>
      <c r="F9" s="1">
        <v>15.7</v>
      </c>
      <c r="G9" s="1" t="s">
        <v>82</v>
      </c>
      <c r="I9" s="1" t="s">
        <v>83</v>
      </c>
      <c r="J9" s="1" t="s">
        <v>986</v>
      </c>
      <c r="K9" s="1" t="s">
        <v>1013</v>
      </c>
      <c r="L9" s="1" t="s">
        <v>9</v>
      </c>
      <c r="M9" s="1">
        <v>10</v>
      </c>
      <c r="N9" s="1" t="s">
        <v>1001</v>
      </c>
      <c r="O9" s="1" t="s">
        <v>13</v>
      </c>
      <c r="P9" s="1">
        <v>0</v>
      </c>
      <c r="Q9" s="1" t="s">
        <v>84</v>
      </c>
      <c r="R9" s="6" t="s">
        <v>85</v>
      </c>
      <c r="S9" s="1">
        <v>487.1</v>
      </c>
      <c r="T9" s="1">
        <v>20.8</v>
      </c>
      <c r="U9" s="1">
        <v>500</v>
      </c>
      <c r="V9" s="1">
        <v>3.9</v>
      </c>
      <c r="W9" s="31">
        <v>23.5</v>
      </c>
      <c r="BH9" s="23">
        <v>191</v>
      </c>
      <c r="BI9" s="23">
        <v>106</v>
      </c>
      <c r="BJ9" s="23">
        <v>4</v>
      </c>
      <c r="BK9" s="23">
        <v>266</v>
      </c>
      <c r="BL9" s="23">
        <v>130</v>
      </c>
      <c r="BM9" s="23">
        <v>4</v>
      </c>
      <c r="BN9" s="23">
        <v>35</v>
      </c>
      <c r="BO9" s="23">
        <v>4</v>
      </c>
      <c r="BP9" s="23">
        <v>4</v>
      </c>
      <c r="BQ9" s="23">
        <v>41</v>
      </c>
      <c r="BR9" s="23">
        <v>24</v>
      </c>
      <c r="BS9" s="23">
        <v>4</v>
      </c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J9" s="1">
        <v>7222.2222222222226</v>
      </c>
      <c r="DK9" s="5">
        <v>222.22222222222223</v>
      </c>
      <c r="DL9" s="1">
        <v>4</v>
      </c>
      <c r="DM9" s="1">
        <v>5222.2222222222226</v>
      </c>
      <c r="DN9" s="5">
        <v>1333.3333333333335</v>
      </c>
      <c r="DO9" s="1">
        <v>4</v>
      </c>
      <c r="DP9" s="1">
        <v>455.55555555555554</v>
      </c>
      <c r="DQ9" s="5">
        <v>11.111111111111112</v>
      </c>
      <c r="DR9" s="1">
        <v>4</v>
      </c>
      <c r="DS9" s="1">
        <v>344.44444444444451</v>
      </c>
      <c r="DT9" s="5">
        <v>100</v>
      </c>
      <c r="DU9" s="1">
        <v>4</v>
      </c>
      <c r="EB9" s="1">
        <v>15.9</v>
      </c>
      <c r="EC9" s="1">
        <v>0.4</v>
      </c>
      <c r="ED9" s="1">
        <v>4</v>
      </c>
      <c r="EE9" s="1">
        <v>15.2</v>
      </c>
      <c r="EF9" s="1">
        <v>4</v>
      </c>
      <c r="EG9" s="1">
        <v>4</v>
      </c>
    </row>
    <row r="10" spans="1:173" x14ac:dyDescent="0.25">
      <c r="B10" s="1" t="s">
        <v>864</v>
      </c>
      <c r="C10" s="1" t="s">
        <v>90</v>
      </c>
      <c r="D10" s="1" t="s">
        <v>92</v>
      </c>
      <c r="E10" s="1">
        <v>1900</v>
      </c>
      <c r="F10" s="1">
        <v>15.7</v>
      </c>
      <c r="G10" s="1" t="s">
        <v>82</v>
      </c>
      <c r="I10" s="1" t="s">
        <v>83</v>
      </c>
      <c r="J10" s="1" t="s">
        <v>986</v>
      </c>
      <c r="K10" s="1" t="s">
        <v>11</v>
      </c>
      <c r="L10" s="1" t="s">
        <v>1015</v>
      </c>
      <c r="M10" s="1">
        <v>10</v>
      </c>
      <c r="N10" s="1" t="s">
        <v>1001</v>
      </c>
      <c r="O10" s="1" t="s">
        <v>13</v>
      </c>
      <c r="P10" s="1">
        <v>50</v>
      </c>
      <c r="Q10" s="1" t="s">
        <v>84</v>
      </c>
      <c r="R10" s="6" t="s">
        <v>85</v>
      </c>
      <c r="S10" s="1">
        <v>487.1</v>
      </c>
      <c r="T10" s="1">
        <v>20.8</v>
      </c>
      <c r="U10" s="1">
        <v>500</v>
      </c>
      <c r="V10" s="1">
        <v>3.9</v>
      </c>
      <c r="W10" s="31">
        <v>23.5</v>
      </c>
      <c r="BH10" s="23">
        <v>344</v>
      </c>
      <c r="BI10" s="23">
        <v>40</v>
      </c>
      <c r="BJ10" s="23">
        <v>4</v>
      </c>
      <c r="BK10" s="23">
        <v>343</v>
      </c>
      <c r="BL10" s="23">
        <v>44</v>
      </c>
      <c r="BM10" s="23">
        <v>4</v>
      </c>
      <c r="BN10" s="23">
        <v>61</v>
      </c>
      <c r="BO10" s="23">
        <v>10</v>
      </c>
      <c r="BP10" s="23">
        <v>4</v>
      </c>
      <c r="BQ10" s="23">
        <v>77</v>
      </c>
      <c r="BR10" s="23">
        <v>14</v>
      </c>
      <c r="BS10" s="23">
        <v>4</v>
      </c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J10" s="1">
        <v>4777.7777777777783</v>
      </c>
      <c r="DK10" s="5">
        <v>555.55555555555554</v>
      </c>
      <c r="DL10" s="1">
        <v>4</v>
      </c>
      <c r="DM10" s="1">
        <v>4777.7777777777783</v>
      </c>
      <c r="DN10" s="5">
        <v>1000</v>
      </c>
      <c r="DO10" s="1">
        <v>4</v>
      </c>
      <c r="DP10" s="1">
        <v>344.44444444444451</v>
      </c>
      <c r="DQ10" s="5">
        <v>11.111111111111112</v>
      </c>
      <c r="DR10" s="1">
        <v>4</v>
      </c>
      <c r="DS10" s="1">
        <v>344.44444444444451</v>
      </c>
      <c r="DT10" s="5">
        <v>77.777777777777786</v>
      </c>
      <c r="DU10" s="1">
        <v>4</v>
      </c>
      <c r="EB10" s="1">
        <v>13.8</v>
      </c>
      <c r="EC10" s="1">
        <v>1</v>
      </c>
      <c r="ED10" s="1">
        <v>4</v>
      </c>
      <c r="EE10" s="1">
        <v>13.9</v>
      </c>
      <c r="EF10" s="1">
        <v>0.6</v>
      </c>
      <c r="EG10" s="1">
        <v>4</v>
      </c>
    </row>
    <row r="11" spans="1:173" x14ac:dyDescent="0.25">
      <c r="B11" s="1" t="s">
        <v>864</v>
      </c>
      <c r="C11" s="1" t="s">
        <v>95</v>
      </c>
      <c r="D11" s="1" t="s">
        <v>97</v>
      </c>
      <c r="E11" s="1">
        <v>4500</v>
      </c>
      <c r="F11" s="1">
        <v>9.4</v>
      </c>
      <c r="G11" s="1" t="s">
        <v>82</v>
      </c>
      <c r="I11" s="1" t="s">
        <v>83</v>
      </c>
      <c r="J11" s="1" t="s">
        <v>986</v>
      </c>
      <c r="K11" s="1" t="s">
        <v>1013</v>
      </c>
      <c r="L11" s="1" t="s">
        <v>9</v>
      </c>
      <c r="M11" s="1">
        <v>10</v>
      </c>
      <c r="N11" s="1" t="s">
        <v>1001</v>
      </c>
      <c r="O11" s="1" t="s">
        <v>13</v>
      </c>
      <c r="P11" s="1">
        <v>0</v>
      </c>
      <c r="Q11" s="1" t="s">
        <v>84</v>
      </c>
      <c r="R11" s="6" t="s">
        <v>85</v>
      </c>
      <c r="S11" s="1">
        <v>516.4</v>
      </c>
      <c r="T11" s="1">
        <v>20.100000000000001</v>
      </c>
      <c r="U11" s="1">
        <v>700</v>
      </c>
      <c r="V11" s="1">
        <v>3.9</v>
      </c>
      <c r="W11" s="31">
        <v>25.8</v>
      </c>
      <c r="BH11" s="23">
        <v>60</v>
      </c>
      <c r="BI11" s="23">
        <v>20</v>
      </c>
      <c r="BJ11" s="23">
        <v>4</v>
      </c>
      <c r="BK11" s="23">
        <v>104</v>
      </c>
      <c r="BL11" s="23">
        <v>86</v>
      </c>
      <c r="BM11" s="23">
        <v>4</v>
      </c>
      <c r="BN11" s="23">
        <v>25</v>
      </c>
      <c r="BO11" s="23">
        <v>12</v>
      </c>
      <c r="BP11" s="23">
        <v>4</v>
      </c>
      <c r="BQ11" s="23">
        <v>28</v>
      </c>
      <c r="BR11" s="23">
        <v>12</v>
      </c>
      <c r="BS11" s="23">
        <v>4</v>
      </c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J11" s="1">
        <v>7090.909090909091</v>
      </c>
      <c r="DK11" s="5">
        <v>363.63636363636368</v>
      </c>
      <c r="DL11" s="1">
        <v>4</v>
      </c>
      <c r="DM11" s="1">
        <v>8909.0909090909099</v>
      </c>
      <c r="DN11" s="5">
        <v>2000</v>
      </c>
      <c r="DO11" s="1">
        <v>4</v>
      </c>
      <c r="DP11" s="1">
        <v>381.81818181818181</v>
      </c>
      <c r="DQ11" s="5">
        <v>145.45454545454547</v>
      </c>
      <c r="DR11" s="1">
        <v>4</v>
      </c>
      <c r="DS11" s="1">
        <v>563.63636363636363</v>
      </c>
      <c r="DT11" s="5">
        <v>163.63636363636363</v>
      </c>
      <c r="DU11" s="1">
        <v>4</v>
      </c>
      <c r="EB11" s="1">
        <v>18.600000000000001</v>
      </c>
      <c r="EC11" s="1">
        <v>0.4</v>
      </c>
      <c r="ED11" s="1">
        <v>4</v>
      </c>
      <c r="EE11" s="1">
        <v>15.7</v>
      </c>
      <c r="EF11" s="1">
        <v>2.2000000000000002</v>
      </c>
      <c r="EG11" s="1">
        <v>4</v>
      </c>
    </row>
    <row r="12" spans="1:173" s="9" customFormat="1" x14ac:dyDescent="0.25">
      <c r="B12" s="9" t="s">
        <v>864</v>
      </c>
      <c r="C12" s="9" t="s">
        <v>94</v>
      </c>
      <c r="D12" s="9" t="s">
        <v>96</v>
      </c>
      <c r="E12" s="9">
        <v>4500</v>
      </c>
      <c r="F12" s="9">
        <v>9.4</v>
      </c>
      <c r="G12" s="9" t="s">
        <v>82</v>
      </c>
      <c r="I12" s="9" t="s">
        <v>83</v>
      </c>
      <c r="J12" s="9" t="s">
        <v>986</v>
      </c>
      <c r="K12" s="9" t="s">
        <v>11</v>
      </c>
      <c r="L12" s="9" t="s">
        <v>1015</v>
      </c>
      <c r="M12" s="9">
        <v>10</v>
      </c>
      <c r="N12" s="9" t="s">
        <v>1001</v>
      </c>
      <c r="O12" s="9" t="s">
        <v>13</v>
      </c>
      <c r="P12" s="9">
        <v>50</v>
      </c>
      <c r="Q12" s="9" t="s">
        <v>84</v>
      </c>
      <c r="R12" s="10" t="s">
        <v>85</v>
      </c>
      <c r="S12" s="9">
        <v>516.4</v>
      </c>
      <c r="T12" s="9">
        <v>20.100000000000001</v>
      </c>
      <c r="U12" s="9">
        <v>700</v>
      </c>
      <c r="V12" s="9">
        <v>3.9</v>
      </c>
      <c r="W12" s="32">
        <v>25.8</v>
      </c>
      <c r="BH12" s="28">
        <v>144</v>
      </c>
      <c r="BI12" s="28">
        <v>62</v>
      </c>
      <c r="BJ12" s="28">
        <v>4</v>
      </c>
      <c r="BK12" s="28">
        <v>214</v>
      </c>
      <c r="BL12" s="28">
        <v>36</v>
      </c>
      <c r="BM12" s="28">
        <v>4</v>
      </c>
      <c r="BN12" s="28">
        <v>31</v>
      </c>
      <c r="BO12" s="28">
        <v>12</v>
      </c>
      <c r="BP12" s="28">
        <v>4</v>
      </c>
      <c r="BQ12" s="28">
        <v>40</v>
      </c>
      <c r="BR12" s="28">
        <v>16</v>
      </c>
      <c r="BS12" s="28">
        <v>4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J12" s="9">
        <v>5272.727272727273</v>
      </c>
      <c r="DK12" s="11">
        <v>545.4545454545455</v>
      </c>
      <c r="DL12" s="9">
        <v>4</v>
      </c>
      <c r="DM12" s="9">
        <v>5272.727272727273</v>
      </c>
      <c r="DN12" s="11">
        <v>545.4545454545455</v>
      </c>
      <c r="DO12" s="9">
        <v>4</v>
      </c>
      <c r="DP12" s="9">
        <v>381.81818181818181</v>
      </c>
      <c r="DQ12" s="11">
        <v>72.727272727272734</v>
      </c>
      <c r="DR12" s="9">
        <v>4</v>
      </c>
      <c r="DS12" s="9">
        <v>527.27272727272725</v>
      </c>
      <c r="DT12" s="11">
        <v>200</v>
      </c>
      <c r="DU12" s="9">
        <v>4</v>
      </c>
      <c r="EB12" s="9">
        <v>13.9</v>
      </c>
      <c r="EC12" s="9">
        <v>1.8</v>
      </c>
      <c r="ED12" s="9">
        <v>4</v>
      </c>
      <c r="EE12" s="9">
        <v>10.1</v>
      </c>
      <c r="EF12" s="9">
        <v>1.6</v>
      </c>
      <c r="EG12" s="9">
        <v>4</v>
      </c>
    </row>
    <row r="13" spans="1:173" ht="15.6" x14ac:dyDescent="0.25">
      <c r="A13" s="1">
        <v>3</v>
      </c>
      <c r="B13" s="1" t="s">
        <v>14</v>
      </c>
      <c r="C13" s="1" t="s">
        <v>861</v>
      </c>
      <c r="D13" s="1" t="s">
        <v>862</v>
      </c>
      <c r="E13" s="1">
        <v>1150</v>
      </c>
      <c r="F13" s="1">
        <v>7.6</v>
      </c>
      <c r="G13" s="1" t="s">
        <v>16</v>
      </c>
      <c r="H13" s="1">
        <v>7</v>
      </c>
      <c r="I13" s="1" t="s">
        <v>997</v>
      </c>
      <c r="J13" s="65"/>
      <c r="K13" s="1" t="s">
        <v>1013</v>
      </c>
      <c r="L13" s="1" t="s">
        <v>104</v>
      </c>
      <c r="M13" s="1">
        <v>100</v>
      </c>
      <c r="N13" s="1" t="s">
        <v>1004</v>
      </c>
      <c r="O13" s="1" t="s">
        <v>17</v>
      </c>
      <c r="P13" s="1">
        <v>0</v>
      </c>
      <c r="Q13" s="1">
        <v>0</v>
      </c>
      <c r="R13" s="6" t="s">
        <v>99</v>
      </c>
      <c r="S13" s="1">
        <v>37.5</v>
      </c>
      <c r="T13" s="1">
        <v>0.92</v>
      </c>
      <c r="U13" s="1">
        <v>64</v>
      </c>
      <c r="V13" s="1">
        <v>4.05</v>
      </c>
      <c r="W13" s="31">
        <v>40.760869565217391</v>
      </c>
      <c r="DJ13" s="1">
        <v>198</v>
      </c>
      <c r="DK13" s="1">
        <v>16</v>
      </c>
      <c r="DL13" s="1">
        <v>4</v>
      </c>
      <c r="DM13" s="1">
        <v>201</v>
      </c>
      <c r="DN13" s="1">
        <v>13</v>
      </c>
      <c r="DO13" s="1">
        <v>4</v>
      </c>
      <c r="DP13" s="1">
        <v>36.6</v>
      </c>
      <c r="DQ13" s="1">
        <v>1.9</v>
      </c>
      <c r="DR13" s="1">
        <v>4</v>
      </c>
      <c r="DS13" s="1">
        <v>28.9</v>
      </c>
      <c r="DT13" s="1">
        <v>0.6</v>
      </c>
      <c r="DU13" s="1">
        <v>4</v>
      </c>
      <c r="EB13" s="1">
        <v>5.4</v>
      </c>
      <c r="EC13" s="14">
        <v>0.51959386264347296</v>
      </c>
      <c r="ED13" s="14">
        <v>4</v>
      </c>
      <c r="EE13" s="14">
        <v>6.9</v>
      </c>
      <c r="EF13" s="14">
        <v>0.47243431867137958</v>
      </c>
      <c r="EG13" s="14">
        <v>4</v>
      </c>
    </row>
    <row r="14" spans="1:173" ht="15" x14ac:dyDescent="0.25">
      <c r="B14" s="1" t="s">
        <v>865</v>
      </c>
      <c r="C14" s="1" t="s">
        <v>860</v>
      </c>
      <c r="D14" s="1" t="s">
        <v>543</v>
      </c>
      <c r="E14" s="1">
        <v>1150</v>
      </c>
      <c r="F14" s="1">
        <v>7.6</v>
      </c>
      <c r="G14" s="1" t="s">
        <v>16</v>
      </c>
      <c r="H14" s="1">
        <v>15</v>
      </c>
      <c r="I14" s="1" t="s">
        <v>996</v>
      </c>
      <c r="J14" s="63"/>
      <c r="K14" s="1" t="s">
        <v>1013</v>
      </c>
      <c r="L14" s="1" t="s">
        <v>104</v>
      </c>
      <c r="M14" s="1">
        <v>100</v>
      </c>
      <c r="N14" s="1" t="s">
        <v>1003</v>
      </c>
      <c r="O14" s="1" t="s">
        <v>17</v>
      </c>
      <c r="P14" s="1">
        <v>0</v>
      </c>
      <c r="Q14" s="1">
        <v>0</v>
      </c>
      <c r="R14" s="6" t="s">
        <v>98</v>
      </c>
      <c r="S14" s="1">
        <v>135</v>
      </c>
      <c r="T14" s="1">
        <v>4</v>
      </c>
      <c r="U14" s="1">
        <v>568</v>
      </c>
      <c r="V14" s="1">
        <v>3.84</v>
      </c>
      <c r="W14" s="31">
        <v>33.75</v>
      </c>
      <c r="DJ14" s="1">
        <v>695</v>
      </c>
      <c r="DK14" s="1">
        <v>20</v>
      </c>
      <c r="DL14" s="1">
        <v>4</v>
      </c>
      <c r="DM14" s="1">
        <v>646</v>
      </c>
      <c r="DN14" s="1">
        <v>18</v>
      </c>
      <c r="DO14" s="1">
        <v>4</v>
      </c>
      <c r="DP14" s="1">
        <v>109.7</v>
      </c>
      <c r="DQ14" s="1">
        <v>4.2</v>
      </c>
      <c r="DR14" s="1">
        <v>4</v>
      </c>
      <c r="DS14" s="1">
        <v>87.5</v>
      </c>
      <c r="DT14" s="1">
        <v>3.4</v>
      </c>
      <c r="DU14" s="1">
        <v>4</v>
      </c>
      <c r="EB14" s="1">
        <v>6.3</v>
      </c>
      <c r="EC14" s="12">
        <v>0.30343814756370707</v>
      </c>
      <c r="ED14" s="12">
        <v>4</v>
      </c>
      <c r="EE14" s="12">
        <v>7.4</v>
      </c>
      <c r="EF14" s="12">
        <v>0.35301080472920393</v>
      </c>
      <c r="EG14" s="12">
        <v>4</v>
      </c>
    </row>
    <row r="15" spans="1:173" s="9" customFormat="1" ht="15" x14ac:dyDescent="0.25">
      <c r="B15" s="9" t="s">
        <v>865</v>
      </c>
      <c r="C15" s="9" t="s">
        <v>860</v>
      </c>
      <c r="D15" s="9" t="s">
        <v>543</v>
      </c>
      <c r="E15" s="9">
        <v>1150</v>
      </c>
      <c r="F15" s="9">
        <v>7.6</v>
      </c>
      <c r="G15" s="9" t="s">
        <v>16</v>
      </c>
      <c r="H15" s="9">
        <v>15</v>
      </c>
      <c r="I15" s="9" t="s">
        <v>996</v>
      </c>
      <c r="J15" s="63"/>
      <c r="K15" s="9" t="s">
        <v>1013</v>
      </c>
      <c r="L15" s="9" t="s">
        <v>104</v>
      </c>
      <c r="M15" s="9">
        <v>100</v>
      </c>
      <c r="N15" s="9" t="s">
        <v>1003</v>
      </c>
      <c r="O15" s="9" t="s">
        <v>17</v>
      </c>
      <c r="P15" s="9">
        <v>0</v>
      </c>
      <c r="Q15" s="9">
        <v>0</v>
      </c>
      <c r="R15" s="10" t="s">
        <v>98</v>
      </c>
      <c r="S15" s="9">
        <v>135</v>
      </c>
      <c r="T15" s="9">
        <v>4</v>
      </c>
      <c r="U15" s="9">
        <v>568</v>
      </c>
      <c r="V15" s="9">
        <v>3.84</v>
      </c>
      <c r="W15" s="31">
        <v>33.75</v>
      </c>
      <c r="DJ15" s="9">
        <v>598</v>
      </c>
      <c r="DK15" s="9">
        <v>19</v>
      </c>
      <c r="DL15" s="9">
        <v>4</v>
      </c>
      <c r="DM15" s="9">
        <v>555</v>
      </c>
      <c r="DN15" s="9">
        <v>35</v>
      </c>
      <c r="DO15" s="9">
        <v>4</v>
      </c>
      <c r="DP15" s="9">
        <v>77.7</v>
      </c>
      <c r="DQ15" s="9">
        <v>1.4</v>
      </c>
      <c r="DR15" s="9">
        <v>4</v>
      </c>
      <c r="DS15" s="9">
        <v>60.2</v>
      </c>
      <c r="DT15" s="9">
        <v>3.8</v>
      </c>
      <c r="DU15" s="9">
        <v>4</v>
      </c>
      <c r="EB15" s="9">
        <v>7.7</v>
      </c>
      <c r="EC15" s="9">
        <v>0.28111354046928466</v>
      </c>
      <c r="ED15" s="9">
        <v>4</v>
      </c>
      <c r="EE15" s="9">
        <v>9.1999999999999993</v>
      </c>
      <c r="EF15" s="9">
        <v>0.82260751120906905</v>
      </c>
      <c r="EG15" s="9">
        <v>4</v>
      </c>
    </row>
    <row r="16" spans="1:173" x14ac:dyDescent="0.25">
      <c r="A16" s="1">
        <v>4</v>
      </c>
      <c r="B16" s="1" t="s">
        <v>18</v>
      </c>
      <c r="C16" s="1" t="s">
        <v>22</v>
      </c>
      <c r="D16" s="1" t="s">
        <v>23</v>
      </c>
      <c r="G16" s="1" t="s">
        <v>21</v>
      </c>
      <c r="I16" s="1" t="s">
        <v>69</v>
      </c>
      <c r="J16" s="1" t="s">
        <v>998</v>
      </c>
      <c r="K16" s="1" t="s">
        <v>8</v>
      </c>
      <c r="L16" s="1" t="s">
        <v>9</v>
      </c>
      <c r="M16" s="1">
        <v>65</v>
      </c>
      <c r="N16" s="1" t="s">
        <v>1003</v>
      </c>
      <c r="O16" s="1" t="s">
        <v>24</v>
      </c>
      <c r="P16" s="1">
        <v>0</v>
      </c>
      <c r="Q16" s="1">
        <v>0</v>
      </c>
      <c r="R16" s="6" t="s">
        <v>19</v>
      </c>
      <c r="AP16" s="1">
        <v>16.917290000000001</v>
      </c>
      <c r="AQ16" s="1">
        <v>0.19537533109376901</v>
      </c>
      <c r="AR16" s="1">
        <v>3</v>
      </c>
      <c r="AS16" s="1">
        <v>19.229299999999999</v>
      </c>
      <c r="AT16" s="1">
        <v>0.48838636621019632</v>
      </c>
      <c r="AU16" s="1">
        <v>3</v>
      </c>
      <c r="BZ16" s="1">
        <v>805.86080000000004</v>
      </c>
      <c r="CA16" s="1">
        <v>342.60346024890055</v>
      </c>
      <c r="CB16" s="1">
        <v>3</v>
      </c>
      <c r="CC16" s="1">
        <v>600.73260000000005</v>
      </c>
      <c r="CD16" s="1">
        <v>355.29246446515015</v>
      </c>
      <c r="CE16" s="1">
        <v>3</v>
      </c>
    </row>
    <row r="17" spans="1:149" x14ac:dyDescent="0.25">
      <c r="B17" s="1" t="s">
        <v>866</v>
      </c>
      <c r="C17" s="1" t="s">
        <v>100</v>
      </c>
      <c r="D17" s="1" t="s">
        <v>101</v>
      </c>
      <c r="G17" s="1" t="s">
        <v>102</v>
      </c>
      <c r="I17" s="1" t="s">
        <v>83</v>
      </c>
      <c r="J17" s="1" t="s">
        <v>998</v>
      </c>
      <c r="K17" s="1" t="s">
        <v>11</v>
      </c>
      <c r="L17" s="1" t="s">
        <v>12</v>
      </c>
      <c r="M17" s="1">
        <v>65</v>
      </c>
      <c r="N17" s="1" t="s">
        <v>1003</v>
      </c>
      <c r="O17" s="1" t="s">
        <v>24</v>
      </c>
      <c r="P17" s="1">
        <v>105</v>
      </c>
      <c r="Q17" s="1">
        <v>0</v>
      </c>
      <c r="R17" s="6" t="s">
        <v>19</v>
      </c>
      <c r="AP17" s="1">
        <v>17.255600000000001</v>
      </c>
      <c r="AQ17" s="1">
        <v>0.39075066218753868</v>
      </c>
      <c r="AR17" s="1">
        <v>3</v>
      </c>
      <c r="AS17" s="1">
        <v>18.270669999999999</v>
      </c>
      <c r="AT17" s="1">
        <v>0.58600474972477823</v>
      </c>
      <c r="AU17" s="1">
        <v>3</v>
      </c>
      <c r="BT17" s="23"/>
      <c r="BU17" s="23"/>
      <c r="BV17" s="23"/>
      <c r="BW17" s="23"/>
      <c r="BX17" s="23"/>
      <c r="BY17" s="23"/>
      <c r="BZ17" s="1">
        <v>2996.3369899999998</v>
      </c>
      <c r="CA17" s="1">
        <v>697.89594030250794</v>
      </c>
      <c r="CB17" s="1">
        <v>3</v>
      </c>
      <c r="CC17" s="1">
        <v>2102.5641000000001</v>
      </c>
      <c r="CD17" s="1">
        <v>1040.4993849629514</v>
      </c>
      <c r="CE17" s="1">
        <v>3</v>
      </c>
    </row>
    <row r="18" spans="1:149" x14ac:dyDescent="0.25">
      <c r="B18" s="1" t="s">
        <v>866</v>
      </c>
      <c r="C18" s="1" t="s">
        <v>100</v>
      </c>
      <c r="D18" s="1" t="s">
        <v>101</v>
      </c>
      <c r="G18" s="1" t="s">
        <v>102</v>
      </c>
      <c r="I18" s="1" t="s">
        <v>83</v>
      </c>
      <c r="J18" s="1" t="s">
        <v>998</v>
      </c>
      <c r="K18" s="1" t="s">
        <v>8</v>
      </c>
      <c r="L18" s="1" t="s">
        <v>9</v>
      </c>
      <c r="M18" s="1">
        <v>65</v>
      </c>
      <c r="N18" s="1" t="s">
        <v>1003</v>
      </c>
      <c r="O18" s="1" t="s">
        <v>24</v>
      </c>
      <c r="P18" s="1">
        <v>0</v>
      </c>
      <c r="Q18" s="1">
        <v>0</v>
      </c>
      <c r="R18" s="6" t="s">
        <v>20</v>
      </c>
      <c r="AP18" s="1">
        <v>22.3308</v>
      </c>
      <c r="AQ18" s="1">
        <v>1.1720787814818592</v>
      </c>
      <c r="AR18" s="1">
        <v>3</v>
      </c>
      <c r="AS18" s="1">
        <v>21.31578</v>
      </c>
      <c r="AT18" s="1">
        <v>0.58598742921670255</v>
      </c>
      <c r="AU18" s="1">
        <v>3</v>
      </c>
      <c r="BT18" s="23"/>
      <c r="BU18" s="23"/>
      <c r="BV18" s="23"/>
      <c r="BW18" s="23"/>
      <c r="BX18" s="23"/>
      <c r="BY18" s="23"/>
    </row>
    <row r="19" spans="1:149" s="9" customFormat="1" x14ac:dyDescent="0.25">
      <c r="B19" s="9" t="s">
        <v>866</v>
      </c>
      <c r="C19" s="9" t="s">
        <v>100</v>
      </c>
      <c r="D19" s="9" t="s">
        <v>101</v>
      </c>
      <c r="G19" s="9" t="s">
        <v>102</v>
      </c>
      <c r="I19" s="9" t="s">
        <v>83</v>
      </c>
      <c r="J19" s="9" t="s">
        <v>998</v>
      </c>
      <c r="K19" s="9" t="s">
        <v>11</v>
      </c>
      <c r="L19" s="9" t="s">
        <v>12</v>
      </c>
      <c r="M19" s="9">
        <v>65</v>
      </c>
      <c r="N19" s="9" t="s">
        <v>1003</v>
      </c>
      <c r="O19" s="9" t="s">
        <v>27</v>
      </c>
      <c r="P19" s="9">
        <v>105</v>
      </c>
      <c r="Q19" s="9">
        <v>0</v>
      </c>
      <c r="R19" s="10" t="s">
        <v>20</v>
      </c>
      <c r="W19" s="32"/>
      <c r="AP19" s="9">
        <v>19.285699999999999</v>
      </c>
      <c r="AQ19" s="9">
        <v>1.7581181722227888</v>
      </c>
      <c r="AR19" s="9">
        <v>3</v>
      </c>
      <c r="AS19" s="9">
        <v>20.921050000000001</v>
      </c>
      <c r="AT19" s="9">
        <v>0.9767207708961656</v>
      </c>
      <c r="AU19" s="9">
        <v>3</v>
      </c>
    </row>
    <row r="20" spans="1:149" x14ac:dyDescent="0.25">
      <c r="A20" s="1">
        <v>5</v>
      </c>
      <c r="B20" s="8" t="s">
        <v>25</v>
      </c>
      <c r="C20" s="1" t="s">
        <v>29</v>
      </c>
      <c r="D20" s="1" t="s">
        <v>30</v>
      </c>
      <c r="E20" s="1">
        <v>1266</v>
      </c>
      <c r="F20" s="1">
        <v>11.8</v>
      </c>
      <c r="G20" s="1" t="s">
        <v>82</v>
      </c>
      <c r="H20" s="1">
        <v>12.5</v>
      </c>
      <c r="I20" s="1" t="s">
        <v>69</v>
      </c>
      <c r="J20" s="1" t="s">
        <v>986</v>
      </c>
      <c r="K20" s="1" t="s">
        <v>8</v>
      </c>
      <c r="L20" s="1" t="s">
        <v>9</v>
      </c>
      <c r="M20" s="1">
        <v>48</v>
      </c>
      <c r="N20" s="1" t="s">
        <v>1001</v>
      </c>
      <c r="O20" s="1" t="s">
        <v>28</v>
      </c>
      <c r="P20" s="1">
        <v>0</v>
      </c>
      <c r="Q20" s="1">
        <v>0</v>
      </c>
      <c r="R20" s="6" t="s">
        <v>19</v>
      </c>
      <c r="S20" s="1">
        <v>94.12</v>
      </c>
      <c r="T20" s="1">
        <v>4</v>
      </c>
      <c r="V20" s="1">
        <v>6.1</v>
      </c>
      <c r="W20" s="31">
        <v>21.6</v>
      </c>
      <c r="AJ20" s="1">
        <v>4</v>
      </c>
      <c r="AK20" s="1">
        <v>0.4</v>
      </c>
      <c r="AL20" s="1">
        <v>3</v>
      </c>
      <c r="AM20" s="1">
        <v>4.5999999999999996</v>
      </c>
      <c r="AN20" s="1">
        <v>0.2</v>
      </c>
      <c r="AO20" s="1">
        <v>3</v>
      </c>
      <c r="BT20" s="1">
        <v>8.91</v>
      </c>
      <c r="BU20" s="1">
        <v>1.59</v>
      </c>
      <c r="BV20" s="1">
        <v>3</v>
      </c>
      <c r="BW20" s="1">
        <v>10.82</v>
      </c>
      <c r="BX20" s="1">
        <v>0.41</v>
      </c>
      <c r="BY20" s="1">
        <v>3</v>
      </c>
      <c r="BZ20" s="1">
        <v>7.7</v>
      </c>
      <c r="CA20" s="1">
        <v>2.2000000000000002</v>
      </c>
      <c r="CB20" s="1">
        <v>3</v>
      </c>
      <c r="CC20" s="1">
        <v>10.7</v>
      </c>
      <c r="CD20" s="1">
        <v>0.6</v>
      </c>
      <c r="CE20" s="1">
        <v>3</v>
      </c>
      <c r="DD20" s="1">
        <v>22.461200000000002</v>
      </c>
      <c r="DE20" s="1">
        <v>2.7627276000000003</v>
      </c>
      <c r="DF20" s="1">
        <v>3</v>
      </c>
      <c r="DG20" s="1">
        <v>24.307700000000001</v>
      </c>
      <c r="DH20" s="1">
        <v>2.3092315000000001</v>
      </c>
      <c r="DI20" s="1">
        <v>3</v>
      </c>
      <c r="EN20" s="1">
        <v>20.78</v>
      </c>
      <c r="EO20" s="1">
        <v>4.26</v>
      </c>
      <c r="EP20" s="1">
        <v>3</v>
      </c>
      <c r="EQ20" s="1">
        <v>26.67</v>
      </c>
      <c r="ER20" s="1">
        <v>5.0999999999999996</v>
      </c>
      <c r="ES20" s="1">
        <v>3</v>
      </c>
    </row>
    <row r="21" spans="1:149" x14ac:dyDescent="0.25">
      <c r="B21" s="8" t="s">
        <v>25</v>
      </c>
      <c r="C21" s="1" t="s">
        <v>105</v>
      </c>
      <c r="D21" s="1" t="s">
        <v>106</v>
      </c>
      <c r="E21" s="1">
        <v>1266</v>
      </c>
      <c r="F21" s="1">
        <v>11.8</v>
      </c>
      <c r="G21" s="1" t="s">
        <v>82</v>
      </c>
      <c r="H21" s="1">
        <v>12.5</v>
      </c>
      <c r="I21" s="1" t="s">
        <v>83</v>
      </c>
      <c r="J21" s="1" t="s">
        <v>986</v>
      </c>
      <c r="K21" s="1" t="s">
        <v>103</v>
      </c>
      <c r="L21" s="1" t="s">
        <v>104</v>
      </c>
      <c r="M21" s="1">
        <v>48</v>
      </c>
      <c r="N21" s="1" t="s">
        <v>1001</v>
      </c>
      <c r="O21" s="1" t="s">
        <v>28</v>
      </c>
      <c r="P21" s="1">
        <v>0</v>
      </c>
      <c r="Q21" s="1">
        <v>0</v>
      </c>
      <c r="R21" s="6" t="s">
        <v>35</v>
      </c>
      <c r="S21" s="1">
        <v>94.12</v>
      </c>
      <c r="T21" s="1">
        <v>4</v>
      </c>
      <c r="V21" s="1">
        <v>6.1</v>
      </c>
      <c r="W21" s="31">
        <v>21.6</v>
      </c>
      <c r="DD21" s="1">
        <v>23.538399999999999</v>
      </c>
      <c r="DE21" s="1">
        <v>2.8952231999999998</v>
      </c>
      <c r="DF21" s="1">
        <v>3</v>
      </c>
      <c r="DG21" s="1">
        <v>23.077000000000002</v>
      </c>
      <c r="DH21" s="1">
        <v>2.1923150000000002</v>
      </c>
      <c r="DI21" s="1">
        <v>3</v>
      </c>
    </row>
    <row r="22" spans="1:149" x14ac:dyDescent="0.25">
      <c r="B22" s="8" t="s">
        <v>25</v>
      </c>
      <c r="C22" s="1" t="s">
        <v>105</v>
      </c>
      <c r="D22" s="1" t="s">
        <v>106</v>
      </c>
      <c r="E22" s="1">
        <v>1266</v>
      </c>
      <c r="F22" s="1">
        <v>11.8</v>
      </c>
      <c r="G22" s="1" t="s">
        <v>82</v>
      </c>
      <c r="H22" s="1">
        <v>12.5</v>
      </c>
      <c r="I22" s="1" t="s">
        <v>83</v>
      </c>
      <c r="J22" s="1" t="s">
        <v>986</v>
      </c>
      <c r="K22" s="1" t="s">
        <v>103</v>
      </c>
      <c r="L22" s="1" t="s">
        <v>104</v>
      </c>
      <c r="M22" s="1">
        <v>48</v>
      </c>
      <c r="N22" s="1" t="s">
        <v>1001</v>
      </c>
      <c r="O22" s="1" t="s">
        <v>28</v>
      </c>
      <c r="P22" s="1">
        <v>0</v>
      </c>
      <c r="Q22" s="1">
        <v>0</v>
      </c>
      <c r="R22" s="6" t="s">
        <v>36</v>
      </c>
      <c r="S22" s="1">
        <v>94.12</v>
      </c>
      <c r="T22" s="1">
        <v>4</v>
      </c>
      <c r="V22" s="1">
        <v>6.1</v>
      </c>
      <c r="W22" s="31">
        <v>21.6</v>
      </c>
      <c r="DD22" s="1">
        <v>28.307900000000004</v>
      </c>
      <c r="DE22" s="1">
        <v>3.4818717000000006</v>
      </c>
      <c r="DF22" s="1">
        <v>3</v>
      </c>
      <c r="DG22" s="1">
        <v>42.307239999999993</v>
      </c>
      <c r="DH22" s="1">
        <v>4.0191877999999992</v>
      </c>
      <c r="DI22" s="1">
        <v>3</v>
      </c>
    </row>
    <row r="23" spans="1:149" x14ac:dyDescent="0.25">
      <c r="B23" s="8" t="s">
        <v>25</v>
      </c>
      <c r="C23" s="1" t="s">
        <v>105</v>
      </c>
      <c r="D23" s="1" t="s">
        <v>106</v>
      </c>
      <c r="E23" s="1">
        <v>1266</v>
      </c>
      <c r="F23" s="1">
        <v>11.8</v>
      </c>
      <c r="G23" s="1" t="s">
        <v>82</v>
      </c>
      <c r="I23" s="1" t="s">
        <v>83</v>
      </c>
      <c r="J23" s="1" t="s">
        <v>986</v>
      </c>
      <c r="K23" s="1" t="s">
        <v>8</v>
      </c>
      <c r="L23" s="1" t="s">
        <v>9</v>
      </c>
      <c r="M23" s="1">
        <v>48</v>
      </c>
      <c r="N23" s="1" t="s">
        <v>1001</v>
      </c>
      <c r="O23" s="1" t="s">
        <v>28</v>
      </c>
      <c r="P23" s="1">
        <v>0</v>
      </c>
      <c r="Q23" s="1">
        <v>0</v>
      </c>
      <c r="R23" s="6" t="s">
        <v>37</v>
      </c>
      <c r="W23" s="31">
        <v>21.3</v>
      </c>
      <c r="DD23" s="1">
        <v>20.1538</v>
      </c>
      <c r="DE23" s="1">
        <v>2.4789173999999998</v>
      </c>
      <c r="DF23" s="1">
        <v>3</v>
      </c>
      <c r="DG23" s="1">
        <v>20.922999999999998</v>
      </c>
      <c r="DH23" s="1">
        <v>1.9876849999999999</v>
      </c>
      <c r="DI23" s="1">
        <v>3</v>
      </c>
    </row>
    <row r="24" spans="1:149" x14ac:dyDescent="0.25">
      <c r="B24" s="8" t="s">
        <v>25</v>
      </c>
      <c r="C24" s="1" t="s">
        <v>105</v>
      </c>
      <c r="D24" s="1" t="s">
        <v>106</v>
      </c>
      <c r="E24" s="1">
        <v>1266</v>
      </c>
      <c r="F24" s="1">
        <v>11.8</v>
      </c>
      <c r="G24" s="1" t="s">
        <v>82</v>
      </c>
      <c r="I24" s="1" t="s">
        <v>83</v>
      </c>
      <c r="J24" s="1" t="s">
        <v>986</v>
      </c>
      <c r="K24" s="1" t="s">
        <v>103</v>
      </c>
      <c r="L24" s="1" t="s">
        <v>104</v>
      </c>
      <c r="M24" s="1">
        <v>48</v>
      </c>
      <c r="N24" s="1" t="s">
        <v>1001</v>
      </c>
      <c r="O24" s="1" t="s">
        <v>28</v>
      </c>
      <c r="P24" s="1">
        <v>0</v>
      </c>
      <c r="Q24" s="1">
        <v>0</v>
      </c>
      <c r="R24" s="6" t="s">
        <v>37</v>
      </c>
      <c r="W24" s="31">
        <v>21.3</v>
      </c>
      <c r="DD24" s="1">
        <v>21.076899999999998</v>
      </c>
      <c r="DE24" s="1">
        <v>2.5924586999999999</v>
      </c>
      <c r="DF24" s="1">
        <v>3</v>
      </c>
      <c r="DG24" s="1">
        <v>19.538</v>
      </c>
      <c r="DH24" s="1">
        <v>1.8561100000000001</v>
      </c>
      <c r="DI24" s="1">
        <v>3</v>
      </c>
    </row>
    <row r="25" spans="1:149" x14ac:dyDescent="0.25">
      <c r="B25" s="8" t="s">
        <v>25</v>
      </c>
      <c r="C25" s="1" t="s">
        <v>105</v>
      </c>
      <c r="D25" s="1" t="s">
        <v>106</v>
      </c>
      <c r="E25" s="1">
        <v>1266</v>
      </c>
      <c r="F25" s="1">
        <v>11.8</v>
      </c>
      <c r="G25" s="1" t="s">
        <v>82</v>
      </c>
      <c r="I25" s="1" t="s">
        <v>83</v>
      </c>
      <c r="J25" s="1" t="s">
        <v>986</v>
      </c>
      <c r="K25" s="1" t="s">
        <v>103</v>
      </c>
      <c r="L25" s="1" t="s">
        <v>104</v>
      </c>
      <c r="M25" s="1">
        <v>48</v>
      </c>
      <c r="N25" s="1" t="s">
        <v>1001</v>
      </c>
      <c r="O25" s="1" t="s">
        <v>28</v>
      </c>
      <c r="P25" s="1">
        <v>0</v>
      </c>
      <c r="Q25" s="1">
        <v>0</v>
      </c>
      <c r="R25" s="6" t="s">
        <v>37</v>
      </c>
      <c r="W25" s="31">
        <v>21.3</v>
      </c>
      <c r="DD25" s="1">
        <v>28.768999999999998</v>
      </c>
      <c r="DE25" s="1">
        <v>3.5385869999999997</v>
      </c>
      <c r="DF25" s="1">
        <v>3</v>
      </c>
      <c r="DG25" s="1">
        <v>27.23076</v>
      </c>
      <c r="DH25" s="1">
        <v>2.5869222000000001</v>
      </c>
      <c r="DI25" s="1">
        <v>3</v>
      </c>
    </row>
    <row r="26" spans="1:149" x14ac:dyDescent="0.25">
      <c r="B26" s="8" t="s">
        <v>25</v>
      </c>
      <c r="C26" s="1" t="s">
        <v>32</v>
      </c>
      <c r="D26" s="1" t="s">
        <v>31</v>
      </c>
      <c r="E26" s="1">
        <v>1520</v>
      </c>
      <c r="F26" s="1">
        <v>10.3</v>
      </c>
      <c r="G26" s="1" t="s">
        <v>82</v>
      </c>
      <c r="H26" s="1">
        <v>11.2</v>
      </c>
      <c r="I26" s="1" t="s">
        <v>83</v>
      </c>
      <c r="J26" s="1" t="s">
        <v>986</v>
      </c>
      <c r="K26" s="1" t="s">
        <v>103</v>
      </c>
      <c r="L26" s="1" t="s">
        <v>104</v>
      </c>
      <c r="M26" s="1">
        <v>48</v>
      </c>
      <c r="N26" s="1" t="s">
        <v>1001</v>
      </c>
      <c r="O26" s="1" t="s">
        <v>34</v>
      </c>
      <c r="P26" s="1">
        <v>0</v>
      </c>
      <c r="Q26" s="1">
        <v>0</v>
      </c>
      <c r="R26" s="6" t="s">
        <v>19</v>
      </c>
      <c r="S26" s="1">
        <v>67.06</v>
      </c>
      <c r="T26" s="1">
        <v>5.5</v>
      </c>
      <c r="V26" s="1">
        <v>5.8</v>
      </c>
      <c r="W26" s="31">
        <v>19.399999999999999</v>
      </c>
      <c r="AJ26" s="1">
        <v>5.5</v>
      </c>
      <c r="AK26" s="1">
        <v>2.4</v>
      </c>
      <c r="AL26" s="1">
        <v>3</v>
      </c>
      <c r="AM26" s="1">
        <v>5.7</v>
      </c>
      <c r="AN26" s="1">
        <v>1</v>
      </c>
      <c r="AO26" s="1">
        <v>3</v>
      </c>
      <c r="BT26" s="1">
        <v>6.45</v>
      </c>
      <c r="BU26" s="1">
        <v>2.81</v>
      </c>
      <c r="BV26" s="1">
        <v>3</v>
      </c>
      <c r="BW26" s="1">
        <v>8.18</v>
      </c>
      <c r="BX26" s="1">
        <v>2.16</v>
      </c>
      <c r="BY26" s="1">
        <v>3</v>
      </c>
      <c r="BZ26" s="1">
        <v>6.4</v>
      </c>
      <c r="CA26" s="1">
        <v>2.7</v>
      </c>
      <c r="CB26" s="1">
        <v>3</v>
      </c>
      <c r="CC26" s="1">
        <v>7.4</v>
      </c>
      <c r="CD26" s="1">
        <v>1.9</v>
      </c>
      <c r="CE26" s="1">
        <v>3</v>
      </c>
      <c r="DD26" s="1">
        <v>12.153999999999998</v>
      </c>
      <c r="DE26" s="1">
        <v>1.4949419999999998</v>
      </c>
      <c r="DF26" s="1">
        <v>3</v>
      </c>
      <c r="DG26" s="1">
        <v>15.230999999999998</v>
      </c>
      <c r="DH26" s="1">
        <v>1.4469449999999999</v>
      </c>
      <c r="DI26" s="1">
        <v>3</v>
      </c>
      <c r="EN26" s="1">
        <v>22.77</v>
      </c>
      <c r="EO26" s="1">
        <v>2.89</v>
      </c>
      <c r="EP26" s="1">
        <v>3</v>
      </c>
      <c r="EQ26" s="1">
        <v>24.05</v>
      </c>
      <c r="ER26" s="1">
        <v>5.78</v>
      </c>
      <c r="ES26" s="1">
        <v>3</v>
      </c>
    </row>
    <row r="27" spans="1:149" x14ac:dyDescent="0.25">
      <c r="B27" s="8" t="s">
        <v>25</v>
      </c>
      <c r="C27" s="1" t="s">
        <v>105</v>
      </c>
      <c r="D27" s="1" t="s">
        <v>31</v>
      </c>
      <c r="E27" s="1">
        <v>1520</v>
      </c>
      <c r="F27" s="1">
        <v>10.3</v>
      </c>
      <c r="G27" s="1" t="s">
        <v>82</v>
      </c>
      <c r="H27" s="1">
        <v>11.2</v>
      </c>
      <c r="I27" s="1" t="s">
        <v>83</v>
      </c>
      <c r="J27" s="1" t="s">
        <v>986</v>
      </c>
      <c r="K27" s="1" t="s">
        <v>103</v>
      </c>
      <c r="L27" s="1" t="s">
        <v>104</v>
      </c>
      <c r="M27" s="1">
        <v>48</v>
      </c>
      <c r="N27" s="1" t="s">
        <v>1001</v>
      </c>
      <c r="O27" s="1" t="s">
        <v>28</v>
      </c>
      <c r="P27" s="1">
        <v>0</v>
      </c>
      <c r="Q27" s="1">
        <v>0</v>
      </c>
      <c r="R27" s="6" t="s">
        <v>19</v>
      </c>
      <c r="S27" s="1">
        <v>67.06</v>
      </c>
      <c r="T27" s="1">
        <v>5.5</v>
      </c>
      <c r="V27" s="1">
        <v>5.8</v>
      </c>
      <c r="W27" s="31">
        <v>19.399999999999999</v>
      </c>
      <c r="DD27" s="1">
        <v>12.307999999999998</v>
      </c>
      <c r="DE27" s="1">
        <v>1.5138839999999998</v>
      </c>
      <c r="DF27" s="1">
        <v>3</v>
      </c>
      <c r="DG27" s="1">
        <v>15.076899999999998</v>
      </c>
      <c r="DH27" s="1">
        <v>1.4323054999999998</v>
      </c>
      <c r="DI27" s="1">
        <v>3</v>
      </c>
    </row>
    <row r="28" spans="1:149" x14ac:dyDescent="0.25">
      <c r="B28" s="8" t="s">
        <v>25</v>
      </c>
      <c r="C28" s="1" t="s">
        <v>105</v>
      </c>
      <c r="D28" s="1" t="s">
        <v>31</v>
      </c>
      <c r="E28" s="1">
        <v>1520</v>
      </c>
      <c r="F28" s="1">
        <v>10.3</v>
      </c>
      <c r="G28" s="1" t="s">
        <v>82</v>
      </c>
      <c r="H28" s="1">
        <v>11.2</v>
      </c>
      <c r="I28" s="1" t="s">
        <v>83</v>
      </c>
      <c r="J28" s="1" t="s">
        <v>986</v>
      </c>
      <c r="K28" s="1" t="s">
        <v>103</v>
      </c>
      <c r="L28" s="1" t="s">
        <v>104</v>
      </c>
      <c r="M28" s="1">
        <v>48</v>
      </c>
      <c r="N28" s="1" t="s">
        <v>1001</v>
      </c>
      <c r="O28" s="1" t="s">
        <v>28</v>
      </c>
      <c r="P28" s="1">
        <v>0</v>
      </c>
      <c r="Q28" s="1">
        <v>0</v>
      </c>
      <c r="R28" s="6" t="s">
        <v>19</v>
      </c>
      <c r="S28" s="1">
        <v>67.06</v>
      </c>
      <c r="T28" s="1">
        <v>5.5</v>
      </c>
      <c r="V28" s="1">
        <v>5.8</v>
      </c>
      <c r="W28" s="31">
        <v>19.399999999999999</v>
      </c>
      <c r="DD28" s="1">
        <v>14.307700000000001</v>
      </c>
      <c r="DE28" s="1">
        <v>1.7598471</v>
      </c>
      <c r="DF28" s="1">
        <v>3</v>
      </c>
      <c r="DG28" s="1">
        <v>24.769099999999998</v>
      </c>
      <c r="DH28" s="1">
        <v>2.3530644999999999</v>
      </c>
      <c r="DI28" s="1">
        <v>3</v>
      </c>
    </row>
    <row r="29" spans="1:149" x14ac:dyDescent="0.25">
      <c r="B29" s="8" t="s">
        <v>25</v>
      </c>
      <c r="C29" s="1" t="s">
        <v>105</v>
      </c>
      <c r="D29" s="1" t="s">
        <v>31</v>
      </c>
      <c r="E29" s="1">
        <v>1520</v>
      </c>
      <c r="F29" s="1">
        <v>10.3</v>
      </c>
      <c r="G29" s="1" t="s">
        <v>82</v>
      </c>
      <c r="I29" s="1" t="s">
        <v>83</v>
      </c>
      <c r="J29" s="1" t="s">
        <v>986</v>
      </c>
      <c r="K29" s="1" t="s">
        <v>103</v>
      </c>
      <c r="L29" s="1" t="s">
        <v>104</v>
      </c>
      <c r="M29" s="1">
        <v>48</v>
      </c>
      <c r="N29" s="1" t="s">
        <v>1001</v>
      </c>
      <c r="O29" s="1" t="s">
        <v>34</v>
      </c>
      <c r="P29" s="1">
        <v>0</v>
      </c>
      <c r="Q29" s="1">
        <v>0</v>
      </c>
      <c r="R29" s="6" t="s">
        <v>33</v>
      </c>
      <c r="W29" s="31">
        <v>15.7</v>
      </c>
      <c r="DD29" s="1">
        <v>10.769</v>
      </c>
      <c r="DE29" s="1">
        <v>1.324587</v>
      </c>
      <c r="DF29" s="1">
        <v>3</v>
      </c>
      <c r="DG29" s="1">
        <v>18.614999999999998</v>
      </c>
      <c r="DH29" s="1">
        <v>1.7684249999999999</v>
      </c>
      <c r="DI29" s="1">
        <v>3</v>
      </c>
    </row>
    <row r="30" spans="1:149" x14ac:dyDescent="0.25">
      <c r="B30" s="8" t="s">
        <v>25</v>
      </c>
      <c r="C30" s="1" t="s">
        <v>105</v>
      </c>
      <c r="D30" s="1" t="s">
        <v>31</v>
      </c>
      <c r="E30" s="1">
        <v>1520</v>
      </c>
      <c r="F30" s="1">
        <v>10.3</v>
      </c>
      <c r="G30" s="1" t="s">
        <v>82</v>
      </c>
      <c r="I30" s="1" t="s">
        <v>83</v>
      </c>
      <c r="J30" s="1" t="s">
        <v>986</v>
      </c>
      <c r="K30" s="1" t="s">
        <v>103</v>
      </c>
      <c r="L30" s="1" t="s">
        <v>104</v>
      </c>
      <c r="M30" s="1">
        <v>48</v>
      </c>
      <c r="N30" s="1" t="s">
        <v>1001</v>
      </c>
      <c r="O30" s="1" t="s">
        <v>28</v>
      </c>
      <c r="P30" s="1">
        <v>0</v>
      </c>
      <c r="Q30" s="1">
        <v>0</v>
      </c>
      <c r="R30" s="6" t="s">
        <v>33</v>
      </c>
      <c r="W30" s="31">
        <v>15.7</v>
      </c>
      <c r="DD30" s="1">
        <v>12.615</v>
      </c>
      <c r="DE30" s="1">
        <v>1.5516449999999999</v>
      </c>
      <c r="DF30" s="1">
        <v>3</v>
      </c>
      <c r="DG30" s="1">
        <v>19.076899999999998</v>
      </c>
      <c r="DH30" s="1">
        <v>1.8123054999999999</v>
      </c>
      <c r="DI30" s="1">
        <v>3</v>
      </c>
    </row>
    <row r="31" spans="1:149" s="9" customFormat="1" x14ac:dyDescent="0.25">
      <c r="B31" s="8" t="s">
        <v>25</v>
      </c>
      <c r="C31" s="9" t="s">
        <v>105</v>
      </c>
      <c r="D31" s="9" t="s">
        <v>31</v>
      </c>
      <c r="E31" s="9">
        <v>1520</v>
      </c>
      <c r="F31" s="9">
        <v>10.3</v>
      </c>
      <c r="G31" s="9" t="s">
        <v>82</v>
      </c>
      <c r="I31" s="9" t="s">
        <v>83</v>
      </c>
      <c r="J31" s="9" t="s">
        <v>986</v>
      </c>
      <c r="K31" s="9" t="s">
        <v>103</v>
      </c>
      <c r="L31" s="9" t="s">
        <v>104</v>
      </c>
      <c r="M31" s="9">
        <v>48</v>
      </c>
      <c r="N31" s="9" t="s">
        <v>1001</v>
      </c>
      <c r="O31" s="9" t="s">
        <v>28</v>
      </c>
      <c r="P31" s="9">
        <v>0</v>
      </c>
      <c r="Q31" s="9">
        <v>0</v>
      </c>
      <c r="R31" s="10" t="s">
        <v>33</v>
      </c>
      <c r="W31" s="32">
        <v>15.7</v>
      </c>
      <c r="DD31" s="9">
        <v>16.922999999999998</v>
      </c>
      <c r="DE31" s="1">
        <v>2.0815289999999997</v>
      </c>
      <c r="DF31" s="9">
        <v>3</v>
      </c>
      <c r="DG31" s="9">
        <v>23.076899999999998</v>
      </c>
      <c r="DH31" s="40">
        <v>2.1923054999999998</v>
      </c>
      <c r="DI31" s="9">
        <v>3</v>
      </c>
    </row>
    <row r="32" spans="1:149" x14ac:dyDescent="0.25">
      <c r="A32" s="1">
        <v>6</v>
      </c>
      <c r="B32" s="1" t="s">
        <v>38</v>
      </c>
      <c r="C32" s="1" t="s">
        <v>42</v>
      </c>
      <c r="D32" s="1" t="s">
        <v>43</v>
      </c>
      <c r="E32" s="1">
        <v>853</v>
      </c>
      <c r="G32" s="1" t="s">
        <v>16</v>
      </c>
      <c r="H32" s="1">
        <v>24</v>
      </c>
      <c r="I32" s="1" t="s">
        <v>69</v>
      </c>
      <c r="J32" s="1" t="s">
        <v>986</v>
      </c>
      <c r="K32" s="1" t="s">
        <v>39</v>
      </c>
      <c r="L32" s="1" t="s">
        <v>40</v>
      </c>
      <c r="M32" s="1">
        <v>5</v>
      </c>
      <c r="N32" s="1" t="s">
        <v>1001</v>
      </c>
      <c r="O32" s="1" t="s">
        <v>45</v>
      </c>
      <c r="P32" s="1">
        <v>100</v>
      </c>
      <c r="Q32" s="1">
        <v>0</v>
      </c>
      <c r="R32" s="6" t="s">
        <v>44</v>
      </c>
      <c r="S32" s="1">
        <v>16</v>
      </c>
      <c r="T32" s="1">
        <v>2.6</v>
      </c>
      <c r="V32" s="1">
        <v>5.3</v>
      </c>
      <c r="BT32" s="1">
        <v>-3.2849999999999997E-2</v>
      </c>
      <c r="BU32" s="1">
        <v>2.8755834190647298E-2</v>
      </c>
      <c r="BV32" s="1">
        <v>5</v>
      </c>
      <c r="BW32" s="1">
        <v>-3.7139999999999999E-2</v>
      </c>
      <c r="BX32" s="1">
        <v>3.3541019662496847E-2</v>
      </c>
      <c r="BY32" s="1">
        <v>5</v>
      </c>
      <c r="BZ32" s="1">
        <v>2.928E-2</v>
      </c>
      <c r="CA32" s="1">
        <v>2.3968412650820246E-2</v>
      </c>
      <c r="CB32" s="1">
        <v>5</v>
      </c>
      <c r="CC32" s="1">
        <v>1.4285000000000001E-2</v>
      </c>
      <c r="CD32" s="1">
        <v>2.3959468378910248E-2</v>
      </c>
      <c r="CE32" s="1">
        <v>5</v>
      </c>
    </row>
    <row r="33" spans="1:173" s="9" customFormat="1" x14ac:dyDescent="0.25">
      <c r="B33" s="9" t="s">
        <v>867</v>
      </c>
      <c r="C33" s="9" t="s">
        <v>110</v>
      </c>
      <c r="D33" s="9" t="s">
        <v>111</v>
      </c>
      <c r="E33" s="9">
        <v>853</v>
      </c>
      <c r="G33" s="9" t="s">
        <v>82</v>
      </c>
      <c r="H33" s="9">
        <v>24</v>
      </c>
      <c r="I33" s="9" t="s">
        <v>83</v>
      </c>
      <c r="J33" s="9" t="s">
        <v>986</v>
      </c>
      <c r="K33" s="9" t="s">
        <v>11</v>
      </c>
      <c r="L33" s="9" t="s">
        <v>41</v>
      </c>
      <c r="M33" s="9">
        <v>5</v>
      </c>
      <c r="N33" s="9" t="s">
        <v>1001</v>
      </c>
      <c r="O33" s="9" t="s">
        <v>45</v>
      </c>
      <c r="P33" s="9">
        <v>100</v>
      </c>
      <c r="Q33" s="9">
        <v>0</v>
      </c>
      <c r="R33" s="10" t="s">
        <v>44</v>
      </c>
      <c r="S33" s="9">
        <v>16</v>
      </c>
      <c r="T33" s="9">
        <v>2.6</v>
      </c>
      <c r="V33" s="9">
        <v>5.3</v>
      </c>
      <c r="W33" s="32"/>
      <c r="BT33" s="9">
        <v>0.77927999999999997</v>
      </c>
      <c r="BU33" s="9">
        <v>4.3133751285971009E-2</v>
      </c>
      <c r="BV33" s="9">
        <v>5</v>
      </c>
      <c r="BW33" s="9">
        <v>0.73428000000000004</v>
      </c>
      <c r="BX33" s="9">
        <v>0.10062305898749038</v>
      </c>
      <c r="BY33" s="9">
        <v>5</v>
      </c>
      <c r="BZ33" s="9">
        <v>0.30999900000000002</v>
      </c>
      <c r="CA33" s="9">
        <v>0.18208077933983038</v>
      </c>
      <c r="CB33" s="9">
        <v>5</v>
      </c>
      <c r="CC33" s="9">
        <v>0.21998999999999999</v>
      </c>
      <c r="CD33" s="9">
        <v>0.16772522292428174</v>
      </c>
      <c r="CE33" s="9">
        <v>5</v>
      </c>
    </row>
    <row r="34" spans="1:173" x14ac:dyDescent="0.25">
      <c r="A34" s="1">
        <v>7</v>
      </c>
      <c r="B34" s="1" t="s">
        <v>46</v>
      </c>
      <c r="C34" s="1" t="s">
        <v>47</v>
      </c>
      <c r="D34" s="1" t="s">
        <v>48</v>
      </c>
      <c r="E34" s="1">
        <v>570</v>
      </c>
      <c r="F34" s="1">
        <v>-1.7</v>
      </c>
      <c r="G34" s="1" t="s">
        <v>78</v>
      </c>
      <c r="H34" s="1">
        <v>14.55</v>
      </c>
      <c r="I34" s="1" t="s">
        <v>996</v>
      </c>
      <c r="K34" s="1" t="s">
        <v>50</v>
      </c>
      <c r="L34" s="1" t="s">
        <v>51</v>
      </c>
      <c r="M34" s="1">
        <v>25</v>
      </c>
      <c r="N34" s="1" t="s">
        <v>1001</v>
      </c>
      <c r="O34" s="1" t="s">
        <v>17</v>
      </c>
      <c r="P34" s="1">
        <v>0</v>
      </c>
      <c r="Q34" s="1">
        <v>0</v>
      </c>
      <c r="R34" s="6" t="s">
        <v>49</v>
      </c>
      <c r="S34" s="1">
        <v>63</v>
      </c>
      <c r="T34" s="1">
        <v>5.6</v>
      </c>
      <c r="U34" s="1">
        <v>330</v>
      </c>
      <c r="V34" s="1">
        <v>8.1</v>
      </c>
      <c r="X34" s="1">
        <v>8.1</v>
      </c>
      <c r="Y34" s="1">
        <v>3.3319999999999801E-2</v>
      </c>
      <c r="Z34" s="1">
        <v>4</v>
      </c>
      <c r="AA34" s="1">
        <v>7.8888800000000003</v>
      </c>
      <c r="AB34" s="1">
        <v>2.2239999999999999E-2</v>
      </c>
      <c r="AC34" s="1">
        <v>4</v>
      </c>
      <c r="DJ34" s="1">
        <v>151.11109999999999</v>
      </c>
      <c r="DK34" s="1">
        <v>26.666679999999999</v>
      </c>
      <c r="DL34" s="1">
        <v>4</v>
      </c>
      <c r="DM34" s="1">
        <v>186.66666000000001</v>
      </c>
      <c r="DN34" s="1">
        <v>17.77768</v>
      </c>
      <c r="DO34" s="1">
        <v>4</v>
      </c>
      <c r="DP34" s="1">
        <v>82.666600000000003</v>
      </c>
      <c r="DQ34" s="1">
        <v>18.666799999999999</v>
      </c>
      <c r="DR34" s="1">
        <v>4</v>
      </c>
      <c r="DS34" s="1">
        <v>92</v>
      </c>
      <c r="DT34" s="1">
        <v>26.666599999999999</v>
      </c>
      <c r="DU34" s="1">
        <v>4</v>
      </c>
      <c r="EB34" s="1">
        <v>1.5466599999999999</v>
      </c>
      <c r="EC34" s="1">
        <v>0.42665999999999998</v>
      </c>
      <c r="ED34" s="1">
        <v>4</v>
      </c>
      <c r="EE34" s="1">
        <v>1.706666</v>
      </c>
      <c r="EF34" s="1">
        <v>0.48</v>
      </c>
      <c r="EG34" s="1">
        <v>4</v>
      </c>
      <c r="EN34" s="1">
        <v>39.860138999999997</v>
      </c>
      <c r="EO34" s="1">
        <v>0.83912200000000003</v>
      </c>
      <c r="EP34" s="1">
        <v>4</v>
      </c>
      <c r="EQ34" s="1">
        <v>36.0839</v>
      </c>
      <c r="ER34" s="1">
        <v>6.7133000000000003</v>
      </c>
      <c r="ES34" s="1">
        <v>4</v>
      </c>
      <c r="ET34" s="1">
        <v>7.5523999999999996</v>
      </c>
      <c r="EU34" s="1">
        <v>1.6783999999999999</v>
      </c>
      <c r="EV34" s="1">
        <v>4</v>
      </c>
      <c r="EW34" s="1">
        <v>6.7132800000000001</v>
      </c>
      <c r="EX34" s="1">
        <v>1.6781999999999999</v>
      </c>
      <c r="EY34" s="1">
        <v>4</v>
      </c>
      <c r="EZ34" s="1">
        <v>48.2517</v>
      </c>
      <c r="FA34" s="1">
        <v>1.6779999999999999</v>
      </c>
      <c r="FB34" s="1">
        <v>4</v>
      </c>
      <c r="FC34" s="1">
        <v>43.636360000000003</v>
      </c>
      <c r="FD34" s="1">
        <v>6.7132800000000001</v>
      </c>
      <c r="FE34" s="1">
        <v>4</v>
      </c>
      <c r="FF34" s="1">
        <v>193.02324999999999</v>
      </c>
      <c r="FG34" s="1">
        <v>41.860475999999998</v>
      </c>
      <c r="FH34" s="1">
        <v>4</v>
      </c>
      <c r="FI34" s="1">
        <v>141.86045999999999</v>
      </c>
      <c r="FJ34" s="1">
        <v>13.953480000000001</v>
      </c>
      <c r="FK34" s="1">
        <v>4</v>
      </c>
    </row>
    <row r="35" spans="1:173" s="9" customFormat="1" x14ac:dyDescent="0.25">
      <c r="B35" s="9" t="s">
        <v>46</v>
      </c>
      <c r="C35" s="9" t="s">
        <v>112</v>
      </c>
      <c r="D35" s="9" t="s">
        <v>113</v>
      </c>
      <c r="E35" s="9">
        <v>570</v>
      </c>
      <c r="F35" s="9">
        <v>-1.7</v>
      </c>
      <c r="G35" s="9" t="s">
        <v>78</v>
      </c>
      <c r="H35" s="9">
        <v>14.55</v>
      </c>
      <c r="I35" s="9" t="s">
        <v>996</v>
      </c>
      <c r="K35" s="9" t="s">
        <v>52</v>
      </c>
      <c r="L35" s="9" t="s">
        <v>61</v>
      </c>
      <c r="M35" s="9">
        <v>25</v>
      </c>
      <c r="N35" s="9" t="s">
        <v>1001</v>
      </c>
      <c r="O35" s="9" t="s">
        <v>17</v>
      </c>
      <c r="P35" s="9">
        <v>0</v>
      </c>
      <c r="Q35" s="9">
        <v>0</v>
      </c>
      <c r="R35" s="10" t="s">
        <v>107</v>
      </c>
      <c r="S35" s="9">
        <v>63</v>
      </c>
      <c r="T35" s="9">
        <v>5.6</v>
      </c>
      <c r="U35" s="9">
        <v>330</v>
      </c>
      <c r="V35" s="9">
        <v>8.1</v>
      </c>
      <c r="W35" s="32"/>
      <c r="X35" s="9">
        <v>7.85</v>
      </c>
      <c r="Y35" s="9">
        <v>1.1100000000000779E-2</v>
      </c>
      <c r="Z35" s="9">
        <v>4</v>
      </c>
      <c r="AA35" s="9">
        <v>7.6555</v>
      </c>
      <c r="AB35" s="9">
        <v>2.23200000000006E-2</v>
      </c>
      <c r="AC35" s="9">
        <v>4</v>
      </c>
      <c r="DJ35" s="9">
        <v>515.55555000000004</v>
      </c>
      <c r="DK35" s="9">
        <v>257.77778000000001</v>
      </c>
      <c r="DL35" s="9">
        <v>4</v>
      </c>
      <c r="DM35" s="9">
        <v>688.88879999999995</v>
      </c>
      <c r="DN35" s="9">
        <v>133.33340000000001</v>
      </c>
      <c r="DO35" s="9">
        <v>4</v>
      </c>
      <c r="DP35" s="9">
        <v>148</v>
      </c>
      <c r="DQ35" s="9">
        <v>40</v>
      </c>
      <c r="DR35" s="9">
        <v>4</v>
      </c>
      <c r="DS35" s="9">
        <v>166.66659999999999</v>
      </c>
      <c r="DT35" s="9">
        <v>18.666799999999999</v>
      </c>
      <c r="DU35" s="9">
        <v>4</v>
      </c>
      <c r="EB35" s="9">
        <v>2.8</v>
      </c>
      <c r="EC35" s="9">
        <v>0.85331999999999997</v>
      </c>
      <c r="ED35" s="9">
        <v>4</v>
      </c>
      <c r="EE35" s="9">
        <v>3.5466600000000001</v>
      </c>
      <c r="EF35" s="9">
        <v>0.80001199999999995</v>
      </c>
      <c r="EG35" s="9">
        <v>4</v>
      </c>
      <c r="EN35" s="9">
        <v>3.3565999999999998</v>
      </c>
      <c r="EO35" s="9">
        <v>2.51756</v>
      </c>
      <c r="EP35" s="9">
        <v>4</v>
      </c>
      <c r="EQ35" s="9">
        <v>2.5174799999999999</v>
      </c>
      <c r="ER35" s="9">
        <v>1.67824</v>
      </c>
      <c r="ES35" s="9">
        <v>4</v>
      </c>
      <c r="ET35" s="9">
        <v>13.84615</v>
      </c>
      <c r="EU35" s="9">
        <v>5.0349000000000004</v>
      </c>
      <c r="EV35" s="9">
        <v>4</v>
      </c>
      <c r="EW35" s="9">
        <v>13.00699</v>
      </c>
      <c r="EX35" s="9">
        <v>4.1958000000000002</v>
      </c>
      <c r="EY35" s="9">
        <v>4</v>
      </c>
      <c r="EZ35" s="9">
        <v>18.04195</v>
      </c>
      <c r="FA35" s="9">
        <v>6.7133000000000003</v>
      </c>
      <c r="FB35" s="9">
        <v>4</v>
      </c>
      <c r="FC35" s="9">
        <v>15.944050000000001</v>
      </c>
      <c r="FD35" s="9">
        <v>4.1958000000000002</v>
      </c>
      <c r="FE35" s="9">
        <v>4</v>
      </c>
      <c r="FF35" s="9">
        <v>116.279</v>
      </c>
      <c r="FG35" s="9">
        <v>9.3024000000000004</v>
      </c>
      <c r="FH35" s="9">
        <v>4</v>
      </c>
      <c r="FI35" s="9">
        <v>106.97669999999999</v>
      </c>
      <c r="FJ35" s="9">
        <v>13.95356</v>
      </c>
      <c r="FK35" s="9">
        <v>4</v>
      </c>
    </row>
    <row r="36" spans="1:173" x14ac:dyDescent="0.25">
      <c r="A36" s="1">
        <v>8</v>
      </c>
      <c r="B36" s="8" t="s">
        <v>53</v>
      </c>
      <c r="C36" s="1" t="s">
        <v>55</v>
      </c>
      <c r="D36" s="1" t="s">
        <v>54</v>
      </c>
      <c r="E36" s="1">
        <v>1927</v>
      </c>
      <c r="F36" s="1">
        <v>21</v>
      </c>
      <c r="G36" s="1" t="s">
        <v>82</v>
      </c>
      <c r="H36" s="1">
        <v>17.832999999999998</v>
      </c>
      <c r="I36" s="1" t="s">
        <v>69</v>
      </c>
      <c r="J36" s="1" t="s">
        <v>998</v>
      </c>
      <c r="K36" s="1" t="s">
        <v>8</v>
      </c>
      <c r="L36" s="1" t="s">
        <v>40</v>
      </c>
      <c r="M36" s="1">
        <v>150</v>
      </c>
      <c r="N36" s="1" t="s">
        <v>1006</v>
      </c>
      <c r="O36" s="1" t="s">
        <v>13</v>
      </c>
      <c r="P36" s="1">
        <v>150</v>
      </c>
      <c r="Q36" s="1">
        <v>0</v>
      </c>
      <c r="R36" s="6" t="s">
        <v>107</v>
      </c>
      <c r="S36" s="1">
        <f>T36*W36</f>
        <v>35.880000000000003</v>
      </c>
      <c r="T36" s="1">
        <v>2.99</v>
      </c>
      <c r="U36" s="1">
        <v>490</v>
      </c>
      <c r="V36" s="1">
        <v>3.98</v>
      </c>
      <c r="W36" s="31">
        <v>12</v>
      </c>
      <c r="X36" s="1">
        <v>3.79</v>
      </c>
      <c r="Y36" s="1">
        <v>8.9442719099991588E-2</v>
      </c>
      <c r="Z36" s="1">
        <v>5</v>
      </c>
      <c r="AA36" s="1">
        <v>3.99</v>
      </c>
      <c r="AB36" s="1">
        <v>8.9442719099991588E-2</v>
      </c>
      <c r="AC36" s="1">
        <v>5</v>
      </c>
      <c r="AJ36" s="1">
        <v>2.5</v>
      </c>
      <c r="AK36" s="1">
        <v>0.44721359549995798</v>
      </c>
      <c r="AL36" s="1">
        <v>5</v>
      </c>
      <c r="AM36" s="1">
        <v>2.6</v>
      </c>
      <c r="AN36" s="1">
        <v>0.44721359549995798</v>
      </c>
      <c r="AO36" s="1">
        <v>5</v>
      </c>
      <c r="AP36" s="1">
        <v>13.47</v>
      </c>
      <c r="AQ36" s="1">
        <v>2.9068883707497268</v>
      </c>
      <c r="AR36" s="1">
        <v>5</v>
      </c>
      <c r="AS36" s="1">
        <v>12.51</v>
      </c>
      <c r="AT36" s="1">
        <v>2.2360679774997898</v>
      </c>
      <c r="AU36" s="1">
        <v>5</v>
      </c>
      <c r="BT36" s="1">
        <v>7.4567901234567797</v>
      </c>
      <c r="BU36" s="1">
        <v>2.5121257524997711</v>
      </c>
      <c r="BV36" s="1">
        <v>5</v>
      </c>
      <c r="BW36" s="1">
        <v>7.7592592592592498</v>
      </c>
      <c r="BX36" s="1">
        <v>2.5121257524997711</v>
      </c>
      <c r="BY36" s="1">
        <v>5</v>
      </c>
      <c r="BZ36" s="1">
        <v>4.2969696969696898</v>
      </c>
      <c r="CA36" s="1">
        <v>0.37945395981814661</v>
      </c>
      <c r="CB36" s="1">
        <v>5</v>
      </c>
      <c r="CC36" s="1">
        <v>4.8060606060606004</v>
      </c>
      <c r="CD36" s="1">
        <v>0.75890791963629323</v>
      </c>
      <c r="CE36" s="1">
        <v>5</v>
      </c>
      <c r="CR36" s="1">
        <v>18.518518518518501</v>
      </c>
      <c r="CS36" s="1">
        <v>9.1099065749989734</v>
      </c>
      <c r="CT36" s="1">
        <v>5</v>
      </c>
      <c r="CU36" s="1">
        <v>7.4074074074074101</v>
      </c>
      <c r="CV36" s="1">
        <v>7.8676465874991983</v>
      </c>
      <c r="CW36" s="1">
        <v>5</v>
      </c>
      <c r="CX36" s="1">
        <v>14.420454545454501</v>
      </c>
      <c r="CY36" s="1">
        <v>0.68606631127838391</v>
      </c>
      <c r="CZ36" s="1">
        <v>5</v>
      </c>
      <c r="DA36" s="1">
        <v>12.818181818181801</v>
      </c>
      <c r="DB36" s="1">
        <v>1.067214261988475</v>
      </c>
      <c r="DC36" s="1">
        <v>5</v>
      </c>
      <c r="EN36" s="1">
        <v>3.5759310000000002</v>
      </c>
      <c r="EO36" s="1">
        <v>0.82009805535984459</v>
      </c>
      <c r="EP36" s="1">
        <v>5</v>
      </c>
      <c r="EQ36" s="1">
        <v>1.879656</v>
      </c>
      <c r="ER36" s="1">
        <v>0.30753537321745572</v>
      </c>
      <c r="ES36" s="1">
        <v>5</v>
      </c>
      <c r="ET36" s="1">
        <v>10.727790000000001</v>
      </c>
      <c r="EU36" s="1">
        <v>1.0085899999999999</v>
      </c>
      <c r="EV36" s="1">
        <v>5</v>
      </c>
      <c r="EW36" s="1">
        <v>9.2607400000000002</v>
      </c>
      <c r="EX36" s="1">
        <v>0.45844999999999914</v>
      </c>
      <c r="EY36" s="1">
        <v>5</v>
      </c>
      <c r="EZ36" s="1">
        <v>14.303721000000001</v>
      </c>
      <c r="FA36" s="1">
        <v>0.58134578496880807</v>
      </c>
      <c r="FB36" s="1">
        <v>5</v>
      </c>
      <c r="FC36" s="1">
        <v>11.140396000000001</v>
      </c>
      <c r="FD36" s="1">
        <v>0.24688232349846312</v>
      </c>
      <c r="FE36" s="1">
        <v>5</v>
      </c>
      <c r="FL36" s="1">
        <v>3.1</v>
      </c>
      <c r="FM36" s="1">
        <v>0.67082039324993692</v>
      </c>
      <c r="FN36" s="1">
        <v>5</v>
      </c>
      <c r="FO36" s="1">
        <v>28</v>
      </c>
      <c r="FP36" s="1">
        <v>6.2609903369994111</v>
      </c>
      <c r="FQ36" s="1">
        <v>5</v>
      </c>
    </row>
    <row r="37" spans="1:173" x14ac:dyDescent="0.25">
      <c r="B37" s="1" t="s">
        <v>868</v>
      </c>
      <c r="C37" s="1" t="s">
        <v>108</v>
      </c>
      <c r="D37" s="1" t="s">
        <v>109</v>
      </c>
      <c r="E37" s="1">
        <v>1927</v>
      </c>
      <c r="F37" s="1">
        <v>21</v>
      </c>
      <c r="G37" s="1" t="s">
        <v>82</v>
      </c>
      <c r="H37" s="1">
        <v>17.832999999999998</v>
      </c>
      <c r="I37" s="1" t="s">
        <v>83</v>
      </c>
      <c r="J37" s="1" t="s">
        <v>998</v>
      </c>
      <c r="K37" s="1" t="s">
        <v>8</v>
      </c>
      <c r="L37" s="1" t="s">
        <v>40</v>
      </c>
      <c r="M37" s="1">
        <v>150</v>
      </c>
      <c r="N37" s="1" t="s">
        <v>1005</v>
      </c>
      <c r="O37" s="1" t="s">
        <v>13</v>
      </c>
      <c r="P37" s="1">
        <v>150</v>
      </c>
      <c r="Q37" s="1">
        <v>0</v>
      </c>
      <c r="R37" s="6" t="s">
        <v>107</v>
      </c>
      <c r="S37" s="1">
        <v>35.880000000000003</v>
      </c>
      <c r="T37" s="1">
        <v>2.99</v>
      </c>
      <c r="U37" s="1">
        <v>490</v>
      </c>
      <c r="V37" s="1">
        <v>3.98</v>
      </c>
      <c r="W37" s="31">
        <v>12</v>
      </c>
      <c r="BT37" s="1">
        <v>10.1358024691358</v>
      </c>
      <c r="BU37" s="1">
        <v>2.6087459737496066</v>
      </c>
      <c r="BV37" s="1">
        <v>5</v>
      </c>
      <c r="BW37" s="1">
        <v>12.2098765432098</v>
      </c>
      <c r="BX37" s="1">
        <v>1.4493033187499804</v>
      </c>
      <c r="BY37" s="1">
        <v>5</v>
      </c>
      <c r="BZ37" s="1">
        <v>4.5939393939393902</v>
      </c>
      <c r="CA37" s="1">
        <v>2.5613142287724964</v>
      </c>
      <c r="CB37" s="1">
        <v>5</v>
      </c>
      <c r="CC37" s="1">
        <v>7.5212121212121197</v>
      </c>
      <c r="CD37" s="1">
        <v>1.7075428191816497</v>
      </c>
      <c r="CE37" s="1">
        <v>5</v>
      </c>
      <c r="CR37" s="12">
        <v>31.481481481481399</v>
      </c>
      <c r="CS37" s="12">
        <v>10.766253224999176</v>
      </c>
      <c r="CT37" s="12">
        <v>5</v>
      </c>
      <c r="CU37" s="12">
        <v>6.8518518518518503</v>
      </c>
      <c r="CV37" s="12">
        <v>4.5549532874995764</v>
      </c>
      <c r="CW37" s="12">
        <v>5</v>
      </c>
      <c r="CX37" s="12">
        <v>12.9545454545454</v>
      </c>
      <c r="CY37" s="12">
        <v>1.2196734422727347</v>
      </c>
      <c r="CZ37" s="12">
        <v>5</v>
      </c>
      <c r="DA37" s="12">
        <v>11.284090909090899</v>
      </c>
      <c r="DB37" s="12">
        <v>0.99098467184645844</v>
      </c>
      <c r="DC37" s="12">
        <v>5</v>
      </c>
      <c r="EN37" s="1">
        <v>8.0229219999999994</v>
      </c>
      <c r="EO37" s="1">
        <v>0.61507074643491433</v>
      </c>
      <c r="EP37" s="1">
        <v>5</v>
      </c>
      <c r="EQ37" s="1">
        <v>5.2263599999999997</v>
      </c>
      <c r="ER37" s="1">
        <v>1.3325623505112261</v>
      </c>
      <c r="ES37" s="1">
        <v>5</v>
      </c>
      <c r="ET37" s="1">
        <v>11.0487</v>
      </c>
      <c r="EU37" s="1">
        <v>1.2301727978215093</v>
      </c>
      <c r="EV37" s="1">
        <v>5</v>
      </c>
      <c r="EW37" s="1">
        <v>8.5272000000000006</v>
      </c>
      <c r="EX37" s="1">
        <v>1.5377215874468302</v>
      </c>
      <c r="EY37" s="1">
        <v>5</v>
      </c>
      <c r="EZ37" s="1">
        <v>19.071621999999998</v>
      </c>
      <c r="FA37" s="1">
        <v>0.6150832684474522</v>
      </c>
      <c r="FB37" s="1">
        <v>5</v>
      </c>
      <c r="FC37" s="1">
        <v>13.75356</v>
      </c>
      <c r="FD37" s="1">
        <v>0.90997913146401366</v>
      </c>
      <c r="FE37" s="1">
        <v>5</v>
      </c>
    </row>
    <row r="38" spans="1:173" x14ac:dyDescent="0.25">
      <c r="B38" s="1" t="s">
        <v>868</v>
      </c>
      <c r="C38" s="1" t="s">
        <v>108</v>
      </c>
      <c r="D38" s="1" t="s">
        <v>109</v>
      </c>
      <c r="E38" s="1">
        <v>1927</v>
      </c>
      <c r="F38" s="1">
        <v>21</v>
      </c>
      <c r="G38" s="1" t="s">
        <v>82</v>
      </c>
      <c r="H38" s="1">
        <v>17.832999999999998</v>
      </c>
      <c r="I38" s="1" t="s">
        <v>83</v>
      </c>
      <c r="J38" s="1" t="s">
        <v>998</v>
      </c>
      <c r="K38" s="1" t="s">
        <v>8</v>
      </c>
      <c r="L38" s="1" t="s">
        <v>40</v>
      </c>
      <c r="M38" s="1">
        <v>150</v>
      </c>
      <c r="N38" s="1" t="s">
        <v>1005</v>
      </c>
      <c r="O38" s="1" t="s">
        <v>13</v>
      </c>
      <c r="P38" s="1">
        <v>150</v>
      </c>
      <c r="Q38" s="1">
        <v>0</v>
      </c>
      <c r="R38" s="6" t="s">
        <v>107</v>
      </c>
      <c r="S38" s="1">
        <v>35.880000000000003</v>
      </c>
      <c r="T38" s="1">
        <v>2.99</v>
      </c>
      <c r="U38" s="1">
        <v>490</v>
      </c>
      <c r="V38" s="1">
        <v>3.98</v>
      </c>
      <c r="W38" s="31">
        <v>12</v>
      </c>
      <c r="BT38" s="1">
        <v>9.5740740740740709</v>
      </c>
      <c r="BU38" s="1">
        <v>2.6087459737496701</v>
      </c>
      <c r="BV38" s="1">
        <v>5</v>
      </c>
      <c r="BW38" s="1">
        <v>11.8209876543209</v>
      </c>
      <c r="BX38" s="1">
        <v>5.2174919474996582</v>
      </c>
      <c r="BY38" s="1">
        <v>5</v>
      </c>
      <c r="BZ38" s="1">
        <v>7.01212121212121</v>
      </c>
      <c r="CA38" s="1">
        <v>2.0869967789997963</v>
      </c>
      <c r="CB38" s="1">
        <v>5</v>
      </c>
      <c r="CC38" s="1">
        <v>9.5151515151515103</v>
      </c>
      <c r="CD38" s="1">
        <v>4.1739935579994336</v>
      </c>
      <c r="CE38" s="1">
        <v>5</v>
      </c>
      <c r="CR38" s="1">
        <v>14.6296296296296</v>
      </c>
      <c r="CS38" s="1">
        <v>9.5239932374989742</v>
      </c>
      <c r="CT38" s="1">
        <v>5</v>
      </c>
      <c r="CU38" s="1">
        <v>13.5185185185185</v>
      </c>
      <c r="CV38" s="1">
        <v>6.6253865999992358</v>
      </c>
      <c r="CW38" s="1">
        <v>5</v>
      </c>
      <c r="CX38" s="1">
        <v>8.5227272727272698</v>
      </c>
      <c r="CY38" s="1">
        <v>0.45737754085221888</v>
      </c>
      <c r="CZ38" s="1">
        <v>5</v>
      </c>
      <c r="DA38" s="1">
        <v>8.0454545454545396</v>
      </c>
      <c r="DB38" s="1">
        <v>0.68606631127834028</v>
      </c>
      <c r="DC38" s="1">
        <v>5</v>
      </c>
      <c r="EN38" s="1">
        <v>4.1260700000000003</v>
      </c>
      <c r="EO38" s="1">
        <v>0.7175989353392328</v>
      </c>
      <c r="EP38" s="1">
        <v>5</v>
      </c>
      <c r="EQ38" s="1">
        <v>2.3380999999999998</v>
      </c>
      <c r="ER38" s="1">
        <v>1.1276490810531443</v>
      </c>
      <c r="ES38" s="1">
        <v>5</v>
      </c>
      <c r="ET38" s="1">
        <v>8.4354999999999993</v>
      </c>
      <c r="EU38" s="1">
        <v>3.3829472431594318</v>
      </c>
      <c r="EV38" s="1">
        <v>5</v>
      </c>
      <c r="EW38" s="1">
        <v>4.1260700000000003</v>
      </c>
      <c r="EX38" s="1">
        <v>1.6402005828556447</v>
      </c>
      <c r="EY38" s="1">
        <v>5</v>
      </c>
      <c r="EZ38" s="1">
        <v>12.56157</v>
      </c>
      <c r="FA38" s="1">
        <v>1.5465626584138128</v>
      </c>
      <c r="FB38" s="1">
        <v>5</v>
      </c>
      <c r="FC38" s="1">
        <v>6.4641700000000002</v>
      </c>
      <c r="FD38" s="1">
        <v>0.89015171763020229</v>
      </c>
      <c r="FE38" s="1">
        <v>5</v>
      </c>
    </row>
    <row r="39" spans="1:173" x14ac:dyDescent="0.25">
      <c r="B39" s="1" t="s">
        <v>868</v>
      </c>
      <c r="C39" s="1" t="s">
        <v>108</v>
      </c>
      <c r="D39" s="1" t="s">
        <v>109</v>
      </c>
      <c r="E39" s="1">
        <v>1927</v>
      </c>
      <c r="F39" s="1">
        <v>21</v>
      </c>
      <c r="G39" s="1" t="s">
        <v>82</v>
      </c>
      <c r="H39" s="1">
        <v>17.832999999999998</v>
      </c>
      <c r="I39" s="1" t="s">
        <v>83</v>
      </c>
      <c r="J39" s="1" t="s">
        <v>998</v>
      </c>
      <c r="K39" s="1" t="s">
        <v>8</v>
      </c>
      <c r="L39" s="1" t="s">
        <v>40</v>
      </c>
      <c r="M39" s="1">
        <v>150</v>
      </c>
      <c r="N39" s="1" t="s">
        <v>1005</v>
      </c>
      <c r="O39" s="1" t="s">
        <v>13</v>
      </c>
      <c r="P39" s="1">
        <v>150</v>
      </c>
      <c r="Q39" s="1">
        <v>0</v>
      </c>
      <c r="R39" s="6" t="s">
        <v>107</v>
      </c>
      <c r="S39" s="1">
        <v>35.880000000000003</v>
      </c>
      <c r="T39" s="1">
        <v>2.99</v>
      </c>
      <c r="U39" s="1">
        <v>490</v>
      </c>
      <c r="V39" s="1">
        <v>3.98</v>
      </c>
      <c r="W39" s="31">
        <v>12</v>
      </c>
      <c r="BT39" s="1">
        <v>8.5370370370370399</v>
      </c>
      <c r="BU39" s="1">
        <v>1.7391639824998184</v>
      </c>
      <c r="BV39" s="1">
        <v>5</v>
      </c>
      <c r="BW39" s="1">
        <v>15.407407407407399</v>
      </c>
      <c r="BX39" s="1">
        <v>2.8019864162495476</v>
      </c>
      <c r="BY39" s="1">
        <v>5</v>
      </c>
      <c r="BZ39" s="1">
        <v>2.1333333333333302</v>
      </c>
      <c r="CA39" s="1">
        <v>0.85377140959082387</v>
      </c>
      <c r="CB39" s="1">
        <v>5</v>
      </c>
      <c r="CC39" s="1">
        <v>6.3333333333333304</v>
      </c>
      <c r="CD39" s="1">
        <v>3.1304951684997047</v>
      </c>
      <c r="CE39" s="1">
        <v>5</v>
      </c>
      <c r="CR39" s="1">
        <v>5.7407407407407396</v>
      </c>
      <c r="CS39" s="1">
        <v>3.7267799624996583</v>
      </c>
      <c r="CT39" s="1">
        <v>5</v>
      </c>
      <c r="CU39" s="1">
        <v>4.2592592592592604</v>
      </c>
      <c r="CV39" s="1">
        <v>4.9690399499995275</v>
      </c>
      <c r="CW39" s="1">
        <v>5</v>
      </c>
      <c r="EN39" s="1">
        <v>3.4842399999999998</v>
      </c>
      <c r="EO39" s="1">
        <v>0.71757657465945757</v>
      </c>
      <c r="EP39" s="1">
        <v>5</v>
      </c>
      <c r="EQ39" s="1">
        <v>1.6504000000000001</v>
      </c>
      <c r="ER39" s="1">
        <v>2.6653930291797492</v>
      </c>
      <c r="ES39" s="1">
        <v>5</v>
      </c>
      <c r="ET39" s="1">
        <v>8.1604580000000002</v>
      </c>
      <c r="EU39" s="1">
        <v>1.4349787360166677</v>
      </c>
      <c r="EV39" s="1">
        <v>5</v>
      </c>
      <c r="EW39" s="1">
        <v>5.3638899999999996</v>
      </c>
      <c r="EX39" s="1">
        <v>1.7427242996240115</v>
      </c>
      <c r="EY39" s="1">
        <v>5</v>
      </c>
      <c r="EZ39" s="1">
        <v>11.644698</v>
      </c>
      <c r="FA39" s="1">
        <v>0.71750681018649487</v>
      </c>
      <c r="FB39" s="1">
        <v>5</v>
      </c>
      <c r="FC39" s="1">
        <v>7.0142899999999999</v>
      </c>
      <c r="FD39" s="1">
        <v>1.4241775159368302</v>
      </c>
      <c r="FE39" s="1">
        <v>5</v>
      </c>
    </row>
    <row r="40" spans="1:173" x14ac:dyDescent="0.25">
      <c r="B40" s="1" t="s">
        <v>868</v>
      </c>
      <c r="C40" s="1" t="s">
        <v>108</v>
      </c>
      <c r="D40" s="1" t="s">
        <v>109</v>
      </c>
      <c r="E40" s="1">
        <v>1927</v>
      </c>
      <c r="F40" s="1">
        <v>21</v>
      </c>
      <c r="G40" s="1" t="s">
        <v>82</v>
      </c>
      <c r="H40" s="1">
        <v>17.832999999999998</v>
      </c>
      <c r="I40" s="1" t="s">
        <v>83</v>
      </c>
      <c r="J40" s="1" t="s">
        <v>998</v>
      </c>
      <c r="K40" s="1" t="s">
        <v>8</v>
      </c>
      <c r="L40" s="1" t="s">
        <v>9</v>
      </c>
      <c r="M40" s="1">
        <v>150</v>
      </c>
      <c r="N40" s="1" t="s">
        <v>1005</v>
      </c>
      <c r="O40" s="1" t="s">
        <v>13</v>
      </c>
      <c r="P40" s="1">
        <v>150</v>
      </c>
      <c r="Q40" s="1">
        <v>0</v>
      </c>
      <c r="R40" s="6" t="s">
        <v>107</v>
      </c>
      <c r="S40" s="1">
        <v>35.880000000000003</v>
      </c>
      <c r="T40" s="1">
        <v>2.99</v>
      </c>
      <c r="U40" s="1">
        <v>490</v>
      </c>
      <c r="V40" s="1">
        <v>3.98</v>
      </c>
      <c r="W40" s="31">
        <v>12</v>
      </c>
      <c r="CR40" s="1">
        <v>15.370370370370299</v>
      </c>
      <c r="CS40" s="1">
        <v>9.5239932374991998</v>
      </c>
      <c r="CT40" s="1">
        <v>5</v>
      </c>
      <c r="CU40" s="1">
        <v>14.4444444444444</v>
      </c>
      <c r="CV40" s="1">
        <v>9.5239932374991927</v>
      </c>
      <c r="CW40" s="1">
        <v>5</v>
      </c>
    </row>
    <row r="41" spans="1:173" x14ac:dyDescent="0.25">
      <c r="B41" s="1" t="s">
        <v>868</v>
      </c>
      <c r="C41" s="1" t="s">
        <v>108</v>
      </c>
      <c r="D41" s="1" t="s">
        <v>109</v>
      </c>
      <c r="E41" s="1">
        <v>1927</v>
      </c>
      <c r="F41" s="1">
        <v>21</v>
      </c>
      <c r="G41" s="1" t="s">
        <v>82</v>
      </c>
      <c r="H41" s="1">
        <v>17.832999999999998</v>
      </c>
      <c r="I41" s="1" t="s">
        <v>83</v>
      </c>
      <c r="J41" s="1" t="s">
        <v>998</v>
      </c>
      <c r="K41" s="1" t="s">
        <v>8</v>
      </c>
      <c r="L41" s="1" t="s">
        <v>9</v>
      </c>
      <c r="M41" s="1">
        <v>150</v>
      </c>
      <c r="N41" s="1" t="s">
        <v>1005</v>
      </c>
      <c r="O41" s="1" t="s">
        <v>13</v>
      </c>
      <c r="P41" s="1">
        <v>150</v>
      </c>
      <c r="Q41" s="1">
        <v>0</v>
      </c>
      <c r="R41" s="6" t="s">
        <v>107</v>
      </c>
      <c r="S41" s="1">
        <v>35.880000000000003</v>
      </c>
      <c r="T41" s="1">
        <v>2.99</v>
      </c>
      <c r="U41" s="1">
        <v>490</v>
      </c>
      <c r="V41" s="1">
        <v>3.98</v>
      </c>
      <c r="W41" s="31">
        <v>12</v>
      </c>
      <c r="CR41" s="1">
        <v>21.481481481481399</v>
      </c>
      <c r="CS41" s="1">
        <v>14.493033187498684</v>
      </c>
      <c r="CT41" s="1">
        <v>5</v>
      </c>
      <c r="CU41" s="1">
        <v>10.925925925925901</v>
      </c>
      <c r="CV41" s="1">
        <v>8.695819912499207</v>
      </c>
      <c r="CW41" s="1">
        <v>5</v>
      </c>
    </row>
    <row r="42" spans="1:173" x14ac:dyDescent="0.25">
      <c r="B42" s="1" t="s">
        <v>868</v>
      </c>
      <c r="C42" s="1" t="s">
        <v>108</v>
      </c>
      <c r="D42" s="1" t="s">
        <v>109</v>
      </c>
      <c r="E42" s="1">
        <v>1927</v>
      </c>
      <c r="F42" s="1">
        <v>21</v>
      </c>
      <c r="G42" s="1" t="s">
        <v>82</v>
      </c>
      <c r="H42" s="1">
        <v>17.832999999999998</v>
      </c>
      <c r="I42" s="1" t="s">
        <v>83</v>
      </c>
      <c r="J42" s="1" t="s">
        <v>998</v>
      </c>
      <c r="K42" s="1" t="s">
        <v>8</v>
      </c>
      <c r="L42" s="1" t="s">
        <v>9</v>
      </c>
      <c r="M42" s="1">
        <v>150</v>
      </c>
      <c r="N42" s="1" t="s">
        <v>1005</v>
      </c>
      <c r="O42" s="1" t="s">
        <v>13</v>
      </c>
      <c r="P42" s="1">
        <v>150</v>
      </c>
      <c r="Q42" s="1">
        <v>0</v>
      </c>
      <c r="R42" s="6" t="s">
        <v>107</v>
      </c>
      <c r="S42" s="1">
        <v>35.880000000000003</v>
      </c>
      <c r="T42" s="1">
        <v>2.99</v>
      </c>
      <c r="U42" s="1">
        <v>490</v>
      </c>
      <c r="V42" s="1">
        <v>3.98</v>
      </c>
      <c r="W42" s="31">
        <v>12</v>
      </c>
      <c r="CR42" s="1">
        <v>29.259259259259199</v>
      </c>
      <c r="CS42" s="1">
        <v>10.352166562498963</v>
      </c>
      <c r="CT42" s="1">
        <v>5</v>
      </c>
      <c r="CU42" s="1">
        <v>17.592592592592499</v>
      </c>
      <c r="CV42" s="1">
        <v>8.2817332499992187</v>
      </c>
      <c r="CW42" s="1">
        <v>5</v>
      </c>
    </row>
    <row r="43" spans="1:173" x14ac:dyDescent="0.25">
      <c r="B43" s="1" t="s">
        <v>868</v>
      </c>
      <c r="C43" s="1" t="s">
        <v>108</v>
      </c>
      <c r="D43" s="1" t="s">
        <v>109</v>
      </c>
      <c r="E43" s="1">
        <v>1927</v>
      </c>
      <c r="F43" s="1">
        <v>21</v>
      </c>
      <c r="G43" s="1" t="s">
        <v>82</v>
      </c>
      <c r="H43" s="1">
        <v>17.832999999999998</v>
      </c>
      <c r="I43" s="1" t="s">
        <v>83</v>
      </c>
      <c r="J43" s="1" t="s">
        <v>998</v>
      </c>
      <c r="K43" s="1" t="s">
        <v>8</v>
      </c>
      <c r="L43" s="1" t="s">
        <v>9</v>
      </c>
      <c r="M43" s="1">
        <v>150</v>
      </c>
      <c r="N43" s="1" t="s">
        <v>1005</v>
      </c>
      <c r="O43" s="1" t="s">
        <v>13</v>
      </c>
      <c r="P43" s="1">
        <v>150</v>
      </c>
      <c r="Q43" s="1">
        <v>0</v>
      </c>
      <c r="R43" s="6" t="s">
        <v>107</v>
      </c>
      <c r="S43" s="1">
        <v>35.880000000000003</v>
      </c>
      <c r="T43" s="1">
        <v>2.99</v>
      </c>
      <c r="U43" s="1">
        <v>490</v>
      </c>
      <c r="V43" s="1">
        <v>3.98</v>
      </c>
      <c r="W43" s="31">
        <v>12</v>
      </c>
      <c r="CR43" s="1">
        <v>10.925925925925901</v>
      </c>
      <c r="CS43" s="1">
        <v>7.0394732624992287</v>
      </c>
      <c r="CT43" s="1">
        <v>5</v>
      </c>
      <c r="CU43" s="1">
        <v>6.8518518518518503</v>
      </c>
      <c r="CV43" s="1">
        <v>4.5549532874995764</v>
      </c>
      <c r="CW43" s="1">
        <v>5</v>
      </c>
    </row>
    <row r="44" spans="1:173" x14ac:dyDescent="0.25">
      <c r="B44" s="1" t="s">
        <v>868</v>
      </c>
      <c r="C44" s="1" t="s">
        <v>108</v>
      </c>
      <c r="D44" s="1" t="s">
        <v>109</v>
      </c>
      <c r="E44" s="1">
        <v>1927</v>
      </c>
      <c r="F44" s="1">
        <v>21</v>
      </c>
      <c r="G44" s="1" t="s">
        <v>82</v>
      </c>
      <c r="H44" s="1">
        <v>17.832999999999998</v>
      </c>
      <c r="I44" s="1" t="s">
        <v>83</v>
      </c>
      <c r="J44" s="1" t="s">
        <v>998</v>
      </c>
      <c r="K44" s="1" t="s">
        <v>8</v>
      </c>
      <c r="L44" s="1" t="s">
        <v>9</v>
      </c>
      <c r="M44" s="1">
        <v>150</v>
      </c>
      <c r="N44" s="1" t="s">
        <v>1005</v>
      </c>
      <c r="O44" s="1" t="s">
        <v>13</v>
      </c>
      <c r="P44" s="1">
        <v>150</v>
      </c>
      <c r="Q44" s="1">
        <v>0</v>
      </c>
      <c r="R44" s="6" t="s">
        <v>107</v>
      </c>
      <c r="S44" s="1">
        <v>35.880000000000003</v>
      </c>
      <c r="T44" s="1">
        <v>2.99</v>
      </c>
      <c r="U44" s="1">
        <v>490</v>
      </c>
      <c r="V44" s="1">
        <v>3.98</v>
      </c>
      <c r="W44" s="31">
        <v>12</v>
      </c>
      <c r="CR44" s="1">
        <v>26.6666666666666</v>
      </c>
      <c r="CS44" s="1">
        <v>13.250773199998703</v>
      </c>
      <c r="CT44" s="1">
        <v>5</v>
      </c>
      <c r="CU44" s="1">
        <v>21.1111111111111</v>
      </c>
      <c r="CV44" s="1">
        <v>10.352166562498963</v>
      </c>
      <c r="CW44" s="1">
        <v>5</v>
      </c>
    </row>
    <row r="45" spans="1:173" x14ac:dyDescent="0.25">
      <c r="B45" s="1" t="s">
        <v>868</v>
      </c>
      <c r="C45" s="1" t="s">
        <v>108</v>
      </c>
      <c r="D45" s="1" t="s">
        <v>109</v>
      </c>
      <c r="E45" s="1">
        <v>1927</v>
      </c>
      <c r="F45" s="1">
        <v>21</v>
      </c>
      <c r="G45" s="1" t="s">
        <v>82</v>
      </c>
      <c r="H45" s="1">
        <v>17.832999999999998</v>
      </c>
      <c r="I45" s="1" t="s">
        <v>83</v>
      </c>
      <c r="J45" s="1" t="s">
        <v>998</v>
      </c>
      <c r="K45" s="1" t="s">
        <v>8</v>
      </c>
      <c r="L45" s="1" t="s">
        <v>9</v>
      </c>
      <c r="M45" s="1">
        <v>150</v>
      </c>
      <c r="N45" s="1" t="s">
        <v>1005</v>
      </c>
      <c r="O45" s="1" t="s">
        <v>13</v>
      </c>
      <c r="P45" s="1">
        <v>150</v>
      </c>
      <c r="Q45" s="1">
        <v>0</v>
      </c>
      <c r="R45" s="6" t="s">
        <v>107</v>
      </c>
      <c r="S45" s="1">
        <v>35.880000000000003</v>
      </c>
      <c r="T45" s="1">
        <v>2.99</v>
      </c>
      <c r="U45" s="1">
        <v>490</v>
      </c>
      <c r="V45" s="1">
        <v>3.98</v>
      </c>
      <c r="W45" s="31">
        <v>12</v>
      </c>
      <c r="CR45" s="1">
        <v>15.5555555555555</v>
      </c>
      <c r="CS45" s="1">
        <v>9.5239932374991927</v>
      </c>
      <c r="CT45" s="1">
        <v>5</v>
      </c>
      <c r="CU45" s="1">
        <v>10.925925925925901</v>
      </c>
      <c r="CV45" s="1">
        <v>11.594426549998941</v>
      </c>
      <c r="CW45" s="1">
        <v>5</v>
      </c>
    </row>
    <row r="46" spans="1:173" x14ac:dyDescent="0.25">
      <c r="B46" s="1" t="s">
        <v>868</v>
      </c>
      <c r="C46" s="1" t="s">
        <v>108</v>
      </c>
      <c r="D46" s="1" t="s">
        <v>109</v>
      </c>
      <c r="E46" s="1">
        <v>1927</v>
      </c>
      <c r="F46" s="1">
        <v>21</v>
      </c>
      <c r="G46" s="1" t="s">
        <v>82</v>
      </c>
      <c r="H46" s="1">
        <v>17.832999999999998</v>
      </c>
      <c r="I46" s="1" t="s">
        <v>83</v>
      </c>
      <c r="J46" s="1" t="s">
        <v>998</v>
      </c>
      <c r="K46" s="1" t="s">
        <v>8</v>
      </c>
      <c r="L46" s="1" t="s">
        <v>9</v>
      </c>
      <c r="M46" s="1">
        <v>150</v>
      </c>
      <c r="N46" s="1" t="s">
        <v>1005</v>
      </c>
      <c r="O46" s="1" t="s">
        <v>13</v>
      </c>
      <c r="P46" s="1">
        <v>150</v>
      </c>
      <c r="Q46" s="1">
        <v>0</v>
      </c>
      <c r="R46" s="6" t="s">
        <v>107</v>
      </c>
      <c r="S46" s="1">
        <v>35.880000000000003</v>
      </c>
      <c r="T46" s="1">
        <v>2.99</v>
      </c>
      <c r="U46" s="1">
        <v>490</v>
      </c>
      <c r="V46" s="1">
        <v>3.98</v>
      </c>
      <c r="W46" s="31">
        <v>12</v>
      </c>
      <c r="CR46" s="1">
        <v>4.8148148148148104</v>
      </c>
      <c r="CS46" s="1">
        <v>2.4845199749997637</v>
      </c>
      <c r="CT46" s="1">
        <v>5</v>
      </c>
      <c r="CU46" s="1">
        <v>9.2592592592592595</v>
      </c>
      <c r="CV46" s="1">
        <v>11.594426549998811</v>
      </c>
      <c r="CW46" s="1">
        <v>5</v>
      </c>
    </row>
    <row r="47" spans="1:173" x14ac:dyDescent="0.25">
      <c r="B47" s="1" t="s">
        <v>868</v>
      </c>
      <c r="C47" s="1" t="s">
        <v>108</v>
      </c>
      <c r="D47" s="1" t="s">
        <v>109</v>
      </c>
      <c r="E47" s="1">
        <v>1927</v>
      </c>
      <c r="F47" s="1">
        <v>21</v>
      </c>
      <c r="G47" s="1" t="s">
        <v>82</v>
      </c>
      <c r="H47" s="1">
        <v>17.832999999999998</v>
      </c>
      <c r="I47" s="1" t="s">
        <v>83</v>
      </c>
      <c r="J47" s="1" t="s">
        <v>998</v>
      </c>
      <c r="K47" s="1" t="s">
        <v>103</v>
      </c>
      <c r="L47" s="1" t="s">
        <v>104</v>
      </c>
      <c r="M47" s="1">
        <v>150</v>
      </c>
      <c r="N47" s="1" t="s">
        <v>1005</v>
      </c>
      <c r="O47" s="1" t="s">
        <v>13</v>
      </c>
      <c r="P47" s="1">
        <v>150</v>
      </c>
      <c r="Q47" s="1">
        <v>0</v>
      </c>
      <c r="R47" s="6" t="s">
        <v>107</v>
      </c>
      <c r="S47" s="1">
        <v>35.880000000000003</v>
      </c>
      <c r="T47" s="1">
        <v>2.99</v>
      </c>
      <c r="U47" s="1">
        <v>490</v>
      </c>
      <c r="V47" s="1">
        <v>3.98</v>
      </c>
      <c r="W47" s="31">
        <v>12</v>
      </c>
      <c r="CR47" s="1">
        <v>8.7037037037037006</v>
      </c>
      <c r="CS47" s="1">
        <v>8.2817332499992098</v>
      </c>
      <c r="CT47" s="1">
        <v>5</v>
      </c>
      <c r="CU47" s="1">
        <v>7.0370370370370399</v>
      </c>
      <c r="CV47" s="1">
        <v>8.2817332499991227</v>
      </c>
      <c r="CW47" s="1">
        <v>5</v>
      </c>
    </row>
    <row r="48" spans="1:173" x14ac:dyDescent="0.25">
      <c r="B48" s="1" t="s">
        <v>868</v>
      </c>
      <c r="C48" s="1" t="s">
        <v>108</v>
      </c>
      <c r="D48" s="1" t="s">
        <v>109</v>
      </c>
      <c r="E48" s="1">
        <v>1927</v>
      </c>
      <c r="F48" s="1">
        <v>21</v>
      </c>
      <c r="G48" s="1" t="s">
        <v>82</v>
      </c>
      <c r="H48" s="1">
        <v>17.832999999999998</v>
      </c>
      <c r="I48" s="1" t="s">
        <v>83</v>
      </c>
      <c r="J48" s="1" t="s">
        <v>998</v>
      </c>
      <c r="K48" s="1" t="s">
        <v>103</v>
      </c>
      <c r="L48" s="1" t="s">
        <v>104</v>
      </c>
      <c r="M48" s="1">
        <v>150</v>
      </c>
      <c r="N48" s="1" t="s">
        <v>1005</v>
      </c>
      <c r="O48" s="1" t="s">
        <v>13</v>
      </c>
      <c r="P48" s="1">
        <v>150</v>
      </c>
      <c r="Q48" s="1">
        <v>0</v>
      </c>
      <c r="R48" s="6" t="s">
        <v>107</v>
      </c>
      <c r="S48" s="1">
        <v>35.880000000000003</v>
      </c>
      <c r="T48" s="1">
        <v>2.99</v>
      </c>
      <c r="U48" s="1">
        <v>490</v>
      </c>
      <c r="V48" s="1">
        <v>3.98</v>
      </c>
      <c r="W48" s="31">
        <v>12</v>
      </c>
      <c r="CR48" s="1">
        <v>17.962962962962902</v>
      </c>
      <c r="CS48" s="1">
        <v>9.5239932374991927</v>
      </c>
      <c r="CT48" s="1">
        <v>5</v>
      </c>
      <c r="CU48" s="1">
        <v>7.5925925925925899</v>
      </c>
      <c r="CV48" s="1">
        <v>7.453559924999249</v>
      </c>
      <c r="CW48" s="1">
        <v>5</v>
      </c>
    </row>
    <row r="49" spans="1:173" x14ac:dyDescent="0.25">
      <c r="B49" s="1" t="s">
        <v>868</v>
      </c>
      <c r="C49" s="1" t="s">
        <v>108</v>
      </c>
      <c r="D49" s="1" t="s">
        <v>109</v>
      </c>
      <c r="E49" s="1">
        <v>1927</v>
      </c>
      <c r="F49" s="1">
        <v>21</v>
      </c>
      <c r="G49" s="1" t="s">
        <v>82</v>
      </c>
      <c r="H49" s="1">
        <v>17.832999999999998</v>
      </c>
      <c r="I49" s="1" t="s">
        <v>83</v>
      </c>
      <c r="J49" s="1" t="s">
        <v>998</v>
      </c>
      <c r="K49" s="1" t="s">
        <v>11</v>
      </c>
      <c r="L49" s="1" t="s">
        <v>41</v>
      </c>
      <c r="M49" s="1">
        <v>150</v>
      </c>
      <c r="N49" s="1" t="s">
        <v>1005</v>
      </c>
      <c r="O49" s="1" t="s">
        <v>13</v>
      </c>
      <c r="P49" s="1">
        <v>150</v>
      </c>
      <c r="Q49" s="1">
        <v>0</v>
      </c>
      <c r="R49" s="6" t="s">
        <v>107</v>
      </c>
      <c r="S49" s="1">
        <v>35.880000000000003</v>
      </c>
      <c r="T49" s="1">
        <v>2.99</v>
      </c>
      <c r="U49" s="1">
        <v>490</v>
      </c>
      <c r="V49" s="1">
        <v>3.98</v>
      </c>
      <c r="W49" s="31">
        <v>12</v>
      </c>
      <c r="X49" s="1">
        <v>3.56</v>
      </c>
      <c r="Y49" s="1">
        <v>0.13416407864998739</v>
      </c>
      <c r="Z49" s="1">
        <v>5</v>
      </c>
      <c r="AA49" s="1">
        <v>3.65</v>
      </c>
      <c r="AB49" s="1">
        <v>6.7082039324993695E-2</v>
      </c>
      <c r="AC49" s="1">
        <v>5</v>
      </c>
      <c r="AJ49" s="1">
        <v>2.6</v>
      </c>
      <c r="AK49" s="1">
        <v>0.22360679774997899</v>
      </c>
      <c r="AL49" s="1">
        <v>5</v>
      </c>
      <c r="AM49" s="1">
        <v>2.7</v>
      </c>
      <c r="AN49" s="1">
        <v>0.22360679774997899</v>
      </c>
      <c r="AO49" s="1">
        <v>5</v>
      </c>
      <c r="AP49" s="1">
        <v>12.32</v>
      </c>
      <c r="AQ49" s="1">
        <v>1.1180339887498949</v>
      </c>
      <c r="AR49" s="1">
        <v>5</v>
      </c>
      <c r="AS49" s="1">
        <v>12.03</v>
      </c>
      <c r="AT49" s="1">
        <v>2.2360679774997898</v>
      </c>
      <c r="AU49" s="1">
        <v>5</v>
      </c>
      <c r="BT49" s="1">
        <v>3.5246913580246901</v>
      </c>
      <c r="BU49" s="1">
        <v>2.2222650887497752</v>
      </c>
      <c r="BV49" s="1">
        <v>5</v>
      </c>
      <c r="BW49" s="1">
        <v>6.2037037037036997</v>
      </c>
      <c r="BX49" s="1">
        <v>2.4155055312497806</v>
      </c>
      <c r="BY49" s="1">
        <v>5</v>
      </c>
      <c r="BZ49" s="1">
        <v>1.6666666666666601</v>
      </c>
      <c r="CA49" s="1">
        <v>1.5178158392725869</v>
      </c>
      <c r="CB49" s="1">
        <v>5</v>
      </c>
      <c r="CC49" s="1">
        <v>4.8060606060606004</v>
      </c>
      <c r="CD49" s="1">
        <v>1.0434983894999081</v>
      </c>
      <c r="CE49" s="1">
        <v>5</v>
      </c>
      <c r="CR49" s="1">
        <v>13.5185185185185</v>
      </c>
      <c r="CS49" s="1">
        <v>5.7972132749994731</v>
      </c>
      <c r="CT49" s="1">
        <v>5</v>
      </c>
      <c r="CU49" s="1">
        <v>19.629629629629601</v>
      </c>
      <c r="CV49" s="1">
        <v>9.9380798999989661</v>
      </c>
      <c r="CW49" s="1">
        <v>5</v>
      </c>
      <c r="CX49" s="1">
        <v>18.272727272727199</v>
      </c>
      <c r="CY49" s="1">
        <v>1.4483622126987925</v>
      </c>
      <c r="CZ49" s="1">
        <v>5</v>
      </c>
      <c r="DA49" s="1">
        <v>14.9318181818181</v>
      </c>
      <c r="DB49" s="1">
        <v>0.45737754085233012</v>
      </c>
      <c r="DC49" s="1">
        <v>5</v>
      </c>
      <c r="EN49" s="1">
        <v>4.6303700000000001</v>
      </c>
      <c r="EO49" s="1">
        <v>1.4351889264065543</v>
      </c>
      <c r="EP49" s="1">
        <v>5</v>
      </c>
      <c r="EQ49" s="1">
        <v>3.11747</v>
      </c>
      <c r="ER49" s="1">
        <v>1.4351755099986903</v>
      </c>
      <c r="ES49" s="1">
        <v>5</v>
      </c>
      <c r="ET49" s="1">
        <v>8.9856700000000007</v>
      </c>
      <c r="EU49" s="1">
        <v>1.6402178005790722</v>
      </c>
      <c r="EV49" s="1">
        <v>5</v>
      </c>
      <c r="EW49" s="1">
        <v>10.085900000000001</v>
      </c>
      <c r="EX49" s="1">
        <v>1.6403347469342955</v>
      </c>
      <c r="EY49" s="1">
        <v>5</v>
      </c>
      <c r="EZ49" s="1">
        <v>13.616040000000002</v>
      </c>
      <c r="FA49" s="1">
        <v>0.9746878154379941</v>
      </c>
      <c r="FB49" s="1">
        <v>5</v>
      </c>
      <c r="FC49" s="1">
        <v>13.20337</v>
      </c>
      <c r="FD49" s="1">
        <v>0.97472322497209429</v>
      </c>
      <c r="FE49" s="1">
        <v>5</v>
      </c>
      <c r="FL49" s="1">
        <v>4.2</v>
      </c>
      <c r="FM49" s="1">
        <v>2.0124611797498111</v>
      </c>
      <c r="FN49" s="1">
        <v>5</v>
      </c>
      <c r="FO49" s="1">
        <v>21.3</v>
      </c>
      <c r="FP49" s="1">
        <v>4.0249223594996222</v>
      </c>
      <c r="FQ49" s="1">
        <v>5</v>
      </c>
    </row>
    <row r="50" spans="1:173" x14ac:dyDescent="0.25">
      <c r="B50" s="1" t="s">
        <v>868</v>
      </c>
      <c r="C50" s="1" t="s">
        <v>108</v>
      </c>
      <c r="D50" s="1" t="s">
        <v>109</v>
      </c>
      <c r="E50" s="1">
        <v>1927</v>
      </c>
      <c r="F50" s="1">
        <v>21</v>
      </c>
      <c r="G50" s="1" t="s">
        <v>82</v>
      </c>
      <c r="H50" s="1">
        <v>17.832999999999998</v>
      </c>
      <c r="I50" s="1" t="s">
        <v>83</v>
      </c>
      <c r="J50" s="1" t="s">
        <v>998</v>
      </c>
      <c r="K50" s="1" t="s">
        <v>11</v>
      </c>
      <c r="L50" s="1" t="s">
        <v>41</v>
      </c>
      <c r="M50" s="1">
        <v>150</v>
      </c>
      <c r="N50" s="1" t="s">
        <v>1005</v>
      </c>
      <c r="O50" s="1" t="s">
        <v>13</v>
      </c>
      <c r="P50" s="1">
        <v>150</v>
      </c>
      <c r="Q50" s="1">
        <v>0</v>
      </c>
      <c r="R50" s="6" t="s">
        <v>107</v>
      </c>
      <c r="S50" s="1">
        <v>35.880000000000003</v>
      </c>
      <c r="T50" s="1">
        <v>2.99</v>
      </c>
      <c r="U50" s="1">
        <v>490</v>
      </c>
      <c r="V50" s="1">
        <v>3.98</v>
      </c>
      <c r="W50" s="31">
        <v>12</v>
      </c>
      <c r="BT50" s="1">
        <v>5.8580246913580201</v>
      </c>
      <c r="BU50" s="1">
        <v>3.4783279649996826</v>
      </c>
      <c r="BV50" s="1">
        <v>5</v>
      </c>
      <c r="BW50" s="1">
        <v>8.7098765432098695</v>
      </c>
      <c r="BX50" s="1">
        <v>1.9324044249998269</v>
      </c>
      <c r="BY50" s="1">
        <v>5</v>
      </c>
      <c r="BZ50" s="1">
        <v>2.4303030303030302</v>
      </c>
      <c r="CA50" s="1">
        <v>1.9921332890452648</v>
      </c>
      <c r="CB50" s="1">
        <v>5</v>
      </c>
      <c r="CC50" s="1">
        <v>4.8909090909090898</v>
      </c>
      <c r="CD50" s="1">
        <v>2.0869967789997963</v>
      </c>
      <c r="CE50" s="1">
        <v>5</v>
      </c>
      <c r="CR50" s="1">
        <v>44.999999999999901</v>
      </c>
      <c r="CS50" s="1">
        <v>9.9380798999991899</v>
      </c>
      <c r="CT50" s="1">
        <v>5</v>
      </c>
      <c r="CU50" s="1">
        <v>15.5555555555555</v>
      </c>
      <c r="CV50" s="1">
        <v>7.8676465874992223</v>
      </c>
      <c r="CW50" s="1">
        <v>5</v>
      </c>
      <c r="CX50" s="1">
        <v>13.636363636363599</v>
      </c>
      <c r="CY50" s="1">
        <v>0.53360713099435075</v>
      </c>
      <c r="CZ50" s="1">
        <v>5</v>
      </c>
      <c r="DA50" s="1">
        <v>12.375</v>
      </c>
      <c r="DB50" s="1">
        <v>0.83852549156242118</v>
      </c>
      <c r="DC50" s="1">
        <v>5</v>
      </c>
      <c r="EN50" s="1">
        <v>11.323700000000001</v>
      </c>
      <c r="EO50" s="1">
        <v>2.8705299054355797</v>
      </c>
      <c r="EP50" s="1">
        <v>5</v>
      </c>
      <c r="EQ50" s="1">
        <v>7.5644</v>
      </c>
      <c r="ER50" s="1">
        <v>0.82026128832220202</v>
      </c>
      <c r="ES50" s="1">
        <v>5</v>
      </c>
      <c r="ET50" s="1">
        <v>9.5358000000000001</v>
      </c>
      <c r="EU50" s="1">
        <v>1.0251477249645549</v>
      </c>
      <c r="EV50" s="1">
        <v>5</v>
      </c>
      <c r="EW50" s="1">
        <v>9.8567</v>
      </c>
      <c r="EX50" s="1">
        <v>1.0250135608859019</v>
      </c>
      <c r="EY50" s="1">
        <v>5</v>
      </c>
      <c r="EZ50" s="1">
        <v>20.859500000000001</v>
      </c>
      <c r="FA50" s="1">
        <v>1.3631485462707282</v>
      </c>
      <c r="FB50" s="1">
        <v>5</v>
      </c>
      <c r="FC50" s="1">
        <v>17.421099999999999</v>
      </c>
      <c r="FD50" s="1">
        <v>0.58710840244711116</v>
      </c>
      <c r="FE50" s="1">
        <v>5</v>
      </c>
    </row>
    <row r="51" spans="1:173" x14ac:dyDescent="0.25">
      <c r="B51" s="1" t="s">
        <v>868</v>
      </c>
      <c r="C51" s="1" t="s">
        <v>108</v>
      </c>
      <c r="D51" s="1" t="s">
        <v>109</v>
      </c>
      <c r="E51" s="1">
        <v>1927</v>
      </c>
      <c r="F51" s="1">
        <v>21</v>
      </c>
      <c r="G51" s="1" t="s">
        <v>82</v>
      </c>
      <c r="H51" s="1">
        <v>17.832999999999998</v>
      </c>
      <c r="I51" s="1" t="s">
        <v>83</v>
      </c>
      <c r="J51" s="1" t="s">
        <v>998</v>
      </c>
      <c r="K51" s="1" t="s">
        <v>11</v>
      </c>
      <c r="L51" s="1" t="s">
        <v>41</v>
      </c>
      <c r="M51" s="1">
        <v>150</v>
      </c>
      <c r="N51" s="1" t="s">
        <v>1005</v>
      </c>
      <c r="O51" s="1" t="s">
        <v>13</v>
      </c>
      <c r="P51" s="1">
        <v>150</v>
      </c>
      <c r="Q51" s="1">
        <v>0</v>
      </c>
      <c r="R51" s="6" t="s">
        <v>107</v>
      </c>
      <c r="S51" s="1">
        <v>35.880000000000003</v>
      </c>
      <c r="T51" s="1">
        <v>2.99</v>
      </c>
      <c r="U51" s="1">
        <v>490</v>
      </c>
      <c r="V51" s="1">
        <v>3.98</v>
      </c>
      <c r="W51" s="31">
        <v>12</v>
      </c>
      <c r="BT51" s="1">
        <v>7.4135802469135799</v>
      </c>
      <c r="BU51" s="1">
        <v>1.2560628762498627</v>
      </c>
      <c r="BV51" s="1">
        <v>5</v>
      </c>
      <c r="BW51" s="1">
        <v>9.1419753086419693</v>
      </c>
      <c r="BX51" s="1">
        <v>2.5121257524997054</v>
      </c>
      <c r="BY51" s="1">
        <v>5</v>
      </c>
      <c r="BZ51" s="1">
        <v>5.1030303030302999</v>
      </c>
      <c r="CA51" s="1">
        <v>1.897269799090735</v>
      </c>
      <c r="CB51" s="1">
        <v>5</v>
      </c>
      <c r="CC51" s="1">
        <v>8.8363636363636306</v>
      </c>
      <c r="CD51" s="1">
        <v>2.6561777187269824</v>
      </c>
      <c r="CE51" s="1">
        <v>5</v>
      </c>
      <c r="CR51" s="1">
        <v>13.8888888888888</v>
      </c>
      <c r="CS51" s="1">
        <v>10.352166562499185</v>
      </c>
      <c r="CT51" s="1">
        <v>5</v>
      </c>
      <c r="CU51" s="1">
        <v>24.259259259259199</v>
      </c>
      <c r="CV51" s="1">
        <v>7.8676465874992223</v>
      </c>
      <c r="CW51" s="1">
        <v>5</v>
      </c>
      <c r="CX51" s="1">
        <v>8.4545454545454497</v>
      </c>
      <c r="CY51" s="1">
        <v>0.3811479507102023</v>
      </c>
      <c r="CZ51" s="1">
        <v>5</v>
      </c>
      <c r="DA51" s="1">
        <v>9.1022727272727195</v>
      </c>
      <c r="DB51" s="1">
        <v>0.53360713099428314</v>
      </c>
      <c r="DC51" s="1">
        <v>5</v>
      </c>
      <c r="EN51" s="1">
        <v>4.2176999999999998</v>
      </c>
      <c r="EO51" s="1">
        <v>2.4603455956430182</v>
      </c>
      <c r="EP51" s="1">
        <v>5</v>
      </c>
      <c r="EQ51" s="1">
        <v>3.8051499999999998</v>
      </c>
      <c r="ER51" s="1">
        <v>0.82007793074804824</v>
      </c>
      <c r="ES51" s="1">
        <v>5</v>
      </c>
      <c r="ET51" s="1">
        <v>7.4269299999999996</v>
      </c>
      <c r="EU51" s="1">
        <v>2.6653483078201994</v>
      </c>
      <c r="EV51" s="1">
        <v>5</v>
      </c>
      <c r="EW51" s="1">
        <v>7.1517999999999997</v>
      </c>
      <c r="EX51" s="1">
        <v>1.0252595283634296</v>
      </c>
      <c r="EY51" s="1">
        <v>5</v>
      </c>
      <c r="EZ51" s="1">
        <v>11.644629999999999</v>
      </c>
      <c r="FA51" s="1">
        <v>1.6221826069835663</v>
      </c>
      <c r="FB51" s="1">
        <v>5</v>
      </c>
      <c r="FC51" s="1">
        <v>10.956949999999999</v>
      </c>
      <c r="FD51" s="1">
        <v>0.58714306825508933</v>
      </c>
      <c r="FE51" s="1">
        <v>5</v>
      </c>
    </row>
    <row r="52" spans="1:173" x14ac:dyDescent="0.25">
      <c r="B52" s="1" t="s">
        <v>868</v>
      </c>
      <c r="C52" s="1" t="s">
        <v>108</v>
      </c>
      <c r="D52" s="1" t="s">
        <v>109</v>
      </c>
      <c r="E52" s="1">
        <v>1927</v>
      </c>
      <c r="F52" s="1">
        <v>21</v>
      </c>
      <c r="G52" s="1" t="s">
        <v>82</v>
      </c>
      <c r="H52" s="1">
        <v>17.832999999999998</v>
      </c>
      <c r="I52" s="1" t="s">
        <v>83</v>
      </c>
      <c r="J52" s="1" t="s">
        <v>998</v>
      </c>
      <c r="K52" s="1" t="s">
        <v>11</v>
      </c>
      <c r="L52" s="1" t="s">
        <v>41</v>
      </c>
      <c r="M52" s="1">
        <v>150</v>
      </c>
      <c r="N52" s="1" t="s">
        <v>1005</v>
      </c>
      <c r="O52" s="1" t="s">
        <v>13</v>
      </c>
      <c r="P52" s="1">
        <v>150</v>
      </c>
      <c r="Q52" s="1">
        <v>0</v>
      </c>
      <c r="R52" s="6" t="s">
        <v>107</v>
      </c>
      <c r="S52" s="1">
        <v>35.880000000000003</v>
      </c>
      <c r="T52" s="1">
        <v>2.99</v>
      </c>
      <c r="U52" s="1">
        <v>490</v>
      </c>
      <c r="V52" s="1">
        <v>3.98</v>
      </c>
      <c r="W52" s="31">
        <v>12</v>
      </c>
      <c r="BT52" s="1">
        <v>2.5308641975308599</v>
      </c>
      <c r="BU52" s="1">
        <v>3.2850875224997007</v>
      </c>
      <c r="BV52" s="1">
        <v>5</v>
      </c>
      <c r="BW52" s="1">
        <v>10.049382716049299</v>
      </c>
      <c r="BX52" s="1">
        <v>4.8310110624995612</v>
      </c>
      <c r="BY52" s="1">
        <v>5</v>
      </c>
      <c r="BZ52" s="1">
        <v>-1.8545454545454501</v>
      </c>
      <c r="CA52" s="1">
        <v>2.5613142287724813</v>
      </c>
      <c r="CB52" s="1">
        <v>5</v>
      </c>
      <c r="CC52" s="1">
        <v>6.7575757575757498</v>
      </c>
      <c r="CD52" s="1">
        <v>2.1818602689543498</v>
      </c>
      <c r="CE52" s="1">
        <v>5</v>
      </c>
      <c r="CR52" s="1">
        <v>38.8888888888888</v>
      </c>
      <c r="CS52" s="1">
        <v>12.422599874998932</v>
      </c>
      <c r="CT52" s="1">
        <v>5</v>
      </c>
      <c r="CU52" s="1">
        <v>13.3333333333333</v>
      </c>
      <c r="CV52" s="1">
        <v>13.250773199998694</v>
      </c>
      <c r="CW52" s="1">
        <v>5</v>
      </c>
      <c r="EN52" s="1">
        <v>10.7736</v>
      </c>
      <c r="EO52" s="1">
        <v>3.6905407541443047</v>
      </c>
      <c r="EP52" s="1">
        <v>5</v>
      </c>
      <c r="EQ52" s="1">
        <v>6.7850999999999999</v>
      </c>
      <c r="ER52" s="1">
        <v>4.1005014571391145</v>
      </c>
      <c r="ES52" s="1">
        <v>5</v>
      </c>
      <c r="ET52" s="1">
        <v>11.323700000000001</v>
      </c>
      <c r="EU52" s="1">
        <v>4.10070270325709</v>
      </c>
      <c r="EV52" s="1">
        <v>5</v>
      </c>
      <c r="EW52" s="1">
        <v>10.590199999999999</v>
      </c>
      <c r="EX52" s="1">
        <v>5.9458836376101436</v>
      </c>
      <c r="EY52" s="1">
        <v>5</v>
      </c>
      <c r="EZ52" s="1">
        <v>22.097300000000001</v>
      </c>
      <c r="FA52" s="1">
        <v>2.4672192330030187</v>
      </c>
      <c r="FB52" s="1">
        <v>5</v>
      </c>
      <c r="FC52" s="1">
        <v>17.375299999999999</v>
      </c>
      <c r="FD52" s="1">
        <v>3.230097349368902</v>
      </c>
      <c r="FE52" s="1">
        <v>5</v>
      </c>
    </row>
    <row r="53" spans="1:173" x14ac:dyDescent="0.25">
      <c r="B53" s="1" t="s">
        <v>868</v>
      </c>
      <c r="C53" s="1" t="s">
        <v>108</v>
      </c>
      <c r="D53" s="1" t="s">
        <v>109</v>
      </c>
      <c r="E53" s="1">
        <v>1927</v>
      </c>
      <c r="F53" s="1">
        <v>21</v>
      </c>
      <c r="G53" s="1" t="s">
        <v>82</v>
      </c>
      <c r="H53" s="1">
        <v>17.832999999999998</v>
      </c>
      <c r="I53" s="1" t="s">
        <v>83</v>
      </c>
      <c r="J53" s="1" t="s">
        <v>998</v>
      </c>
      <c r="K53" s="1" t="s">
        <v>11</v>
      </c>
      <c r="L53" s="1" t="s">
        <v>12</v>
      </c>
      <c r="M53" s="1">
        <v>150</v>
      </c>
      <c r="N53" s="1" t="s">
        <v>1005</v>
      </c>
      <c r="O53" s="1" t="s">
        <v>13</v>
      </c>
      <c r="P53" s="1">
        <v>150</v>
      </c>
      <c r="Q53" s="1">
        <v>0</v>
      </c>
      <c r="R53" s="6" t="s">
        <v>107</v>
      </c>
      <c r="S53" s="1">
        <v>35.880000000000003</v>
      </c>
      <c r="T53" s="1">
        <v>2.99</v>
      </c>
      <c r="U53" s="1">
        <v>490</v>
      </c>
      <c r="V53" s="1">
        <v>3.98</v>
      </c>
      <c r="W53" s="31">
        <v>12</v>
      </c>
      <c r="CR53" s="1">
        <v>30.185185185185102</v>
      </c>
      <c r="CS53" s="1">
        <v>9.5239932374991927</v>
      </c>
      <c r="CT53" s="1">
        <v>5</v>
      </c>
      <c r="CU53" s="1">
        <v>28.8888888888888</v>
      </c>
      <c r="CV53" s="1">
        <v>9.5239932374991998</v>
      </c>
      <c r="CW53" s="1">
        <v>5</v>
      </c>
    </row>
    <row r="54" spans="1:173" x14ac:dyDescent="0.25">
      <c r="B54" s="1" t="s">
        <v>868</v>
      </c>
      <c r="C54" s="1" t="s">
        <v>108</v>
      </c>
      <c r="D54" s="1" t="s">
        <v>109</v>
      </c>
      <c r="E54" s="1">
        <v>1927</v>
      </c>
      <c r="F54" s="1">
        <v>21</v>
      </c>
      <c r="G54" s="1" t="s">
        <v>82</v>
      </c>
      <c r="H54" s="1">
        <v>17.832999999999998</v>
      </c>
      <c r="I54" s="1" t="s">
        <v>83</v>
      </c>
      <c r="J54" s="1" t="s">
        <v>998</v>
      </c>
      <c r="K54" s="1" t="s">
        <v>11</v>
      </c>
      <c r="L54" s="1" t="s">
        <v>12</v>
      </c>
      <c r="M54" s="1">
        <v>150</v>
      </c>
      <c r="N54" s="1" t="s">
        <v>1005</v>
      </c>
      <c r="O54" s="1" t="s">
        <v>13</v>
      </c>
      <c r="P54" s="1">
        <v>150</v>
      </c>
      <c r="Q54" s="1">
        <v>0</v>
      </c>
      <c r="R54" s="6" t="s">
        <v>107</v>
      </c>
      <c r="S54" s="1">
        <v>35.880000000000003</v>
      </c>
      <c r="T54" s="1">
        <v>2.99</v>
      </c>
      <c r="U54" s="1">
        <v>490</v>
      </c>
      <c r="V54" s="1">
        <v>3.98</v>
      </c>
      <c r="W54" s="31">
        <v>12</v>
      </c>
      <c r="CR54" s="1">
        <v>39.814814814814802</v>
      </c>
      <c r="CS54" s="1">
        <v>10.766253224998945</v>
      </c>
      <c r="CT54" s="1">
        <v>5</v>
      </c>
      <c r="CU54" s="1">
        <v>59.259259259259203</v>
      </c>
      <c r="CV54" s="1">
        <v>10.352166562498956</v>
      </c>
      <c r="CW54" s="1">
        <v>5</v>
      </c>
    </row>
    <row r="55" spans="1:173" x14ac:dyDescent="0.25">
      <c r="B55" s="1" t="s">
        <v>868</v>
      </c>
      <c r="C55" s="1" t="s">
        <v>108</v>
      </c>
      <c r="D55" s="1" t="s">
        <v>109</v>
      </c>
      <c r="E55" s="1">
        <v>1927</v>
      </c>
      <c r="F55" s="1">
        <v>21</v>
      </c>
      <c r="G55" s="1" t="s">
        <v>82</v>
      </c>
      <c r="H55" s="1">
        <v>17.832999999999998</v>
      </c>
      <c r="I55" s="1" t="s">
        <v>83</v>
      </c>
      <c r="J55" s="1" t="s">
        <v>998</v>
      </c>
      <c r="K55" s="1" t="s">
        <v>11</v>
      </c>
      <c r="L55" s="1" t="s">
        <v>12</v>
      </c>
      <c r="M55" s="1">
        <v>150</v>
      </c>
      <c r="N55" s="1" t="s">
        <v>1005</v>
      </c>
      <c r="O55" s="1" t="s">
        <v>13</v>
      </c>
      <c r="P55" s="1">
        <v>150</v>
      </c>
      <c r="Q55" s="1">
        <v>0</v>
      </c>
      <c r="R55" s="6" t="s">
        <v>107</v>
      </c>
      <c r="S55" s="1">
        <v>35.880000000000003</v>
      </c>
      <c r="T55" s="1">
        <v>2.99</v>
      </c>
      <c r="U55" s="1">
        <v>490</v>
      </c>
      <c r="V55" s="1">
        <v>3.98</v>
      </c>
      <c r="W55" s="31">
        <v>12</v>
      </c>
      <c r="CR55" s="1">
        <v>31.1111111111111</v>
      </c>
      <c r="CS55" s="1">
        <v>12.422599874998708</v>
      </c>
      <c r="CT55" s="1">
        <v>5</v>
      </c>
      <c r="CU55" s="1">
        <v>24.629629629629601</v>
      </c>
      <c r="CV55" s="1">
        <v>7.8676465874992143</v>
      </c>
      <c r="CW55" s="1">
        <v>5</v>
      </c>
    </row>
    <row r="56" spans="1:173" x14ac:dyDescent="0.25">
      <c r="B56" s="1" t="s">
        <v>868</v>
      </c>
      <c r="C56" s="1" t="s">
        <v>108</v>
      </c>
      <c r="D56" s="1" t="s">
        <v>109</v>
      </c>
      <c r="E56" s="1">
        <v>1927</v>
      </c>
      <c r="F56" s="1">
        <v>21</v>
      </c>
      <c r="G56" s="1" t="s">
        <v>82</v>
      </c>
      <c r="H56" s="1">
        <v>17.832999999999998</v>
      </c>
      <c r="I56" s="1" t="s">
        <v>83</v>
      </c>
      <c r="J56" s="1" t="s">
        <v>998</v>
      </c>
      <c r="K56" s="1" t="s">
        <v>11</v>
      </c>
      <c r="L56" s="1" t="s">
        <v>12</v>
      </c>
      <c r="M56" s="1">
        <v>150</v>
      </c>
      <c r="N56" s="1" t="s">
        <v>1005</v>
      </c>
      <c r="O56" s="1" t="s">
        <v>13</v>
      </c>
      <c r="P56" s="1">
        <v>150</v>
      </c>
      <c r="Q56" s="1">
        <v>0</v>
      </c>
      <c r="R56" s="6" t="s">
        <v>107</v>
      </c>
      <c r="S56" s="1">
        <v>35.880000000000003</v>
      </c>
      <c r="T56" s="1">
        <v>2.99</v>
      </c>
      <c r="U56" s="1">
        <v>490</v>
      </c>
      <c r="V56" s="1">
        <v>3.98</v>
      </c>
      <c r="W56" s="31">
        <v>12</v>
      </c>
      <c r="CR56" s="1">
        <v>20.185185185185102</v>
      </c>
      <c r="CS56" s="1">
        <v>14.907119849998672</v>
      </c>
      <c r="CT56" s="1">
        <v>5</v>
      </c>
      <c r="CU56" s="1">
        <v>16.481481481481399</v>
      </c>
      <c r="CV56" s="1">
        <v>5.3831266124994803</v>
      </c>
      <c r="CW56" s="1">
        <v>5</v>
      </c>
    </row>
    <row r="57" spans="1:173" x14ac:dyDescent="0.25">
      <c r="B57" s="1" t="s">
        <v>868</v>
      </c>
      <c r="C57" s="1" t="s">
        <v>108</v>
      </c>
      <c r="D57" s="1" t="s">
        <v>109</v>
      </c>
      <c r="E57" s="1">
        <v>1927</v>
      </c>
      <c r="F57" s="1">
        <v>21</v>
      </c>
      <c r="G57" s="1" t="s">
        <v>82</v>
      </c>
      <c r="H57" s="1">
        <v>17.832999999999998</v>
      </c>
      <c r="I57" s="1" t="s">
        <v>83</v>
      </c>
      <c r="J57" s="1" t="s">
        <v>998</v>
      </c>
      <c r="K57" s="1" t="s">
        <v>11</v>
      </c>
      <c r="L57" s="1" t="s">
        <v>12</v>
      </c>
      <c r="M57" s="1">
        <v>150</v>
      </c>
      <c r="N57" s="1" t="s">
        <v>1005</v>
      </c>
      <c r="O57" s="1" t="s">
        <v>13</v>
      </c>
      <c r="P57" s="1">
        <v>150</v>
      </c>
      <c r="Q57" s="1">
        <v>0</v>
      </c>
      <c r="R57" s="6" t="s">
        <v>107</v>
      </c>
      <c r="S57" s="1">
        <v>35.880000000000003</v>
      </c>
      <c r="T57" s="1">
        <v>2.99</v>
      </c>
      <c r="U57" s="1">
        <v>490</v>
      </c>
      <c r="V57" s="1">
        <v>3.98</v>
      </c>
      <c r="W57" s="31">
        <v>12</v>
      </c>
      <c r="CR57" s="1">
        <v>36.296296296296298</v>
      </c>
      <c r="CS57" s="1">
        <v>12.422599874998708</v>
      </c>
      <c r="CT57" s="1">
        <v>5</v>
      </c>
      <c r="CU57" s="1">
        <v>29.629629629629601</v>
      </c>
      <c r="CV57" s="1">
        <v>7.0394732624992287</v>
      </c>
      <c r="CW57" s="1">
        <v>5</v>
      </c>
    </row>
    <row r="58" spans="1:173" x14ac:dyDescent="0.25">
      <c r="B58" s="1" t="s">
        <v>868</v>
      </c>
      <c r="C58" s="1" t="s">
        <v>108</v>
      </c>
      <c r="D58" s="1" t="s">
        <v>109</v>
      </c>
      <c r="E58" s="1">
        <v>1927</v>
      </c>
      <c r="F58" s="1">
        <v>21</v>
      </c>
      <c r="G58" s="1" t="s">
        <v>82</v>
      </c>
      <c r="H58" s="1">
        <v>17.832999999999998</v>
      </c>
      <c r="I58" s="1" t="s">
        <v>83</v>
      </c>
      <c r="J58" s="1" t="s">
        <v>998</v>
      </c>
      <c r="K58" s="1" t="s">
        <v>11</v>
      </c>
      <c r="L58" s="1" t="s">
        <v>12</v>
      </c>
      <c r="M58" s="1">
        <v>150</v>
      </c>
      <c r="N58" s="1" t="s">
        <v>1005</v>
      </c>
      <c r="O58" s="1" t="s">
        <v>13</v>
      </c>
      <c r="P58" s="1">
        <v>150</v>
      </c>
      <c r="Q58" s="1">
        <v>0</v>
      </c>
      <c r="R58" s="6" t="s">
        <v>107</v>
      </c>
      <c r="S58" s="1">
        <v>35.880000000000003</v>
      </c>
      <c r="T58" s="1">
        <v>2.99</v>
      </c>
      <c r="U58" s="1">
        <v>490</v>
      </c>
      <c r="V58" s="1">
        <v>3.98</v>
      </c>
      <c r="W58" s="31">
        <v>12</v>
      </c>
      <c r="CR58" s="1">
        <v>11.8518518518518</v>
      </c>
      <c r="CS58" s="1">
        <v>10.35216656249896</v>
      </c>
      <c r="CT58" s="1">
        <v>5</v>
      </c>
      <c r="CU58" s="1">
        <v>6.8518518518518503</v>
      </c>
      <c r="CV58" s="1">
        <v>7.0394732624993415</v>
      </c>
      <c r="CW58" s="1">
        <v>5</v>
      </c>
    </row>
    <row r="59" spans="1:173" x14ac:dyDescent="0.25">
      <c r="B59" s="1" t="s">
        <v>868</v>
      </c>
      <c r="C59" s="1" t="s">
        <v>108</v>
      </c>
      <c r="D59" s="1" t="s">
        <v>109</v>
      </c>
      <c r="E59" s="1">
        <v>1927</v>
      </c>
      <c r="F59" s="1">
        <v>21</v>
      </c>
      <c r="G59" s="1" t="s">
        <v>82</v>
      </c>
      <c r="H59" s="1">
        <v>17.832999999999998</v>
      </c>
      <c r="I59" s="1" t="s">
        <v>83</v>
      </c>
      <c r="J59" s="1" t="s">
        <v>998</v>
      </c>
      <c r="K59" s="1" t="s">
        <v>11</v>
      </c>
      <c r="L59" s="1" t="s">
        <v>12</v>
      </c>
      <c r="M59" s="1">
        <v>150</v>
      </c>
      <c r="N59" s="1" t="s">
        <v>1005</v>
      </c>
      <c r="O59" s="1" t="s">
        <v>13</v>
      </c>
      <c r="P59" s="1">
        <v>150</v>
      </c>
      <c r="Q59" s="1">
        <v>0</v>
      </c>
      <c r="R59" s="6" t="s">
        <v>107</v>
      </c>
      <c r="S59" s="1">
        <v>35.880000000000003</v>
      </c>
      <c r="T59" s="1">
        <v>2.99</v>
      </c>
      <c r="U59" s="1">
        <v>490</v>
      </c>
      <c r="V59" s="1">
        <v>3.98</v>
      </c>
      <c r="W59" s="31">
        <v>12</v>
      </c>
      <c r="CR59" s="1">
        <v>23.703703703703699</v>
      </c>
      <c r="CS59" s="1">
        <v>7.8676465874992223</v>
      </c>
      <c r="CT59" s="1">
        <v>5</v>
      </c>
      <c r="CU59" s="1">
        <v>6.8518518518518503</v>
      </c>
      <c r="CV59" s="1">
        <v>5.7972132749994474</v>
      </c>
      <c r="CW59" s="1">
        <v>5</v>
      </c>
    </row>
    <row r="60" spans="1:173" x14ac:dyDescent="0.25">
      <c r="B60" s="1" t="s">
        <v>868</v>
      </c>
      <c r="C60" s="1" t="s">
        <v>108</v>
      </c>
      <c r="D60" s="1" t="s">
        <v>109</v>
      </c>
      <c r="E60" s="1">
        <v>1927</v>
      </c>
      <c r="F60" s="1">
        <v>21</v>
      </c>
      <c r="G60" s="1" t="s">
        <v>82</v>
      </c>
      <c r="H60" s="1">
        <v>17.832999999999998</v>
      </c>
      <c r="I60" s="1" t="s">
        <v>83</v>
      </c>
      <c r="J60" s="1" t="s">
        <v>998</v>
      </c>
      <c r="K60" s="1" t="s">
        <v>11</v>
      </c>
      <c r="L60" s="1" t="s">
        <v>12</v>
      </c>
      <c r="M60" s="1">
        <v>150</v>
      </c>
      <c r="N60" s="1" t="s">
        <v>1005</v>
      </c>
      <c r="O60" s="1" t="s">
        <v>13</v>
      </c>
      <c r="P60" s="1">
        <v>150</v>
      </c>
      <c r="Q60" s="1">
        <v>0</v>
      </c>
      <c r="R60" s="6" t="s">
        <v>107</v>
      </c>
      <c r="S60" s="1">
        <v>35.880000000000003</v>
      </c>
      <c r="T60" s="1">
        <v>2.99</v>
      </c>
      <c r="U60" s="1">
        <v>490</v>
      </c>
      <c r="V60" s="1">
        <v>3.98</v>
      </c>
      <c r="W60" s="31">
        <v>12</v>
      </c>
      <c r="CR60" s="1">
        <v>15.1851851851851</v>
      </c>
      <c r="CS60" s="1">
        <v>7.4535599249994515</v>
      </c>
      <c r="CT60" s="1">
        <v>5</v>
      </c>
      <c r="CU60" s="1">
        <v>10</v>
      </c>
      <c r="CV60" s="1">
        <v>4.1408666249994939</v>
      </c>
      <c r="CW60" s="1">
        <v>5</v>
      </c>
    </row>
    <row r="61" spans="1:173" s="12" customFormat="1" x14ac:dyDescent="0.25">
      <c r="B61" s="12" t="s">
        <v>868</v>
      </c>
      <c r="C61" s="12" t="s">
        <v>108</v>
      </c>
      <c r="D61" s="12" t="s">
        <v>109</v>
      </c>
      <c r="E61" s="12">
        <v>1927</v>
      </c>
      <c r="F61" s="12">
        <v>21</v>
      </c>
      <c r="G61" s="12" t="s">
        <v>82</v>
      </c>
      <c r="H61" s="12">
        <v>17.832999999999998</v>
      </c>
      <c r="I61" s="12" t="s">
        <v>83</v>
      </c>
      <c r="J61" s="12" t="s">
        <v>998</v>
      </c>
      <c r="K61" s="12" t="s">
        <v>11</v>
      </c>
      <c r="L61" s="12" t="s">
        <v>12</v>
      </c>
      <c r="M61" s="1">
        <v>150</v>
      </c>
      <c r="N61" s="1" t="s">
        <v>1005</v>
      </c>
      <c r="O61" s="1" t="s">
        <v>13</v>
      </c>
      <c r="P61" s="1">
        <v>150</v>
      </c>
      <c r="Q61" s="12">
        <v>0</v>
      </c>
      <c r="R61" s="13" t="s">
        <v>107</v>
      </c>
      <c r="S61" s="12">
        <v>35.880000000000003</v>
      </c>
      <c r="T61" s="12">
        <v>2.99</v>
      </c>
      <c r="U61" s="12">
        <v>490</v>
      </c>
      <c r="V61" s="12">
        <v>3.98</v>
      </c>
      <c r="W61" s="33">
        <v>12</v>
      </c>
      <c r="CR61" s="12">
        <v>13.703703703703599</v>
      </c>
      <c r="CS61" s="12">
        <v>5.3831266124997024</v>
      </c>
      <c r="CT61" s="12">
        <v>5</v>
      </c>
      <c r="CU61" s="12">
        <v>19.4444444444444</v>
      </c>
      <c r="CV61" s="12">
        <v>9.5239932374991927</v>
      </c>
      <c r="CW61" s="12">
        <v>5</v>
      </c>
    </row>
    <row r="62" spans="1:173" s="14" customFormat="1" x14ac:dyDescent="0.25">
      <c r="A62" s="14">
        <v>9</v>
      </c>
      <c r="B62" s="14" t="s">
        <v>57</v>
      </c>
      <c r="C62" s="14" t="s">
        <v>55</v>
      </c>
      <c r="D62" s="14" t="s">
        <v>54</v>
      </c>
      <c r="E62" s="14">
        <v>1927</v>
      </c>
      <c r="F62" s="14">
        <v>21</v>
      </c>
      <c r="G62" s="14" t="s">
        <v>82</v>
      </c>
      <c r="H62" s="14">
        <v>17.832999999999998</v>
      </c>
      <c r="I62" s="14" t="s">
        <v>56</v>
      </c>
      <c r="J62" s="14" t="s">
        <v>998</v>
      </c>
      <c r="K62" s="14" t="s">
        <v>8</v>
      </c>
      <c r="L62" s="14" t="s">
        <v>9</v>
      </c>
      <c r="M62" s="14">
        <v>150</v>
      </c>
      <c r="N62" s="14" t="s">
        <v>1005</v>
      </c>
      <c r="O62" s="14" t="s">
        <v>13</v>
      </c>
      <c r="P62" s="14">
        <v>150</v>
      </c>
      <c r="Q62" s="14">
        <v>0</v>
      </c>
      <c r="R62" s="15" t="s">
        <v>107</v>
      </c>
      <c r="S62" s="14">
        <v>40.5</v>
      </c>
      <c r="T62" s="14">
        <v>1.99</v>
      </c>
      <c r="U62" s="14">
        <v>490</v>
      </c>
      <c r="V62" s="14">
        <v>3.98</v>
      </c>
      <c r="W62" s="34">
        <v>21</v>
      </c>
      <c r="X62" s="14">
        <v>3.7875776397515502</v>
      </c>
      <c r="Y62" s="14">
        <v>0.10756720496894404</v>
      </c>
      <c r="Z62" s="14">
        <v>5</v>
      </c>
      <c r="AA62" s="14">
        <v>3.9913043478260799</v>
      </c>
      <c r="AB62" s="14">
        <v>0.1045721739130433</v>
      </c>
      <c r="AC62" s="14">
        <v>5</v>
      </c>
      <c r="BT62" s="14">
        <v>8.8987854251012095</v>
      </c>
      <c r="BU62" s="14">
        <v>3.6662995951416981</v>
      </c>
      <c r="BV62" s="14">
        <v>5</v>
      </c>
      <c r="BW62" s="14">
        <v>11.8623481781376</v>
      </c>
      <c r="BX62" s="14">
        <v>4.7449392712550402</v>
      </c>
      <c r="BY62" s="14">
        <v>5</v>
      </c>
      <c r="BZ62" s="14">
        <v>4.57085020242915</v>
      </c>
      <c r="CA62" s="14">
        <v>1.5129514170040488</v>
      </c>
      <c r="CB62" s="14">
        <v>5</v>
      </c>
      <c r="CC62" s="14">
        <v>6.9757085020242897</v>
      </c>
      <c r="CD62" s="14">
        <v>2.3926680161943317</v>
      </c>
      <c r="CE62" s="14">
        <v>5</v>
      </c>
      <c r="CR62" s="14">
        <v>17.079646017699101</v>
      </c>
      <c r="CS62" s="14">
        <v>5.8412389380530927</v>
      </c>
      <c r="CT62" s="14">
        <v>5</v>
      </c>
      <c r="CU62" s="14">
        <v>10.7079646017699</v>
      </c>
      <c r="CV62" s="14">
        <v>3.565752212389377</v>
      </c>
      <c r="CW62" s="14">
        <v>5</v>
      </c>
      <c r="CX62" s="14">
        <v>11.789473684210501</v>
      </c>
      <c r="CY62" s="14">
        <v>0.70736842105262998</v>
      </c>
      <c r="CZ62" s="14">
        <v>5</v>
      </c>
      <c r="DA62" s="14">
        <v>9.6842105263157894</v>
      </c>
      <c r="DB62" s="14">
        <v>1.6463157894736844</v>
      </c>
      <c r="DC62" s="14">
        <v>5</v>
      </c>
      <c r="DJ62" s="14">
        <v>639</v>
      </c>
      <c r="DK62" s="14">
        <v>117.57599999999999</v>
      </c>
      <c r="DL62" s="14">
        <v>5</v>
      </c>
      <c r="DM62" s="14">
        <v>738</v>
      </c>
      <c r="DN62" s="14">
        <v>135.792</v>
      </c>
      <c r="DO62" s="14">
        <v>5</v>
      </c>
      <c r="EN62" s="14">
        <v>4.65502183406113</v>
      </c>
      <c r="EO62" s="14">
        <v>1.3965065502183389</v>
      </c>
      <c r="EP62" s="14">
        <v>5</v>
      </c>
      <c r="EQ62" s="14">
        <v>2.68995633187772</v>
      </c>
      <c r="ER62" s="14">
        <v>0.86885589519650364</v>
      </c>
      <c r="ES62" s="14">
        <v>5</v>
      </c>
      <c r="ET62" s="14">
        <v>9.5647668393782297</v>
      </c>
      <c r="EU62" s="14">
        <v>2.5059689119170963</v>
      </c>
      <c r="EV62" s="14">
        <v>5</v>
      </c>
      <c r="EW62" s="14">
        <v>6.7357512953367804</v>
      </c>
      <c r="EX62" s="14">
        <v>1.8523316062176147</v>
      </c>
      <c r="EY62" s="14">
        <v>5</v>
      </c>
      <c r="EZ62" s="14">
        <v>14.219788673439361</v>
      </c>
      <c r="FA62" s="14">
        <v>1.2829739461343461</v>
      </c>
      <c r="FB62" s="14">
        <v>5</v>
      </c>
      <c r="FC62" s="14">
        <v>9.4257076272145</v>
      </c>
      <c r="FD62" s="14">
        <v>0.91499103230692336</v>
      </c>
      <c r="FE62" s="14">
        <v>5</v>
      </c>
    </row>
    <row r="63" spans="1:173" x14ac:dyDescent="0.25">
      <c r="B63" s="1" t="s">
        <v>869</v>
      </c>
      <c r="C63" s="1" t="s">
        <v>108</v>
      </c>
      <c r="D63" s="1" t="s">
        <v>109</v>
      </c>
      <c r="E63" s="1">
        <v>1927</v>
      </c>
      <c r="F63" s="1">
        <v>21</v>
      </c>
      <c r="G63" s="1" t="s">
        <v>82</v>
      </c>
      <c r="H63" s="1">
        <v>17.832999999999998</v>
      </c>
      <c r="I63" s="1" t="s">
        <v>83</v>
      </c>
      <c r="J63" s="1" t="s">
        <v>998</v>
      </c>
      <c r="K63" s="1" t="s">
        <v>11</v>
      </c>
      <c r="L63" s="1" t="s">
        <v>12</v>
      </c>
      <c r="M63" s="1">
        <v>150</v>
      </c>
      <c r="N63" s="1" t="s">
        <v>1005</v>
      </c>
      <c r="O63" s="1" t="s">
        <v>13</v>
      </c>
      <c r="P63" s="1">
        <v>150</v>
      </c>
      <c r="Q63" s="1">
        <v>0</v>
      </c>
      <c r="R63" s="6" t="s">
        <v>107</v>
      </c>
      <c r="S63" s="1">
        <v>40.5</v>
      </c>
      <c r="T63" s="1">
        <v>1.99</v>
      </c>
      <c r="U63" s="1">
        <v>490</v>
      </c>
      <c r="V63" s="1">
        <v>3.98</v>
      </c>
      <c r="W63" s="31">
        <v>21</v>
      </c>
      <c r="X63" s="1">
        <v>3.5590062111801202</v>
      </c>
      <c r="Y63" s="12">
        <v>0.10107577639751542</v>
      </c>
      <c r="Z63" s="12">
        <v>5</v>
      </c>
      <c r="AA63" s="12">
        <v>3.65175983436853</v>
      </c>
      <c r="AB63" s="12">
        <v>8.5183541999973814E-2</v>
      </c>
      <c r="AC63" s="1">
        <v>5</v>
      </c>
      <c r="BT63" s="1">
        <v>4.9149797570850096</v>
      </c>
      <c r="BU63" s="12">
        <v>2.0249716599190237</v>
      </c>
      <c r="BV63" s="1">
        <v>5</v>
      </c>
      <c r="BW63" s="1">
        <v>8.6558704453441297</v>
      </c>
      <c r="BX63" s="1">
        <v>1.3036185779755785</v>
      </c>
      <c r="BY63" s="1">
        <v>5</v>
      </c>
      <c r="BZ63" s="1">
        <v>1.8744939271254999</v>
      </c>
      <c r="CA63" s="12">
        <v>0.62045748987854055</v>
      </c>
      <c r="CB63" s="1">
        <v>5</v>
      </c>
      <c r="CC63" s="1">
        <v>6.1740890688259098</v>
      </c>
      <c r="CD63" s="1">
        <v>1.5480470613460029</v>
      </c>
      <c r="CE63" s="1">
        <v>5</v>
      </c>
      <c r="CR63" s="1">
        <v>25.663716814159201</v>
      </c>
      <c r="CS63" s="12">
        <v>8.7769911504424467</v>
      </c>
      <c r="CT63" s="12">
        <v>5</v>
      </c>
      <c r="CU63" s="12">
        <v>21.150442477876101</v>
      </c>
      <c r="CV63" s="12">
        <v>3.3639960723446758</v>
      </c>
      <c r="CW63" s="1">
        <v>5</v>
      </c>
      <c r="CX63" s="1">
        <v>13.421052631578901</v>
      </c>
      <c r="CY63" s="12">
        <v>0.80526315789473402</v>
      </c>
      <c r="CZ63" s="1">
        <v>5</v>
      </c>
      <c r="DA63" s="1">
        <v>12.052631578947301</v>
      </c>
      <c r="DB63" s="1">
        <v>1.6476290360525712</v>
      </c>
      <c r="DC63" s="1">
        <v>5</v>
      </c>
      <c r="DJ63" s="1">
        <v>585</v>
      </c>
      <c r="DK63" s="12">
        <v>107.64</v>
      </c>
      <c r="DL63" s="1">
        <v>5</v>
      </c>
      <c r="DM63" s="1">
        <v>660</v>
      </c>
      <c r="DN63" s="1">
        <v>80.498447189992433</v>
      </c>
      <c r="DO63" s="1">
        <v>5</v>
      </c>
      <c r="EN63" s="1">
        <v>7.6419213973799103</v>
      </c>
      <c r="EO63" s="12">
        <v>2.2925764192139728</v>
      </c>
      <c r="EP63" s="12">
        <v>5</v>
      </c>
      <c r="EQ63" s="12">
        <v>5.2445414847161498</v>
      </c>
      <c r="ER63" s="12">
        <v>1.0545648103492513</v>
      </c>
      <c r="ES63" s="1">
        <v>5</v>
      </c>
      <c r="ET63" s="1">
        <v>9.2538860103626899</v>
      </c>
      <c r="EU63" s="12">
        <v>2.4245181347150249</v>
      </c>
      <c r="EV63" s="1">
        <v>5</v>
      </c>
      <c r="EW63" s="1">
        <v>9.3471502590673499</v>
      </c>
      <c r="EX63" s="1">
        <v>1.2512711998444424</v>
      </c>
      <c r="EY63" s="1">
        <v>5</v>
      </c>
      <c r="EZ63" s="1">
        <v>16.895807407742602</v>
      </c>
      <c r="FA63" s="12">
        <v>1.4922596840696316</v>
      </c>
      <c r="FB63" s="12">
        <v>5</v>
      </c>
      <c r="FC63" s="12">
        <v>14.5916917437835</v>
      </c>
      <c r="FD63" s="12">
        <v>0.73181781268114854</v>
      </c>
      <c r="FE63" s="1">
        <v>5</v>
      </c>
    </row>
    <row r="64" spans="1:173" x14ac:dyDescent="0.25">
      <c r="B64" s="1" t="s">
        <v>869</v>
      </c>
      <c r="C64" s="1" t="s">
        <v>108</v>
      </c>
      <c r="D64" s="1" t="s">
        <v>109</v>
      </c>
      <c r="E64" s="1">
        <v>1927</v>
      </c>
      <c r="F64" s="1">
        <v>21</v>
      </c>
      <c r="G64" s="1" t="s">
        <v>82</v>
      </c>
      <c r="H64" s="1">
        <v>19.667000000000002</v>
      </c>
      <c r="I64" s="1" t="s">
        <v>83</v>
      </c>
      <c r="J64" s="1" t="s">
        <v>998</v>
      </c>
      <c r="K64" s="1" t="s">
        <v>8</v>
      </c>
      <c r="L64" s="1" t="s">
        <v>9</v>
      </c>
      <c r="M64" s="1">
        <v>150</v>
      </c>
      <c r="N64" s="1" t="s">
        <v>1005</v>
      </c>
      <c r="O64" s="1" t="s">
        <v>13</v>
      </c>
      <c r="P64" s="1">
        <v>150</v>
      </c>
      <c r="Q64" s="1">
        <v>0</v>
      </c>
      <c r="R64" s="6" t="s">
        <v>107</v>
      </c>
      <c r="S64" s="1">
        <v>27.7</v>
      </c>
      <c r="T64" s="1">
        <v>0.93</v>
      </c>
      <c r="U64" s="1">
        <v>380</v>
      </c>
      <c r="V64" s="1">
        <v>3.79</v>
      </c>
      <c r="W64" s="31">
        <v>23.8</v>
      </c>
      <c r="X64" s="1">
        <v>3.8886128364389201</v>
      </c>
      <c r="Y64" s="12">
        <v>0.11043660455486534</v>
      </c>
      <c r="Z64" s="12">
        <v>5</v>
      </c>
      <c r="AA64" s="12">
        <v>4.0409937888198701</v>
      </c>
      <c r="AB64" s="12">
        <v>0.1058740372670806</v>
      </c>
      <c r="AC64" s="1">
        <v>5</v>
      </c>
      <c r="BT64" s="1">
        <v>7.7813765182186199</v>
      </c>
      <c r="BU64" s="12">
        <v>3.2059271255060713</v>
      </c>
      <c r="BV64" s="1">
        <v>5</v>
      </c>
      <c r="BW64" s="1">
        <v>8.5101214574898698</v>
      </c>
      <c r="BX64" s="12">
        <v>3.4040485829959479</v>
      </c>
      <c r="BY64" s="1">
        <v>5</v>
      </c>
      <c r="BZ64" s="1">
        <v>3.07692307692307</v>
      </c>
      <c r="CA64" s="12">
        <v>1.0184615384615363</v>
      </c>
      <c r="CB64" s="1">
        <v>5</v>
      </c>
      <c r="CC64" s="1">
        <v>2.9676113360323799</v>
      </c>
      <c r="CD64" s="12">
        <v>1.0178906882591063</v>
      </c>
      <c r="CE64" s="1">
        <v>5</v>
      </c>
      <c r="CR64" s="1">
        <v>15.1327433628318</v>
      </c>
      <c r="CS64" s="12">
        <v>5.1753982300884758</v>
      </c>
      <c r="CT64" s="12">
        <v>5</v>
      </c>
      <c r="CU64" s="12">
        <v>15.398230088495501</v>
      </c>
      <c r="CV64" s="12">
        <v>5.1276106194690021</v>
      </c>
      <c r="CW64" s="1">
        <v>5</v>
      </c>
      <c r="CX64" s="1">
        <v>4.7368421052631504</v>
      </c>
      <c r="CY64" s="12">
        <v>0.28421052631578902</v>
      </c>
      <c r="CZ64" s="1">
        <v>5</v>
      </c>
      <c r="DA64" s="1">
        <v>4.7368421052631504</v>
      </c>
      <c r="DB64" s="1">
        <v>0.80526315789473568</v>
      </c>
      <c r="DC64" s="1">
        <v>5</v>
      </c>
      <c r="DJ64" s="1">
        <v>407.99999999999898</v>
      </c>
      <c r="DK64" s="12">
        <v>75.071999999999804</v>
      </c>
      <c r="DL64" s="1">
        <v>5</v>
      </c>
      <c r="DM64" s="1">
        <v>546</v>
      </c>
      <c r="DN64" s="12">
        <v>100.464</v>
      </c>
      <c r="DO64" s="1">
        <v>5</v>
      </c>
      <c r="EN64" s="1">
        <v>2.17903930131004</v>
      </c>
      <c r="EO64" s="12">
        <v>0.65371179039301197</v>
      </c>
      <c r="EP64" s="12">
        <v>5</v>
      </c>
      <c r="EQ64" s="12">
        <v>1.9039301310043599</v>
      </c>
      <c r="ER64" s="12">
        <v>0.61496943231440826</v>
      </c>
      <c r="ES64" s="1">
        <v>5</v>
      </c>
      <c r="ET64" s="1">
        <v>5.9896373056994801</v>
      </c>
      <c r="EU64" s="12">
        <v>1.5692849740932637</v>
      </c>
      <c r="EV64" s="1">
        <v>5</v>
      </c>
      <c r="EW64" s="1">
        <v>5.3678756476683898</v>
      </c>
      <c r="EX64" s="1">
        <v>1.4761658031088074</v>
      </c>
      <c r="EY64" s="1">
        <v>5</v>
      </c>
      <c r="EZ64" s="1">
        <v>8.1686766070095196</v>
      </c>
      <c r="FA64" s="12">
        <v>0.76026238034164662</v>
      </c>
      <c r="FB64" s="12">
        <v>5</v>
      </c>
      <c r="FC64" s="12">
        <v>7.2718057786727499</v>
      </c>
      <c r="FD64" s="12">
        <v>0.71515772818993939</v>
      </c>
      <c r="FE64" s="1">
        <v>5</v>
      </c>
    </row>
    <row r="65" spans="1:173" x14ac:dyDescent="0.25">
      <c r="B65" s="1" t="s">
        <v>869</v>
      </c>
      <c r="C65" s="1" t="s">
        <v>108</v>
      </c>
      <c r="D65" s="1" t="s">
        <v>109</v>
      </c>
      <c r="E65" s="1">
        <v>1927</v>
      </c>
      <c r="F65" s="1">
        <v>21</v>
      </c>
      <c r="G65" s="1" t="s">
        <v>82</v>
      </c>
      <c r="H65" s="1">
        <v>19.667000000000002</v>
      </c>
      <c r="I65" s="1" t="s">
        <v>83</v>
      </c>
      <c r="J65" s="1" t="s">
        <v>998</v>
      </c>
      <c r="K65" s="1" t="s">
        <v>11</v>
      </c>
      <c r="L65" s="1" t="s">
        <v>12</v>
      </c>
      <c r="M65" s="1">
        <v>150</v>
      </c>
      <c r="N65" s="1" t="s">
        <v>1005</v>
      </c>
      <c r="O65" s="1" t="s">
        <v>13</v>
      </c>
      <c r="P65" s="1">
        <v>150</v>
      </c>
      <c r="Q65" s="1">
        <v>0</v>
      </c>
      <c r="R65" s="6" t="s">
        <v>107</v>
      </c>
      <c r="S65" s="1">
        <v>27.7</v>
      </c>
      <c r="T65" s="1">
        <v>0.93</v>
      </c>
      <c r="U65" s="1">
        <v>380</v>
      </c>
      <c r="V65" s="1">
        <v>3.79</v>
      </c>
      <c r="W65" s="31">
        <v>23.8</v>
      </c>
      <c r="X65" s="1">
        <v>3.8703933747411998</v>
      </c>
      <c r="Y65" s="12">
        <v>0.10991917184265008</v>
      </c>
      <c r="Z65" s="12">
        <v>5</v>
      </c>
      <c r="AA65" s="12">
        <v>3.9913043478260799</v>
      </c>
      <c r="AB65" s="12">
        <v>6.6665380695662121E-2</v>
      </c>
      <c r="AC65" s="1">
        <v>5</v>
      </c>
      <c r="BT65" s="1">
        <v>6.90688259109311</v>
      </c>
      <c r="BU65" s="12">
        <v>2.8456356275303611</v>
      </c>
      <c r="BV65" s="1">
        <v>5</v>
      </c>
      <c r="BW65" s="1">
        <v>11.6680161943319</v>
      </c>
      <c r="BX65" s="1">
        <v>2.4986022744532268</v>
      </c>
      <c r="BY65" s="1">
        <v>5</v>
      </c>
      <c r="BZ65" s="1">
        <v>5.1538461538461497</v>
      </c>
      <c r="CA65" s="12">
        <v>1.7059230769230755</v>
      </c>
      <c r="CB65" s="1">
        <v>5</v>
      </c>
      <c r="CC65" s="1">
        <v>6.8299595141700404</v>
      </c>
      <c r="CD65" s="12">
        <v>1.5480470613460029</v>
      </c>
      <c r="CE65" s="1">
        <v>5</v>
      </c>
      <c r="CR65" s="1">
        <v>21.681415929203499</v>
      </c>
      <c r="CS65" s="12">
        <v>7.4150442477875975</v>
      </c>
      <c r="CT65" s="12">
        <v>5</v>
      </c>
      <c r="CU65" s="12">
        <v>15.7522123893805</v>
      </c>
      <c r="CV65" s="12">
        <v>3.5618781942474524</v>
      </c>
      <c r="CW65" s="1">
        <v>5</v>
      </c>
      <c r="CX65" s="1">
        <v>5.1578947368421</v>
      </c>
      <c r="CY65" s="12">
        <v>0.30947368421052601</v>
      </c>
      <c r="CZ65" s="1">
        <v>5</v>
      </c>
      <c r="DA65" s="1">
        <v>5.4736842105263097</v>
      </c>
      <c r="DB65" s="1">
        <v>2.4714435540787236</v>
      </c>
      <c r="DC65" s="1">
        <v>5</v>
      </c>
      <c r="DJ65" s="1">
        <v>463.49999999999898</v>
      </c>
      <c r="DK65" s="12">
        <v>85.283999999999807</v>
      </c>
      <c r="DL65" s="1">
        <v>5</v>
      </c>
      <c r="DM65" s="1">
        <v>598.5</v>
      </c>
      <c r="DN65" s="1">
        <v>50.311529493745269</v>
      </c>
      <c r="DO65" s="1">
        <v>5</v>
      </c>
      <c r="EN65" s="1">
        <v>5.8733624454148403</v>
      </c>
      <c r="EO65" s="12">
        <v>1.7620087336244521</v>
      </c>
      <c r="EP65" s="12">
        <v>5</v>
      </c>
      <c r="EQ65" s="12">
        <v>3.9475982532751002</v>
      </c>
      <c r="ER65" s="12">
        <v>1.6697276163863179</v>
      </c>
      <c r="ES65" s="1">
        <v>5</v>
      </c>
      <c r="ET65" s="1">
        <v>8.6321243523315996</v>
      </c>
      <c r="EU65" s="12">
        <v>2.261616580310879</v>
      </c>
      <c r="EV65" s="1">
        <v>5</v>
      </c>
      <c r="EW65" s="1">
        <v>7.5129533678756397</v>
      </c>
      <c r="EX65" s="1">
        <v>2.0159369330827173</v>
      </c>
      <c r="EY65" s="1">
        <v>5</v>
      </c>
      <c r="EZ65" s="1">
        <v>14.505486797746439</v>
      </c>
      <c r="FA65" s="12">
        <v>1.2821532150024755</v>
      </c>
      <c r="FB65" s="12">
        <v>5</v>
      </c>
      <c r="FC65" s="12">
        <v>11.46055162115074</v>
      </c>
      <c r="FD65" s="12">
        <v>1.1706401694022026</v>
      </c>
      <c r="FE65" s="1">
        <v>5</v>
      </c>
    </row>
    <row r="66" spans="1:173" x14ac:dyDescent="0.25">
      <c r="B66" s="1" t="s">
        <v>869</v>
      </c>
      <c r="C66" s="1" t="s">
        <v>108</v>
      </c>
      <c r="D66" s="1" t="s">
        <v>109</v>
      </c>
      <c r="E66" s="1">
        <v>1927</v>
      </c>
      <c r="F66" s="1">
        <v>21</v>
      </c>
      <c r="G66" s="1" t="s">
        <v>82</v>
      </c>
      <c r="H66" s="1">
        <v>17.832999999999998</v>
      </c>
      <c r="I66" s="1" t="s">
        <v>83</v>
      </c>
      <c r="J66" s="1" t="s">
        <v>998</v>
      </c>
      <c r="K66" s="1" t="s">
        <v>8</v>
      </c>
      <c r="L66" s="1" t="s">
        <v>9</v>
      </c>
      <c r="M66" s="1">
        <v>150</v>
      </c>
      <c r="N66" s="1" t="s">
        <v>1005</v>
      </c>
      <c r="O66" s="1" t="s">
        <v>13</v>
      </c>
      <c r="P66" s="1">
        <v>150</v>
      </c>
      <c r="Q66" s="1">
        <v>0</v>
      </c>
      <c r="R66" s="6" t="s">
        <v>107</v>
      </c>
      <c r="S66" s="1">
        <v>29.1</v>
      </c>
      <c r="T66" s="1">
        <v>1.1499999999999999</v>
      </c>
      <c r="U66" s="1">
        <v>440</v>
      </c>
      <c r="V66" s="1">
        <v>3.76</v>
      </c>
      <c r="W66" s="31">
        <v>28.1</v>
      </c>
      <c r="X66" s="1">
        <v>3.9002070393374701</v>
      </c>
      <c r="Y66" s="12">
        <v>0.11076587991718416</v>
      </c>
      <c r="Z66" s="12">
        <v>5</v>
      </c>
      <c r="AA66" s="12">
        <v>4.1138716356107601</v>
      </c>
      <c r="AB66" s="12">
        <v>0.10778343685300192</v>
      </c>
      <c r="AC66" s="1">
        <v>5</v>
      </c>
      <c r="BT66" s="1">
        <v>5.1093117408906803</v>
      </c>
      <c r="BU66" s="12">
        <v>2.1050364372469601</v>
      </c>
      <c r="BV66" s="1">
        <v>5</v>
      </c>
      <c r="BW66" s="1">
        <v>5.0121457489878498</v>
      </c>
      <c r="BX66" s="12">
        <v>2.0048582995951398</v>
      </c>
      <c r="BY66" s="1">
        <v>5</v>
      </c>
      <c r="BZ66" s="1">
        <v>2.1295546558704399</v>
      </c>
      <c r="CA66" s="12">
        <v>0.70488259109311568</v>
      </c>
      <c r="CB66" s="1">
        <v>5</v>
      </c>
      <c r="CC66" s="1">
        <v>2.23886639676113</v>
      </c>
      <c r="CD66" s="12">
        <v>0.76793117408906764</v>
      </c>
      <c r="CE66" s="1">
        <v>5</v>
      </c>
      <c r="CR66" s="1">
        <v>14.867256637168101</v>
      </c>
      <c r="CS66" s="12">
        <v>5.0846017699114912</v>
      </c>
      <c r="CT66" s="12">
        <v>5</v>
      </c>
      <c r="CU66" s="12">
        <v>14.247787610619399</v>
      </c>
      <c r="CV66" s="12">
        <v>4.7445132743362599</v>
      </c>
      <c r="CW66" s="1">
        <v>5</v>
      </c>
      <c r="CX66" s="1">
        <v>5.7368421052631504</v>
      </c>
      <c r="CY66" s="12">
        <v>0.34421052631578902</v>
      </c>
      <c r="CZ66" s="1">
        <v>5</v>
      </c>
      <c r="DA66" s="1">
        <v>5.6842105263157796</v>
      </c>
      <c r="DB66" s="1">
        <v>0.96631578947368257</v>
      </c>
      <c r="DC66" s="1">
        <v>5</v>
      </c>
      <c r="DJ66" s="1">
        <v>314.99999999999898</v>
      </c>
      <c r="DK66" s="12">
        <v>57.959999999999809</v>
      </c>
      <c r="DL66" s="1">
        <v>5</v>
      </c>
      <c r="DM66" s="1">
        <v>431.99999999999898</v>
      </c>
      <c r="DN66" s="12">
        <v>79.487999999999815</v>
      </c>
      <c r="DO66" s="1">
        <v>5</v>
      </c>
      <c r="EN66" s="1">
        <v>3.8689956331877702</v>
      </c>
      <c r="EO66" s="12">
        <v>1.160698689956331</v>
      </c>
      <c r="EP66" s="12">
        <v>5</v>
      </c>
      <c r="EQ66" s="12">
        <v>3.7510917030567601</v>
      </c>
      <c r="ER66" s="12">
        <v>1.2116026200873335</v>
      </c>
      <c r="ES66" s="1">
        <v>5</v>
      </c>
      <c r="ET66" s="1">
        <v>4.1243523316062101</v>
      </c>
      <c r="EU66" s="12">
        <v>1.0805803108808272</v>
      </c>
      <c r="EV66" s="1">
        <v>5</v>
      </c>
      <c r="EW66" s="1">
        <v>4.4352331606217597</v>
      </c>
      <c r="EX66" s="1">
        <v>1.219689119170984</v>
      </c>
      <c r="EY66" s="1">
        <v>5</v>
      </c>
      <c r="EZ66" s="1">
        <v>7.9933479647939798</v>
      </c>
      <c r="FA66" s="12">
        <v>0.70920734022282206</v>
      </c>
      <c r="FB66" s="12">
        <v>5</v>
      </c>
      <c r="FC66" s="12">
        <v>8.1863248636785197</v>
      </c>
      <c r="FD66" s="12">
        <v>0.76884620782398116</v>
      </c>
      <c r="FE66" s="1">
        <v>5</v>
      </c>
    </row>
    <row r="67" spans="1:173" s="9" customFormat="1" x14ac:dyDescent="0.25">
      <c r="B67" s="9" t="s">
        <v>869</v>
      </c>
      <c r="C67" s="9" t="s">
        <v>108</v>
      </c>
      <c r="D67" s="9" t="s">
        <v>109</v>
      </c>
      <c r="E67" s="9">
        <v>1927</v>
      </c>
      <c r="F67" s="9">
        <v>21</v>
      </c>
      <c r="G67" s="9" t="s">
        <v>82</v>
      </c>
      <c r="H67" s="9">
        <v>17.832999999999998</v>
      </c>
      <c r="I67" s="9" t="s">
        <v>83</v>
      </c>
      <c r="J67" s="9" t="s">
        <v>998</v>
      </c>
      <c r="K67" s="9" t="s">
        <v>11</v>
      </c>
      <c r="L67" s="9" t="s">
        <v>12</v>
      </c>
      <c r="M67" s="9">
        <v>150</v>
      </c>
      <c r="N67" s="9" t="s">
        <v>1005</v>
      </c>
      <c r="O67" s="9" t="s">
        <v>13</v>
      </c>
      <c r="P67" s="9">
        <v>150</v>
      </c>
      <c r="Q67" s="9">
        <v>0</v>
      </c>
      <c r="R67" s="10" t="s">
        <v>107</v>
      </c>
      <c r="S67" s="9">
        <v>29.1</v>
      </c>
      <c r="T67" s="9">
        <v>1.1499999999999999</v>
      </c>
      <c r="U67" s="9">
        <v>440</v>
      </c>
      <c r="V67" s="9">
        <v>3.76</v>
      </c>
      <c r="W67" s="32">
        <v>28.1</v>
      </c>
      <c r="X67" s="9">
        <v>3.7975155279503099</v>
      </c>
      <c r="Y67" s="12">
        <v>0.10784944099378881</v>
      </c>
      <c r="Z67" s="9">
        <v>5</v>
      </c>
      <c r="AA67" s="9">
        <v>4.0409937888198701</v>
      </c>
      <c r="AB67" s="9">
        <v>6.6665380695637294E-2</v>
      </c>
      <c r="AC67" s="9">
        <v>5</v>
      </c>
      <c r="BT67" s="9">
        <v>3.84615384615384</v>
      </c>
      <c r="BU67" s="9">
        <v>1.5846153846153821</v>
      </c>
      <c r="BV67" s="9">
        <v>5</v>
      </c>
      <c r="BW67" s="9">
        <v>8.6072874493927092</v>
      </c>
      <c r="BX67" s="9">
        <v>1.6295232224694711</v>
      </c>
      <c r="BY67" s="9">
        <v>5</v>
      </c>
      <c r="BZ67" s="9">
        <v>3.7692307692307598</v>
      </c>
      <c r="CA67" s="9">
        <v>1.2476153846153815</v>
      </c>
      <c r="CB67" s="9">
        <v>5</v>
      </c>
      <c r="CC67" s="9">
        <v>5.9554655870445297</v>
      </c>
      <c r="CD67" s="9">
        <v>1.140666255728642</v>
      </c>
      <c r="CE67" s="9">
        <v>5</v>
      </c>
      <c r="CR67" s="9">
        <v>20.265486725663699</v>
      </c>
      <c r="CS67" s="12">
        <v>6.9307964601769854</v>
      </c>
      <c r="CT67" s="9">
        <v>5</v>
      </c>
      <c r="CU67" s="9">
        <v>14.070796460176901</v>
      </c>
      <c r="CV67" s="9">
        <v>3.5618781942474484</v>
      </c>
      <c r="CW67" s="9">
        <v>5</v>
      </c>
      <c r="CX67" s="9">
        <v>7.3157894736842097</v>
      </c>
      <c r="CY67" s="9">
        <v>0.43894736842105259</v>
      </c>
      <c r="CZ67" s="9">
        <v>5</v>
      </c>
      <c r="DA67" s="9">
        <v>7.3157894736842097</v>
      </c>
      <c r="DB67" s="9">
        <v>3.8836970135522715</v>
      </c>
      <c r="DC67" s="9">
        <v>5</v>
      </c>
      <c r="DJ67" s="9">
        <v>319.49999999999898</v>
      </c>
      <c r="DK67" s="9">
        <v>58.787999999999812</v>
      </c>
      <c r="DL67" s="9">
        <v>5</v>
      </c>
      <c r="DM67" s="9">
        <v>498</v>
      </c>
      <c r="DN67" s="9">
        <v>40.249223594996216</v>
      </c>
      <c r="DO67" s="9">
        <v>5</v>
      </c>
      <c r="EN67" s="9">
        <v>7.1310043668122196</v>
      </c>
      <c r="EO67" s="9">
        <v>2.139301310043666</v>
      </c>
      <c r="EP67" s="9">
        <v>5</v>
      </c>
      <c r="EQ67" s="9">
        <v>6.1877729257641896</v>
      </c>
      <c r="ER67" s="9">
        <v>1.6697276163862971</v>
      </c>
      <c r="ES67" s="9">
        <v>5</v>
      </c>
      <c r="ET67" s="9">
        <v>7.8860103626943001</v>
      </c>
      <c r="EU67" s="9">
        <v>2.0661347150259068</v>
      </c>
      <c r="EV67" s="9">
        <v>5</v>
      </c>
      <c r="EW67" s="9">
        <v>6.0207253886010301</v>
      </c>
      <c r="EX67" s="9">
        <v>1.5988465331345625</v>
      </c>
      <c r="EY67" s="9">
        <v>5</v>
      </c>
      <c r="EZ67" s="9">
        <v>15.017014729506521</v>
      </c>
      <c r="FA67" s="9">
        <v>1.3300768967085872</v>
      </c>
      <c r="FB67" s="9">
        <v>5</v>
      </c>
      <c r="FC67" s="9">
        <v>12.208498314365219</v>
      </c>
      <c r="FD67" s="9">
        <v>1.0338569097742176</v>
      </c>
      <c r="FE67" s="9">
        <v>5</v>
      </c>
    </row>
    <row r="68" spans="1:173" x14ac:dyDescent="0.25">
      <c r="A68" s="1">
        <v>10</v>
      </c>
      <c r="B68" s="1" t="s">
        <v>58</v>
      </c>
      <c r="C68" s="1" t="s">
        <v>64</v>
      </c>
      <c r="D68" s="1" t="s">
        <v>65</v>
      </c>
      <c r="E68" s="1">
        <v>596</v>
      </c>
      <c r="F68" s="1">
        <v>13.9</v>
      </c>
      <c r="G68" s="1" t="s">
        <v>984</v>
      </c>
      <c r="H68" s="1">
        <v>9</v>
      </c>
      <c r="I68" s="1" t="s">
        <v>83</v>
      </c>
      <c r="J68" s="1" t="s">
        <v>998</v>
      </c>
      <c r="K68" s="1" t="s">
        <v>10</v>
      </c>
      <c r="L68" s="1" t="s">
        <v>59</v>
      </c>
      <c r="M68" s="1">
        <v>59</v>
      </c>
      <c r="N68" s="1" t="s">
        <v>1004</v>
      </c>
      <c r="O68" s="1" t="s">
        <v>68</v>
      </c>
      <c r="P68" s="1">
        <v>300</v>
      </c>
      <c r="Q68" s="1">
        <v>248</v>
      </c>
      <c r="R68" s="6" t="s">
        <v>115</v>
      </c>
      <c r="S68" s="1">
        <v>4.43</v>
      </c>
      <c r="T68" s="1">
        <v>0.4</v>
      </c>
      <c r="V68" s="1">
        <v>8.5500000000000007</v>
      </c>
      <c r="W68" s="31">
        <f>S68/T68</f>
        <v>11.074999999999999</v>
      </c>
      <c r="X68" s="1">
        <v>8.4600000000000009</v>
      </c>
      <c r="Y68" s="1">
        <v>0.03</v>
      </c>
      <c r="Z68" s="1">
        <v>3</v>
      </c>
      <c r="AA68" s="1">
        <v>8.3800000000000008</v>
      </c>
      <c r="AB68" s="1">
        <v>0.02</v>
      </c>
      <c r="AC68" s="1">
        <v>3</v>
      </c>
      <c r="AD68" s="1">
        <v>4.71</v>
      </c>
      <c r="AE68" s="1">
        <v>0.05</v>
      </c>
      <c r="AF68" s="1">
        <v>3</v>
      </c>
      <c r="AG68" s="1">
        <v>5.61</v>
      </c>
      <c r="AH68" s="1">
        <v>0.14000000000000001</v>
      </c>
      <c r="AI68" s="1">
        <v>3</v>
      </c>
      <c r="AJ68" s="1">
        <v>0.41</v>
      </c>
      <c r="AK68" s="1">
        <v>0.02</v>
      </c>
      <c r="AL68" s="1">
        <v>3</v>
      </c>
      <c r="AM68" s="1">
        <v>0.7</v>
      </c>
      <c r="AN68" s="1">
        <v>0.03</v>
      </c>
      <c r="AO68" s="1">
        <v>3</v>
      </c>
      <c r="AP68" s="1">
        <v>11.5</v>
      </c>
      <c r="AQ68" s="1">
        <v>0.57349686811883227</v>
      </c>
      <c r="AR68" s="1">
        <v>3</v>
      </c>
      <c r="AS68" s="1">
        <v>8.01</v>
      </c>
      <c r="AT68" s="1">
        <v>0.39745593507314075</v>
      </c>
      <c r="AU68" s="1">
        <v>3</v>
      </c>
      <c r="BH68" s="1">
        <v>5.86666666666666</v>
      </c>
      <c r="BI68" s="1">
        <v>0.29803921568627967</v>
      </c>
      <c r="BJ68" s="1">
        <v>3</v>
      </c>
      <c r="BK68" s="1">
        <v>7.0588235294117601</v>
      </c>
      <c r="BL68" s="1">
        <v>0.44705882352941995</v>
      </c>
      <c r="BM68" s="1">
        <v>3</v>
      </c>
      <c r="BN68" s="1">
        <v>11.2741312741312</v>
      </c>
      <c r="BO68" s="1">
        <v>0.15444015444020032</v>
      </c>
      <c r="BP68" s="1">
        <v>3</v>
      </c>
      <c r="BQ68" s="1">
        <v>16.525096525096501</v>
      </c>
      <c r="BR68" s="1">
        <v>7.7220077220097494E-2</v>
      </c>
      <c r="BS68" s="1">
        <v>3</v>
      </c>
      <c r="BZ68" s="1">
        <v>13.2818532818532</v>
      </c>
      <c r="CA68" s="1">
        <v>2.7027027027027</v>
      </c>
      <c r="CB68" s="1">
        <v>3</v>
      </c>
      <c r="CC68" s="1">
        <v>12.200772200772199</v>
      </c>
      <c r="CD68" s="1">
        <v>4.1698841698841003</v>
      </c>
      <c r="CE68" s="1">
        <v>3</v>
      </c>
      <c r="CF68" s="1">
        <v>-14.780487804878</v>
      </c>
      <c r="CG68" s="1">
        <v>2.5365853658536999</v>
      </c>
      <c r="CH68" s="1">
        <v>3</v>
      </c>
      <c r="CI68" s="1">
        <v>-18.227642276422699</v>
      </c>
      <c r="CJ68" s="1">
        <v>1.8211382113821024</v>
      </c>
      <c r="CK68" s="1">
        <v>3</v>
      </c>
      <c r="FL68" s="1">
        <v>1.49</v>
      </c>
      <c r="FM68" s="1">
        <v>0.41869000000000006</v>
      </c>
      <c r="FN68" s="1">
        <v>3</v>
      </c>
      <c r="FO68" s="1">
        <v>7.1</v>
      </c>
      <c r="FP68" s="1">
        <v>2.1867999999999999</v>
      </c>
      <c r="FQ68" s="1">
        <v>3</v>
      </c>
    </row>
    <row r="69" spans="1:173" x14ac:dyDescent="0.25">
      <c r="B69" s="1" t="s">
        <v>870</v>
      </c>
      <c r="C69" s="1" t="s">
        <v>66</v>
      </c>
      <c r="D69" s="1" t="s">
        <v>67</v>
      </c>
      <c r="E69" s="1">
        <v>1300</v>
      </c>
      <c r="F69" s="1">
        <v>18</v>
      </c>
      <c r="G69" s="1" t="s">
        <v>983</v>
      </c>
      <c r="H69" s="1">
        <v>45</v>
      </c>
      <c r="I69" s="1" t="s">
        <v>83</v>
      </c>
      <c r="J69" s="1" t="s">
        <v>998</v>
      </c>
      <c r="K69" s="1" t="s">
        <v>11</v>
      </c>
      <c r="L69" s="1" t="s">
        <v>62</v>
      </c>
      <c r="M69" s="1">
        <v>53</v>
      </c>
      <c r="N69" s="1" t="s">
        <v>1003</v>
      </c>
      <c r="O69" s="1" t="s">
        <v>68</v>
      </c>
      <c r="P69" s="1">
        <v>300</v>
      </c>
      <c r="Q69" s="1">
        <v>100</v>
      </c>
      <c r="R69" s="6" t="s">
        <v>114</v>
      </c>
      <c r="S69" s="1">
        <v>6.06</v>
      </c>
      <c r="T69" s="1">
        <v>1.07</v>
      </c>
      <c r="U69" s="1">
        <v>0.52</v>
      </c>
      <c r="V69" s="1">
        <v>5.7</v>
      </c>
      <c r="W69" s="31">
        <f>S69/T69</f>
        <v>5.6635514018691584</v>
      </c>
      <c r="X69" s="1">
        <v>4</v>
      </c>
      <c r="Y69" s="1">
        <v>0.01</v>
      </c>
      <c r="Z69" s="1">
        <v>3</v>
      </c>
      <c r="AA69" s="1">
        <v>4.08</v>
      </c>
      <c r="AB69" s="1">
        <v>0.1</v>
      </c>
      <c r="AC69" s="1">
        <v>3</v>
      </c>
      <c r="AD69" s="1">
        <v>8.25</v>
      </c>
      <c r="AE69" s="1">
        <v>0.05</v>
      </c>
      <c r="AF69" s="1">
        <v>3</v>
      </c>
      <c r="AG69" s="1">
        <v>10.1</v>
      </c>
      <c r="AH69" s="1">
        <v>0.03</v>
      </c>
      <c r="AI69" s="1">
        <v>3</v>
      </c>
      <c r="AJ69" s="1">
        <v>1.05</v>
      </c>
      <c r="AK69" s="1">
        <v>0.03</v>
      </c>
      <c r="AL69" s="1">
        <v>3</v>
      </c>
      <c r="AM69" s="1">
        <v>1.31</v>
      </c>
      <c r="AN69" s="1">
        <v>0.03</v>
      </c>
      <c r="AO69" s="1">
        <v>3</v>
      </c>
      <c r="AP69" s="1">
        <v>7.86</v>
      </c>
      <c r="AQ69" s="1">
        <v>0.22948473188344218</v>
      </c>
      <c r="AR69" s="1">
        <v>3</v>
      </c>
      <c r="AS69" s="1">
        <v>7.71</v>
      </c>
      <c r="AT69" s="1">
        <v>0.17804209174233535</v>
      </c>
      <c r="AU69" s="1">
        <v>3</v>
      </c>
      <c r="BH69" s="1">
        <v>0.64615384615384597</v>
      </c>
      <c r="BI69" s="1">
        <v>0.20769230769230806</v>
      </c>
      <c r="BJ69" s="1">
        <v>3</v>
      </c>
      <c r="BK69" s="1">
        <v>0.65769230769230702</v>
      </c>
      <c r="BL69" s="1">
        <v>0.15000000000000002</v>
      </c>
      <c r="BM69" s="1">
        <v>3</v>
      </c>
      <c r="BN69" s="1">
        <v>0.23741935483870899</v>
      </c>
      <c r="BO69" s="1">
        <v>0.10838709677419403</v>
      </c>
      <c r="BP69" s="1">
        <v>3</v>
      </c>
      <c r="BQ69" s="1">
        <v>0.26838709677419298</v>
      </c>
      <c r="BR69" s="1">
        <v>6.1935483870968033E-2</v>
      </c>
      <c r="BS69" s="1">
        <v>3</v>
      </c>
      <c r="BZ69" s="1">
        <v>0.33032258064516101</v>
      </c>
      <c r="CA69" s="1">
        <v>6.1935483870967978E-2</v>
      </c>
      <c r="CB69" s="1">
        <v>3</v>
      </c>
      <c r="CC69" s="1">
        <v>0.33032258064516101</v>
      </c>
      <c r="CD69" s="1">
        <v>0.12387096774193501</v>
      </c>
      <c r="CE69" s="1">
        <v>3</v>
      </c>
      <c r="CF69" s="1">
        <v>0.54230769230769205</v>
      </c>
      <c r="CG69" s="1">
        <v>0.36923076923076892</v>
      </c>
      <c r="CH69" s="1">
        <v>3</v>
      </c>
      <c r="CI69" s="1">
        <v>0.496153846153846</v>
      </c>
      <c r="CJ69" s="1">
        <v>0.40384615384615402</v>
      </c>
      <c r="CK69" s="1">
        <v>3</v>
      </c>
      <c r="DD69" s="1">
        <v>5.3770491803278697E-2</v>
      </c>
      <c r="DE69" s="1">
        <v>1.1803278688524502E-2</v>
      </c>
      <c r="DF69" s="1">
        <v>3</v>
      </c>
      <c r="DG69" s="1">
        <v>6.2950819672131106E-2</v>
      </c>
      <c r="DH69" s="1">
        <v>3.934426229508195E-3</v>
      </c>
      <c r="DI69" s="1">
        <v>3</v>
      </c>
      <c r="FL69" s="1">
        <v>18</v>
      </c>
      <c r="FM69" s="1">
        <v>5.0580000000000007</v>
      </c>
      <c r="FN69" s="1">
        <v>3</v>
      </c>
      <c r="FO69" s="1">
        <v>122</v>
      </c>
      <c r="FP69" s="1">
        <v>37.576000000000001</v>
      </c>
      <c r="FQ69" s="1">
        <v>3</v>
      </c>
    </row>
    <row r="70" spans="1:173" x14ac:dyDescent="0.25">
      <c r="B70" s="1" t="s">
        <v>870</v>
      </c>
      <c r="C70" s="1" t="s">
        <v>66</v>
      </c>
      <c r="D70" s="1" t="s">
        <v>67</v>
      </c>
      <c r="E70" s="1">
        <v>1300</v>
      </c>
      <c r="F70" s="1">
        <v>18</v>
      </c>
      <c r="G70" s="1" t="s">
        <v>983</v>
      </c>
      <c r="H70" s="1">
        <v>45</v>
      </c>
      <c r="I70" s="1" t="s">
        <v>83</v>
      </c>
      <c r="J70" s="1" t="s">
        <v>998</v>
      </c>
      <c r="K70" s="1" t="s">
        <v>10</v>
      </c>
      <c r="L70" s="1" t="s">
        <v>63</v>
      </c>
      <c r="M70" s="1">
        <v>53</v>
      </c>
      <c r="N70" s="1" t="s">
        <v>1003</v>
      </c>
      <c r="O70" s="1" t="s">
        <v>68</v>
      </c>
      <c r="P70" s="1">
        <v>300</v>
      </c>
      <c r="Q70" s="1">
        <v>100</v>
      </c>
      <c r="R70" s="6" t="s">
        <v>114</v>
      </c>
      <c r="S70" s="1">
        <v>6.06</v>
      </c>
      <c r="T70" s="1">
        <v>1.07</v>
      </c>
      <c r="U70" s="1">
        <v>0.52</v>
      </c>
      <c r="V70" s="1">
        <v>5.7</v>
      </c>
      <c r="W70" s="31">
        <f t="shared" ref="W70:W71" si="0">S70/T70</f>
        <v>5.6635514018691584</v>
      </c>
      <c r="X70" s="1">
        <v>3.97</v>
      </c>
      <c r="Y70" s="3">
        <f>X70*0.0284</f>
        <v>0.11274800000000001</v>
      </c>
      <c r="Z70" s="1">
        <v>3</v>
      </c>
      <c r="AA70" s="1">
        <v>4.1900000000000004</v>
      </c>
      <c r="AB70" s="3">
        <f>AA70*0.0262</f>
        <v>0.10977800000000001</v>
      </c>
      <c r="AC70" s="1">
        <v>3</v>
      </c>
      <c r="AD70" s="1">
        <v>7.93</v>
      </c>
      <c r="AE70" s="1">
        <v>0.03</v>
      </c>
      <c r="AF70" s="1">
        <v>3</v>
      </c>
      <c r="AG70" s="1">
        <v>11.8</v>
      </c>
      <c r="AH70" s="1">
        <v>0.03</v>
      </c>
      <c r="AI70" s="1">
        <v>3</v>
      </c>
      <c r="AJ70" s="1">
        <v>1.1100000000000001</v>
      </c>
      <c r="AK70" s="1">
        <v>0.03</v>
      </c>
      <c r="AL70" s="1">
        <v>3</v>
      </c>
      <c r="AM70" s="1">
        <v>1.71</v>
      </c>
      <c r="AN70" s="1">
        <v>0.03</v>
      </c>
      <c r="AO70" s="1">
        <v>3</v>
      </c>
      <c r="AP70" s="1">
        <v>7.14</v>
      </c>
      <c r="AQ70" s="1">
        <v>0.19496735234989848</v>
      </c>
      <c r="AR70" s="1">
        <v>3</v>
      </c>
      <c r="AS70" s="1">
        <v>6.9</v>
      </c>
      <c r="AT70" s="1">
        <v>0.12232747289147614</v>
      </c>
      <c r="AU70" s="1">
        <v>3</v>
      </c>
      <c r="BH70" s="1">
        <v>0.55384615384615299</v>
      </c>
      <c r="BI70" s="1">
        <v>0.25384615384615405</v>
      </c>
      <c r="BJ70" s="1">
        <v>3</v>
      </c>
      <c r="BK70" s="1">
        <v>0.94615384615384601</v>
      </c>
      <c r="BL70" s="1">
        <v>0.18461538461538407</v>
      </c>
      <c r="BM70" s="1">
        <v>3</v>
      </c>
      <c r="BN70" s="1">
        <v>5.1612903225806096E-3</v>
      </c>
      <c r="BO70" s="1">
        <v>1.548387096774189E-2</v>
      </c>
      <c r="BP70" s="1">
        <v>3</v>
      </c>
      <c r="BQ70" s="1">
        <v>0.37677419354838698</v>
      </c>
      <c r="BR70" s="1">
        <v>9.2903225806451994E-2</v>
      </c>
      <c r="BS70" s="1">
        <v>3</v>
      </c>
      <c r="BZ70" s="1">
        <v>-0.149677419354838</v>
      </c>
      <c r="CA70" s="1">
        <v>0.34064516129032096</v>
      </c>
      <c r="CB70" s="1">
        <v>3</v>
      </c>
      <c r="CC70" s="1">
        <v>0.42322580645161301</v>
      </c>
      <c r="CD70" s="1">
        <v>7.7419354838708987E-2</v>
      </c>
      <c r="CE70" s="1">
        <v>3</v>
      </c>
      <c r="CF70" s="1">
        <v>0.78461538461538405</v>
      </c>
      <c r="CG70" s="1">
        <v>0.12692307692307692</v>
      </c>
      <c r="CH70" s="1">
        <v>3</v>
      </c>
      <c r="CI70" s="1">
        <v>0.992307692307692</v>
      </c>
      <c r="CJ70" s="1">
        <v>6.9230769230767986E-2</v>
      </c>
      <c r="CK70" s="1">
        <v>3</v>
      </c>
      <c r="DD70" s="1">
        <v>6.0327868852458999E-2</v>
      </c>
      <c r="DE70" s="1">
        <v>7.8688524590164038E-3</v>
      </c>
      <c r="DF70" s="1">
        <v>3</v>
      </c>
      <c r="DG70" s="1">
        <v>8.3934426229508197E-2</v>
      </c>
      <c r="DH70" s="1">
        <v>1.1803278688524599E-2</v>
      </c>
      <c r="DI70" s="1">
        <v>3</v>
      </c>
      <c r="FL70" s="1">
        <v>14.4</v>
      </c>
      <c r="FM70" s="1">
        <v>4.0464000000000002</v>
      </c>
      <c r="FN70" s="1">
        <v>3</v>
      </c>
      <c r="FO70" s="1">
        <v>99</v>
      </c>
      <c r="FP70" s="1">
        <v>30.492000000000001</v>
      </c>
      <c r="FQ70" s="1">
        <v>3</v>
      </c>
    </row>
    <row r="71" spans="1:173" x14ac:dyDescent="0.25">
      <c r="B71" s="1" t="s">
        <v>870</v>
      </c>
      <c r="C71" s="1" t="s">
        <v>66</v>
      </c>
      <c r="D71" s="1" t="s">
        <v>67</v>
      </c>
      <c r="E71" s="1">
        <v>1300</v>
      </c>
      <c r="F71" s="1">
        <v>18</v>
      </c>
      <c r="G71" s="1" t="s">
        <v>983</v>
      </c>
      <c r="H71" s="1">
        <v>45</v>
      </c>
      <c r="I71" s="1" t="s">
        <v>83</v>
      </c>
      <c r="J71" s="1" t="s">
        <v>998</v>
      </c>
      <c r="K71" s="1" t="s">
        <v>11</v>
      </c>
      <c r="L71" s="1" t="s">
        <v>62</v>
      </c>
      <c r="M71" s="1">
        <v>53</v>
      </c>
      <c r="N71" s="1" t="s">
        <v>1003</v>
      </c>
      <c r="O71" s="1" t="s">
        <v>68</v>
      </c>
      <c r="P71" s="1">
        <v>300</v>
      </c>
      <c r="Q71" s="1">
        <v>100</v>
      </c>
      <c r="R71" s="6" t="s">
        <v>114</v>
      </c>
      <c r="S71" s="1">
        <v>6.06</v>
      </c>
      <c r="T71" s="1">
        <v>1.07</v>
      </c>
      <c r="U71" s="1">
        <v>0.52</v>
      </c>
      <c r="V71" s="1">
        <v>5.7</v>
      </c>
      <c r="W71" s="31">
        <f t="shared" si="0"/>
        <v>5.6635514018691584</v>
      </c>
      <c r="DD71" s="1">
        <v>0.62727272727272698</v>
      </c>
      <c r="DE71" s="1">
        <v>8.1818181818182012E-2</v>
      </c>
      <c r="DF71" s="1">
        <v>3</v>
      </c>
      <c r="DG71" s="1">
        <v>0.84545454545454501</v>
      </c>
      <c r="DH71" s="1">
        <v>8.1818181818182012E-2</v>
      </c>
      <c r="DI71" s="1">
        <v>3</v>
      </c>
    </row>
    <row r="72" spans="1:173" s="9" customFormat="1" x14ac:dyDescent="0.25">
      <c r="B72" s="9" t="s">
        <v>870</v>
      </c>
      <c r="C72" s="9" t="s">
        <v>66</v>
      </c>
      <c r="D72" s="9" t="s">
        <v>67</v>
      </c>
      <c r="E72" s="9">
        <v>1300</v>
      </c>
      <c r="F72" s="9">
        <v>18</v>
      </c>
      <c r="G72" s="9" t="s">
        <v>983</v>
      </c>
      <c r="H72" s="9">
        <v>45</v>
      </c>
      <c r="I72" s="9" t="s">
        <v>83</v>
      </c>
      <c r="J72" s="1" t="s">
        <v>998</v>
      </c>
      <c r="K72" s="9" t="s">
        <v>10</v>
      </c>
      <c r="L72" s="9" t="s">
        <v>63</v>
      </c>
      <c r="M72" s="9">
        <v>53</v>
      </c>
      <c r="N72" s="9" t="s">
        <v>1003</v>
      </c>
      <c r="O72" s="9" t="s">
        <v>68</v>
      </c>
      <c r="P72" s="9">
        <v>300</v>
      </c>
      <c r="Q72" s="9">
        <v>100</v>
      </c>
      <c r="R72" s="10" t="s">
        <v>114</v>
      </c>
      <c r="S72" s="9">
        <v>6.06</v>
      </c>
      <c r="T72" s="9">
        <v>1.07</v>
      </c>
      <c r="U72" s="9">
        <v>0.52</v>
      </c>
      <c r="V72" s="9">
        <v>5.7</v>
      </c>
      <c r="W72" s="32">
        <v>5.6635514018691584</v>
      </c>
      <c r="DD72" s="9">
        <v>0.74545454545454504</v>
      </c>
      <c r="DE72" s="9">
        <v>0.10909090909090902</v>
      </c>
      <c r="DF72" s="9">
        <v>3</v>
      </c>
      <c r="DG72" s="9">
        <v>1.05454545454545</v>
      </c>
      <c r="DH72" s="9">
        <v>9.090909090908994E-2</v>
      </c>
      <c r="DI72" s="9">
        <v>3</v>
      </c>
    </row>
    <row r="73" spans="1:173" x14ac:dyDescent="0.25">
      <c r="A73" s="1">
        <v>11</v>
      </c>
      <c r="B73" s="1" t="s">
        <v>70</v>
      </c>
      <c r="C73" s="1" t="s">
        <v>72</v>
      </c>
      <c r="D73" s="1" t="s">
        <v>71</v>
      </c>
      <c r="E73" s="1">
        <v>361.4</v>
      </c>
      <c r="F73" s="1">
        <v>3.6</v>
      </c>
      <c r="G73" s="9" t="s">
        <v>983</v>
      </c>
      <c r="H73" s="1">
        <v>20</v>
      </c>
      <c r="I73" s="1" t="s">
        <v>83</v>
      </c>
      <c r="J73" s="1" t="s">
        <v>998</v>
      </c>
      <c r="K73" s="6" t="s">
        <v>11</v>
      </c>
      <c r="L73" s="6" t="s">
        <v>62</v>
      </c>
      <c r="M73" s="1">
        <v>542</v>
      </c>
      <c r="N73" s="1" t="s">
        <v>1005</v>
      </c>
      <c r="O73" s="1" t="s">
        <v>116</v>
      </c>
      <c r="P73" s="1">
        <v>668</v>
      </c>
      <c r="Q73" s="1">
        <v>0</v>
      </c>
      <c r="R73" s="6" t="s">
        <v>118</v>
      </c>
      <c r="S73" s="1">
        <v>1.97</v>
      </c>
      <c r="T73" s="1">
        <v>0.187</v>
      </c>
      <c r="V73" s="1">
        <v>6.5</v>
      </c>
      <c r="W73" s="31">
        <v>10.53475935828877</v>
      </c>
      <c r="AD73" s="1">
        <v>18.7</v>
      </c>
      <c r="AE73" s="1">
        <v>2.2626999999999997</v>
      </c>
      <c r="AF73" s="1">
        <v>3</v>
      </c>
      <c r="AG73" s="1">
        <v>21.8</v>
      </c>
      <c r="AH73" s="1">
        <v>2.5506000000000002</v>
      </c>
      <c r="AI73" s="1">
        <v>3</v>
      </c>
      <c r="AJ73" s="1">
        <v>1.77</v>
      </c>
      <c r="AK73" s="1">
        <f>AJ73*0.116</f>
        <v>0.20532</v>
      </c>
      <c r="AL73" s="1">
        <v>3</v>
      </c>
      <c r="AM73" s="1">
        <v>2.0099999999999998</v>
      </c>
      <c r="AN73" s="1">
        <f>AM73*0.131</f>
        <v>0.26330999999999999</v>
      </c>
      <c r="AO73" s="1">
        <v>3</v>
      </c>
      <c r="AP73" s="1">
        <v>10.564971751412429</v>
      </c>
      <c r="AQ73" s="1">
        <v>1.7709174441386257</v>
      </c>
      <c r="AR73" s="1">
        <v>3</v>
      </c>
      <c r="AS73" s="1">
        <v>10.845771144278608</v>
      </c>
      <c r="AT73" s="1">
        <v>1.9049694722958037</v>
      </c>
      <c r="AU73" s="1">
        <v>3</v>
      </c>
      <c r="DJ73" s="1">
        <v>660</v>
      </c>
      <c r="DK73" s="1">
        <v>121.44</v>
      </c>
      <c r="DL73" s="1">
        <v>12</v>
      </c>
      <c r="DM73" s="1">
        <v>764.21052631578902</v>
      </c>
      <c r="DN73" s="1">
        <v>140.61473684210517</v>
      </c>
      <c r="DO73" s="1">
        <v>12</v>
      </c>
      <c r="EN73" s="1">
        <v>20.2</v>
      </c>
      <c r="EO73" s="1">
        <v>6.06</v>
      </c>
      <c r="EP73" s="1">
        <v>3</v>
      </c>
      <c r="EQ73" s="1">
        <v>15.9</v>
      </c>
      <c r="ER73" s="1">
        <v>5.1356999999999999</v>
      </c>
      <c r="ES73" s="1">
        <v>3</v>
      </c>
      <c r="ET73" s="1">
        <v>6.3</v>
      </c>
      <c r="EU73" s="1">
        <v>1.6506000000000001</v>
      </c>
      <c r="EV73" s="1">
        <v>3</v>
      </c>
      <c r="EW73" s="1">
        <v>4.5999999999999996</v>
      </c>
      <c r="EX73" s="1">
        <v>1.2649999999999999</v>
      </c>
      <c r="EY73" s="1">
        <v>3</v>
      </c>
      <c r="EZ73" s="14">
        <v>26.5</v>
      </c>
      <c r="FA73" s="14">
        <v>3.62620464397695</v>
      </c>
      <c r="FB73" s="1">
        <v>3</v>
      </c>
      <c r="FC73" s="14">
        <v>20.5</v>
      </c>
      <c r="FD73" s="1">
        <v>3.053721199345699</v>
      </c>
      <c r="FE73" s="1">
        <v>3</v>
      </c>
      <c r="FL73" s="1">
        <v>13.9</v>
      </c>
      <c r="FM73" s="1">
        <v>3.9059000000000004</v>
      </c>
      <c r="FN73" s="1">
        <v>3</v>
      </c>
      <c r="FO73" s="1">
        <v>30.2</v>
      </c>
      <c r="FP73" s="1">
        <v>9.3016000000000005</v>
      </c>
      <c r="FQ73" s="1">
        <v>3</v>
      </c>
    </row>
    <row r="74" spans="1:173" s="9" customFormat="1" x14ac:dyDescent="0.25">
      <c r="B74" s="9" t="s">
        <v>871</v>
      </c>
      <c r="C74" s="9" t="s">
        <v>72</v>
      </c>
      <c r="D74" s="9" t="s">
        <v>71</v>
      </c>
      <c r="E74" s="9">
        <v>361.4</v>
      </c>
      <c r="F74" s="9">
        <v>3.6</v>
      </c>
      <c r="G74" s="9" t="s">
        <v>983</v>
      </c>
      <c r="H74" s="9">
        <v>20</v>
      </c>
      <c r="I74" s="9" t="s">
        <v>83</v>
      </c>
      <c r="J74" s="1" t="s">
        <v>998</v>
      </c>
      <c r="K74" s="10" t="s">
        <v>11</v>
      </c>
      <c r="L74" s="10" t="s">
        <v>62</v>
      </c>
      <c r="M74" s="9">
        <v>542</v>
      </c>
      <c r="N74" s="9" t="s">
        <v>1005</v>
      </c>
      <c r="O74" s="9" t="s">
        <v>116</v>
      </c>
      <c r="P74" s="9">
        <v>668</v>
      </c>
      <c r="Q74" s="9">
        <v>0</v>
      </c>
      <c r="R74" s="10" t="s">
        <v>117</v>
      </c>
      <c r="S74" s="9">
        <v>1.91</v>
      </c>
      <c r="T74" s="9">
        <v>0.17899999999999999</v>
      </c>
      <c r="V74" s="9">
        <v>6.5</v>
      </c>
      <c r="W74" s="32">
        <v>10.670391061452515</v>
      </c>
      <c r="DJ74" s="9">
        <v>498.94736842105198</v>
      </c>
      <c r="DK74" s="9">
        <v>91.806315789473558</v>
      </c>
      <c r="DL74" s="9">
        <v>12</v>
      </c>
      <c r="DM74" s="9">
        <v>584.21052631578902</v>
      </c>
      <c r="DN74" s="9">
        <v>107.49473684210518</v>
      </c>
      <c r="DO74" s="9">
        <v>12</v>
      </c>
    </row>
    <row r="75" spans="1:173" x14ac:dyDescent="0.25">
      <c r="A75" s="1">
        <v>12</v>
      </c>
      <c r="B75" s="1" t="s">
        <v>73</v>
      </c>
      <c r="C75" s="1" t="s">
        <v>74</v>
      </c>
      <c r="D75" s="1" t="s">
        <v>75</v>
      </c>
      <c r="E75" s="1">
        <v>1200</v>
      </c>
      <c r="F75" s="1">
        <v>16.5</v>
      </c>
      <c r="G75" s="1" t="s">
        <v>76</v>
      </c>
      <c r="I75" s="1" t="s">
        <v>56</v>
      </c>
      <c r="J75" s="1" t="s">
        <v>986</v>
      </c>
      <c r="K75" s="6" t="s">
        <v>120</v>
      </c>
      <c r="L75" s="6" t="s">
        <v>121</v>
      </c>
      <c r="M75" s="1">
        <v>20</v>
      </c>
      <c r="N75" s="1" t="s">
        <v>1001</v>
      </c>
      <c r="O75" s="1" t="s">
        <v>119</v>
      </c>
      <c r="P75" s="1">
        <v>80</v>
      </c>
      <c r="Q75" s="1">
        <v>0</v>
      </c>
      <c r="R75" s="6" t="s">
        <v>107</v>
      </c>
      <c r="EN75" s="1">
        <v>4.7</v>
      </c>
      <c r="EO75" s="1">
        <v>0.8</v>
      </c>
      <c r="EP75" s="1">
        <v>6</v>
      </c>
      <c r="EQ75" s="1">
        <v>4.7</v>
      </c>
      <c r="ER75" s="1">
        <v>0.6</v>
      </c>
      <c r="ES75" s="1">
        <v>6</v>
      </c>
      <c r="ET75" s="1">
        <v>4.5</v>
      </c>
      <c r="EU75" s="1">
        <v>1.7</v>
      </c>
      <c r="EV75" s="1">
        <v>6</v>
      </c>
      <c r="EW75" s="1">
        <v>1.4</v>
      </c>
      <c r="EX75" s="1">
        <v>0.5</v>
      </c>
      <c r="EY75" s="1">
        <v>6</v>
      </c>
      <c r="EZ75" s="14">
        <v>9.1999999999999993</v>
      </c>
      <c r="FA75" s="14">
        <v>0.76702889993359014</v>
      </c>
      <c r="FB75" s="1">
        <v>6</v>
      </c>
      <c r="FC75" s="14">
        <v>6.1</v>
      </c>
      <c r="FD75" s="14">
        <v>0.31885210782848317</v>
      </c>
      <c r="FE75" s="1">
        <v>6</v>
      </c>
      <c r="FL75" s="1">
        <v>4.3</v>
      </c>
      <c r="FM75" s="1">
        <v>1.2</v>
      </c>
      <c r="FN75" s="1">
        <v>6</v>
      </c>
      <c r="FO75" s="1">
        <v>6.6</v>
      </c>
      <c r="FP75" s="1">
        <v>1.4</v>
      </c>
      <c r="FQ75" s="1">
        <v>6</v>
      </c>
    </row>
    <row r="76" spans="1:173" x14ac:dyDescent="0.25">
      <c r="B76" s="1" t="s">
        <v>872</v>
      </c>
      <c r="C76" s="1" t="s">
        <v>122</v>
      </c>
      <c r="D76" s="1" t="s">
        <v>123</v>
      </c>
      <c r="E76" s="1">
        <v>1200</v>
      </c>
      <c r="F76" s="1">
        <v>16.5</v>
      </c>
      <c r="G76" s="1" t="s">
        <v>124</v>
      </c>
      <c r="I76" s="1" t="s">
        <v>56</v>
      </c>
      <c r="J76" s="1" t="s">
        <v>986</v>
      </c>
      <c r="K76" s="6" t="s">
        <v>120</v>
      </c>
      <c r="L76" s="6" t="s">
        <v>121</v>
      </c>
      <c r="M76" s="1">
        <v>80</v>
      </c>
      <c r="N76" s="1" t="s">
        <v>1003</v>
      </c>
      <c r="O76" s="1" t="s">
        <v>119</v>
      </c>
      <c r="P76" s="1">
        <v>80</v>
      </c>
      <c r="Q76" s="1">
        <v>0</v>
      </c>
      <c r="R76" s="6" t="s">
        <v>107</v>
      </c>
      <c r="EN76" s="1">
        <v>4.7</v>
      </c>
      <c r="EO76" s="1">
        <v>0.8</v>
      </c>
      <c r="EP76" s="1">
        <v>6</v>
      </c>
      <c r="EQ76" s="1">
        <v>8.3000000000000007</v>
      </c>
      <c r="ER76" s="1">
        <v>2.5</v>
      </c>
      <c r="ES76" s="1">
        <v>6</v>
      </c>
      <c r="ET76" s="1">
        <v>4.5</v>
      </c>
      <c r="EU76" s="1">
        <v>1.7</v>
      </c>
      <c r="EV76" s="1">
        <v>6</v>
      </c>
      <c r="EW76" s="1">
        <v>2.8</v>
      </c>
      <c r="EX76" s="1">
        <v>0.6</v>
      </c>
      <c r="EY76" s="1">
        <v>6</v>
      </c>
      <c r="EZ76" s="12">
        <v>9.1999999999999993</v>
      </c>
      <c r="FA76" s="12">
        <v>0.76702889993359014</v>
      </c>
      <c r="FB76" s="1">
        <v>6</v>
      </c>
      <c r="FC76" s="12">
        <v>11.100000000000001</v>
      </c>
      <c r="FD76" s="12">
        <v>1.0496030995889192</v>
      </c>
      <c r="FE76" s="1">
        <v>6</v>
      </c>
      <c r="FL76" s="1">
        <v>4.3</v>
      </c>
      <c r="FM76" s="1">
        <v>1.2</v>
      </c>
      <c r="FN76" s="1">
        <v>6</v>
      </c>
      <c r="FO76" s="1">
        <v>15.8</v>
      </c>
      <c r="FP76" s="1">
        <v>3.5</v>
      </c>
      <c r="FQ76" s="1">
        <v>6</v>
      </c>
    </row>
    <row r="77" spans="1:173" x14ac:dyDescent="0.25">
      <c r="B77" s="1" t="s">
        <v>872</v>
      </c>
      <c r="C77" s="1" t="s">
        <v>122</v>
      </c>
      <c r="D77" s="1" t="s">
        <v>123</v>
      </c>
      <c r="E77" s="1">
        <v>1200</v>
      </c>
      <c r="F77" s="1">
        <v>16.5</v>
      </c>
      <c r="G77" s="1" t="s">
        <v>124</v>
      </c>
      <c r="I77" s="1" t="s">
        <v>56</v>
      </c>
      <c r="J77" s="1" t="s">
        <v>986</v>
      </c>
      <c r="K77" s="6" t="s">
        <v>120</v>
      </c>
      <c r="L77" s="6" t="s">
        <v>121</v>
      </c>
      <c r="M77" s="1">
        <v>20</v>
      </c>
      <c r="N77" s="1" t="s">
        <v>1001</v>
      </c>
      <c r="O77" s="1" t="s">
        <v>119</v>
      </c>
      <c r="P77" s="1">
        <v>80</v>
      </c>
      <c r="Q77" s="1">
        <v>0</v>
      </c>
      <c r="R77" s="6" t="s">
        <v>107</v>
      </c>
      <c r="EN77" s="1">
        <v>4.7</v>
      </c>
      <c r="EO77" s="1">
        <v>0.8</v>
      </c>
      <c r="EP77" s="1">
        <v>6</v>
      </c>
      <c r="EQ77" s="1">
        <v>5.2</v>
      </c>
      <c r="ER77" s="1">
        <v>0.6</v>
      </c>
      <c r="ES77" s="1">
        <v>6</v>
      </c>
      <c r="ET77" s="1">
        <v>2.9</v>
      </c>
      <c r="EU77" s="1">
        <v>1.2</v>
      </c>
      <c r="EV77" s="1">
        <v>6</v>
      </c>
      <c r="EW77" s="1">
        <v>3.5</v>
      </c>
      <c r="EX77" s="1">
        <v>0.6</v>
      </c>
      <c r="EY77" s="1">
        <v>6</v>
      </c>
      <c r="EZ77" s="12">
        <v>7.6</v>
      </c>
      <c r="FA77" s="12">
        <v>0.58878405775518983</v>
      </c>
      <c r="FB77" s="1">
        <v>6</v>
      </c>
      <c r="FC77" s="12">
        <v>8.6999999999999993</v>
      </c>
      <c r="FD77" s="12">
        <v>0.34641016151377546</v>
      </c>
      <c r="FE77" s="1">
        <v>6</v>
      </c>
      <c r="FL77" s="1">
        <v>2.7</v>
      </c>
      <c r="FM77" s="1">
        <v>0.3</v>
      </c>
      <c r="FN77" s="1">
        <v>6</v>
      </c>
      <c r="FO77" s="1">
        <v>6.7</v>
      </c>
      <c r="FP77" s="1">
        <v>1.5</v>
      </c>
      <c r="FQ77" s="1">
        <v>6</v>
      </c>
    </row>
    <row r="78" spans="1:173" x14ac:dyDescent="0.25">
      <c r="B78" s="1" t="s">
        <v>872</v>
      </c>
      <c r="C78" s="1" t="s">
        <v>122</v>
      </c>
      <c r="D78" s="1" t="s">
        <v>123</v>
      </c>
      <c r="E78" s="1">
        <v>1200</v>
      </c>
      <c r="F78" s="1">
        <v>16.5</v>
      </c>
      <c r="G78" s="1" t="s">
        <v>124</v>
      </c>
      <c r="I78" s="1" t="s">
        <v>56</v>
      </c>
      <c r="J78" s="1" t="s">
        <v>986</v>
      </c>
      <c r="K78" s="6" t="s">
        <v>120</v>
      </c>
      <c r="L78" s="6" t="s">
        <v>121</v>
      </c>
      <c r="M78" s="1">
        <v>80</v>
      </c>
      <c r="N78" s="1" t="s">
        <v>1003</v>
      </c>
      <c r="O78" s="1" t="s">
        <v>119</v>
      </c>
      <c r="P78" s="1">
        <v>80</v>
      </c>
      <c r="Q78" s="1">
        <v>0</v>
      </c>
      <c r="R78" s="6" t="s">
        <v>107</v>
      </c>
      <c r="EN78" s="1">
        <v>4.7</v>
      </c>
      <c r="EO78" s="1">
        <v>0.8</v>
      </c>
      <c r="EP78" s="1">
        <v>6</v>
      </c>
      <c r="EQ78" s="1">
        <v>8.1999999999999993</v>
      </c>
      <c r="ER78" s="1">
        <v>1.7</v>
      </c>
      <c r="ES78" s="1">
        <v>6</v>
      </c>
      <c r="ET78" s="1">
        <v>2.9</v>
      </c>
      <c r="EU78" s="1">
        <v>1.2</v>
      </c>
      <c r="EV78" s="1">
        <v>6</v>
      </c>
      <c r="EW78" s="1">
        <v>4</v>
      </c>
      <c r="EX78" s="1">
        <v>0.6</v>
      </c>
      <c r="EY78" s="1">
        <v>6</v>
      </c>
      <c r="EZ78" s="12">
        <v>7.6</v>
      </c>
      <c r="FA78" s="12">
        <v>0.58878405775518983</v>
      </c>
      <c r="FB78" s="1">
        <v>6</v>
      </c>
      <c r="FC78" s="12">
        <v>12.2</v>
      </c>
      <c r="FD78" s="12">
        <v>0.7359800721939872</v>
      </c>
      <c r="FE78" s="1">
        <v>6</v>
      </c>
      <c r="FL78" s="1">
        <v>2.7</v>
      </c>
      <c r="FM78" s="1">
        <v>0.3</v>
      </c>
      <c r="FN78" s="1">
        <v>6</v>
      </c>
      <c r="FO78" s="1">
        <v>19.100000000000001</v>
      </c>
      <c r="FP78" s="1">
        <v>4</v>
      </c>
      <c r="FQ78" s="1">
        <v>6</v>
      </c>
    </row>
    <row r="79" spans="1:173" x14ac:dyDescent="0.25">
      <c r="B79" s="1" t="s">
        <v>872</v>
      </c>
      <c r="C79" s="1" t="s">
        <v>122</v>
      </c>
      <c r="D79" s="1" t="s">
        <v>123</v>
      </c>
      <c r="E79" s="1">
        <v>1200</v>
      </c>
      <c r="F79" s="1">
        <v>16.5</v>
      </c>
      <c r="G79" s="1" t="s">
        <v>124</v>
      </c>
      <c r="I79" s="1" t="s">
        <v>56</v>
      </c>
      <c r="J79" s="1" t="s">
        <v>998</v>
      </c>
      <c r="K79" s="6" t="s">
        <v>120</v>
      </c>
      <c r="L79" s="6" t="s">
        <v>121</v>
      </c>
      <c r="M79" s="1">
        <v>20</v>
      </c>
      <c r="N79" s="1" t="s">
        <v>1001</v>
      </c>
      <c r="O79" s="1" t="s">
        <v>119</v>
      </c>
      <c r="P79" s="1">
        <v>80</v>
      </c>
      <c r="Q79" s="1">
        <v>0</v>
      </c>
      <c r="R79" s="6" t="s">
        <v>107</v>
      </c>
      <c r="ET79" s="1">
        <v>7</v>
      </c>
      <c r="EU79" s="1">
        <v>3.8</v>
      </c>
      <c r="EV79" s="1">
        <v>6</v>
      </c>
      <c r="EW79" s="1">
        <v>5</v>
      </c>
      <c r="EX79" s="1">
        <v>1.2</v>
      </c>
      <c r="EY79" s="1">
        <v>6</v>
      </c>
      <c r="EZ79" s="12"/>
      <c r="FC79" s="12"/>
      <c r="FL79" s="1">
        <v>2</v>
      </c>
      <c r="FM79" s="1">
        <v>0.56200000000000006</v>
      </c>
      <c r="FN79" s="1">
        <v>6</v>
      </c>
      <c r="FO79" s="1">
        <v>2.7</v>
      </c>
      <c r="FP79" s="1">
        <v>1.1000000000000001</v>
      </c>
      <c r="FQ79" s="1">
        <v>6</v>
      </c>
    </row>
    <row r="80" spans="1:173" x14ac:dyDescent="0.25">
      <c r="B80" s="1" t="s">
        <v>872</v>
      </c>
      <c r="C80" s="1" t="s">
        <v>122</v>
      </c>
      <c r="D80" s="1" t="s">
        <v>123</v>
      </c>
      <c r="E80" s="1">
        <v>1200</v>
      </c>
      <c r="F80" s="1">
        <v>16.5</v>
      </c>
      <c r="G80" s="1" t="s">
        <v>124</v>
      </c>
      <c r="I80" s="1" t="s">
        <v>56</v>
      </c>
      <c r="J80" s="1" t="s">
        <v>998</v>
      </c>
      <c r="K80" s="6" t="s">
        <v>120</v>
      </c>
      <c r="L80" s="6" t="s">
        <v>121</v>
      </c>
      <c r="M80" s="1">
        <v>80</v>
      </c>
      <c r="N80" s="1" t="s">
        <v>1003</v>
      </c>
      <c r="O80" s="1" t="s">
        <v>119</v>
      </c>
      <c r="P80" s="1">
        <v>80</v>
      </c>
      <c r="Q80" s="1">
        <v>0</v>
      </c>
      <c r="R80" s="6" t="s">
        <v>107</v>
      </c>
      <c r="ET80" s="1">
        <v>7</v>
      </c>
      <c r="EU80" s="1">
        <v>3.8</v>
      </c>
      <c r="EV80" s="1">
        <v>6</v>
      </c>
      <c r="EW80" s="1">
        <v>4.3</v>
      </c>
      <c r="EX80" s="1">
        <v>0.6</v>
      </c>
      <c r="EY80" s="1">
        <v>6</v>
      </c>
      <c r="EZ80" s="12"/>
      <c r="FC80" s="12"/>
      <c r="FL80" s="1">
        <v>2</v>
      </c>
      <c r="FM80" s="1">
        <v>0.56200000000000006</v>
      </c>
      <c r="FN80" s="1">
        <v>6</v>
      </c>
      <c r="FO80" s="1">
        <v>8.8000000000000007</v>
      </c>
      <c r="FP80" s="1">
        <v>0.6</v>
      </c>
      <c r="FQ80" s="1">
        <v>6</v>
      </c>
    </row>
    <row r="81" spans="1:173" x14ac:dyDescent="0.25">
      <c r="B81" s="1" t="s">
        <v>872</v>
      </c>
      <c r="C81" s="1" t="s">
        <v>122</v>
      </c>
      <c r="D81" s="1" t="s">
        <v>123</v>
      </c>
      <c r="E81" s="1">
        <v>1200</v>
      </c>
      <c r="F81" s="1">
        <v>16.5</v>
      </c>
      <c r="G81" s="1" t="s">
        <v>124</v>
      </c>
      <c r="I81" s="1" t="s">
        <v>56</v>
      </c>
      <c r="J81" s="1" t="s">
        <v>998</v>
      </c>
      <c r="K81" s="6" t="s">
        <v>120</v>
      </c>
      <c r="L81" s="6" t="s">
        <v>121</v>
      </c>
      <c r="M81" s="1">
        <v>20</v>
      </c>
      <c r="N81" s="1" t="s">
        <v>1001</v>
      </c>
      <c r="O81" s="1" t="s">
        <v>119</v>
      </c>
      <c r="P81" s="1">
        <v>80</v>
      </c>
      <c r="Q81" s="1">
        <v>0</v>
      </c>
      <c r="R81" s="6" t="s">
        <v>107</v>
      </c>
      <c r="ET81" s="1">
        <v>2</v>
      </c>
      <c r="EU81" s="1">
        <v>0.5</v>
      </c>
      <c r="EV81" s="1">
        <v>6</v>
      </c>
      <c r="EW81" s="1">
        <v>1.5</v>
      </c>
      <c r="EX81" s="1">
        <v>0.2</v>
      </c>
      <c r="EY81" s="1">
        <v>6</v>
      </c>
      <c r="EZ81" s="12"/>
      <c r="FC81" s="12"/>
      <c r="FL81" s="1">
        <v>2</v>
      </c>
      <c r="FM81" s="1">
        <v>0.56200000000000006</v>
      </c>
      <c r="FN81" s="1">
        <v>6</v>
      </c>
      <c r="FO81" s="1">
        <v>3.3</v>
      </c>
      <c r="FP81" s="1">
        <v>0.2</v>
      </c>
      <c r="FQ81" s="1">
        <v>6</v>
      </c>
    </row>
    <row r="82" spans="1:173" s="9" customFormat="1" x14ac:dyDescent="0.25">
      <c r="B82" s="9" t="s">
        <v>872</v>
      </c>
      <c r="C82" s="9" t="s">
        <v>122</v>
      </c>
      <c r="D82" s="9" t="s">
        <v>123</v>
      </c>
      <c r="E82" s="9">
        <v>1200</v>
      </c>
      <c r="F82" s="9">
        <v>16.5</v>
      </c>
      <c r="G82" s="9" t="s">
        <v>124</v>
      </c>
      <c r="I82" s="9" t="s">
        <v>56</v>
      </c>
      <c r="J82" s="1" t="s">
        <v>998</v>
      </c>
      <c r="K82" s="10" t="s">
        <v>120</v>
      </c>
      <c r="L82" s="10" t="s">
        <v>121</v>
      </c>
      <c r="M82" s="9">
        <v>80</v>
      </c>
      <c r="N82" s="9" t="s">
        <v>1003</v>
      </c>
      <c r="O82" s="9" t="s">
        <v>119</v>
      </c>
      <c r="P82" s="9">
        <v>80</v>
      </c>
      <c r="Q82" s="9">
        <v>0</v>
      </c>
      <c r="R82" s="10" t="s">
        <v>107</v>
      </c>
      <c r="W82" s="32"/>
      <c r="ET82" s="9">
        <v>2</v>
      </c>
      <c r="EU82" s="9">
        <v>0.5</v>
      </c>
      <c r="EV82" s="9">
        <v>6</v>
      </c>
      <c r="EW82" s="9">
        <v>1.8</v>
      </c>
      <c r="EX82" s="9">
        <v>0.2</v>
      </c>
      <c r="EY82" s="9">
        <v>6</v>
      </c>
      <c r="EZ82" s="12"/>
      <c r="FA82" s="12"/>
      <c r="FB82" s="1"/>
      <c r="FC82" s="12"/>
      <c r="FD82" s="12"/>
      <c r="FE82" s="1"/>
      <c r="FL82" s="9">
        <v>2</v>
      </c>
      <c r="FM82" s="9">
        <v>0.56200000000000006</v>
      </c>
      <c r="FN82" s="9">
        <v>6</v>
      </c>
      <c r="FO82" s="9">
        <v>11.7</v>
      </c>
      <c r="FP82" s="9">
        <v>0.2</v>
      </c>
      <c r="FQ82" s="9">
        <v>6</v>
      </c>
    </row>
    <row r="83" spans="1:173" ht="15.6" x14ac:dyDescent="0.25">
      <c r="A83" s="1">
        <v>13</v>
      </c>
      <c r="B83" s="1" t="s">
        <v>125</v>
      </c>
      <c r="C83" s="1" t="s">
        <v>130</v>
      </c>
      <c r="D83" s="1" t="s">
        <v>132</v>
      </c>
      <c r="E83" s="1">
        <v>1270</v>
      </c>
      <c r="G83" s="1" t="s">
        <v>124</v>
      </c>
      <c r="H83" s="1">
        <v>16</v>
      </c>
      <c r="I83" s="1" t="s">
        <v>83</v>
      </c>
      <c r="J83" s="1" t="s">
        <v>986</v>
      </c>
      <c r="K83" s="1" t="s">
        <v>8</v>
      </c>
      <c r="L83" s="1" t="s">
        <v>9</v>
      </c>
      <c r="M83" s="1">
        <v>10</v>
      </c>
      <c r="N83" s="1" t="s">
        <v>1001</v>
      </c>
      <c r="O83" s="1" t="s">
        <v>128</v>
      </c>
      <c r="P83" s="1">
        <v>30</v>
      </c>
      <c r="Q83" s="1">
        <v>0</v>
      </c>
      <c r="R83" s="6" t="s">
        <v>127</v>
      </c>
      <c r="S83" s="1">
        <v>307.5</v>
      </c>
      <c r="V83" s="1">
        <v>4.55</v>
      </c>
      <c r="EN83" s="1">
        <v>94.455445544554493</v>
      </c>
      <c r="EO83" s="1">
        <v>40.128701878327291</v>
      </c>
      <c r="EP83" s="1">
        <v>3</v>
      </c>
      <c r="EQ83" s="1">
        <v>156.831683168316</v>
      </c>
      <c r="ER83" s="1">
        <v>145.08069140626475</v>
      </c>
      <c r="ES83" s="1">
        <v>3</v>
      </c>
      <c r="ET83" s="1">
        <v>56.074766355140099</v>
      </c>
      <c r="EU83" s="1">
        <v>51.799650319816941</v>
      </c>
      <c r="EV83" s="1">
        <v>3</v>
      </c>
      <c r="EW83" s="1">
        <v>37.383177570093302</v>
      </c>
      <c r="EX83" s="1">
        <v>12.949912579954402</v>
      </c>
      <c r="EY83" s="1">
        <v>3</v>
      </c>
      <c r="EZ83" s="14">
        <v>150.53021189969459</v>
      </c>
      <c r="FA83" s="14">
        <v>37.830836133569569</v>
      </c>
      <c r="FB83" s="14">
        <v>3</v>
      </c>
      <c r="FC83" s="14">
        <v>194.2148607384093</v>
      </c>
      <c r="FD83" s="14">
        <v>84.095396732417882</v>
      </c>
      <c r="FE83" s="14">
        <v>3</v>
      </c>
    </row>
    <row r="84" spans="1:173" ht="15.6" x14ac:dyDescent="0.25">
      <c r="B84" s="1" t="s">
        <v>873</v>
      </c>
      <c r="C84" s="1" t="s">
        <v>129</v>
      </c>
      <c r="D84" s="1" t="s">
        <v>131</v>
      </c>
      <c r="E84" s="1">
        <v>1270</v>
      </c>
      <c r="G84" s="1" t="s">
        <v>124</v>
      </c>
      <c r="H84" s="1">
        <v>16</v>
      </c>
      <c r="I84" s="1" t="s">
        <v>83</v>
      </c>
      <c r="J84" s="1" t="s">
        <v>986</v>
      </c>
      <c r="K84" s="6" t="s">
        <v>120</v>
      </c>
      <c r="L84" s="6" t="s">
        <v>121</v>
      </c>
      <c r="M84" s="1">
        <v>10</v>
      </c>
      <c r="N84" s="1" t="s">
        <v>1001</v>
      </c>
      <c r="O84" s="1" t="s">
        <v>128</v>
      </c>
      <c r="P84" s="1">
        <v>30</v>
      </c>
      <c r="Q84" s="1">
        <v>0</v>
      </c>
      <c r="R84" s="6" t="s">
        <v>126</v>
      </c>
      <c r="S84" s="1">
        <v>307.5</v>
      </c>
      <c r="V84" s="1">
        <v>4.55</v>
      </c>
      <c r="EN84" s="1">
        <v>90.891089108910805</v>
      </c>
      <c r="EO84" s="1">
        <v>33.95505543550798</v>
      </c>
      <c r="EP84" s="1">
        <v>3</v>
      </c>
      <c r="EQ84" s="1">
        <v>773.46534653465301</v>
      </c>
      <c r="ER84" s="1">
        <v>249.82930693069292</v>
      </c>
      <c r="ES84" s="1">
        <v>3</v>
      </c>
      <c r="ET84" s="1">
        <v>457.94392523364399</v>
      </c>
      <c r="EU84" s="1">
        <v>294.61051119395978</v>
      </c>
      <c r="EV84" s="1">
        <v>3</v>
      </c>
      <c r="EW84" s="1">
        <v>710.28037383177502</v>
      </c>
      <c r="EX84" s="1">
        <v>187.77373240933605</v>
      </c>
      <c r="EY84" s="1">
        <v>3</v>
      </c>
      <c r="EZ84" s="12">
        <v>548.83501434255481</v>
      </c>
      <c r="FA84" s="12">
        <v>171.2194489493865</v>
      </c>
      <c r="FB84" s="12">
        <v>3</v>
      </c>
      <c r="FC84" s="12">
        <v>1483.745720366428</v>
      </c>
      <c r="FD84" s="12">
        <v>108.41121495327093</v>
      </c>
      <c r="FE84" s="12">
        <v>3</v>
      </c>
    </row>
    <row r="85" spans="1:173" ht="15.6" x14ac:dyDescent="0.25">
      <c r="B85" s="1" t="s">
        <v>873</v>
      </c>
      <c r="C85" s="1" t="s">
        <v>129</v>
      </c>
      <c r="D85" s="1" t="s">
        <v>131</v>
      </c>
      <c r="E85" s="1">
        <v>1270</v>
      </c>
      <c r="G85" s="1" t="s">
        <v>124</v>
      </c>
      <c r="H85" s="1">
        <v>16</v>
      </c>
      <c r="I85" s="1" t="s">
        <v>83</v>
      </c>
      <c r="J85" s="1" t="s">
        <v>986</v>
      </c>
      <c r="K85" s="1" t="s">
        <v>103</v>
      </c>
      <c r="L85" s="1" t="s">
        <v>104</v>
      </c>
      <c r="M85" s="1">
        <v>10</v>
      </c>
      <c r="N85" s="1" t="s">
        <v>1001</v>
      </c>
      <c r="O85" s="1" t="s">
        <v>128</v>
      </c>
      <c r="P85" s="1">
        <v>30</v>
      </c>
      <c r="Q85" s="1">
        <v>0</v>
      </c>
      <c r="R85" s="6" t="s">
        <v>126</v>
      </c>
      <c r="S85" s="1">
        <v>307.5</v>
      </c>
      <c r="V85" s="1">
        <v>4.55</v>
      </c>
      <c r="EN85" s="1">
        <v>78.4158415841584</v>
      </c>
      <c r="EO85" s="1">
        <v>9.2604696642297295</v>
      </c>
      <c r="EP85" s="1">
        <v>3</v>
      </c>
      <c r="EQ85" s="1">
        <v>73.069306930693003</v>
      </c>
      <c r="ER85" s="1">
        <v>18.520939328459459</v>
      </c>
      <c r="ES85" s="1">
        <v>3</v>
      </c>
      <c r="ET85" s="1">
        <v>76.635514018691495</v>
      </c>
      <c r="EU85" s="1">
        <v>61.512084754782066</v>
      </c>
      <c r="EV85" s="1">
        <v>3</v>
      </c>
      <c r="EW85" s="1">
        <v>52.336448598130801</v>
      </c>
      <c r="EX85" s="1">
        <v>38.84973773986254</v>
      </c>
      <c r="EY85" s="1">
        <v>3</v>
      </c>
      <c r="EZ85" s="12">
        <v>155.0513556028499</v>
      </c>
      <c r="FA85" s="12">
        <v>35.914216633907024</v>
      </c>
      <c r="FB85" s="12">
        <v>3</v>
      </c>
      <c r="FC85" s="12">
        <v>125.4057555288238</v>
      </c>
      <c r="FD85" s="12">
        <v>24.848389056198233</v>
      </c>
      <c r="FE85" s="12">
        <v>3</v>
      </c>
    </row>
    <row r="86" spans="1:173" ht="15.6" x14ac:dyDescent="0.25">
      <c r="B86" s="1" t="s">
        <v>873</v>
      </c>
      <c r="C86" s="1" t="s">
        <v>129</v>
      </c>
      <c r="D86" s="1" t="s">
        <v>131</v>
      </c>
      <c r="E86" s="1">
        <v>1270</v>
      </c>
      <c r="G86" s="1" t="s">
        <v>124</v>
      </c>
      <c r="H86" s="1">
        <v>16</v>
      </c>
      <c r="I86" s="1" t="s">
        <v>83</v>
      </c>
      <c r="J86" s="1" t="s">
        <v>986</v>
      </c>
      <c r="K86" s="1" t="s">
        <v>120</v>
      </c>
      <c r="L86" s="1" t="s">
        <v>121</v>
      </c>
      <c r="M86" s="1">
        <v>10</v>
      </c>
      <c r="N86" s="1" t="s">
        <v>1001</v>
      </c>
      <c r="O86" s="1" t="s">
        <v>128</v>
      </c>
      <c r="P86" s="1">
        <v>30</v>
      </c>
      <c r="Q86" s="1">
        <v>0</v>
      </c>
      <c r="R86" s="6" t="s">
        <v>126</v>
      </c>
      <c r="S86" s="1">
        <v>307.5</v>
      </c>
      <c r="V86" s="1">
        <v>4.55</v>
      </c>
      <c r="EN86" s="1">
        <v>169.30693069306901</v>
      </c>
      <c r="EO86" s="1">
        <v>92.604696642295565</v>
      </c>
      <c r="EP86" s="1">
        <v>3</v>
      </c>
      <c r="EQ86" s="1">
        <v>703.96039603960401</v>
      </c>
      <c r="ER86" s="1">
        <v>314.85596858380632</v>
      </c>
      <c r="ES86" s="1">
        <v>3</v>
      </c>
      <c r="ET86" s="1">
        <v>160.74766355140099</v>
      </c>
      <c r="EU86" s="1">
        <v>90.649388059679822</v>
      </c>
      <c r="EV86" s="1">
        <v>3</v>
      </c>
      <c r="EW86" s="1">
        <v>852.33644859813</v>
      </c>
      <c r="EX86" s="1">
        <v>501.80911247322558</v>
      </c>
      <c r="EY86" s="1">
        <v>3</v>
      </c>
      <c r="EZ86" s="12">
        <v>330.05459424446997</v>
      </c>
      <c r="FA86" s="12">
        <v>74.817425322817257</v>
      </c>
      <c r="FB86" s="12">
        <v>3</v>
      </c>
      <c r="FC86" s="12">
        <v>1556.296844637734</v>
      </c>
      <c r="FD86" s="12">
        <v>342.02663946638876</v>
      </c>
      <c r="FE86" s="12">
        <v>3</v>
      </c>
    </row>
    <row r="87" spans="1:173" ht="15.6" x14ac:dyDescent="0.25">
      <c r="B87" s="1" t="s">
        <v>873</v>
      </c>
      <c r="C87" s="1" t="s">
        <v>129</v>
      </c>
      <c r="D87" s="1" t="s">
        <v>131</v>
      </c>
      <c r="E87" s="1">
        <v>1270</v>
      </c>
      <c r="G87" s="1" t="s">
        <v>124</v>
      </c>
      <c r="H87" s="1">
        <v>16</v>
      </c>
      <c r="I87" s="1" t="s">
        <v>83</v>
      </c>
      <c r="J87" s="1" t="s">
        <v>986</v>
      </c>
      <c r="K87" s="1" t="s">
        <v>103</v>
      </c>
      <c r="L87" s="1" t="s">
        <v>104</v>
      </c>
      <c r="M87" s="1">
        <v>10</v>
      </c>
      <c r="N87" s="1" t="s">
        <v>1001</v>
      </c>
      <c r="O87" s="1" t="s">
        <v>128</v>
      </c>
      <c r="P87" s="1">
        <v>30</v>
      </c>
      <c r="Q87" s="1">
        <v>0</v>
      </c>
      <c r="R87" s="6" t="s">
        <v>126</v>
      </c>
      <c r="S87" s="1">
        <v>307.5</v>
      </c>
      <c r="V87" s="1">
        <v>4.55</v>
      </c>
      <c r="EN87" s="1">
        <v>78.4158415841584</v>
      </c>
      <c r="EO87" s="1">
        <v>15.434116107049384</v>
      </c>
      <c r="EP87" s="1">
        <v>3</v>
      </c>
      <c r="EQ87" s="1">
        <v>74.851485148514797</v>
      </c>
      <c r="ER87" s="1">
        <v>12.347292885639655</v>
      </c>
      <c r="ES87" s="1">
        <v>3</v>
      </c>
      <c r="ET87" s="1">
        <v>46.728971962616697</v>
      </c>
      <c r="EU87" s="1">
        <v>12.949912579954242</v>
      </c>
      <c r="EV87" s="1">
        <v>3</v>
      </c>
      <c r="EW87" s="1">
        <v>67.289719626168093</v>
      </c>
      <c r="EX87" s="1">
        <v>51.799650319816969</v>
      </c>
      <c r="EY87" s="1">
        <v>3</v>
      </c>
      <c r="EZ87" s="12">
        <v>125.1448135467751</v>
      </c>
      <c r="FA87" s="12">
        <v>11.632027278658098</v>
      </c>
      <c r="FB87" s="12">
        <v>3</v>
      </c>
      <c r="FC87" s="12">
        <v>142.14120477468288</v>
      </c>
      <c r="FD87" s="12">
        <v>30.744427217839455</v>
      </c>
      <c r="FE87" s="12">
        <v>3</v>
      </c>
    </row>
    <row r="88" spans="1:173" ht="15.6" x14ac:dyDescent="0.25">
      <c r="B88" s="1" t="s">
        <v>873</v>
      </c>
      <c r="C88" s="1" t="s">
        <v>129</v>
      </c>
      <c r="D88" s="1" t="s">
        <v>131</v>
      </c>
      <c r="E88" s="1">
        <v>1270</v>
      </c>
      <c r="G88" s="1" t="s">
        <v>124</v>
      </c>
      <c r="H88" s="1">
        <v>16</v>
      </c>
      <c r="I88" s="1" t="s">
        <v>83</v>
      </c>
      <c r="J88" s="1" t="s">
        <v>986</v>
      </c>
      <c r="K88" s="1" t="s">
        <v>120</v>
      </c>
      <c r="L88" s="1" t="s">
        <v>121</v>
      </c>
      <c r="M88" s="1">
        <v>10</v>
      </c>
      <c r="N88" s="1" t="s">
        <v>1001</v>
      </c>
      <c r="O88" s="1" t="s">
        <v>128</v>
      </c>
      <c r="P88" s="1">
        <v>30</v>
      </c>
      <c r="Q88" s="1">
        <v>0</v>
      </c>
      <c r="R88" s="6" t="s">
        <v>126</v>
      </c>
      <c r="S88" s="1">
        <v>307.5</v>
      </c>
      <c r="V88" s="1">
        <v>4.55</v>
      </c>
      <c r="EN88" s="1">
        <v>575.64356435643504</v>
      </c>
      <c r="EO88" s="1">
        <v>472.28395287571209</v>
      </c>
      <c r="EP88" s="1">
        <v>3</v>
      </c>
      <c r="EQ88" s="1">
        <v>290.49504950494998</v>
      </c>
      <c r="ER88" s="1">
        <v>166.68845395613315</v>
      </c>
      <c r="ES88" s="1">
        <v>3</v>
      </c>
      <c r="ET88" s="1">
        <v>605.60747663551399</v>
      </c>
      <c r="EU88" s="1">
        <v>579.50858795295062</v>
      </c>
      <c r="EV88" s="1">
        <v>3</v>
      </c>
      <c r="EW88" s="1">
        <v>583.17757009345701</v>
      </c>
      <c r="EX88" s="1">
        <v>501.80911247322729</v>
      </c>
      <c r="EY88" s="1">
        <v>3</v>
      </c>
      <c r="EZ88" s="12">
        <v>1181.2510409919491</v>
      </c>
      <c r="FA88" s="9">
        <v>431.61801617291593</v>
      </c>
      <c r="FB88" s="9">
        <v>3</v>
      </c>
      <c r="FC88" s="9">
        <v>873.67261959840698</v>
      </c>
      <c r="FD88" s="9">
        <v>305.2853452337414</v>
      </c>
      <c r="FE88" s="9">
        <v>3</v>
      </c>
    </row>
    <row r="89" spans="1:173" s="14" customFormat="1" x14ac:dyDescent="0.25">
      <c r="A89" s="14">
        <v>14</v>
      </c>
      <c r="B89" s="14" t="s">
        <v>133</v>
      </c>
      <c r="C89" s="14" t="s">
        <v>135</v>
      </c>
      <c r="D89" s="14" t="s">
        <v>137</v>
      </c>
      <c r="G89" s="14" t="s">
        <v>78</v>
      </c>
      <c r="H89" s="14">
        <v>18</v>
      </c>
      <c r="I89" s="14" t="s">
        <v>996</v>
      </c>
      <c r="K89" s="14" t="s">
        <v>8</v>
      </c>
      <c r="L89" s="14" t="s">
        <v>9</v>
      </c>
      <c r="M89" s="14">
        <v>10</v>
      </c>
      <c r="N89" s="14" t="s">
        <v>1001</v>
      </c>
      <c r="O89" s="14" t="s">
        <v>139</v>
      </c>
      <c r="P89" s="14">
        <v>50</v>
      </c>
      <c r="Q89" s="14">
        <v>0</v>
      </c>
      <c r="R89" s="15" t="s">
        <v>115</v>
      </c>
      <c r="S89" s="14">
        <v>56</v>
      </c>
      <c r="T89" s="14">
        <v>4</v>
      </c>
      <c r="U89" s="14">
        <v>1.4</v>
      </c>
      <c r="V89" s="14">
        <v>5.3</v>
      </c>
      <c r="W89" s="34">
        <f>S89/T89</f>
        <v>14</v>
      </c>
      <c r="DD89" s="14">
        <v>30.484581497797301</v>
      </c>
      <c r="DE89" s="14">
        <v>7.4008810572688049</v>
      </c>
      <c r="DF89" s="14">
        <v>4</v>
      </c>
      <c r="DG89" s="14">
        <v>24.1409691629955</v>
      </c>
      <c r="DH89" s="14">
        <v>1.0572687224670005</v>
      </c>
      <c r="DI89" s="14">
        <v>4</v>
      </c>
      <c r="DP89" s="14">
        <v>44.074074074073998</v>
      </c>
      <c r="DQ89" s="14">
        <v>9.1503267973856026</v>
      </c>
      <c r="DR89" s="14">
        <v>4</v>
      </c>
      <c r="DS89" s="14">
        <v>55.206971677559899</v>
      </c>
      <c r="DT89" s="14">
        <v>7.0152505446622087</v>
      </c>
      <c r="DU89" s="14">
        <v>4</v>
      </c>
      <c r="EN89" s="14">
        <v>4.3</v>
      </c>
      <c r="EO89" s="14">
        <v>3</v>
      </c>
      <c r="EP89" s="14">
        <v>4</v>
      </c>
      <c r="EQ89" s="14">
        <v>5.6</v>
      </c>
      <c r="ER89" s="14">
        <v>1.4</v>
      </c>
      <c r="ES89" s="14">
        <v>4</v>
      </c>
      <c r="ET89" s="14">
        <v>1.1000000000000001</v>
      </c>
      <c r="EU89" s="14">
        <v>0.2</v>
      </c>
      <c r="EV89" s="14">
        <v>4</v>
      </c>
      <c r="EW89" s="14">
        <v>1.1000000000000001</v>
      </c>
      <c r="EX89" s="14">
        <v>0.6</v>
      </c>
      <c r="EY89" s="14">
        <v>4</v>
      </c>
      <c r="EZ89" s="14">
        <v>5.4</v>
      </c>
      <c r="FA89" s="14">
        <v>1.5033296378372907</v>
      </c>
      <c r="FB89" s="14">
        <v>4</v>
      </c>
      <c r="FC89" s="14">
        <v>6.6999999999999993</v>
      </c>
      <c r="FD89" s="14">
        <v>0.76157731058639078</v>
      </c>
      <c r="FE89" s="14">
        <v>4</v>
      </c>
      <c r="FL89" s="14">
        <v>8.5</v>
      </c>
      <c r="FM89" s="14">
        <v>0.4</v>
      </c>
      <c r="FN89" s="14">
        <v>4</v>
      </c>
      <c r="FO89" s="14">
        <v>10.5</v>
      </c>
      <c r="FP89" s="14">
        <v>1</v>
      </c>
      <c r="FQ89" s="14">
        <v>4</v>
      </c>
    </row>
    <row r="90" spans="1:173" x14ac:dyDescent="0.25">
      <c r="B90" s="1" t="s">
        <v>874</v>
      </c>
      <c r="C90" s="1" t="s">
        <v>134</v>
      </c>
      <c r="D90" s="1" t="s">
        <v>136</v>
      </c>
      <c r="G90" s="1" t="s">
        <v>78</v>
      </c>
      <c r="H90" s="1">
        <v>18</v>
      </c>
      <c r="I90" s="1" t="s">
        <v>996</v>
      </c>
      <c r="K90" s="1" t="s">
        <v>11</v>
      </c>
      <c r="L90" s="1" t="s">
        <v>62</v>
      </c>
      <c r="M90" s="1">
        <v>10</v>
      </c>
      <c r="N90" s="1" t="s">
        <v>1001</v>
      </c>
      <c r="O90" s="1" t="s">
        <v>138</v>
      </c>
      <c r="P90" s="1">
        <v>50</v>
      </c>
      <c r="Q90" s="1">
        <v>0</v>
      </c>
      <c r="R90" s="6" t="s">
        <v>114</v>
      </c>
      <c r="S90" s="1">
        <v>56</v>
      </c>
      <c r="T90" s="1">
        <v>4</v>
      </c>
      <c r="U90" s="1">
        <v>1.4</v>
      </c>
      <c r="V90" s="1">
        <v>5.3</v>
      </c>
      <c r="W90" s="31">
        <f>S90/T90</f>
        <v>14</v>
      </c>
      <c r="DD90" s="1">
        <v>33.832599118942703</v>
      </c>
      <c r="DE90" s="1">
        <v>2.1145374449337879</v>
      </c>
      <c r="DF90" s="12">
        <v>4</v>
      </c>
      <c r="DG90" s="1">
        <v>27.488986784140899</v>
      </c>
      <c r="DH90" s="1">
        <v>0.70484581497800036</v>
      </c>
      <c r="DI90" s="12">
        <v>4</v>
      </c>
      <c r="DP90" s="1">
        <v>47.734204793028297</v>
      </c>
      <c r="DQ90" s="1">
        <v>7.0152505446622087</v>
      </c>
      <c r="DR90" s="12">
        <v>4</v>
      </c>
      <c r="DS90" s="1">
        <v>32.178649237472698</v>
      </c>
      <c r="DT90" s="1">
        <v>9.4553376906318078</v>
      </c>
      <c r="DU90" s="12">
        <v>4</v>
      </c>
      <c r="DV90" s="12"/>
      <c r="DW90" s="12"/>
      <c r="DX90" s="12"/>
      <c r="DY90" s="12"/>
      <c r="DZ90" s="12"/>
      <c r="EA90" s="12"/>
      <c r="EN90" s="1">
        <v>4.5999999999999996</v>
      </c>
      <c r="EO90" s="1">
        <v>1.2</v>
      </c>
      <c r="EP90" s="1">
        <v>4</v>
      </c>
      <c r="EQ90" s="1">
        <v>11.9</v>
      </c>
      <c r="ER90" s="1">
        <v>6.6</v>
      </c>
      <c r="ES90" s="1">
        <v>4</v>
      </c>
      <c r="ET90" s="1">
        <v>1.1000000000000001</v>
      </c>
      <c r="EU90" s="1">
        <v>0.2</v>
      </c>
      <c r="EV90" s="1">
        <v>4</v>
      </c>
      <c r="EW90" s="1">
        <v>1.5</v>
      </c>
      <c r="EX90" s="1">
        <v>1</v>
      </c>
      <c r="EY90" s="1">
        <v>4</v>
      </c>
      <c r="EZ90" s="12">
        <v>5.6999999999999993</v>
      </c>
      <c r="FA90" s="12">
        <v>0.60827625302982191</v>
      </c>
      <c r="FB90" s="1">
        <v>4</v>
      </c>
      <c r="FC90" s="12">
        <v>13.4</v>
      </c>
      <c r="FD90" s="12">
        <v>3.337663853655727</v>
      </c>
      <c r="FE90" s="1">
        <v>4</v>
      </c>
      <c r="FL90" s="1">
        <v>9.5</v>
      </c>
      <c r="FM90" s="1">
        <v>0.6</v>
      </c>
      <c r="FN90" s="1">
        <v>4</v>
      </c>
      <c r="FO90" s="1">
        <v>9.1</v>
      </c>
      <c r="FP90" s="1">
        <v>0.6</v>
      </c>
      <c r="FQ90" s="1">
        <v>4</v>
      </c>
    </row>
    <row r="91" spans="1:173" x14ac:dyDescent="0.25">
      <c r="B91" s="1" t="s">
        <v>874</v>
      </c>
      <c r="C91" s="1" t="s">
        <v>134</v>
      </c>
      <c r="D91" s="1" t="s">
        <v>136</v>
      </c>
      <c r="G91" s="1" t="s">
        <v>78</v>
      </c>
      <c r="H91" s="1">
        <v>18</v>
      </c>
      <c r="I91" s="1" t="s">
        <v>996</v>
      </c>
      <c r="K91" s="1" t="s">
        <v>103</v>
      </c>
      <c r="L91" s="1" t="s">
        <v>104</v>
      </c>
      <c r="M91" s="1">
        <v>10</v>
      </c>
      <c r="N91" s="1" t="s">
        <v>1001</v>
      </c>
      <c r="O91" s="1" t="s">
        <v>138</v>
      </c>
      <c r="P91" s="1">
        <v>50</v>
      </c>
      <c r="Q91" s="1">
        <v>0</v>
      </c>
      <c r="R91" s="6" t="s">
        <v>114</v>
      </c>
      <c r="S91" s="1">
        <v>56</v>
      </c>
      <c r="T91" s="1">
        <v>4</v>
      </c>
      <c r="U91" s="1">
        <v>1.4</v>
      </c>
      <c r="V91" s="1">
        <v>5.3</v>
      </c>
      <c r="W91" s="31">
        <f t="shared" ref="W91:W92" si="1">S91/T91</f>
        <v>14</v>
      </c>
      <c r="DD91" s="1">
        <v>66.255506607929505</v>
      </c>
      <c r="DE91" s="1">
        <v>8.1057268722465778</v>
      </c>
      <c r="DF91" s="1">
        <v>4</v>
      </c>
      <c r="DG91" s="1">
        <v>47.048458149779698</v>
      </c>
      <c r="DH91" s="1">
        <v>7.4008810572686059</v>
      </c>
      <c r="DI91" s="1">
        <v>4</v>
      </c>
      <c r="DP91" s="1">
        <v>19.520697167755898</v>
      </c>
      <c r="DQ91" s="1">
        <v>5.1851851851852047</v>
      </c>
      <c r="DR91" s="1">
        <v>4</v>
      </c>
      <c r="DS91" s="1">
        <v>21.960784313725402</v>
      </c>
      <c r="DT91" s="1">
        <v>6.7102396514161953</v>
      </c>
      <c r="DU91" s="1">
        <v>4</v>
      </c>
      <c r="EN91" s="1">
        <v>33.4</v>
      </c>
      <c r="EO91" s="1">
        <v>7</v>
      </c>
      <c r="EP91" s="1">
        <v>4</v>
      </c>
      <c r="EQ91" s="1">
        <v>12.1</v>
      </c>
      <c r="ER91" s="1">
        <v>4</v>
      </c>
      <c r="ES91" s="1">
        <v>4</v>
      </c>
      <c r="ET91" s="1">
        <v>1.4</v>
      </c>
      <c r="EU91" s="1">
        <v>1</v>
      </c>
      <c r="EV91" s="1">
        <v>4</v>
      </c>
      <c r="EW91" s="1">
        <v>1.2</v>
      </c>
      <c r="EX91" s="1">
        <v>0.4</v>
      </c>
      <c r="EY91" s="1">
        <v>4</v>
      </c>
      <c r="EZ91" s="12">
        <v>34.799999999999997</v>
      </c>
      <c r="FA91" s="12">
        <v>3.5355339059327378</v>
      </c>
      <c r="FB91" s="1">
        <v>4</v>
      </c>
      <c r="FC91" s="12">
        <v>13.299999999999999</v>
      </c>
      <c r="FD91" s="12">
        <v>2.0099751242241779</v>
      </c>
      <c r="FE91" s="1">
        <v>4</v>
      </c>
      <c r="FL91" s="1">
        <v>10.3</v>
      </c>
      <c r="FM91" s="1">
        <v>1</v>
      </c>
      <c r="FN91" s="1">
        <v>4</v>
      </c>
      <c r="FO91" s="1">
        <v>11.2</v>
      </c>
      <c r="FP91" s="1">
        <v>1</v>
      </c>
      <c r="FQ91" s="1">
        <v>4</v>
      </c>
    </row>
    <row r="92" spans="1:173" x14ac:dyDescent="0.25">
      <c r="B92" s="1" t="s">
        <v>874</v>
      </c>
      <c r="C92" s="1" t="s">
        <v>134</v>
      </c>
      <c r="D92" s="1" t="s">
        <v>136</v>
      </c>
      <c r="G92" s="1" t="s">
        <v>78</v>
      </c>
      <c r="H92" s="1">
        <v>18</v>
      </c>
      <c r="I92" s="1" t="s">
        <v>996</v>
      </c>
      <c r="K92" s="1" t="s">
        <v>120</v>
      </c>
      <c r="L92" s="1" t="s">
        <v>121</v>
      </c>
      <c r="M92" s="1">
        <v>10</v>
      </c>
      <c r="N92" s="1" t="s">
        <v>1001</v>
      </c>
      <c r="O92" s="1" t="s">
        <v>138</v>
      </c>
      <c r="P92" s="1">
        <v>50</v>
      </c>
      <c r="Q92" s="1">
        <v>0</v>
      </c>
      <c r="R92" s="6" t="s">
        <v>114</v>
      </c>
      <c r="S92" s="1">
        <v>56</v>
      </c>
      <c r="T92" s="1">
        <v>4</v>
      </c>
      <c r="U92" s="1">
        <v>1.4</v>
      </c>
      <c r="V92" s="1">
        <v>5.3</v>
      </c>
      <c r="W92" s="31">
        <f t="shared" si="1"/>
        <v>14</v>
      </c>
      <c r="DD92" s="1">
        <v>37.709251101321499</v>
      </c>
      <c r="DE92" s="1">
        <v>5.6387665198238039</v>
      </c>
      <c r="DF92" s="1">
        <v>4</v>
      </c>
      <c r="DG92" s="1">
        <v>36.475770925110098</v>
      </c>
      <c r="DH92" s="1">
        <v>5.6387665198238039</v>
      </c>
      <c r="DI92" s="1">
        <v>4</v>
      </c>
      <c r="DP92" s="1">
        <v>37.058823529411697</v>
      </c>
      <c r="DQ92" s="1">
        <v>8.2352941176472001</v>
      </c>
      <c r="DR92" s="1">
        <v>4</v>
      </c>
      <c r="DS92" s="1">
        <v>23.485838779956399</v>
      </c>
      <c r="DT92" s="1">
        <v>4.2701525054466032</v>
      </c>
      <c r="DU92" s="1">
        <v>4</v>
      </c>
      <c r="EN92" s="1">
        <v>11.3</v>
      </c>
      <c r="EO92" s="1">
        <v>4.2</v>
      </c>
      <c r="EP92" s="1">
        <v>4</v>
      </c>
      <c r="EQ92" s="1">
        <v>20.7</v>
      </c>
      <c r="ER92" s="1">
        <v>12.6</v>
      </c>
      <c r="ES92" s="1">
        <v>4</v>
      </c>
      <c r="ET92" s="1">
        <v>1.1000000000000001</v>
      </c>
      <c r="EU92" s="1">
        <v>0.2</v>
      </c>
      <c r="EV92" s="1">
        <v>4</v>
      </c>
      <c r="EW92" s="1">
        <v>1.6</v>
      </c>
      <c r="EX92" s="1">
        <v>0.6</v>
      </c>
      <c r="EY92" s="1">
        <v>4</v>
      </c>
      <c r="EZ92" s="12">
        <v>12.4</v>
      </c>
      <c r="FA92" s="12">
        <v>2.1023796041628637</v>
      </c>
      <c r="FB92" s="1">
        <v>4</v>
      </c>
      <c r="FC92" s="12">
        <v>22.3</v>
      </c>
      <c r="FD92" s="12">
        <v>6.3071388124885912</v>
      </c>
      <c r="FE92" s="1">
        <v>4</v>
      </c>
      <c r="FL92" s="1">
        <v>9.1999999999999993</v>
      </c>
      <c r="FM92" s="1">
        <v>0.2</v>
      </c>
      <c r="FN92" s="1">
        <v>4</v>
      </c>
      <c r="FO92" s="1">
        <v>10.7</v>
      </c>
      <c r="FP92" s="1">
        <v>0.6</v>
      </c>
      <c r="FQ92" s="1">
        <v>4</v>
      </c>
    </row>
    <row r="93" spans="1:173" s="14" customFormat="1" x14ac:dyDescent="0.25">
      <c r="A93" s="14">
        <v>15</v>
      </c>
      <c r="B93" s="14" t="s">
        <v>140</v>
      </c>
      <c r="C93" s="14" t="s">
        <v>141</v>
      </c>
      <c r="D93" s="14" t="s">
        <v>1007</v>
      </c>
      <c r="G93" s="14" t="s">
        <v>21</v>
      </c>
      <c r="I93" s="14" t="s">
        <v>83</v>
      </c>
      <c r="J93" s="1" t="s">
        <v>998</v>
      </c>
      <c r="K93" s="14" t="s">
        <v>103</v>
      </c>
      <c r="L93" s="14" t="s">
        <v>104</v>
      </c>
      <c r="M93" s="14">
        <v>100</v>
      </c>
      <c r="N93" s="14" t="s">
        <v>1003</v>
      </c>
      <c r="O93" s="14" t="s">
        <v>142</v>
      </c>
      <c r="P93" s="14">
        <v>500</v>
      </c>
      <c r="Q93" s="14">
        <v>0</v>
      </c>
      <c r="R93" s="15" t="s">
        <v>114</v>
      </c>
      <c r="S93" s="14">
        <v>155.26802218114599</v>
      </c>
      <c r="T93" s="14">
        <v>9.0609318996415702</v>
      </c>
      <c r="U93" s="14">
        <v>783.5820895522379</v>
      </c>
      <c r="W93" s="34">
        <f>S93/T93</f>
        <v>17.135988207491994</v>
      </c>
      <c r="AD93" s="14">
        <v>155.26802218114599</v>
      </c>
      <c r="AE93" s="14">
        <v>15.157116451016009</v>
      </c>
      <c r="AF93" s="14">
        <v>4</v>
      </c>
      <c r="AG93" s="14">
        <v>134.19593345656099</v>
      </c>
      <c r="AH93" s="14">
        <v>22.550831792975998</v>
      </c>
      <c r="AI93" s="14">
        <v>4</v>
      </c>
      <c r="AJ93" s="14">
        <v>9.0609318996415702</v>
      </c>
      <c r="AK93" s="14">
        <v>1.8351254480286805</v>
      </c>
      <c r="AL93" s="14">
        <v>4</v>
      </c>
      <c r="AM93" s="14">
        <v>9.1469534050179195</v>
      </c>
      <c r="AN93" s="14">
        <v>2.5232974910393615</v>
      </c>
      <c r="AO93" s="14">
        <v>4</v>
      </c>
      <c r="AP93" s="14">
        <v>17.135988207491994</v>
      </c>
      <c r="AQ93" s="53">
        <v>3.8526848771181976</v>
      </c>
      <c r="AR93" s="14">
        <v>4</v>
      </c>
      <c r="AS93" s="14">
        <v>14.671107145133433</v>
      </c>
      <c r="AT93" s="53">
        <v>4.7389877364617297</v>
      </c>
      <c r="AU93" s="14">
        <v>4</v>
      </c>
      <c r="AV93" s="14">
        <v>783.5820895522379</v>
      </c>
      <c r="AW93" s="14">
        <v>59.701492537314152</v>
      </c>
      <c r="AX93" s="14">
        <v>4</v>
      </c>
      <c r="AY93" s="14">
        <v>1242.5373134328299</v>
      </c>
      <c r="AZ93" s="14">
        <v>261.19402985074021</v>
      </c>
      <c r="BA93" s="14">
        <v>4</v>
      </c>
      <c r="BB93" s="14">
        <v>11.563474995733065</v>
      </c>
      <c r="BC93" s="53">
        <v>2.5022049646153981</v>
      </c>
      <c r="BD93" s="53">
        <v>4</v>
      </c>
      <c r="BE93" s="53">
        <v>7.3615120496841264</v>
      </c>
      <c r="BF93" s="53">
        <v>2.5531631338956937</v>
      </c>
      <c r="BG93" s="53">
        <v>4</v>
      </c>
      <c r="BZ93" s="14">
        <v>2.7680608365018982</v>
      </c>
      <c r="CA93" s="14">
        <v>1.2775665399239402</v>
      </c>
      <c r="CB93" s="14">
        <v>4</v>
      </c>
      <c r="CC93" s="14">
        <v>1.49049429657793</v>
      </c>
      <c r="CD93" s="14">
        <v>1.8098859315589639</v>
      </c>
      <c r="CE93" s="14">
        <v>4</v>
      </c>
      <c r="CL93" s="14">
        <v>3.6093749999999853</v>
      </c>
      <c r="CM93" s="14">
        <v>3.609375</v>
      </c>
      <c r="CN93" s="14">
        <v>4</v>
      </c>
      <c r="CO93" s="14">
        <v>5.7968749999999858</v>
      </c>
      <c r="CP93" s="14">
        <v>1.640625</v>
      </c>
      <c r="CQ93" s="14">
        <v>4</v>
      </c>
      <c r="DJ93" s="14">
        <v>1207</v>
      </c>
      <c r="DK93" s="14">
        <v>176</v>
      </c>
      <c r="DL93" s="14">
        <v>4</v>
      </c>
      <c r="DM93" s="14">
        <v>1681</v>
      </c>
      <c r="DN93" s="14">
        <v>236</v>
      </c>
      <c r="DO93" s="14">
        <v>4</v>
      </c>
      <c r="DP93" s="14">
        <v>68</v>
      </c>
      <c r="DQ93" s="14">
        <v>40</v>
      </c>
      <c r="DR93" s="14">
        <v>4</v>
      </c>
      <c r="DS93" s="14">
        <v>117</v>
      </c>
      <c r="DT93" s="14">
        <v>34</v>
      </c>
      <c r="DU93" s="14">
        <v>4</v>
      </c>
      <c r="DV93" s="14">
        <v>23.5</v>
      </c>
      <c r="DW93" s="14">
        <v>8.1999999999999993</v>
      </c>
      <c r="DX93" s="14">
        <v>4</v>
      </c>
      <c r="DY93" s="14">
        <v>50.8</v>
      </c>
      <c r="DZ93" s="14">
        <v>15.6</v>
      </c>
      <c r="EA93" s="14">
        <v>4</v>
      </c>
      <c r="EB93" s="14">
        <v>21.2</v>
      </c>
      <c r="EC93" s="14">
        <v>2.4</v>
      </c>
      <c r="ED93" s="14">
        <v>4</v>
      </c>
      <c r="EE93" s="14">
        <v>17.600000000000001</v>
      </c>
      <c r="EF93" s="14">
        <v>5.4</v>
      </c>
      <c r="EG93" s="14">
        <v>4</v>
      </c>
      <c r="EH93" s="14">
        <v>8</v>
      </c>
      <c r="EI93" s="14">
        <v>3.2</v>
      </c>
      <c r="EJ93" s="14">
        <v>4</v>
      </c>
      <c r="EK93" s="14">
        <v>6.7</v>
      </c>
      <c r="EL93" s="14">
        <v>1</v>
      </c>
      <c r="EM93" s="14">
        <v>4</v>
      </c>
      <c r="ET93" s="14">
        <v>46</v>
      </c>
      <c r="EU93" s="14">
        <v>9</v>
      </c>
      <c r="EV93" s="14">
        <v>4</v>
      </c>
      <c r="EW93" s="14">
        <v>58.2</v>
      </c>
      <c r="EX93" s="14">
        <v>16.600000000000001</v>
      </c>
      <c r="EY93" s="14">
        <v>4</v>
      </c>
      <c r="FL93" s="14">
        <v>1.4</v>
      </c>
      <c r="FM93" s="14">
        <v>0.4</v>
      </c>
      <c r="FN93" s="14">
        <v>4</v>
      </c>
      <c r="FO93" s="14">
        <v>4.9000000000000004</v>
      </c>
      <c r="FP93" s="14">
        <v>2.6</v>
      </c>
      <c r="FQ93" s="14">
        <v>4</v>
      </c>
    </row>
    <row r="94" spans="1:173" x14ac:dyDescent="0.25">
      <c r="B94" s="1" t="s">
        <v>875</v>
      </c>
      <c r="C94" s="9" t="s">
        <v>141</v>
      </c>
      <c r="D94" s="9" t="s">
        <v>1007</v>
      </c>
      <c r="E94" s="9"/>
      <c r="F94" s="9"/>
      <c r="G94" s="9" t="s">
        <v>21</v>
      </c>
      <c r="H94" s="9"/>
      <c r="I94" s="9" t="s">
        <v>83</v>
      </c>
      <c r="J94" s="1" t="s">
        <v>998</v>
      </c>
      <c r="K94" s="1" t="s">
        <v>120</v>
      </c>
      <c r="L94" s="1" t="s">
        <v>121</v>
      </c>
      <c r="M94" s="1">
        <v>100</v>
      </c>
      <c r="N94" s="1" t="s">
        <v>1003</v>
      </c>
      <c r="O94" s="1" t="s">
        <v>143</v>
      </c>
      <c r="P94" s="1">
        <v>500</v>
      </c>
      <c r="Q94" s="1">
        <v>0</v>
      </c>
      <c r="R94" s="6" t="s">
        <v>114</v>
      </c>
      <c r="S94" s="1">
        <v>155.26802218114599</v>
      </c>
      <c r="T94" s="1">
        <v>9.0609318996415702</v>
      </c>
      <c r="U94" s="1">
        <v>783.5820895522379</v>
      </c>
      <c r="W94" s="34">
        <f>S94/T94</f>
        <v>17.135988207491994</v>
      </c>
      <c r="AD94" s="9">
        <v>129.02033271719</v>
      </c>
      <c r="AE94" s="9">
        <v>13.678373382624983</v>
      </c>
      <c r="AF94" s="9">
        <v>4</v>
      </c>
      <c r="AG94" s="9">
        <v>153.41959334565598</v>
      </c>
      <c r="AH94" s="9">
        <v>18.114602587800022</v>
      </c>
      <c r="AI94" s="9">
        <v>4</v>
      </c>
      <c r="AJ94" s="9">
        <v>9.9498207885304595</v>
      </c>
      <c r="AK94" s="9">
        <v>2.4659498207884809</v>
      </c>
      <c r="AL94" s="9">
        <v>4</v>
      </c>
      <c r="AM94" s="9">
        <v>12.3297491039426</v>
      </c>
      <c r="AN94" s="9">
        <v>2.5806451612903984</v>
      </c>
      <c r="AO94" s="9">
        <v>4</v>
      </c>
      <c r="AP94" s="9">
        <v>12.967101162858802</v>
      </c>
      <c r="AQ94" s="1">
        <v>3.4954365952730999</v>
      </c>
      <c r="AR94" s="9">
        <v>4</v>
      </c>
      <c r="AS94" s="9">
        <v>12.443042599836687</v>
      </c>
      <c r="AT94" s="1">
        <v>2.9901780620689919</v>
      </c>
      <c r="AU94" s="9">
        <v>4</v>
      </c>
      <c r="AV94" s="9">
        <v>888.05970149253699</v>
      </c>
      <c r="AW94" s="9">
        <v>134.32835820895616</v>
      </c>
      <c r="AX94" s="9">
        <v>4</v>
      </c>
      <c r="AY94" s="9">
        <v>1567.1641791044699</v>
      </c>
      <c r="AZ94" s="9">
        <v>559.70149253732052</v>
      </c>
      <c r="BA94" s="9">
        <v>4</v>
      </c>
      <c r="BB94" s="9">
        <v>11.203999879521698</v>
      </c>
      <c r="BC94" s="40">
        <v>3.2530928944181285</v>
      </c>
      <c r="BD94" s="40">
        <v>4</v>
      </c>
      <c r="BE94" s="40">
        <v>7.8675541901348405</v>
      </c>
      <c r="BF94" s="40">
        <v>3.2568109418562501</v>
      </c>
      <c r="BG94" s="40">
        <v>4</v>
      </c>
      <c r="BZ94" s="9">
        <v>14.21292775665392</v>
      </c>
      <c r="CA94" s="9">
        <v>6.3878326996198442</v>
      </c>
      <c r="CB94" s="1">
        <v>4</v>
      </c>
      <c r="CC94" s="9">
        <v>17.885931558935297</v>
      </c>
      <c r="CD94" s="9">
        <v>12.669201520912443</v>
      </c>
      <c r="CE94" s="1">
        <v>4</v>
      </c>
      <c r="CL94" s="1">
        <v>10.992187499999986</v>
      </c>
      <c r="CM94" s="1">
        <v>5.46875</v>
      </c>
      <c r="CN94" s="1">
        <v>4</v>
      </c>
      <c r="CO94" s="1">
        <v>18.976562499999861</v>
      </c>
      <c r="CP94" s="1">
        <v>10.5</v>
      </c>
      <c r="CQ94" s="1">
        <v>4</v>
      </c>
      <c r="DJ94" s="1">
        <v>1145</v>
      </c>
      <c r="DK94" s="1">
        <v>66</v>
      </c>
      <c r="DL94" s="1">
        <v>4</v>
      </c>
      <c r="DM94" s="1">
        <v>2353</v>
      </c>
      <c r="DN94" s="1">
        <v>432.952</v>
      </c>
      <c r="DO94" s="1">
        <v>4</v>
      </c>
      <c r="DP94" s="1">
        <v>147</v>
      </c>
      <c r="DQ94" s="1">
        <v>25.6</v>
      </c>
      <c r="DR94" s="1">
        <v>4</v>
      </c>
      <c r="DS94" s="1">
        <v>255</v>
      </c>
      <c r="DT94" s="1">
        <v>108</v>
      </c>
      <c r="DU94" s="1">
        <v>4</v>
      </c>
      <c r="DV94" s="1">
        <v>27</v>
      </c>
      <c r="DW94" s="1">
        <v>6.8</v>
      </c>
      <c r="DX94" s="1">
        <v>4</v>
      </c>
      <c r="DY94" s="1">
        <v>85.4</v>
      </c>
      <c r="DZ94" s="1">
        <v>28.4</v>
      </c>
      <c r="EA94" s="1">
        <v>4</v>
      </c>
      <c r="EB94" s="1">
        <v>9.1999999999999993</v>
      </c>
      <c r="EC94" s="1">
        <v>1.4</v>
      </c>
      <c r="ED94" s="1">
        <v>4</v>
      </c>
      <c r="EE94" s="1">
        <v>11.4</v>
      </c>
      <c r="EF94" s="1">
        <v>2.6</v>
      </c>
      <c r="EG94" s="1">
        <v>4</v>
      </c>
      <c r="EH94" s="1">
        <v>11.7</v>
      </c>
      <c r="EI94" s="1">
        <v>4</v>
      </c>
      <c r="EJ94" s="1">
        <v>4</v>
      </c>
      <c r="EK94" s="1">
        <v>12.5</v>
      </c>
      <c r="EL94" s="1">
        <v>6.8</v>
      </c>
      <c r="EM94" s="1">
        <v>4</v>
      </c>
      <c r="EN94" s="1">
        <v>2.5</v>
      </c>
      <c r="EO94" s="1">
        <v>3.4</v>
      </c>
      <c r="EP94" s="1">
        <v>4</v>
      </c>
      <c r="EQ94" s="1">
        <v>2.2999999999999998</v>
      </c>
      <c r="ER94" s="1">
        <v>4</v>
      </c>
      <c r="ES94" s="1">
        <v>4</v>
      </c>
      <c r="ET94" s="1">
        <v>154.6</v>
      </c>
      <c r="EU94" s="1">
        <v>56.8</v>
      </c>
      <c r="EV94" s="1">
        <v>4</v>
      </c>
      <c r="EW94" s="1">
        <v>104.3</v>
      </c>
      <c r="EX94" s="1">
        <v>65.400000000000006</v>
      </c>
      <c r="EY94" s="1">
        <v>4</v>
      </c>
      <c r="EZ94" s="12">
        <v>157.1</v>
      </c>
      <c r="FA94" s="12">
        <v>28.45083478564381</v>
      </c>
      <c r="FB94" s="1">
        <v>4</v>
      </c>
      <c r="FC94" s="12">
        <v>106.6</v>
      </c>
      <c r="FD94" s="12">
        <v>32.761104987469515</v>
      </c>
      <c r="FE94" s="1">
        <v>4</v>
      </c>
      <c r="FL94" s="1">
        <v>2.2000000000000002</v>
      </c>
      <c r="FM94" s="1">
        <v>0.6</v>
      </c>
      <c r="FN94" s="1">
        <v>4</v>
      </c>
      <c r="FO94" s="1">
        <v>5.6</v>
      </c>
      <c r="FP94" s="1">
        <v>1.4</v>
      </c>
      <c r="FQ94" s="1">
        <v>4</v>
      </c>
    </row>
    <row r="95" spans="1:173" s="14" customFormat="1" x14ac:dyDescent="0.25">
      <c r="A95" s="14">
        <v>16</v>
      </c>
      <c r="B95" s="14" t="s">
        <v>144</v>
      </c>
      <c r="C95" s="14" t="s">
        <v>146</v>
      </c>
      <c r="D95" s="14" t="s">
        <v>148</v>
      </c>
      <c r="E95" s="14">
        <v>3092</v>
      </c>
      <c r="F95" s="14">
        <v>25.9</v>
      </c>
      <c r="G95" s="14" t="s">
        <v>102</v>
      </c>
      <c r="I95" s="14" t="s">
        <v>56</v>
      </c>
      <c r="J95" s="14" t="s">
        <v>986</v>
      </c>
      <c r="K95" s="14" t="s">
        <v>103</v>
      </c>
      <c r="L95" s="14" t="s">
        <v>104</v>
      </c>
      <c r="M95" s="66"/>
      <c r="N95" s="66"/>
      <c r="O95" s="14" t="s">
        <v>155</v>
      </c>
      <c r="P95" s="14" t="s">
        <v>153</v>
      </c>
      <c r="Q95" s="14">
        <v>0</v>
      </c>
      <c r="R95" s="15" t="s">
        <v>107</v>
      </c>
      <c r="V95" s="14">
        <v>4</v>
      </c>
      <c r="W95" s="34">
        <v>41.53</v>
      </c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DP95" s="14">
        <v>170.365535248041</v>
      </c>
      <c r="DQ95" s="14">
        <v>86.114889472904309</v>
      </c>
      <c r="DR95" s="14">
        <v>5</v>
      </c>
      <c r="DS95" s="14">
        <v>103.78590078328899</v>
      </c>
      <c r="DT95" s="14">
        <v>25.012402088772646</v>
      </c>
      <c r="DU95" s="14">
        <v>5</v>
      </c>
      <c r="EB95" s="14">
        <v>7.4390243902439002</v>
      </c>
      <c r="EC95" s="14">
        <v>0.31813975289629431</v>
      </c>
      <c r="ED95" s="14">
        <v>5</v>
      </c>
      <c r="EE95" s="14">
        <v>7.54065040650406</v>
      </c>
      <c r="EF95" s="14">
        <v>2.3633238786583139</v>
      </c>
      <c r="EG95" s="14">
        <v>5</v>
      </c>
      <c r="FF95" s="14">
        <v>63.315926892950301</v>
      </c>
      <c r="FG95" s="14">
        <v>13.136169580612505</v>
      </c>
      <c r="FH95" s="14">
        <v>5</v>
      </c>
      <c r="FI95" s="14">
        <v>67.232375979112206</v>
      </c>
      <c r="FJ95" s="14">
        <v>46.706380731066034</v>
      </c>
      <c r="FK95" s="14">
        <v>5</v>
      </c>
      <c r="FL95" s="14">
        <v>24.221635883905002</v>
      </c>
      <c r="FM95" s="14">
        <v>6.0179138180732039</v>
      </c>
      <c r="FN95" s="14">
        <v>5</v>
      </c>
      <c r="FO95" s="14">
        <v>243.113456464379</v>
      </c>
      <c r="FP95" s="14">
        <v>144.42993163376019</v>
      </c>
      <c r="FQ95" s="14">
        <v>5</v>
      </c>
    </row>
    <row r="96" spans="1:173" x14ac:dyDescent="0.25">
      <c r="B96" s="1" t="s">
        <v>876</v>
      </c>
      <c r="C96" s="1" t="s">
        <v>145</v>
      </c>
      <c r="D96" s="1" t="s">
        <v>147</v>
      </c>
      <c r="E96" s="1">
        <v>3092</v>
      </c>
      <c r="F96" s="1">
        <v>25.9</v>
      </c>
      <c r="G96" s="1" t="s">
        <v>102</v>
      </c>
      <c r="I96" s="1" t="s">
        <v>83</v>
      </c>
      <c r="J96" s="1" t="s">
        <v>986</v>
      </c>
      <c r="K96" s="1" t="s">
        <v>120</v>
      </c>
      <c r="L96" s="1" t="s">
        <v>121</v>
      </c>
      <c r="M96" s="7"/>
      <c r="N96" s="7"/>
      <c r="O96" s="1" t="s">
        <v>154</v>
      </c>
      <c r="P96" s="1" t="s">
        <v>153</v>
      </c>
      <c r="Q96" s="1">
        <v>0</v>
      </c>
      <c r="R96" s="6" t="s">
        <v>107</v>
      </c>
      <c r="V96" s="1">
        <v>4</v>
      </c>
      <c r="W96" s="31">
        <v>41.53</v>
      </c>
      <c r="DP96" s="1">
        <v>82.898172323759795</v>
      </c>
      <c r="DQ96" s="1">
        <v>51.085103924601846</v>
      </c>
      <c r="DR96" s="1">
        <v>5</v>
      </c>
      <c r="DS96" s="1">
        <v>105.74412532637</v>
      </c>
      <c r="DT96" s="1">
        <v>70.059571096599058</v>
      </c>
      <c r="DU96" s="1">
        <v>5</v>
      </c>
      <c r="EB96" s="1">
        <v>7.52032520325203</v>
      </c>
      <c r="EC96" s="1">
        <v>0.27269121676825536</v>
      </c>
      <c r="ED96" s="1">
        <v>5</v>
      </c>
      <c r="EE96" s="1">
        <v>7.8861788617886104</v>
      </c>
      <c r="EF96" s="1">
        <v>1.9542870535059178</v>
      </c>
      <c r="EG96" s="1">
        <v>5</v>
      </c>
      <c r="FF96" s="12">
        <v>44.386422976501301</v>
      </c>
      <c r="FG96" s="12">
        <v>16.055318376303873</v>
      </c>
      <c r="FH96" s="12">
        <v>5</v>
      </c>
      <c r="FI96" s="12">
        <v>78.981723237597905</v>
      </c>
      <c r="FJ96" s="12">
        <v>49.625529526756502</v>
      </c>
      <c r="FK96" s="12">
        <v>5</v>
      </c>
      <c r="FL96" s="1">
        <v>14.353562005277</v>
      </c>
      <c r="FM96" s="1">
        <v>6.0179138180732084</v>
      </c>
      <c r="FN96" s="1">
        <v>5</v>
      </c>
      <c r="FO96" s="1">
        <v>210.817941952506</v>
      </c>
      <c r="FP96" s="1">
        <v>100.29856363455572</v>
      </c>
      <c r="FQ96" s="1">
        <v>5</v>
      </c>
    </row>
    <row r="97" spans="1:173" x14ac:dyDescent="0.25">
      <c r="B97" s="1" t="s">
        <v>876</v>
      </c>
      <c r="C97" s="1" t="s">
        <v>150</v>
      </c>
      <c r="D97" s="1" t="s">
        <v>152</v>
      </c>
      <c r="E97" s="1">
        <v>3092</v>
      </c>
      <c r="F97" s="1">
        <v>25.9</v>
      </c>
      <c r="G97" s="1" t="s">
        <v>16</v>
      </c>
      <c r="I97" s="1" t="s">
        <v>83</v>
      </c>
      <c r="J97" s="1" t="s">
        <v>986</v>
      </c>
      <c r="K97" s="1" t="s">
        <v>103</v>
      </c>
      <c r="L97" s="1" t="s">
        <v>104</v>
      </c>
      <c r="M97" s="7"/>
      <c r="N97" s="7"/>
      <c r="O97" s="1" t="s">
        <v>154</v>
      </c>
      <c r="P97" s="1" t="s">
        <v>153</v>
      </c>
      <c r="Q97" s="1">
        <v>0</v>
      </c>
      <c r="R97" s="6" t="s">
        <v>107</v>
      </c>
      <c r="V97" s="1">
        <v>4</v>
      </c>
      <c r="W97" s="31">
        <v>35.130000000000003</v>
      </c>
      <c r="DP97" s="1">
        <v>40.208877284595303</v>
      </c>
      <c r="DQ97" s="1">
        <v>16.347233255872879</v>
      </c>
      <c r="DR97" s="1">
        <v>5</v>
      </c>
      <c r="DS97" s="1">
        <v>62.140992167101899</v>
      </c>
      <c r="DT97" s="1">
        <v>40.868083139682476</v>
      </c>
      <c r="DU97" s="1">
        <v>5</v>
      </c>
      <c r="EB97" s="1">
        <v>8.2520325203251996</v>
      </c>
      <c r="EC97" s="1">
        <v>0.63627950579261239</v>
      </c>
      <c r="ED97" s="1">
        <v>5</v>
      </c>
      <c r="EE97" s="1">
        <v>7.5813008130081201</v>
      </c>
      <c r="EF97" s="1">
        <v>1.9997355896339786</v>
      </c>
      <c r="EG97" s="1">
        <v>5</v>
      </c>
      <c r="FF97" s="1">
        <v>51.174934725848601</v>
      </c>
      <c r="FG97" s="1">
        <v>16.347233255872897</v>
      </c>
      <c r="FH97" s="1">
        <v>5</v>
      </c>
      <c r="FI97" s="1">
        <v>51.174934725848601</v>
      </c>
      <c r="FJ97" s="1">
        <v>24.520849883809781</v>
      </c>
      <c r="FK97" s="1">
        <v>5</v>
      </c>
      <c r="FL97" s="1">
        <v>6.2796833773087197</v>
      </c>
      <c r="FM97" s="1">
        <v>6.0179138180733229</v>
      </c>
      <c r="FN97" s="1">
        <v>5</v>
      </c>
      <c r="FO97" s="1">
        <v>72.664907651714998</v>
      </c>
      <c r="FP97" s="1">
        <v>88.26273599840664</v>
      </c>
      <c r="FQ97" s="1">
        <v>5</v>
      </c>
    </row>
    <row r="98" spans="1:173" x14ac:dyDescent="0.25">
      <c r="B98" s="1" t="s">
        <v>876</v>
      </c>
      <c r="C98" s="1" t="s">
        <v>149</v>
      </c>
      <c r="D98" s="1" t="s">
        <v>151</v>
      </c>
      <c r="E98" s="1">
        <v>3092</v>
      </c>
      <c r="F98" s="1">
        <v>25.9</v>
      </c>
      <c r="G98" s="1" t="s">
        <v>16</v>
      </c>
      <c r="I98" s="1" t="s">
        <v>83</v>
      </c>
      <c r="J98" s="1" t="s">
        <v>986</v>
      </c>
      <c r="K98" s="1" t="s">
        <v>120</v>
      </c>
      <c r="L98" s="1" t="s">
        <v>121</v>
      </c>
      <c r="M98" s="7"/>
      <c r="N98" s="7"/>
      <c r="O98" s="1" t="s">
        <v>154</v>
      </c>
      <c r="P98" s="1" t="s">
        <v>153</v>
      </c>
      <c r="Q98" s="1">
        <v>0</v>
      </c>
      <c r="R98" s="6" t="s">
        <v>107</v>
      </c>
      <c r="V98" s="1">
        <v>4</v>
      </c>
      <c r="W98" s="31">
        <v>35.130000000000003</v>
      </c>
      <c r="DP98" s="1">
        <v>149.869451697127</v>
      </c>
      <c r="DQ98" s="1">
        <v>38.816187989555893</v>
      </c>
      <c r="DR98" s="1">
        <v>5</v>
      </c>
      <c r="DS98" s="1">
        <v>87.7284595300261</v>
      </c>
      <c r="DT98" s="1">
        <v>49.041699767618006</v>
      </c>
      <c r="DU98" s="1">
        <v>5</v>
      </c>
      <c r="EB98" s="1">
        <v>3.9634146341463401</v>
      </c>
      <c r="EC98" s="1">
        <v>4.9993389740849006</v>
      </c>
      <c r="ED98" s="1">
        <v>5</v>
      </c>
      <c r="EE98" s="1">
        <v>4.8170731707316996</v>
      </c>
      <c r="EF98" s="1">
        <v>4.7720962934446867</v>
      </c>
      <c r="EG98" s="1">
        <v>5</v>
      </c>
      <c r="FF98" s="1">
        <v>888.25065274151405</v>
      </c>
      <c r="FG98" s="1">
        <v>760.14634639808935</v>
      </c>
      <c r="FH98" s="1">
        <v>5</v>
      </c>
      <c r="FI98" s="1">
        <v>204.69973890339401</v>
      </c>
      <c r="FJ98" s="1">
        <v>187.99318244254025</v>
      </c>
      <c r="FK98" s="1">
        <v>5</v>
      </c>
      <c r="FL98" s="1">
        <v>4.4854881266490798</v>
      </c>
      <c r="FM98" s="1">
        <v>4.0119425453822295</v>
      </c>
      <c r="FN98" s="1">
        <v>5</v>
      </c>
      <c r="FO98" s="1">
        <v>89.7097625329815</v>
      </c>
      <c r="FP98" s="1">
        <v>150.4478454518314</v>
      </c>
      <c r="FQ98" s="1">
        <v>5</v>
      </c>
    </row>
    <row r="99" spans="1:173" s="14" customFormat="1" x14ac:dyDescent="0.25">
      <c r="A99" s="14">
        <v>17</v>
      </c>
      <c r="B99" s="14" t="s">
        <v>156</v>
      </c>
      <c r="C99" s="14" t="s">
        <v>158</v>
      </c>
      <c r="D99" s="14" t="s">
        <v>160</v>
      </c>
      <c r="G99" s="14" t="s">
        <v>102</v>
      </c>
      <c r="I99" s="14" t="s">
        <v>83</v>
      </c>
      <c r="J99" s="1" t="s">
        <v>998</v>
      </c>
      <c r="K99" s="14" t="s">
        <v>103</v>
      </c>
      <c r="L99" s="14" t="s">
        <v>104</v>
      </c>
      <c r="M99" s="14">
        <v>20</v>
      </c>
      <c r="N99" s="14" t="s">
        <v>1001</v>
      </c>
      <c r="O99" s="14" t="s">
        <v>154</v>
      </c>
      <c r="P99" s="14">
        <v>60</v>
      </c>
      <c r="Q99" s="14">
        <v>0</v>
      </c>
      <c r="R99" s="15" t="s">
        <v>19</v>
      </c>
      <c r="S99" s="14">
        <v>436.1</v>
      </c>
      <c r="T99" s="14">
        <v>9.4</v>
      </c>
      <c r="U99" s="14">
        <v>400</v>
      </c>
      <c r="V99" s="14">
        <v>3.8</v>
      </c>
      <c r="W99" s="34">
        <f>S99/T99</f>
        <v>46.393617021276597</v>
      </c>
      <c r="EZ99" s="14">
        <v>1.59</v>
      </c>
      <c r="FA99" s="14">
        <v>0.73790243257493071</v>
      </c>
      <c r="FB99" s="14">
        <v>5</v>
      </c>
      <c r="FC99" s="14">
        <v>1.65</v>
      </c>
      <c r="FD99" s="14">
        <v>0.44721359549995798</v>
      </c>
      <c r="FE99" s="14">
        <v>5</v>
      </c>
      <c r="FL99" s="14">
        <v>0.4</v>
      </c>
      <c r="FM99" s="14">
        <v>0.13416407864998739</v>
      </c>
      <c r="FN99" s="14">
        <v>5</v>
      </c>
      <c r="FO99" s="14">
        <v>0.68</v>
      </c>
      <c r="FP99" s="14">
        <v>0.24596747752497689</v>
      </c>
      <c r="FQ99" s="14">
        <v>5</v>
      </c>
    </row>
    <row r="100" spans="1:173" x14ac:dyDescent="0.25">
      <c r="B100" s="1" t="s">
        <v>877</v>
      </c>
      <c r="C100" s="1" t="s">
        <v>157</v>
      </c>
      <c r="D100" s="1" t="s">
        <v>159</v>
      </c>
      <c r="G100" s="1" t="s">
        <v>102</v>
      </c>
      <c r="I100" s="1" t="s">
        <v>83</v>
      </c>
      <c r="J100" s="1" t="s">
        <v>998</v>
      </c>
      <c r="K100" s="1" t="s">
        <v>120</v>
      </c>
      <c r="L100" s="1" t="s">
        <v>121</v>
      </c>
      <c r="M100" s="1">
        <v>20</v>
      </c>
      <c r="N100" s="1" t="s">
        <v>1001</v>
      </c>
      <c r="O100" s="1" t="s">
        <v>154</v>
      </c>
      <c r="P100" s="1">
        <v>60</v>
      </c>
      <c r="Q100" s="1">
        <v>0</v>
      </c>
      <c r="R100" s="6" t="s">
        <v>85</v>
      </c>
      <c r="S100" s="1">
        <v>436.1</v>
      </c>
      <c r="T100" s="1">
        <v>9.4</v>
      </c>
      <c r="U100" s="1">
        <v>400</v>
      </c>
      <c r="V100" s="1">
        <v>3.8</v>
      </c>
      <c r="W100" s="31">
        <v>46.393617021276597</v>
      </c>
      <c r="EZ100" s="1">
        <v>2.29</v>
      </c>
      <c r="FA100" s="1">
        <v>0.96150923032490965</v>
      </c>
      <c r="FB100" s="12">
        <v>5</v>
      </c>
      <c r="FC100" s="1">
        <v>1.67</v>
      </c>
      <c r="FD100" s="1">
        <v>1.4087228258248676</v>
      </c>
      <c r="FE100" s="12">
        <v>5</v>
      </c>
      <c r="FL100" s="1">
        <v>0.28999999999999998</v>
      </c>
      <c r="FM100" s="1">
        <v>0.22360679774997899</v>
      </c>
      <c r="FN100" s="12">
        <v>5</v>
      </c>
      <c r="FO100" s="1">
        <v>1.47</v>
      </c>
      <c r="FP100" s="1">
        <v>0.89442719099991597</v>
      </c>
      <c r="FQ100" s="12">
        <v>5</v>
      </c>
    </row>
    <row r="101" spans="1:173" x14ac:dyDescent="0.25">
      <c r="B101" s="1" t="s">
        <v>877</v>
      </c>
      <c r="C101" s="1" t="s">
        <v>157</v>
      </c>
      <c r="D101" s="1" t="s">
        <v>159</v>
      </c>
      <c r="G101" s="1" t="s">
        <v>102</v>
      </c>
      <c r="I101" s="1" t="s">
        <v>83</v>
      </c>
      <c r="J101" s="1" t="s">
        <v>998</v>
      </c>
      <c r="K101" s="1" t="s">
        <v>103</v>
      </c>
      <c r="L101" s="1" t="s">
        <v>104</v>
      </c>
      <c r="M101" s="1">
        <v>20</v>
      </c>
      <c r="N101" s="1" t="s">
        <v>1001</v>
      </c>
      <c r="O101" s="1" t="s">
        <v>154</v>
      </c>
      <c r="P101" s="1">
        <v>60</v>
      </c>
      <c r="Q101" s="1">
        <v>0</v>
      </c>
      <c r="R101" s="13" t="s">
        <v>19</v>
      </c>
      <c r="S101" s="1">
        <v>425.5</v>
      </c>
      <c r="T101" s="1">
        <v>13.9</v>
      </c>
      <c r="U101" s="1">
        <v>550</v>
      </c>
      <c r="V101" s="1">
        <v>4.62</v>
      </c>
      <c r="W101" s="33">
        <f t="shared" ref="W101" si="2">S101/T101</f>
        <v>30.611510791366907</v>
      </c>
      <c r="EZ101" s="1">
        <v>1.84</v>
      </c>
      <c r="FA101" s="1">
        <v>0.73790243257493071</v>
      </c>
      <c r="FB101" s="12">
        <v>5</v>
      </c>
      <c r="FC101" s="1">
        <v>3.43</v>
      </c>
      <c r="FD101" s="1">
        <v>3.2646592471496931</v>
      </c>
      <c r="FE101" s="12">
        <v>5</v>
      </c>
      <c r="FL101" s="1">
        <v>0.62</v>
      </c>
      <c r="FM101" s="1">
        <v>0.17888543819998318</v>
      </c>
      <c r="FN101" s="12">
        <v>5</v>
      </c>
      <c r="FO101" s="1">
        <v>1.33</v>
      </c>
      <c r="FP101" s="1">
        <v>0.60373835392494324</v>
      </c>
      <c r="FQ101" s="12">
        <v>5</v>
      </c>
    </row>
    <row r="102" spans="1:173" x14ac:dyDescent="0.25">
      <c r="B102" s="1" t="s">
        <v>877</v>
      </c>
      <c r="C102" s="1" t="s">
        <v>157</v>
      </c>
      <c r="D102" s="1" t="s">
        <v>159</v>
      </c>
      <c r="G102" s="1" t="s">
        <v>102</v>
      </c>
      <c r="I102" s="1" t="s">
        <v>83</v>
      </c>
      <c r="J102" s="1" t="s">
        <v>998</v>
      </c>
      <c r="K102" s="1" t="s">
        <v>120</v>
      </c>
      <c r="L102" s="1" t="s">
        <v>121</v>
      </c>
      <c r="M102" s="1">
        <v>20</v>
      </c>
      <c r="N102" s="1" t="s">
        <v>1001</v>
      </c>
      <c r="O102" s="1" t="s">
        <v>154</v>
      </c>
      <c r="P102" s="1">
        <v>60</v>
      </c>
      <c r="Q102" s="1">
        <v>0</v>
      </c>
      <c r="R102" s="6" t="s">
        <v>85</v>
      </c>
      <c r="S102" s="1">
        <v>425.5</v>
      </c>
      <c r="T102" s="1">
        <v>13.9</v>
      </c>
      <c r="U102" s="1">
        <v>550</v>
      </c>
      <c r="V102" s="1">
        <v>4.62</v>
      </c>
      <c r="W102" s="31">
        <v>30.611510791366907</v>
      </c>
      <c r="EZ102" s="1">
        <v>4.3499999999999996</v>
      </c>
      <c r="FA102" s="1">
        <v>2.1689859381747962</v>
      </c>
      <c r="FB102" s="12">
        <v>5</v>
      </c>
      <c r="FC102" s="1">
        <v>7.65</v>
      </c>
      <c r="FD102" s="1">
        <v>3.2870199269246911</v>
      </c>
      <c r="FE102" s="12">
        <v>5</v>
      </c>
      <c r="FL102" s="1">
        <v>0.47</v>
      </c>
      <c r="FM102" s="1">
        <v>6.7082039324993695E-2</v>
      </c>
      <c r="FN102" s="12">
        <v>5</v>
      </c>
      <c r="FO102" s="1">
        <v>0.99</v>
      </c>
      <c r="FP102" s="1">
        <v>1.2969194269498781</v>
      </c>
      <c r="FQ102" s="12">
        <v>5</v>
      </c>
    </row>
    <row r="103" spans="1:173" x14ac:dyDescent="0.25">
      <c r="B103" s="1" t="s">
        <v>877</v>
      </c>
      <c r="C103" s="1" t="s">
        <v>157</v>
      </c>
      <c r="D103" s="1" t="s">
        <v>159</v>
      </c>
      <c r="G103" s="1" t="s">
        <v>102</v>
      </c>
      <c r="I103" s="1" t="s">
        <v>83</v>
      </c>
      <c r="J103" s="1" t="s">
        <v>998</v>
      </c>
      <c r="K103" s="1" t="s">
        <v>103</v>
      </c>
      <c r="L103" s="1" t="s">
        <v>104</v>
      </c>
      <c r="M103" s="1">
        <v>20</v>
      </c>
      <c r="N103" s="1" t="s">
        <v>1001</v>
      </c>
      <c r="O103" s="1" t="s">
        <v>154</v>
      </c>
      <c r="P103" s="1">
        <v>60</v>
      </c>
      <c r="Q103" s="1">
        <v>0</v>
      </c>
      <c r="R103" s="13" t="s">
        <v>19</v>
      </c>
      <c r="S103" s="1">
        <v>456.9</v>
      </c>
      <c r="T103" s="1">
        <v>22.9</v>
      </c>
      <c r="U103" s="1">
        <v>790</v>
      </c>
      <c r="V103" s="1">
        <v>5.59</v>
      </c>
      <c r="W103" s="33">
        <f>S103/T103</f>
        <v>19.951965065502183</v>
      </c>
      <c r="EZ103" s="1">
        <v>1.02</v>
      </c>
      <c r="FA103" s="1">
        <v>0.29068883707497267</v>
      </c>
      <c r="FB103" s="12">
        <v>5</v>
      </c>
      <c r="FC103" s="1">
        <v>1.05</v>
      </c>
      <c r="FD103" s="1">
        <v>0.44721359549995798</v>
      </c>
      <c r="FE103" s="12">
        <v>5</v>
      </c>
      <c r="FL103" s="1">
        <v>0.15</v>
      </c>
      <c r="FM103" s="1">
        <v>0.29068883707497267</v>
      </c>
      <c r="FN103" s="12">
        <v>5</v>
      </c>
      <c r="FO103" s="1">
        <v>2.52</v>
      </c>
      <c r="FP103" s="1">
        <v>1.9453791404248171</v>
      </c>
      <c r="FQ103" s="12">
        <v>5</v>
      </c>
    </row>
    <row r="104" spans="1:173" x14ac:dyDescent="0.25">
      <c r="B104" s="1" t="s">
        <v>877</v>
      </c>
      <c r="C104" s="1" t="s">
        <v>157</v>
      </c>
      <c r="D104" s="1" t="s">
        <v>159</v>
      </c>
      <c r="G104" s="1" t="s">
        <v>102</v>
      </c>
      <c r="I104" s="1" t="s">
        <v>83</v>
      </c>
      <c r="J104" s="1" t="s">
        <v>998</v>
      </c>
      <c r="K104" s="1" t="s">
        <v>120</v>
      </c>
      <c r="L104" s="1" t="s">
        <v>121</v>
      </c>
      <c r="M104" s="1">
        <v>20</v>
      </c>
      <c r="N104" s="1" t="s">
        <v>1001</v>
      </c>
      <c r="O104" s="1" t="s">
        <v>154</v>
      </c>
      <c r="P104" s="1">
        <v>60</v>
      </c>
      <c r="Q104" s="1">
        <v>0</v>
      </c>
      <c r="R104" s="6" t="s">
        <v>85</v>
      </c>
      <c r="S104" s="1">
        <v>456.9</v>
      </c>
      <c r="T104" s="1">
        <v>22.9</v>
      </c>
      <c r="U104" s="1">
        <v>790</v>
      </c>
      <c r="V104" s="1">
        <v>5.59</v>
      </c>
      <c r="W104" s="31">
        <v>19.951965065502183</v>
      </c>
      <c r="EZ104" s="1">
        <v>4.75</v>
      </c>
      <c r="FA104" s="1">
        <v>2.7950849718747373</v>
      </c>
      <c r="FB104" s="12">
        <v>5</v>
      </c>
      <c r="FC104" s="1">
        <v>2.74</v>
      </c>
      <c r="FD104" s="1">
        <v>1.6546903033498443</v>
      </c>
      <c r="FE104" s="12">
        <v>5</v>
      </c>
      <c r="FL104" s="1">
        <v>0.33</v>
      </c>
      <c r="FM104" s="1">
        <v>0.13416407864998739</v>
      </c>
      <c r="FN104" s="12">
        <v>5</v>
      </c>
      <c r="FO104" s="1">
        <v>1.54</v>
      </c>
      <c r="FP104" s="1">
        <v>0.55901699437494745</v>
      </c>
      <c r="FQ104" s="12">
        <v>5</v>
      </c>
    </row>
    <row r="105" spans="1:173" s="14" customFormat="1" x14ac:dyDescent="0.25">
      <c r="A105" s="14">
        <v>18</v>
      </c>
      <c r="B105" s="14" t="s">
        <v>161</v>
      </c>
      <c r="C105" s="14" t="s">
        <v>183</v>
      </c>
      <c r="D105" s="14" t="s">
        <v>185</v>
      </c>
      <c r="E105" s="14">
        <v>550</v>
      </c>
      <c r="F105" s="14">
        <v>2.4</v>
      </c>
      <c r="G105" s="14" t="s">
        <v>78</v>
      </c>
      <c r="H105" s="14">
        <v>20</v>
      </c>
      <c r="I105" s="14" t="s">
        <v>83</v>
      </c>
      <c r="J105" s="14" t="s">
        <v>998</v>
      </c>
      <c r="K105" s="14" t="s">
        <v>8</v>
      </c>
      <c r="L105" s="14" t="s">
        <v>163</v>
      </c>
      <c r="M105" s="14">
        <v>50</v>
      </c>
      <c r="N105" s="14" t="s">
        <v>1003</v>
      </c>
      <c r="O105" s="14" t="s">
        <v>186</v>
      </c>
      <c r="P105" s="14">
        <v>0</v>
      </c>
      <c r="Q105" s="14">
        <v>0</v>
      </c>
      <c r="R105" s="15" t="s">
        <v>115</v>
      </c>
      <c r="S105" s="14">
        <v>33.799999999999997</v>
      </c>
      <c r="T105" s="14">
        <v>3.7</v>
      </c>
      <c r="U105" s="14">
        <v>650</v>
      </c>
      <c r="W105" s="34">
        <f t="shared" ref="W105:W116" si="3">S105/T105</f>
        <v>9.1351351351351333</v>
      </c>
      <c r="AP105" s="14">
        <v>11.051282051282</v>
      </c>
      <c r="AQ105" s="14">
        <v>2.1213978248076084</v>
      </c>
      <c r="AR105" s="14">
        <v>5</v>
      </c>
      <c r="AS105" s="14">
        <v>9.4102564102564106</v>
      </c>
      <c r="AT105" s="14">
        <v>0.5160156871153343</v>
      </c>
      <c r="AU105" s="14">
        <v>5</v>
      </c>
      <c r="DJ105" s="14">
        <v>2300</v>
      </c>
      <c r="DK105" s="14">
        <v>123.63636363635987</v>
      </c>
      <c r="DL105" s="14">
        <v>5</v>
      </c>
      <c r="DM105" s="14">
        <v>2816.3636363636301</v>
      </c>
      <c r="DN105" s="14">
        <v>80</v>
      </c>
      <c r="DO105" s="14">
        <v>5</v>
      </c>
    </row>
    <row r="106" spans="1:173" x14ac:dyDescent="0.25">
      <c r="B106" s="1" t="s">
        <v>878</v>
      </c>
      <c r="C106" s="1" t="s">
        <v>182</v>
      </c>
      <c r="D106" s="1" t="s">
        <v>184</v>
      </c>
      <c r="E106" s="1">
        <v>550</v>
      </c>
      <c r="F106" s="1">
        <v>2.4</v>
      </c>
      <c r="G106" s="1" t="s">
        <v>78</v>
      </c>
      <c r="H106" s="1">
        <v>20</v>
      </c>
      <c r="I106" s="1" t="s">
        <v>83</v>
      </c>
      <c r="J106" s="1" t="s">
        <v>998</v>
      </c>
      <c r="K106" s="1" t="s">
        <v>8</v>
      </c>
      <c r="L106" s="1" t="s">
        <v>165</v>
      </c>
      <c r="M106" s="12">
        <v>100</v>
      </c>
      <c r="N106" s="12" t="s">
        <v>1003</v>
      </c>
      <c r="O106" s="1" t="s">
        <v>186</v>
      </c>
      <c r="P106" s="1">
        <v>0</v>
      </c>
      <c r="Q106" s="1">
        <v>0</v>
      </c>
      <c r="R106" s="6" t="s">
        <v>114</v>
      </c>
      <c r="S106" s="1">
        <v>33.799999999999997</v>
      </c>
      <c r="T106" s="1">
        <v>3.7</v>
      </c>
      <c r="U106" s="1">
        <v>650</v>
      </c>
      <c r="W106" s="33">
        <f t="shared" si="3"/>
        <v>9.1351351351351333</v>
      </c>
      <c r="AP106" s="1">
        <v>11.051282051282</v>
      </c>
      <c r="AQ106" s="1">
        <v>2.1213978248076084</v>
      </c>
      <c r="AR106" s="12">
        <v>5</v>
      </c>
      <c r="AS106" s="1">
        <v>10.1538461538461</v>
      </c>
      <c r="AT106" s="1">
        <v>2.8667538173074645</v>
      </c>
      <c r="AU106" s="12">
        <v>5</v>
      </c>
      <c r="DJ106" s="1">
        <v>2300</v>
      </c>
      <c r="DK106" s="1">
        <v>123.63636363635987</v>
      </c>
      <c r="DL106" s="1">
        <v>5</v>
      </c>
      <c r="DM106" s="1">
        <v>2423.6363636363599</v>
      </c>
      <c r="DN106" s="1">
        <v>72.727272727270247</v>
      </c>
      <c r="DO106" s="1">
        <v>5</v>
      </c>
    </row>
    <row r="107" spans="1:173" x14ac:dyDescent="0.25">
      <c r="B107" s="1" t="s">
        <v>878</v>
      </c>
      <c r="C107" s="1" t="s">
        <v>182</v>
      </c>
      <c r="D107" s="1" t="s">
        <v>184</v>
      </c>
      <c r="E107" s="1">
        <v>550</v>
      </c>
      <c r="F107" s="1">
        <v>2.4</v>
      </c>
      <c r="G107" s="1" t="s">
        <v>78</v>
      </c>
      <c r="H107" s="1">
        <v>20</v>
      </c>
      <c r="I107" s="1" t="s">
        <v>83</v>
      </c>
      <c r="J107" s="1" t="s">
        <v>998</v>
      </c>
      <c r="K107" s="1" t="s">
        <v>8</v>
      </c>
      <c r="L107" s="1" t="s">
        <v>167</v>
      </c>
      <c r="M107" s="1">
        <v>150</v>
      </c>
      <c r="N107" s="1" t="s">
        <v>1003</v>
      </c>
      <c r="O107" s="1" t="s">
        <v>186</v>
      </c>
      <c r="P107" s="1">
        <v>0</v>
      </c>
      <c r="Q107" s="1">
        <v>0</v>
      </c>
      <c r="R107" s="6" t="s">
        <v>114</v>
      </c>
      <c r="S107" s="1">
        <v>33.799999999999997</v>
      </c>
      <c r="T107" s="1">
        <v>3.7</v>
      </c>
      <c r="U107" s="1">
        <v>650</v>
      </c>
      <c r="W107" s="33">
        <f t="shared" si="3"/>
        <v>9.1351351351351333</v>
      </c>
      <c r="AP107" s="1">
        <v>11.051282051282</v>
      </c>
      <c r="AQ107" s="1">
        <v>2.1213978248076084</v>
      </c>
      <c r="AR107" s="12">
        <v>5</v>
      </c>
      <c r="AS107" s="1">
        <v>9.4871794871794801</v>
      </c>
      <c r="AT107" s="1">
        <v>1.4333769086536625</v>
      </c>
      <c r="AU107" s="12">
        <v>5</v>
      </c>
      <c r="DJ107" s="1">
        <v>2300</v>
      </c>
      <c r="DK107" s="1">
        <v>123.63636363635987</v>
      </c>
      <c r="DL107" s="1">
        <v>5</v>
      </c>
      <c r="DM107" s="1">
        <v>2140</v>
      </c>
      <c r="DN107" s="1">
        <v>50.909090909090082</v>
      </c>
      <c r="DO107" s="1">
        <v>5</v>
      </c>
    </row>
    <row r="108" spans="1:173" x14ac:dyDescent="0.25">
      <c r="B108" s="1" t="s">
        <v>878</v>
      </c>
      <c r="C108" s="1" t="s">
        <v>182</v>
      </c>
      <c r="D108" s="1" t="s">
        <v>184</v>
      </c>
      <c r="E108" s="1">
        <v>550</v>
      </c>
      <c r="F108" s="1">
        <v>2.4</v>
      </c>
      <c r="G108" s="1" t="s">
        <v>78</v>
      </c>
      <c r="H108" s="1">
        <v>20</v>
      </c>
      <c r="I108" s="1" t="s">
        <v>83</v>
      </c>
      <c r="J108" s="1" t="s">
        <v>998</v>
      </c>
      <c r="K108" s="1" t="s">
        <v>169</v>
      </c>
      <c r="L108" s="1" t="s">
        <v>175</v>
      </c>
      <c r="M108" s="1">
        <v>50</v>
      </c>
      <c r="N108" s="1" t="s">
        <v>1003</v>
      </c>
      <c r="O108" s="1" t="s">
        <v>186</v>
      </c>
      <c r="P108" s="1">
        <v>50</v>
      </c>
      <c r="Q108" s="1">
        <v>0</v>
      </c>
      <c r="R108" s="6" t="s">
        <v>114</v>
      </c>
      <c r="S108" s="1">
        <v>33.799999999999997</v>
      </c>
      <c r="T108" s="1">
        <v>3.7</v>
      </c>
      <c r="U108" s="1">
        <v>650</v>
      </c>
      <c r="W108" s="33">
        <f t="shared" si="3"/>
        <v>9.1351351351351333</v>
      </c>
      <c r="AP108" s="1">
        <v>9.9743589743589691</v>
      </c>
      <c r="AQ108" s="3">
        <v>2.2360679774996348</v>
      </c>
      <c r="AR108" s="12">
        <v>5</v>
      </c>
      <c r="AS108" s="1">
        <v>10.4615384615384</v>
      </c>
      <c r="AT108" s="1">
        <v>2.2934030538458825</v>
      </c>
      <c r="AU108" s="12">
        <v>5</v>
      </c>
      <c r="DJ108" s="1">
        <v>2496.3636363636301</v>
      </c>
      <c r="DK108" s="1">
        <v>195.14775076362358</v>
      </c>
      <c r="DL108" s="1">
        <v>5</v>
      </c>
      <c r="DM108" s="1">
        <v>2380</v>
      </c>
      <c r="DN108" s="1">
        <v>211.4100633272426</v>
      </c>
      <c r="DO108" s="1">
        <v>5</v>
      </c>
    </row>
    <row r="109" spans="1:173" x14ac:dyDescent="0.25">
      <c r="B109" s="1" t="s">
        <v>878</v>
      </c>
      <c r="C109" s="1" t="s">
        <v>182</v>
      </c>
      <c r="D109" s="1" t="s">
        <v>184</v>
      </c>
      <c r="E109" s="1">
        <v>550</v>
      </c>
      <c r="F109" s="1">
        <v>2.4</v>
      </c>
      <c r="G109" s="1" t="s">
        <v>78</v>
      </c>
      <c r="H109" s="1">
        <v>20</v>
      </c>
      <c r="I109" s="1" t="s">
        <v>83</v>
      </c>
      <c r="J109" s="1" t="s">
        <v>998</v>
      </c>
      <c r="K109" s="1" t="s">
        <v>171</v>
      </c>
      <c r="L109" s="1" t="s">
        <v>177</v>
      </c>
      <c r="M109" s="1">
        <v>100</v>
      </c>
      <c r="N109" s="1" t="s">
        <v>1003</v>
      </c>
      <c r="O109" s="1" t="s">
        <v>186</v>
      </c>
      <c r="P109" s="1">
        <v>100</v>
      </c>
      <c r="Q109" s="1">
        <v>0</v>
      </c>
      <c r="R109" s="6" t="s">
        <v>114</v>
      </c>
      <c r="S109" s="1">
        <v>33.799999999999997</v>
      </c>
      <c r="T109" s="1">
        <v>3.7</v>
      </c>
      <c r="U109" s="1">
        <v>650</v>
      </c>
      <c r="W109" s="33">
        <f t="shared" si="3"/>
        <v>9.1351351351351333</v>
      </c>
      <c r="AP109" s="1">
        <v>9.8717948717948705</v>
      </c>
      <c r="AQ109" s="1">
        <v>2.0640627484611347</v>
      </c>
      <c r="AR109" s="12">
        <v>5</v>
      </c>
      <c r="AS109" s="1">
        <v>9.8461538461538396</v>
      </c>
      <c r="AT109" s="1">
        <v>1.3760418323074388</v>
      </c>
      <c r="AU109" s="12">
        <v>5</v>
      </c>
      <c r="DJ109" s="1">
        <v>2969.0909090908999</v>
      </c>
      <c r="DK109" s="1">
        <v>113.83618794546436</v>
      </c>
      <c r="DL109" s="1">
        <v>5</v>
      </c>
      <c r="DM109" s="1">
        <v>2336.3636363636301</v>
      </c>
      <c r="DN109" s="1">
        <v>374.03318896360673</v>
      </c>
      <c r="DO109" s="1">
        <v>5</v>
      </c>
    </row>
    <row r="110" spans="1:173" x14ac:dyDescent="0.25">
      <c r="B110" s="1" t="s">
        <v>878</v>
      </c>
      <c r="C110" s="1" t="s">
        <v>182</v>
      </c>
      <c r="D110" s="1" t="s">
        <v>184</v>
      </c>
      <c r="E110" s="1">
        <v>550</v>
      </c>
      <c r="F110" s="1">
        <v>2.4</v>
      </c>
      <c r="G110" s="1" t="s">
        <v>78</v>
      </c>
      <c r="H110" s="1">
        <v>20</v>
      </c>
      <c r="I110" s="1" t="s">
        <v>83</v>
      </c>
      <c r="J110" s="1" t="s">
        <v>998</v>
      </c>
      <c r="K110" s="1" t="s">
        <v>173</v>
      </c>
      <c r="L110" s="1" t="s">
        <v>179</v>
      </c>
      <c r="M110" s="1">
        <v>150</v>
      </c>
      <c r="N110" s="1" t="s">
        <v>1003</v>
      </c>
      <c r="O110" s="1" t="s">
        <v>186</v>
      </c>
      <c r="P110" s="1">
        <v>150</v>
      </c>
      <c r="Q110" s="1">
        <v>0</v>
      </c>
      <c r="R110" s="6" t="s">
        <v>114</v>
      </c>
      <c r="S110" s="1">
        <v>33.799999999999997</v>
      </c>
      <c r="T110" s="1">
        <v>3.7</v>
      </c>
      <c r="U110" s="1">
        <v>650</v>
      </c>
      <c r="W110" s="33">
        <f t="shared" si="3"/>
        <v>9.1351351351351333</v>
      </c>
      <c r="AP110" s="1">
        <v>10.7435897435897</v>
      </c>
      <c r="AQ110" s="1">
        <v>2.4080732065382864</v>
      </c>
      <c r="AR110" s="12">
        <v>5</v>
      </c>
      <c r="AS110" s="1">
        <v>11.076923076923</v>
      </c>
      <c r="AT110" s="1">
        <v>3.4974396571151347</v>
      </c>
      <c r="AU110" s="12">
        <v>5</v>
      </c>
      <c r="DJ110" s="1">
        <v>2234.54545454545</v>
      </c>
      <c r="DK110" s="1">
        <v>48.786937690900807</v>
      </c>
      <c r="DL110" s="1">
        <v>5</v>
      </c>
      <c r="DM110" s="1">
        <v>2169.0909090908999</v>
      </c>
      <c r="DN110" s="1">
        <v>162.62312563636516</v>
      </c>
      <c r="DO110" s="1">
        <v>5</v>
      </c>
    </row>
    <row r="111" spans="1:173" x14ac:dyDescent="0.25">
      <c r="B111" s="1" t="s">
        <v>878</v>
      </c>
      <c r="C111" s="1" t="s">
        <v>182</v>
      </c>
      <c r="D111" s="1" t="s">
        <v>184</v>
      </c>
      <c r="E111" s="1">
        <v>550</v>
      </c>
      <c r="F111" s="1">
        <v>2.4</v>
      </c>
      <c r="G111" s="1" t="s">
        <v>78</v>
      </c>
      <c r="I111" s="1" t="s">
        <v>83</v>
      </c>
      <c r="J111" s="1" t="s">
        <v>998</v>
      </c>
      <c r="K111" s="1" t="s">
        <v>103</v>
      </c>
      <c r="L111" s="1" t="s">
        <v>162</v>
      </c>
      <c r="M111" s="1">
        <v>50</v>
      </c>
      <c r="N111" s="1" t="s">
        <v>1003</v>
      </c>
      <c r="O111" s="1" t="s">
        <v>186</v>
      </c>
      <c r="P111" s="1">
        <v>0</v>
      </c>
      <c r="Q111" s="1">
        <v>0</v>
      </c>
      <c r="R111" s="6" t="s">
        <v>181</v>
      </c>
      <c r="S111" s="1">
        <v>26.1</v>
      </c>
      <c r="T111" s="1">
        <v>2.8</v>
      </c>
      <c r="U111" s="1">
        <v>650</v>
      </c>
      <c r="W111" s="33">
        <f t="shared" si="3"/>
        <v>9.321428571428573</v>
      </c>
      <c r="AP111" s="1">
        <v>11.1025641025641</v>
      </c>
      <c r="AQ111" s="1">
        <v>2.2360679774997898</v>
      </c>
      <c r="AR111" s="1">
        <v>5</v>
      </c>
      <c r="AS111" s="1">
        <v>7.8974358974358898</v>
      </c>
      <c r="AT111" s="1">
        <v>1.376041832307572</v>
      </c>
      <c r="AU111" s="12">
        <v>5</v>
      </c>
      <c r="DJ111" s="1">
        <v>1900</v>
      </c>
      <c r="DK111" s="1">
        <v>292.7216261454252</v>
      </c>
      <c r="DL111" s="1">
        <v>5</v>
      </c>
      <c r="DM111" s="1">
        <v>2321.8181818181802</v>
      </c>
      <c r="DN111" s="1">
        <v>211.4100633272426</v>
      </c>
      <c r="DO111" s="1">
        <v>5</v>
      </c>
    </row>
    <row r="112" spans="1:173" x14ac:dyDescent="0.25">
      <c r="B112" s="1" t="s">
        <v>878</v>
      </c>
      <c r="C112" s="1" t="s">
        <v>182</v>
      </c>
      <c r="D112" s="1" t="s">
        <v>184</v>
      </c>
      <c r="E112" s="1">
        <v>550</v>
      </c>
      <c r="F112" s="1">
        <v>2.4</v>
      </c>
      <c r="G112" s="1" t="s">
        <v>78</v>
      </c>
      <c r="I112" s="1" t="s">
        <v>83</v>
      </c>
      <c r="J112" s="1" t="s">
        <v>998</v>
      </c>
      <c r="K112" s="1" t="s">
        <v>103</v>
      </c>
      <c r="L112" s="1" t="s">
        <v>164</v>
      </c>
      <c r="M112" s="1">
        <v>100</v>
      </c>
      <c r="N112" s="1" t="s">
        <v>1003</v>
      </c>
      <c r="O112" s="1" t="s">
        <v>186</v>
      </c>
      <c r="P112" s="1">
        <v>0</v>
      </c>
      <c r="Q112" s="1">
        <v>0</v>
      </c>
      <c r="R112" s="6" t="s">
        <v>180</v>
      </c>
      <c r="S112" s="1">
        <v>26.1</v>
      </c>
      <c r="T112" s="1">
        <v>2.8</v>
      </c>
      <c r="U112" s="1">
        <v>650</v>
      </c>
      <c r="W112" s="33">
        <f t="shared" si="3"/>
        <v>9.321428571428573</v>
      </c>
      <c r="AP112" s="1">
        <v>11.1025641025641</v>
      </c>
      <c r="AQ112" s="1">
        <v>2.2360679774997898</v>
      </c>
      <c r="AR112" s="1">
        <v>5</v>
      </c>
      <c r="AS112" s="1">
        <v>10.051282051282</v>
      </c>
      <c r="AT112" s="1">
        <v>2.1787329011537011</v>
      </c>
      <c r="AU112" s="12">
        <v>5</v>
      </c>
      <c r="DJ112" s="1">
        <v>1900</v>
      </c>
      <c r="DK112" s="1">
        <v>292.7216261454252</v>
      </c>
      <c r="DL112" s="1">
        <v>5</v>
      </c>
      <c r="DM112" s="1">
        <v>1921.8181818181799</v>
      </c>
      <c r="DN112" s="1">
        <v>325.24625127268507</v>
      </c>
      <c r="DO112" s="1">
        <v>5</v>
      </c>
    </row>
    <row r="113" spans="1:119" x14ac:dyDescent="0.25">
      <c r="B113" s="1" t="s">
        <v>878</v>
      </c>
      <c r="C113" s="1" t="s">
        <v>182</v>
      </c>
      <c r="D113" s="1" t="s">
        <v>184</v>
      </c>
      <c r="E113" s="1">
        <v>550</v>
      </c>
      <c r="F113" s="1">
        <v>2.4</v>
      </c>
      <c r="G113" s="1" t="s">
        <v>78</v>
      </c>
      <c r="I113" s="1" t="s">
        <v>83</v>
      </c>
      <c r="J113" s="1" t="s">
        <v>998</v>
      </c>
      <c r="K113" s="1" t="s">
        <v>103</v>
      </c>
      <c r="L113" s="1" t="s">
        <v>166</v>
      </c>
      <c r="M113" s="1">
        <v>150</v>
      </c>
      <c r="N113" s="1" t="s">
        <v>1003</v>
      </c>
      <c r="O113" s="1" t="s">
        <v>186</v>
      </c>
      <c r="P113" s="1">
        <v>0</v>
      </c>
      <c r="Q113" s="1">
        <v>0</v>
      </c>
      <c r="R113" s="6" t="s">
        <v>180</v>
      </c>
      <c r="S113" s="1">
        <v>26.1</v>
      </c>
      <c r="T113" s="1">
        <v>2.8</v>
      </c>
      <c r="U113" s="1">
        <v>650</v>
      </c>
      <c r="W113" s="33">
        <f t="shared" si="3"/>
        <v>9.321428571428573</v>
      </c>
      <c r="AP113" s="1">
        <v>11.1025641025641</v>
      </c>
      <c r="AQ113" s="1">
        <v>2.2360679774997898</v>
      </c>
      <c r="AR113" s="1">
        <v>5</v>
      </c>
      <c r="AS113" s="1">
        <v>9.1282051282051206</v>
      </c>
      <c r="AT113" s="1">
        <v>1.2613716796152774</v>
      </c>
      <c r="AU113" s="12">
        <v>5</v>
      </c>
      <c r="DJ113" s="1">
        <v>1900</v>
      </c>
      <c r="DK113" s="1">
        <v>292.7216261454252</v>
      </c>
      <c r="DL113" s="1">
        <v>5</v>
      </c>
      <c r="DM113" s="1">
        <v>1667.27272727272</v>
      </c>
      <c r="DN113" s="1">
        <v>292.7216261454252</v>
      </c>
      <c r="DO113" s="1">
        <v>5</v>
      </c>
    </row>
    <row r="114" spans="1:119" x14ac:dyDescent="0.25">
      <c r="B114" s="1" t="s">
        <v>878</v>
      </c>
      <c r="C114" s="1" t="s">
        <v>182</v>
      </c>
      <c r="D114" s="1" t="s">
        <v>184</v>
      </c>
      <c r="E114" s="1">
        <v>550</v>
      </c>
      <c r="F114" s="1">
        <v>2.4</v>
      </c>
      <c r="G114" s="1" t="s">
        <v>78</v>
      </c>
      <c r="I114" s="1" t="s">
        <v>83</v>
      </c>
      <c r="J114" s="1" t="s">
        <v>998</v>
      </c>
      <c r="K114" s="1" t="s">
        <v>168</v>
      </c>
      <c r="L114" s="1" t="s">
        <v>174</v>
      </c>
      <c r="M114" s="1">
        <v>50</v>
      </c>
      <c r="N114" s="1" t="s">
        <v>1003</v>
      </c>
      <c r="O114" s="1" t="s">
        <v>186</v>
      </c>
      <c r="P114" s="1">
        <v>50</v>
      </c>
      <c r="Q114" s="1">
        <v>0</v>
      </c>
      <c r="R114" s="6" t="s">
        <v>180</v>
      </c>
      <c r="S114" s="1">
        <v>26.1</v>
      </c>
      <c r="T114" s="1">
        <v>2.8</v>
      </c>
      <c r="U114" s="1">
        <v>650</v>
      </c>
      <c r="W114" s="33">
        <f t="shared" si="3"/>
        <v>9.321428571428573</v>
      </c>
      <c r="AP114" s="1">
        <v>8.7692307692307594</v>
      </c>
      <c r="AQ114" s="1">
        <v>0.63068583980765069</v>
      </c>
      <c r="AR114" s="1">
        <v>5</v>
      </c>
      <c r="AS114" s="1">
        <v>10.3333333333333</v>
      </c>
      <c r="AT114" s="1">
        <v>2.3507381301919712</v>
      </c>
      <c r="AU114" s="1">
        <v>5</v>
      </c>
      <c r="DJ114" s="1">
        <v>1929.0909090908999</v>
      </c>
      <c r="DK114" s="1">
        <v>195.14775076362406</v>
      </c>
      <c r="DL114" s="1">
        <v>5</v>
      </c>
      <c r="DM114" s="1">
        <v>1856.3636363636299</v>
      </c>
      <c r="DN114" s="1">
        <v>308.98393870906608</v>
      </c>
      <c r="DO114" s="1">
        <v>5</v>
      </c>
    </row>
    <row r="115" spans="1:119" x14ac:dyDescent="0.25">
      <c r="B115" s="1" t="s">
        <v>878</v>
      </c>
      <c r="C115" s="1" t="s">
        <v>182</v>
      </c>
      <c r="D115" s="1" t="s">
        <v>184</v>
      </c>
      <c r="E115" s="1">
        <v>550</v>
      </c>
      <c r="F115" s="1">
        <v>2.4</v>
      </c>
      <c r="G115" s="1" t="s">
        <v>78</v>
      </c>
      <c r="I115" s="1" t="s">
        <v>83</v>
      </c>
      <c r="J115" s="1" t="s">
        <v>998</v>
      </c>
      <c r="K115" s="1" t="s">
        <v>170</v>
      </c>
      <c r="L115" s="1" t="s">
        <v>176</v>
      </c>
      <c r="M115" s="1">
        <v>100</v>
      </c>
      <c r="N115" s="1" t="s">
        <v>1003</v>
      </c>
      <c r="O115" s="1" t="s">
        <v>186</v>
      </c>
      <c r="P115" s="1">
        <v>100</v>
      </c>
      <c r="Q115" s="1">
        <v>0</v>
      </c>
      <c r="R115" s="6" t="s">
        <v>180</v>
      </c>
      <c r="S115" s="1">
        <v>26.1</v>
      </c>
      <c r="T115" s="1">
        <v>2.8</v>
      </c>
      <c r="U115" s="1">
        <v>650</v>
      </c>
      <c r="W115" s="33">
        <f t="shared" si="3"/>
        <v>9.321428571428573</v>
      </c>
      <c r="AP115" s="1">
        <v>10.4871794871794</v>
      </c>
      <c r="AQ115" s="1">
        <v>2.3507381301921937</v>
      </c>
      <c r="AR115" s="1">
        <v>5</v>
      </c>
      <c r="AS115" s="1">
        <v>10.205128205128201</v>
      </c>
      <c r="AT115" s="1">
        <v>1.8347224430767044</v>
      </c>
      <c r="AU115" s="1">
        <v>5</v>
      </c>
      <c r="DJ115" s="1">
        <v>2583.6363636363599</v>
      </c>
      <c r="DK115" s="1">
        <v>227.67237589088398</v>
      </c>
      <c r="DL115" s="1">
        <v>5</v>
      </c>
      <c r="DM115" s="1">
        <v>1798.1818181818101</v>
      </c>
      <c r="DN115" s="1">
        <v>227.67237589090584</v>
      </c>
      <c r="DO115" s="1">
        <v>5</v>
      </c>
    </row>
    <row r="116" spans="1:119" x14ac:dyDescent="0.25">
      <c r="B116" s="1" t="s">
        <v>878</v>
      </c>
      <c r="C116" s="1" t="s">
        <v>182</v>
      </c>
      <c r="D116" s="1" t="s">
        <v>184</v>
      </c>
      <c r="E116" s="1">
        <v>550</v>
      </c>
      <c r="F116" s="1">
        <v>2.4</v>
      </c>
      <c r="G116" s="1" t="s">
        <v>78</v>
      </c>
      <c r="I116" s="1" t="s">
        <v>83</v>
      </c>
      <c r="J116" s="1" t="s">
        <v>998</v>
      </c>
      <c r="K116" s="1" t="s">
        <v>172</v>
      </c>
      <c r="L116" s="1" t="s">
        <v>178</v>
      </c>
      <c r="M116" s="1">
        <v>150</v>
      </c>
      <c r="N116" s="1" t="s">
        <v>1003</v>
      </c>
      <c r="O116" s="1" t="s">
        <v>186</v>
      </c>
      <c r="P116" s="1">
        <v>150</v>
      </c>
      <c r="Q116" s="1">
        <v>0</v>
      </c>
      <c r="R116" s="6" t="s">
        <v>180</v>
      </c>
      <c r="S116" s="1">
        <v>26.1</v>
      </c>
      <c r="T116" s="1">
        <v>2.8</v>
      </c>
      <c r="U116" s="1">
        <v>650</v>
      </c>
      <c r="W116" s="33">
        <f t="shared" si="3"/>
        <v>9.321428571428573</v>
      </c>
      <c r="AP116" s="1">
        <v>8.4358974358974308</v>
      </c>
      <c r="AQ116" s="1">
        <v>1.37604183230757</v>
      </c>
      <c r="AR116" s="1">
        <v>5</v>
      </c>
      <c r="AS116" s="1">
        <v>11.1025641025641</v>
      </c>
      <c r="AT116" s="1">
        <v>2.0640627484612932</v>
      </c>
      <c r="AU116" s="1">
        <v>5</v>
      </c>
      <c r="DJ116" s="1">
        <v>1761.8181818181799</v>
      </c>
      <c r="DK116" s="1">
        <v>146.3608130727014</v>
      </c>
      <c r="DL116" s="1">
        <v>5</v>
      </c>
      <c r="DM116" s="1">
        <v>1652.72727272727</v>
      </c>
      <c r="DN116" s="1">
        <v>113.83618794544199</v>
      </c>
      <c r="DO116" s="1">
        <v>5</v>
      </c>
    </row>
    <row r="117" spans="1:119" s="14" customFormat="1" x14ac:dyDescent="0.25">
      <c r="A117" s="14">
        <v>19</v>
      </c>
      <c r="B117" s="14" t="s">
        <v>187</v>
      </c>
      <c r="C117" s="14" t="s">
        <v>197</v>
      </c>
      <c r="D117" s="14" t="s">
        <v>199</v>
      </c>
      <c r="E117" s="14">
        <v>1927</v>
      </c>
      <c r="F117" s="14">
        <v>21</v>
      </c>
      <c r="G117" s="14" t="s">
        <v>124</v>
      </c>
      <c r="H117" s="14">
        <v>19.667000000000002</v>
      </c>
      <c r="I117" s="14" t="s">
        <v>83</v>
      </c>
      <c r="J117" s="14" t="s">
        <v>986</v>
      </c>
      <c r="K117" s="14" t="s">
        <v>189</v>
      </c>
      <c r="L117" s="14" t="s">
        <v>191</v>
      </c>
      <c r="M117" s="14">
        <v>40</v>
      </c>
      <c r="N117" s="14" t="s">
        <v>1001</v>
      </c>
      <c r="O117" s="14" t="s">
        <v>186</v>
      </c>
      <c r="P117" s="14">
        <v>50</v>
      </c>
      <c r="Q117" s="14">
        <v>0</v>
      </c>
      <c r="R117" s="15" t="s">
        <v>85</v>
      </c>
      <c r="S117" s="14">
        <v>32.1</v>
      </c>
      <c r="T117" s="14">
        <v>2.5</v>
      </c>
      <c r="V117" s="14">
        <v>3.7</v>
      </c>
      <c r="W117" s="34">
        <v>12.84</v>
      </c>
    </row>
    <row r="118" spans="1:119" x14ac:dyDescent="0.25">
      <c r="B118" s="1" t="s">
        <v>879</v>
      </c>
      <c r="C118" s="1" t="s">
        <v>196</v>
      </c>
      <c r="D118" s="1" t="s">
        <v>198</v>
      </c>
      <c r="E118" s="1">
        <v>1927</v>
      </c>
      <c r="F118" s="1">
        <v>21</v>
      </c>
      <c r="G118" s="1" t="s">
        <v>124</v>
      </c>
      <c r="H118" s="1">
        <v>19.667000000000002</v>
      </c>
      <c r="I118" s="1" t="s">
        <v>83</v>
      </c>
      <c r="J118" s="1" t="s">
        <v>986</v>
      </c>
      <c r="K118" s="1" t="s">
        <v>188</v>
      </c>
      <c r="L118" s="1" t="s">
        <v>190</v>
      </c>
      <c r="M118" s="1">
        <v>40</v>
      </c>
      <c r="N118" s="1" t="s">
        <v>1001</v>
      </c>
      <c r="O118" s="1" t="s">
        <v>186</v>
      </c>
      <c r="P118" s="1">
        <v>50</v>
      </c>
      <c r="Q118" s="1">
        <v>0</v>
      </c>
      <c r="R118" s="6" t="s">
        <v>85</v>
      </c>
      <c r="S118" s="1">
        <v>32.1</v>
      </c>
      <c r="T118" s="1">
        <v>2.5</v>
      </c>
      <c r="V118" s="1">
        <v>3.7</v>
      </c>
      <c r="W118" s="31">
        <v>12.84</v>
      </c>
    </row>
    <row r="119" spans="1:119" x14ac:dyDescent="0.25">
      <c r="B119" s="1" t="s">
        <v>879</v>
      </c>
      <c r="C119" s="1" t="s">
        <v>196</v>
      </c>
      <c r="D119" s="1" t="s">
        <v>198</v>
      </c>
      <c r="E119" s="1">
        <v>1927</v>
      </c>
      <c r="F119" s="1">
        <v>21</v>
      </c>
      <c r="G119" s="1" t="s">
        <v>124</v>
      </c>
      <c r="H119" s="1">
        <v>19.667000000000002</v>
      </c>
      <c r="I119" s="1" t="s">
        <v>83</v>
      </c>
      <c r="J119" s="1" t="s">
        <v>986</v>
      </c>
      <c r="K119" s="1" t="s">
        <v>188</v>
      </c>
      <c r="L119" s="1" t="s">
        <v>190</v>
      </c>
      <c r="M119" s="1">
        <v>40</v>
      </c>
      <c r="N119" s="1" t="s">
        <v>1001</v>
      </c>
      <c r="O119" s="1" t="s">
        <v>186</v>
      </c>
      <c r="P119" s="1">
        <v>50</v>
      </c>
      <c r="Q119" s="1">
        <v>0</v>
      </c>
      <c r="R119" s="6" t="s">
        <v>85</v>
      </c>
      <c r="S119" s="1">
        <v>32.1</v>
      </c>
      <c r="T119" s="1">
        <v>2.5</v>
      </c>
      <c r="V119" s="1">
        <v>3.7</v>
      </c>
      <c r="W119" s="31">
        <v>12.84</v>
      </c>
    </row>
    <row r="120" spans="1:119" x14ac:dyDescent="0.25">
      <c r="B120" s="1" t="s">
        <v>879</v>
      </c>
      <c r="C120" s="1" t="s">
        <v>196</v>
      </c>
      <c r="D120" s="1" t="s">
        <v>198</v>
      </c>
      <c r="E120" s="1">
        <v>1927</v>
      </c>
      <c r="F120" s="1">
        <v>21</v>
      </c>
      <c r="G120" s="1" t="s">
        <v>124</v>
      </c>
      <c r="H120" s="1">
        <v>19.667000000000002</v>
      </c>
      <c r="I120" s="1" t="s">
        <v>83</v>
      </c>
      <c r="J120" s="1" t="s">
        <v>986</v>
      </c>
      <c r="K120" s="1" t="s">
        <v>188</v>
      </c>
      <c r="L120" s="1" t="s">
        <v>190</v>
      </c>
      <c r="M120" s="1">
        <v>40</v>
      </c>
      <c r="N120" s="1" t="s">
        <v>1001</v>
      </c>
      <c r="O120" s="1" t="s">
        <v>186</v>
      </c>
      <c r="P120" s="1">
        <v>50</v>
      </c>
      <c r="Q120" s="1">
        <v>0</v>
      </c>
      <c r="R120" s="6" t="s">
        <v>85</v>
      </c>
      <c r="S120" s="1">
        <v>32.1</v>
      </c>
      <c r="T120" s="1">
        <v>2.5</v>
      </c>
      <c r="V120" s="1">
        <v>3.7</v>
      </c>
      <c r="W120" s="31">
        <v>12.84</v>
      </c>
    </row>
    <row r="121" spans="1:119" x14ac:dyDescent="0.25">
      <c r="B121" s="1" t="s">
        <v>879</v>
      </c>
      <c r="C121" s="1" t="s">
        <v>196</v>
      </c>
      <c r="D121" s="1" t="s">
        <v>198</v>
      </c>
      <c r="E121" s="1">
        <v>1927</v>
      </c>
      <c r="F121" s="1">
        <v>21</v>
      </c>
      <c r="G121" s="1" t="s">
        <v>124</v>
      </c>
      <c r="H121" s="1">
        <v>19.667000000000002</v>
      </c>
      <c r="I121" s="1" t="s">
        <v>83</v>
      </c>
      <c r="J121" s="1" t="s">
        <v>986</v>
      </c>
      <c r="K121" s="1" t="s">
        <v>188</v>
      </c>
      <c r="L121" s="1" t="s">
        <v>190</v>
      </c>
      <c r="M121" s="1">
        <v>40</v>
      </c>
      <c r="N121" s="1" t="s">
        <v>1001</v>
      </c>
      <c r="O121" s="1" t="s">
        <v>186</v>
      </c>
      <c r="P121" s="1">
        <v>50</v>
      </c>
      <c r="Q121" s="1">
        <v>0</v>
      </c>
      <c r="R121" s="6" t="s">
        <v>85</v>
      </c>
      <c r="S121" s="1">
        <v>32.1</v>
      </c>
      <c r="T121" s="1">
        <v>2.5</v>
      </c>
      <c r="V121" s="1">
        <v>3.7</v>
      </c>
      <c r="W121" s="31">
        <v>12.84</v>
      </c>
    </row>
    <row r="122" spans="1:119" x14ac:dyDescent="0.25">
      <c r="B122" s="1" t="s">
        <v>879</v>
      </c>
      <c r="C122" s="1" t="s">
        <v>196</v>
      </c>
      <c r="D122" s="1" t="s">
        <v>198</v>
      </c>
      <c r="E122" s="1">
        <v>1927</v>
      </c>
      <c r="F122" s="1">
        <v>21</v>
      </c>
      <c r="G122" s="1" t="s">
        <v>124</v>
      </c>
      <c r="H122" s="1">
        <v>19.667000000000002</v>
      </c>
      <c r="I122" s="1" t="s">
        <v>83</v>
      </c>
      <c r="J122" s="1" t="s">
        <v>986</v>
      </c>
      <c r="K122" s="1" t="s">
        <v>188</v>
      </c>
      <c r="L122" s="1" t="s">
        <v>190</v>
      </c>
      <c r="M122" s="1">
        <v>40</v>
      </c>
      <c r="N122" s="1" t="s">
        <v>1001</v>
      </c>
      <c r="O122" s="1" t="s">
        <v>186</v>
      </c>
      <c r="P122" s="1">
        <v>50</v>
      </c>
      <c r="Q122" s="1">
        <v>0</v>
      </c>
      <c r="R122" s="6" t="s">
        <v>85</v>
      </c>
      <c r="S122" s="1">
        <v>32.1</v>
      </c>
      <c r="T122" s="1">
        <v>2.5</v>
      </c>
      <c r="V122" s="1">
        <v>3.7</v>
      </c>
      <c r="W122" s="31">
        <v>12.84</v>
      </c>
    </row>
    <row r="123" spans="1:119" x14ac:dyDescent="0.25">
      <c r="B123" s="1" t="s">
        <v>879</v>
      </c>
      <c r="C123" s="1" t="s">
        <v>196</v>
      </c>
      <c r="D123" s="1" t="s">
        <v>198</v>
      </c>
      <c r="E123" s="1">
        <v>1927</v>
      </c>
      <c r="F123" s="1">
        <v>21</v>
      </c>
      <c r="G123" s="1" t="s">
        <v>124</v>
      </c>
      <c r="H123" s="1">
        <v>19.667000000000002</v>
      </c>
      <c r="I123" s="1" t="s">
        <v>83</v>
      </c>
      <c r="J123" s="1" t="s">
        <v>986</v>
      </c>
      <c r="K123" s="1" t="s">
        <v>188</v>
      </c>
      <c r="L123" s="1" t="s">
        <v>190</v>
      </c>
      <c r="M123" s="1">
        <v>40</v>
      </c>
      <c r="N123" s="1" t="s">
        <v>1001</v>
      </c>
      <c r="O123" s="1" t="s">
        <v>186</v>
      </c>
      <c r="P123" s="1">
        <v>50</v>
      </c>
      <c r="Q123" s="1">
        <v>0</v>
      </c>
      <c r="R123" s="6" t="s">
        <v>85</v>
      </c>
      <c r="S123" s="1">
        <v>32.1</v>
      </c>
      <c r="T123" s="1">
        <v>2.5</v>
      </c>
      <c r="V123" s="1">
        <v>3.7</v>
      </c>
      <c r="W123" s="31">
        <v>12.84</v>
      </c>
    </row>
    <row r="124" spans="1:119" x14ac:dyDescent="0.25">
      <c r="B124" s="1" t="s">
        <v>879</v>
      </c>
      <c r="C124" s="1" t="s">
        <v>196</v>
      </c>
      <c r="D124" s="1" t="s">
        <v>198</v>
      </c>
      <c r="E124" s="1">
        <v>1927</v>
      </c>
      <c r="F124" s="1">
        <v>21</v>
      </c>
      <c r="G124" s="1" t="s">
        <v>124</v>
      </c>
      <c r="H124" s="1">
        <v>19.667000000000002</v>
      </c>
      <c r="I124" s="1" t="s">
        <v>83</v>
      </c>
      <c r="J124" s="1" t="s">
        <v>986</v>
      </c>
      <c r="K124" s="1" t="s">
        <v>188</v>
      </c>
      <c r="L124" s="1" t="s">
        <v>190</v>
      </c>
      <c r="M124" s="1">
        <v>40</v>
      </c>
      <c r="N124" s="1" t="s">
        <v>1001</v>
      </c>
      <c r="O124" s="1" t="s">
        <v>186</v>
      </c>
      <c r="P124" s="1">
        <v>50</v>
      </c>
      <c r="Q124" s="1">
        <v>0</v>
      </c>
      <c r="R124" s="6" t="s">
        <v>85</v>
      </c>
      <c r="S124" s="1">
        <v>32.1</v>
      </c>
      <c r="T124" s="1">
        <v>2.5</v>
      </c>
      <c r="V124" s="1">
        <v>3.7</v>
      </c>
      <c r="W124" s="31">
        <v>12.84</v>
      </c>
    </row>
    <row r="125" spans="1:119" x14ac:dyDescent="0.25">
      <c r="B125" s="1" t="s">
        <v>879</v>
      </c>
      <c r="C125" s="1" t="s">
        <v>196</v>
      </c>
      <c r="D125" s="1" t="s">
        <v>198</v>
      </c>
      <c r="E125" s="1">
        <v>1927</v>
      </c>
      <c r="F125" s="1">
        <v>21</v>
      </c>
      <c r="G125" s="1" t="s">
        <v>124</v>
      </c>
      <c r="H125" s="1">
        <v>19.667000000000002</v>
      </c>
      <c r="I125" s="1" t="s">
        <v>83</v>
      </c>
      <c r="J125" s="1" t="s">
        <v>986</v>
      </c>
      <c r="K125" s="1" t="s">
        <v>188</v>
      </c>
      <c r="L125" s="1" t="s">
        <v>190</v>
      </c>
      <c r="M125" s="1">
        <v>40</v>
      </c>
      <c r="N125" s="1" t="s">
        <v>1001</v>
      </c>
      <c r="O125" s="1" t="s">
        <v>186</v>
      </c>
      <c r="P125" s="1">
        <v>50</v>
      </c>
      <c r="Q125" s="1">
        <v>0</v>
      </c>
      <c r="R125" s="6" t="s">
        <v>85</v>
      </c>
      <c r="S125" s="1">
        <v>32.1</v>
      </c>
      <c r="T125" s="1">
        <v>2.5</v>
      </c>
      <c r="V125" s="1">
        <v>3.7</v>
      </c>
      <c r="W125" s="31">
        <v>12.84</v>
      </c>
    </row>
    <row r="126" spans="1:119" x14ac:dyDescent="0.25">
      <c r="B126" s="1" t="s">
        <v>879</v>
      </c>
      <c r="C126" s="1" t="s">
        <v>196</v>
      </c>
      <c r="D126" s="1" t="s">
        <v>198</v>
      </c>
      <c r="E126" s="1">
        <v>1927</v>
      </c>
      <c r="F126" s="1">
        <v>21</v>
      </c>
      <c r="G126" s="1" t="s">
        <v>124</v>
      </c>
      <c r="H126" s="1">
        <v>19.667000000000002</v>
      </c>
      <c r="I126" s="1" t="s">
        <v>83</v>
      </c>
      <c r="J126" s="1" t="s">
        <v>986</v>
      </c>
      <c r="K126" s="1" t="s">
        <v>193</v>
      </c>
      <c r="L126" s="1" t="s">
        <v>195</v>
      </c>
      <c r="M126" s="1">
        <v>40</v>
      </c>
      <c r="N126" s="1" t="s">
        <v>1001</v>
      </c>
      <c r="O126" s="1" t="s">
        <v>186</v>
      </c>
      <c r="P126" s="1">
        <v>50</v>
      </c>
      <c r="Q126" s="1">
        <v>0</v>
      </c>
      <c r="R126" s="6" t="s">
        <v>85</v>
      </c>
      <c r="S126" s="1">
        <v>32.1</v>
      </c>
      <c r="T126" s="1">
        <v>2.5</v>
      </c>
      <c r="V126" s="1">
        <v>3.7</v>
      </c>
      <c r="W126" s="31">
        <v>12.84</v>
      </c>
    </row>
    <row r="127" spans="1:119" x14ac:dyDescent="0.25">
      <c r="B127" s="1" t="s">
        <v>879</v>
      </c>
      <c r="C127" s="1" t="s">
        <v>196</v>
      </c>
      <c r="D127" s="1" t="s">
        <v>198</v>
      </c>
      <c r="E127" s="1">
        <v>1927</v>
      </c>
      <c r="F127" s="1">
        <v>21</v>
      </c>
      <c r="G127" s="1" t="s">
        <v>124</v>
      </c>
      <c r="H127" s="1">
        <v>19.667000000000002</v>
      </c>
      <c r="I127" s="1" t="s">
        <v>83</v>
      </c>
      <c r="J127" s="1" t="s">
        <v>986</v>
      </c>
      <c r="K127" s="1" t="s">
        <v>192</v>
      </c>
      <c r="L127" s="1" t="s">
        <v>194</v>
      </c>
      <c r="M127" s="1">
        <v>40</v>
      </c>
      <c r="N127" s="1" t="s">
        <v>1001</v>
      </c>
      <c r="O127" s="1" t="s">
        <v>186</v>
      </c>
      <c r="P127" s="1">
        <v>50</v>
      </c>
      <c r="Q127" s="1">
        <v>0</v>
      </c>
      <c r="R127" s="6" t="s">
        <v>85</v>
      </c>
      <c r="S127" s="1">
        <v>32.1</v>
      </c>
      <c r="T127" s="1">
        <v>2.5</v>
      </c>
      <c r="V127" s="1">
        <v>3.7</v>
      </c>
      <c r="W127" s="31">
        <v>12.84</v>
      </c>
    </row>
    <row r="128" spans="1:119" x14ac:dyDescent="0.25">
      <c r="B128" s="1" t="s">
        <v>879</v>
      </c>
      <c r="C128" s="1" t="s">
        <v>196</v>
      </c>
      <c r="D128" s="1" t="s">
        <v>198</v>
      </c>
      <c r="E128" s="1">
        <v>1927</v>
      </c>
      <c r="F128" s="1">
        <v>21</v>
      </c>
      <c r="G128" s="1" t="s">
        <v>124</v>
      </c>
      <c r="H128" s="1">
        <v>19.667000000000002</v>
      </c>
      <c r="I128" s="1" t="s">
        <v>83</v>
      </c>
      <c r="J128" s="1" t="s">
        <v>986</v>
      </c>
      <c r="K128" s="1" t="s">
        <v>192</v>
      </c>
      <c r="L128" s="1" t="s">
        <v>194</v>
      </c>
      <c r="M128" s="1">
        <v>40</v>
      </c>
      <c r="N128" s="1" t="s">
        <v>1001</v>
      </c>
      <c r="O128" s="1" t="s">
        <v>186</v>
      </c>
      <c r="P128" s="1">
        <v>50</v>
      </c>
      <c r="Q128" s="1">
        <v>0</v>
      </c>
      <c r="R128" s="6" t="s">
        <v>85</v>
      </c>
      <c r="S128" s="1">
        <v>32.1</v>
      </c>
      <c r="T128" s="1">
        <v>2.5</v>
      </c>
      <c r="V128" s="1">
        <v>3.7</v>
      </c>
      <c r="W128" s="31">
        <v>12.84</v>
      </c>
    </row>
    <row r="129" spans="2:23" x14ac:dyDescent="0.25">
      <c r="B129" s="1" t="s">
        <v>879</v>
      </c>
      <c r="C129" s="1" t="s">
        <v>196</v>
      </c>
      <c r="D129" s="1" t="s">
        <v>198</v>
      </c>
      <c r="E129" s="1">
        <v>1927</v>
      </c>
      <c r="F129" s="1">
        <v>21</v>
      </c>
      <c r="G129" s="1" t="s">
        <v>124</v>
      </c>
      <c r="H129" s="1">
        <v>19.667000000000002</v>
      </c>
      <c r="I129" s="1" t="s">
        <v>83</v>
      </c>
      <c r="J129" s="1" t="s">
        <v>986</v>
      </c>
      <c r="K129" s="1" t="s">
        <v>192</v>
      </c>
      <c r="L129" s="1" t="s">
        <v>194</v>
      </c>
      <c r="M129" s="1">
        <v>40</v>
      </c>
      <c r="N129" s="1" t="s">
        <v>1001</v>
      </c>
      <c r="O129" s="1" t="s">
        <v>186</v>
      </c>
      <c r="P129" s="1">
        <v>50</v>
      </c>
      <c r="Q129" s="1">
        <v>0</v>
      </c>
      <c r="R129" s="6" t="s">
        <v>85</v>
      </c>
      <c r="S129" s="1">
        <v>32.1</v>
      </c>
      <c r="T129" s="1">
        <v>2.5</v>
      </c>
      <c r="V129" s="1">
        <v>3.7</v>
      </c>
      <c r="W129" s="31">
        <v>12.84</v>
      </c>
    </row>
    <row r="130" spans="2:23" x14ac:dyDescent="0.25">
      <c r="B130" s="1" t="s">
        <v>879</v>
      </c>
      <c r="C130" s="1" t="s">
        <v>196</v>
      </c>
      <c r="D130" s="1" t="s">
        <v>198</v>
      </c>
      <c r="E130" s="1">
        <v>1927</v>
      </c>
      <c r="F130" s="1">
        <v>21</v>
      </c>
      <c r="G130" s="1" t="s">
        <v>124</v>
      </c>
      <c r="H130" s="1">
        <v>19.667000000000002</v>
      </c>
      <c r="I130" s="1" t="s">
        <v>83</v>
      </c>
      <c r="J130" s="1" t="s">
        <v>986</v>
      </c>
      <c r="K130" s="1" t="s">
        <v>192</v>
      </c>
      <c r="L130" s="1" t="s">
        <v>194</v>
      </c>
      <c r="M130" s="1">
        <v>40</v>
      </c>
      <c r="N130" s="1" t="s">
        <v>1001</v>
      </c>
      <c r="O130" s="1" t="s">
        <v>186</v>
      </c>
      <c r="P130" s="1">
        <v>50</v>
      </c>
      <c r="Q130" s="1">
        <v>0</v>
      </c>
      <c r="R130" s="6" t="s">
        <v>85</v>
      </c>
      <c r="S130" s="1">
        <v>32.1</v>
      </c>
      <c r="T130" s="1">
        <v>2.5</v>
      </c>
      <c r="V130" s="1">
        <v>3.7</v>
      </c>
      <c r="W130" s="31">
        <v>12.84</v>
      </c>
    </row>
    <row r="131" spans="2:23" x14ac:dyDescent="0.25">
      <c r="B131" s="1" t="s">
        <v>879</v>
      </c>
      <c r="C131" s="1" t="s">
        <v>196</v>
      </c>
      <c r="D131" s="1" t="s">
        <v>198</v>
      </c>
      <c r="E131" s="1">
        <v>1927</v>
      </c>
      <c r="F131" s="1">
        <v>21</v>
      </c>
      <c r="G131" s="1" t="s">
        <v>124</v>
      </c>
      <c r="H131" s="1">
        <v>19.667000000000002</v>
      </c>
      <c r="I131" s="1" t="s">
        <v>83</v>
      </c>
      <c r="J131" s="1" t="s">
        <v>986</v>
      </c>
      <c r="K131" s="1" t="s">
        <v>192</v>
      </c>
      <c r="L131" s="1" t="s">
        <v>194</v>
      </c>
      <c r="M131" s="1">
        <v>40</v>
      </c>
      <c r="N131" s="1" t="s">
        <v>1001</v>
      </c>
      <c r="O131" s="1" t="s">
        <v>186</v>
      </c>
      <c r="P131" s="1">
        <v>50</v>
      </c>
      <c r="Q131" s="1">
        <v>0</v>
      </c>
      <c r="R131" s="6" t="s">
        <v>85</v>
      </c>
      <c r="S131" s="1">
        <v>32.1</v>
      </c>
      <c r="T131" s="1">
        <v>2.5</v>
      </c>
      <c r="V131" s="1">
        <v>3.7</v>
      </c>
      <c r="W131" s="31">
        <v>12.84</v>
      </c>
    </row>
    <row r="132" spans="2:23" x14ac:dyDescent="0.25">
      <c r="B132" s="1" t="s">
        <v>879</v>
      </c>
      <c r="C132" s="1" t="s">
        <v>196</v>
      </c>
      <c r="D132" s="1" t="s">
        <v>198</v>
      </c>
      <c r="E132" s="1">
        <v>1927</v>
      </c>
      <c r="F132" s="1">
        <v>21</v>
      </c>
      <c r="G132" s="1" t="s">
        <v>124</v>
      </c>
      <c r="H132" s="1">
        <v>19.667000000000002</v>
      </c>
      <c r="I132" s="1" t="s">
        <v>83</v>
      </c>
      <c r="J132" s="1" t="s">
        <v>986</v>
      </c>
      <c r="K132" s="1" t="s">
        <v>192</v>
      </c>
      <c r="L132" s="1" t="s">
        <v>194</v>
      </c>
      <c r="M132" s="1">
        <v>40</v>
      </c>
      <c r="N132" s="1" t="s">
        <v>1001</v>
      </c>
      <c r="O132" s="1" t="s">
        <v>186</v>
      </c>
      <c r="P132" s="1">
        <v>50</v>
      </c>
      <c r="Q132" s="1">
        <v>0</v>
      </c>
      <c r="R132" s="6" t="s">
        <v>85</v>
      </c>
      <c r="S132" s="1">
        <v>32.1</v>
      </c>
      <c r="T132" s="1">
        <v>2.5</v>
      </c>
      <c r="V132" s="1">
        <v>3.7</v>
      </c>
      <c r="W132" s="31">
        <v>12.84</v>
      </c>
    </row>
    <row r="133" spans="2:23" x14ac:dyDescent="0.25">
      <c r="B133" s="1" t="s">
        <v>879</v>
      </c>
      <c r="C133" s="1" t="s">
        <v>196</v>
      </c>
      <c r="D133" s="1" t="s">
        <v>198</v>
      </c>
      <c r="E133" s="1">
        <v>1927</v>
      </c>
      <c r="F133" s="1">
        <v>21</v>
      </c>
      <c r="G133" s="1" t="s">
        <v>124</v>
      </c>
      <c r="H133" s="1">
        <v>19.667000000000002</v>
      </c>
      <c r="I133" s="1" t="s">
        <v>83</v>
      </c>
      <c r="J133" s="1" t="s">
        <v>986</v>
      </c>
      <c r="K133" s="1" t="s">
        <v>192</v>
      </c>
      <c r="L133" s="1" t="s">
        <v>194</v>
      </c>
      <c r="M133" s="1">
        <v>40</v>
      </c>
      <c r="N133" s="1" t="s">
        <v>1001</v>
      </c>
      <c r="O133" s="1" t="s">
        <v>186</v>
      </c>
      <c r="P133" s="1">
        <v>50</v>
      </c>
      <c r="Q133" s="1">
        <v>0</v>
      </c>
      <c r="R133" s="6" t="s">
        <v>85</v>
      </c>
      <c r="S133" s="1">
        <v>32.1</v>
      </c>
      <c r="T133" s="1">
        <v>2.5</v>
      </c>
      <c r="V133" s="1">
        <v>3.7</v>
      </c>
      <c r="W133" s="31">
        <v>12.84</v>
      </c>
    </row>
    <row r="134" spans="2:23" x14ac:dyDescent="0.25">
      <c r="B134" s="1" t="s">
        <v>879</v>
      </c>
      <c r="C134" s="1" t="s">
        <v>196</v>
      </c>
      <c r="D134" s="1" t="s">
        <v>198</v>
      </c>
      <c r="E134" s="1">
        <v>1927</v>
      </c>
      <c r="F134" s="1">
        <v>21</v>
      </c>
      <c r="G134" s="1" t="s">
        <v>124</v>
      </c>
      <c r="H134" s="1">
        <v>19.667000000000002</v>
      </c>
      <c r="I134" s="1" t="s">
        <v>83</v>
      </c>
      <c r="J134" s="1" t="s">
        <v>986</v>
      </c>
      <c r="K134" s="1" t="s">
        <v>192</v>
      </c>
      <c r="L134" s="1" t="s">
        <v>194</v>
      </c>
      <c r="M134" s="1">
        <v>40</v>
      </c>
      <c r="N134" s="1" t="s">
        <v>1001</v>
      </c>
      <c r="O134" s="1" t="s">
        <v>186</v>
      </c>
      <c r="P134" s="1">
        <v>50</v>
      </c>
      <c r="Q134" s="1">
        <v>0</v>
      </c>
      <c r="R134" s="6" t="s">
        <v>85</v>
      </c>
      <c r="S134" s="1">
        <v>32.1</v>
      </c>
      <c r="T134" s="1">
        <v>2.5</v>
      </c>
      <c r="V134" s="1">
        <v>3.7</v>
      </c>
      <c r="W134" s="31">
        <v>12.84</v>
      </c>
    </row>
    <row r="135" spans="2:23" x14ac:dyDescent="0.25">
      <c r="B135" s="1" t="s">
        <v>879</v>
      </c>
      <c r="C135" s="1" t="s">
        <v>196</v>
      </c>
      <c r="D135" s="1" t="s">
        <v>198</v>
      </c>
      <c r="E135" s="1">
        <v>1927</v>
      </c>
      <c r="F135" s="1">
        <v>21</v>
      </c>
      <c r="G135" s="1" t="s">
        <v>124</v>
      </c>
      <c r="H135" s="1">
        <v>19.667000000000002</v>
      </c>
      <c r="I135" s="1" t="s">
        <v>83</v>
      </c>
      <c r="J135" s="1" t="s">
        <v>986</v>
      </c>
      <c r="K135" s="1" t="s">
        <v>188</v>
      </c>
      <c r="L135" s="1" t="s">
        <v>190</v>
      </c>
      <c r="M135" s="1">
        <v>40</v>
      </c>
      <c r="N135" s="1" t="s">
        <v>1001</v>
      </c>
      <c r="O135" s="1" t="s">
        <v>186</v>
      </c>
      <c r="P135" s="1">
        <v>50</v>
      </c>
      <c r="Q135" s="1">
        <v>0</v>
      </c>
      <c r="R135" s="6" t="s">
        <v>85</v>
      </c>
      <c r="S135" s="1">
        <v>22.7</v>
      </c>
      <c r="T135" s="1">
        <v>1.3</v>
      </c>
      <c r="V135" s="1">
        <v>4.3</v>
      </c>
      <c r="W135" s="31">
        <v>17.010000000000002</v>
      </c>
    </row>
    <row r="136" spans="2:23" x14ac:dyDescent="0.25">
      <c r="B136" s="1" t="s">
        <v>879</v>
      </c>
      <c r="C136" s="1" t="s">
        <v>196</v>
      </c>
      <c r="D136" s="1" t="s">
        <v>198</v>
      </c>
      <c r="E136" s="1">
        <v>1927</v>
      </c>
      <c r="F136" s="1">
        <v>21</v>
      </c>
      <c r="G136" s="1" t="s">
        <v>124</v>
      </c>
      <c r="H136" s="1">
        <v>19.667000000000002</v>
      </c>
      <c r="I136" s="1" t="s">
        <v>83</v>
      </c>
      <c r="J136" s="1" t="s">
        <v>986</v>
      </c>
      <c r="K136" s="1" t="s">
        <v>188</v>
      </c>
      <c r="L136" s="1" t="s">
        <v>190</v>
      </c>
      <c r="M136" s="1">
        <v>40</v>
      </c>
      <c r="N136" s="1" t="s">
        <v>1001</v>
      </c>
      <c r="O136" s="1" t="s">
        <v>186</v>
      </c>
      <c r="P136" s="1">
        <v>50</v>
      </c>
      <c r="Q136" s="1">
        <v>0</v>
      </c>
      <c r="R136" s="6" t="s">
        <v>85</v>
      </c>
      <c r="S136" s="1">
        <v>22.7</v>
      </c>
      <c r="T136" s="1">
        <v>1.3</v>
      </c>
      <c r="V136" s="1">
        <v>4.3</v>
      </c>
      <c r="W136" s="31">
        <v>17.010000000000002</v>
      </c>
    </row>
    <row r="137" spans="2:23" x14ac:dyDescent="0.25">
      <c r="B137" s="1" t="s">
        <v>879</v>
      </c>
      <c r="C137" s="1" t="s">
        <v>196</v>
      </c>
      <c r="D137" s="1" t="s">
        <v>198</v>
      </c>
      <c r="E137" s="1">
        <v>1927</v>
      </c>
      <c r="F137" s="1">
        <v>21</v>
      </c>
      <c r="G137" s="1" t="s">
        <v>124</v>
      </c>
      <c r="H137" s="1">
        <v>19.667000000000002</v>
      </c>
      <c r="I137" s="1" t="s">
        <v>83</v>
      </c>
      <c r="J137" s="1" t="s">
        <v>986</v>
      </c>
      <c r="K137" s="1" t="s">
        <v>188</v>
      </c>
      <c r="L137" s="1" t="s">
        <v>190</v>
      </c>
      <c r="M137" s="1">
        <v>40</v>
      </c>
      <c r="N137" s="1" t="s">
        <v>1001</v>
      </c>
      <c r="O137" s="1" t="s">
        <v>186</v>
      </c>
      <c r="P137" s="1">
        <v>50</v>
      </c>
      <c r="Q137" s="1">
        <v>0</v>
      </c>
      <c r="R137" s="6" t="s">
        <v>85</v>
      </c>
      <c r="S137" s="1">
        <v>22.7</v>
      </c>
      <c r="T137" s="1">
        <v>1.3</v>
      </c>
      <c r="V137" s="1">
        <v>4.3</v>
      </c>
      <c r="W137" s="31">
        <v>17.010000000000002</v>
      </c>
    </row>
    <row r="138" spans="2:23" x14ac:dyDescent="0.25">
      <c r="B138" s="1" t="s">
        <v>879</v>
      </c>
      <c r="C138" s="1" t="s">
        <v>196</v>
      </c>
      <c r="D138" s="1" t="s">
        <v>198</v>
      </c>
      <c r="E138" s="1">
        <v>1927</v>
      </c>
      <c r="F138" s="1">
        <v>21</v>
      </c>
      <c r="G138" s="1" t="s">
        <v>124</v>
      </c>
      <c r="H138" s="1">
        <v>19.667000000000002</v>
      </c>
      <c r="I138" s="1" t="s">
        <v>83</v>
      </c>
      <c r="J138" s="1" t="s">
        <v>986</v>
      </c>
      <c r="K138" s="1" t="s">
        <v>188</v>
      </c>
      <c r="L138" s="1" t="s">
        <v>190</v>
      </c>
      <c r="M138" s="1">
        <v>40</v>
      </c>
      <c r="N138" s="1" t="s">
        <v>1001</v>
      </c>
      <c r="O138" s="1" t="s">
        <v>186</v>
      </c>
      <c r="P138" s="1">
        <v>50</v>
      </c>
      <c r="Q138" s="1">
        <v>0</v>
      </c>
      <c r="R138" s="6" t="s">
        <v>85</v>
      </c>
      <c r="S138" s="1">
        <v>22.7</v>
      </c>
      <c r="T138" s="1">
        <v>1.3</v>
      </c>
      <c r="V138" s="1">
        <v>4.3</v>
      </c>
      <c r="W138" s="31">
        <v>17.010000000000002</v>
      </c>
    </row>
    <row r="139" spans="2:23" x14ac:dyDescent="0.25">
      <c r="B139" s="1" t="s">
        <v>879</v>
      </c>
      <c r="C139" s="1" t="s">
        <v>196</v>
      </c>
      <c r="D139" s="1" t="s">
        <v>198</v>
      </c>
      <c r="E139" s="1">
        <v>1927</v>
      </c>
      <c r="F139" s="1">
        <v>21</v>
      </c>
      <c r="G139" s="1" t="s">
        <v>124</v>
      </c>
      <c r="H139" s="1">
        <v>19.667000000000002</v>
      </c>
      <c r="I139" s="1" t="s">
        <v>83</v>
      </c>
      <c r="J139" s="1" t="s">
        <v>986</v>
      </c>
      <c r="K139" s="1" t="s">
        <v>188</v>
      </c>
      <c r="L139" s="1" t="s">
        <v>190</v>
      </c>
      <c r="M139" s="1">
        <v>40</v>
      </c>
      <c r="N139" s="1" t="s">
        <v>1001</v>
      </c>
      <c r="O139" s="1" t="s">
        <v>186</v>
      </c>
      <c r="P139" s="1">
        <v>50</v>
      </c>
      <c r="Q139" s="1">
        <v>0</v>
      </c>
      <c r="R139" s="6" t="s">
        <v>85</v>
      </c>
      <c r="S139" s="1">
        <v>22.7</v>
      </c>
      <c r="T139" s="1">
        <v>1.3</v>
      </c>
      <c r="V139" s="1">
        <v>4.3</v>
      </c>
      <c r="W139" s="31">
        <v>17.010000000000002</v>
      </c>
    </row>
    <row r="140" spans="2:23" x14ac:dyDescent="0.25">
      <c r="B140" s="1" t="s">
        <v>879</v>
      </c>
      <c r="C140" s="1" t="s">
        <v>196</v>
      </c>
      <c r="D140" s="1" t="s">
        <v>198</v>
      </c>
      <c r="E140" s="1">
        <v>1927</v>
      </c>
      <c r="F140" s="1">
        <v>21</v>
      </c>
      <c r="G140" s="1" t="s">
        <v>124</v>
      </c>
      <c r="H140" s="1">
        <v>19.667000000000002</v>
      </c>
      <c r="I140" s="1" t="s">
        <v>83</v>
      </c>
      <c r="J140" s="1" t="s">
        <v>986</v>
      </c>
      <c r="K140" s="1" t="s">
        <v>188</v>
      </c>
      <c r="L140" s="1" t="s">
        <v>190</v>
      </c>
      <c r="M140" s="1">
        <v>40</v>
      </c>
      <c r="N140" s="1" t="s">
        <v>1001</v>
      </c>
      <c r="O140" s="1" t="s">
        <v>186</v>
      </c>
      <c r="P140" s="1">
        <v>50</v>
      </c>
      <c r="Q140" s="1">
        <v>0</v>
      </c>
      <c r="R140" s="6" t="s">
        <v>85</v>
      </c>
      <c r="S140" s="1">
        <v>22.7</v>
      </c>
      <c r="T140" s="1">
        <v>1.3</v>
      </c>
      <c r="V140" s="1">
        <v>4.3</v>
      </c>
      <c r="W140" s="31">
        <v>17.010000000000002</v>
      </c>
    </row>
    <row r="141" spans="2:23" x14ac:dyDescent="0.25">
      <c r="B141" s="1" t="s">
        <v>879</v>
      </c>
      <c r="C141" s="1" t="s">
        <v>196</v>
      </c>
      <c r="D141" s="1" t="s">
        <v>198</v>
      </c>
      <c r="E141" s="1">
        <v>1927</v>
      </c>
      <c r="F141" s="1">
        <v>21</v>
      </c>
      <c r="G141" s="1" t="s">
        <v>124</v>
      </c>
      <c r="H141" s="1">
        <v>19.667000000000002</v>
      </c>
      <c r="I141" s="1" t="s">
        <v>83</v>
      </c>
      <c r="J141" s="1" t="s">
        <v>986</v>
      </c>
      <c r="K141" s="1" t="s">
        <v>188</v>
      </c>
      <c r="L141" s="1" t="s">
        <v>190</v>
      </c>
      <c r="M141" s="1">
        <v>40</v>
      </c>
      <c r="N141" s="1" t="s">
        <v>1001</v>
      </c>
      <c r="O141" s="1" t="s">
        <v>186</v>
      </c>
      <c r="P141" s="1">
        <v>50</v>
      </c>
      <c r="Q141" s="1">
        <v>0</v>
      </c>
      <c r="R141" s="6" t="s">
        <v>85</v>
      </c>
      <c r="S141" s="1">
        <v>22.7</v>
      </c>
      <c r="T141" s="1">
        <v>1.3</v>
      </c>
      <c r="V141" s="1">
        <v>4.3</v>
      </c>
      <c r="W141" s="31">
        <v>17.010000000000002</v>
      </c>
    </row>
    <row r="142" spans="2:23" x14ac:dyDescent="0.25">
      <c r="B142" s="1" t="s">
        <v>879</v>
      </c>
      <c r="C142" s="1" t="s">
        <v>196</v>
      </c>
      <c r="D142" s="1" t="s">
        <v>198</v>
      </c>
      <c r="E142" s="1">
        <v>1927</v>
      </c>
      <c r="F142" s="1">
        <v>21</v>
      </c>
      <c r="G142" s="1" t="s">
        <v>124</v>
      </c>
      <c r="H142" s="1">
        <v>19.667000000000002</v>
      </c>
      <c r="I142" s="1" t="s">
        <v>83</v>
      </c>
      <c r="J142" s="1" t="s">
        <v>986</v>
      </c>
      <c r="K142" s="1" t="s">
        <v>188</v>
      </c>
      <c r="L142" s="1" t="s">
        <v>190</v>
      </c>
      <c r="M142" s="1">
        <v>40</v>
      </c>
      <c r="N142" s="1" t="s">
        <v>1001</v>
      </c>
      <c r="O142" s="1" t="s">
        <v>186</v>
      </c>
      <c r="P142" s="1">
        <v>50</v>
      </c>
      <c r="Q142" s="1">
        <v>0</v>
      </c>
      <c r="R142" s="6" t="s">
        <v>85</v>
      </c>
      <c r="S142" s="1">
        <v>22.7</v>
      </c>
      <c r="T142" s="1">
        <v>1.3</v>
      </c>
      <c r="V142" s="1">
        <v>4.3</v>
      </c>
      <c r="W142" s="31">
        <v>17.010000000000002</v>
      </c>
    </row>
    <row r="143" spans="2:23" x14ac:dyDescent="0.25">
      <c r="B143" s="1" t="s">
        <v>879</v>
      </c>
      <c r="C143" s="1" t="s">
        <v>196</v>
      </c>
      <c r="D143" s="1" t="s">
        <v>198</v>
      </c>
      <c r="E143" s="1">
        <v>1927</v>
      </c>
      <c r="F143" s="1">
        <v>21</v>
      </c>
      <c r="G143" s="1" t="s">
        <v>124</v>
      </c>
      <c r="H143" s="1">
        <v>19.667000000000002</v>
      </c>
      <c r="I143" s="1" t="s">
        <v>83</v>
      </c>
      <c r="J143" s="1" t="s">
        <v>986</v>
      </c>
      <c r="K143" s="1" t="s">
        <v>188</v>
      </c>
      <c r="L143" s="1" t="s">
        <v>190</v>
      </c>
      <c r="M143" s="1">
        <v>40</v>
      </c>
      <c r="N143" s="1" t="s">
        <v>1001</v>
      </c>
      <c r="O143" s="1" t="s">
        <v>186</v>
      </c>
      <c r="P143" s="1">
        <v>50</v>
      </c>
      <c r="Q143" s="1">
        <v>0</v>
      </c>
      <c r="R143" s="6" t="s">
        <v>85</v>
      </c>
      <c r="S143" s="1">
        <v>22.7</v>
      </c>
      <c r="T143" s="1">
        <v>1.3</v>
      </c>
      <c r="V143" s="1">
        <v>4.3</v>
      </c>
      <c r="W143" s="31">
        <v>17.010000000000002</v>
      </c>
    </row>
    <row r="144" spans="2:23" x14ac:dyDescent="0.25">
      <c r="B144" s="1" t="s">
        <v>879</v>
      </c>
      <c r="C144" s="1" t="s">
        <v>196</v>
      </c>
      <c r="D144" s="1" t="s">
        <v>198</v>
      </c>
      <c r="E144" s="1">
        <v>1927</v>
      </c>
      <c r="F144" s="1">
        <v>21</v>
      </c>
      <c r="G144" s="1" t="s">
        <v>124</v>
      </c>
      <c r="H144" s="1">
        <v>19.667000000000002</v>
      </c>
      <c r="I144" s="1" t="s">
        <v>83</v>
      </c>
      <c r="J144" s="1" t="s">
        <v>986</v>
      </c>
      <c r="K144" s="1" t="s">
        <v>192</v>
      </c>
      <c r="L144" s="1" t="s">
        <v>194</v>
      </c>
      <c r="M144" s="1">
        <v>40</v>
      </c>
      <c r="N144" s="1" t="s">
        <v>1001</v>
      </c>
      <c r="O144" s="1" t="s">
        <v>186</v>
      </c>
      <c r="P144" s="1">
        <v>50</v>
      </c>
      <c r="Q144" s="1">
        <v>0</v>
      </c>
      <c r="R144" s="6" t="s">
        <v>85</v>
      </c>
      <c r="S144" s="1">
        <v>22.7</v>
      </c>
      <c r="T144" s="1">
        <v>1.3</v>
      </c>
      <c r="V144" s="1">
        <v>4.3</v>
      </c>
      <c r="W144" s="31">
        <v>17.010000000000002</v>
      </c>
    </row>
    <row r="145" spans="1:173" x14ac:dyDescent="0.25">
      <c r="B145" s="1" t="s">
        <v>879</v>
      </c>
      <c r="C145" s="1" t="s">
        <v>196</v>
      </c>
      <c r="D145" s="1" t="s">
        <v>198</v>
      </c>
      <c r="E145" s="1">
        <v>1927</v>
      </c>
      <c r="F145" s="1">
        <v>21</v>
      </c>
      <c r="G145" s="1" t="s">
        <v>124</v>
      </c>
      <c r="H145" s="1">
        <v>19.667000000000002</v>
      </c>
      <c r="I145" s="1" t="s">
        <v>83</v>
      </c>
      <c r="J145" s="1" t="s">
        <v>986</v>
      </c>
      <c r="K145" s="1" t="s">
        <v>192</v>
      </c>
      <c r="L145" s="1" t="s">
        <v>194</v>
      </c>
      <c r="M145" s="1">
        <v>40</v>
      </c>
      <c r="N145" s="1" t="s">
        <v>1001</v>
      </c>
      <c r="O145" s="1" t="s">
        <v>186</v>
      </c>
      <c r="P145" s="1">
        <v>50</v>
      </c>
      <c r="Q145" s="1">
        <v>0</v>
      </c>
      <c r="R145" s="6" t="s">
        <v>85</v>
      </c>
      <c r="S145" s="1">
        <v>22.7</v>
      </c>
      <c r="T145" s="1">
        <v>1.3</v>
      </c>
      <c r="V145" s="1">
        <v>4.3</v>
      </c>
      <c r="W145" s="31">
        <v>17.010000000000002</v>
      </c>
    </row>
    <row r="146" spans="1:173" x14ac:dyDescent="0.25">
      <c r="B146" s="1" t="s">
        <v>879</v>
      </c>
      <c r="C146" s="1" t="s">
        <v>196</v>
      </c>
      <c r="D146" s="1" t="s">
        <v>198</v>
      </c>
      <c r="E146" s="1">
        <v>1927</v>
      </c>
      <c r="F146" s="1">
        <v>21</v>
      </c>
      <c r="G146" s="1" t="s">
        <v>124</v>
      </c>
      <c r="H146" s="1">
        <v>19.667000000000002</v>
      </c>
      <c r="I146" s="1" t="s">
        <v>83</v>
      </c>
      <c r="J146" s="1" t="s">
        <v>986</v>
      </c>
      <c r="K146" s="1" t="s">
        <v>192</v>
      </c>
      <c r="L146" s="1" t="s">
        <v>194</v>
      </c>
      <c r="M146" s="1">
        <v>40</v>
      </c>
      <c r="N146" s="1" t="s">
        <v>1001</v>
      </c>
      <c r="O146" s="1" t="s">
        <v>186</v>
      </c>
      <c r="P146" s="1">
        <v>50</v>
      </c>
      <c r="Q146" s="1">
        <v>0</v>
      </c>
      <c r="R146" s="6" t="s">
        <v>85</v>
      </c>
      <c r="S146" s="1">
        <v>22.7</v>
      </c>
      <c r="T146" s="1">
        <v>1.3</v>
      </c>
      <c r="V146" s="1">
        <v>4.3</v>
      </c>
      <c r="W146" s="31">
        <v>17.010000000000002</v>
      </c>
    </row>
    <row r="147" spans="1:173" x14ac:dyDescent="0.25">
      <c r="B147" s="1" t="s">
        <v>879</v>
      </c>
      <c r="C147" s="1" t="s">
        <v>196</v>
      </c>
      <c r="D147" s="1" t="s">
        <v>198</v>
      </c>
      <c r="E147" s="1">
        <v>1927</v>
      </c>
      <c r="F147" s="1">
        <v>21</v>
      </c>
      <c r="G147" s="1" t="s">
        <v>124</v>
      </c>
      <c r="H147" s="1">
        <v>19.667000000000002</v>
      </c>
      <c r="I147" s="1" t="s">
        <v>83</v>
      </c>
      <c r="J147" s="1" t="s">
        <v>986</v>
      </c>
      <c r="K147" s="1" t="s">
        <v>192</v>
      </c>
      <c r="L147" s="1" t="s">
        <v>194</v>
      </c>
      <c r="M147" s="1">
        <v>40</v>
      </c>
      <c r="N147" s="1" t="s">
        <v>1001</v>
      </c>
      <c r="O147" s="1" t="s">
        <v>186</v>
      </c>
      <c r="P147" s="1">
        <v>50</v>
      </c>
      <c r="Q147" s="1">
        <v>0</v>
      </c>
      <c r="R147" s="6" t="s">
        <v>85</v>
      </c>
      <c r="S147" s="1">
        <v>22.7</v>
      </c>
      <c r="T147" s="1">
        <v>1.3</v>
      </c>
      <c r="V147" s="1">
        <v>4.3</v>
      </c>
      <c r="W147" s="31">
        <v>17.010000000000002</v>
      </c>
    </row>
    <row r="148" spans="1:173" x14ac:dyDescent="0.25">
      <c r="B148" s="1" t="s">
        <v>879</v>
      </c>
      <c r="C148" s="1" t="s">
        <v>196</v>
      </c>
      <c r="D148" s="1" t="s">
        <v>198</v>
      </c>
      <c r="E148" s="1">
        <v>1927</v>
      </c>
      <c r="F148" s="1">
        <v>21</v>
      </c>
      <c r="G148" s="1" t="s">
        <v>124</v>
      </c>
      <c r="H148" s="1">
        <v>19.667000000000002</v>
      </c>
      <c r="I148" s="1" t="s">
        <v>83</v>
      </c>
      <c r="J148" s="1" t="s">
        <v>986</v>
      </c>
      <c r="K148" s="1" t="s">
        <v>192</v>
      </c>
      <c r="L148" s="1" t="s">
        <v>194</v>
      </c>
      <c r="M148" s="1">
        <v>40</v>
      </c>
      <c r="N148" s="1" t="s">
        <v>1001</v>
      </c>
      <c r="O148" s="1" t="s">
        <v>186</v>
      </c>
      <c r="P148" s="1">
        <v>50</v>
      </c>
      <c r="Q148" s="1">
        <v>0</v>
      </c>
      <c r="R148" s="6" t="s">
        <v>85</v>
      </c>
      <c r="S148" s="1">
        <v>22.7</v>
      </c>
      <c r="T148" s="1">
        <v>1.3</v>
      </c>
      <c r="V148" s="1">
        <v>4.3</v>
      </c>
      <c r="W148" s="31">
        <v>17.010000000000002</v>
      </c>
    </row>
    <row r="149" spans="1:173" x14ac:dyDescent="0.25">
      <c r="B149" s="1" t="s">
        <v>879</v>
      </c>
      <c r="C149" s="1" t="s">
        <v>196</v>
      </c>
      <c r="D149" s="1" t="s">
        <v>198</v>
      </c>
      <c r="E149" s="1">
        <v>1927</v>
      </c>
      <c r="F149" s="1">
        <v>21</v>
      </c>
      <c r="G149" s="1" t="s">
        <v>124</v>
      </c>
      <c r="H149" s="1">
        <v>19.667000000000002</v>
      </c>
      <c r="I149" s="1" t="s">
        <v>83</v>
      </c>
      <c r="J149" s="1" t="s">
        <v>986</v>
      </c>
      <c r="K149" s="1" t="s">
        <v>192</v>
      </c>
      <c r="L149" s="1" t="s">
        <v>194</v>
      </c>
      <c r="M149" s="1">
        <v>40</v>
      </c>
      <c r="N149" s="1" t="s">
        <v>1001</v>
      </c>
      <c r="O149" s="1" t="s">
        <v>186</v>
      </c>
      <c r="P149" s="1">
        <v>50</v>
      </c>
      <c r="Q149" s="1">
        <v>0</v>
      </c>
      <c r="R149" s="6" t="s">
        <v>85</v>
      </c>
      <c r="S149" s="1">
        <v>22.7</v>
      </c>
      <c r="T149" s="1">
        <v>1.3</v>
      </c>
      <c r="V149" s="1">
        <v>4.3</v>
      </c>
      <c r="W149" s="31">
        <v>17.010000000000002</v>
      </c>
    </row>
    <row r="150" spans="1:173" x14ac:dyDescent="0.25">
      <c r="B150" s="1" t="s">
        <v>879</v>
      </c>
      <c r="C150" s="1" t="s">
        <v>196</v>
      </c>
      <c r="D150" s="1" t="s">
        <v>198</v>
      </c>
      <c r="E150" s="1">
        <v>1927</v>
      </c>
      <c r="F150" s="1">
        <v>21</v>
      </c>
      <c r="G150" s="1" t="s">
        <v>124</v>
      </c>
      <c r="H150" s="1">
        <v>19.667000000000002</v>
      </c>
      <c r="I150" s="1" t="s">
        <v>83</v>
      </c>
      <c r="J150" s="1" t="s">
        <v>986</v>
      </c>
      <c r="K150" s="1" t="s">
        <v>192</v>
      </c>
      <c r="L150" s="1" t="s">
        <v>194</v>
      </c>
      <c r="M150" s="1">
        <v>40</v>
      </c>
      <c r="N150" s="1" t="s">
        <v>1001</v>
      </c>
      <c r="O150" s="1" t="s">
        <v>186</v>
      </c>
      <c r="P150" s="1">
        <v>50</v>
      </c>
      <c r="Q150" s="1">
        <v>0</v>
      </c>
      <c r="R150" s="6" t="s">
        <v>85</v>
      </c>
      <c r="S150" s="1">
        <v>22.7</v>
      </c>
      <c r="T150" s="1">
        <v>1.3</v>
      </c>
      <c r="V150" s="1">
        <v>4.3</v>
      </c>
      <c r="W150" s="31">
        <v>17.010000000000002</v>
      </c>
    </row>
    <row r="151" spans="1:173" x14ac:dyDescent="0.25">
      <c r="B151" s="1" t="s">
        <v>879</v>
      </c>
      <c r="C151" s="1" t="s">
        <v>196</v>
      </c>
      <c r="D151" s="1" t="s">
        <v>198</v>
      </c>
      <c r="E151" s="1">
        <v>1927</v>
      </c>
      <c r="F151" s="1">
        <v>21</v>
      </c>
      <c r="G151" s="1" t="s">
        <v>124</v>
      </c>
      <c r="H151" s="1">
        <v>19.667000000000002</v>
      </c>
      <c r="I151" s="1" t="s">
        <v>83</v>
      </c>
      <c r="J151" s="1" t="s">
        <v>986</v>
      </c>
      <c r="K151" s="1" t="s">
        <v>192</v>
      </c>
      <c r="L151" s="1" t="s">
        <v>194</v>
      </c>
      <c r="M151" s="1">
        <v>40</v>
      </c>
      <c r="N151" s="1" t="s">
        <v>1001</v>
      </c>
      <c r="O151" s="1" t="s">
        <v>186</v>
      </c>
      <c r="P151" s="1">
        <v>50</v>
      </c>
      <c r="Q151" s="1">
        <v>0</v>
      </c>
      <c r="R151" s="6" t="s">
        <v>85</v>
      </c>
      <c r="S151" s="1">
        <v>22.7</v>
      </c>
      <c r="T151" s="1">
        <v>1.3</v>
      </c>
      <c r="V151" s="1">
        <v>4.3</v>
      </c>
      <c r="W151" s="31">
        <v>17.010000000000002</v>
      </c>
    </row>
    <row r="152" spans="1:173" x14ac:dyDescent="0.25">
      <c r="B152" s="1" t="s">
        <v>879</v>
      </c>
      <c r="C152" s="1" t="s">
        <v>196</v>
      </c>
      <c r="D152" s="1" t="s">
        <v>198</v>
      </c>
      <c r="E152" s="1">
        <v>1927</v>
      </c>
      <c r="F152" s="1">
        <v>21</v>
      </c>
      <c r="G152" s="1" t="s">
        <v>124</v>
      </c>
      <c r="H152" s="1">
        <v>19.667000000000002</v>
      </c>
      <c r="I152" s="1" t="s">
        <v>83</v>
      </c>
      <c r="J152" s="1" t="s">
        <v>986</v>
      </c>
      <c r="K152" s="1" t="s">
        <v>192</v>
      </c>
      <c r="L152" s="1" t="s">
        <v>194</v>
      </c>
      <c r="M152" s="1">
        <v>40</v>
      </c>
      <c r="N152" s="1" t="s">
        <v>1001</v>
      </c>
      <c r="O152" s="1" t="s">
        <v>186</v>
      </c>
      <c r="P152" s="1">
        <v>50</v>
      </c>
      <c r="Q152" s="1">
        <v>0</v>
      </c>
      <c r="R152" s="6" t="s">
        <v>85</v>
      </c>
      <c r="S152" s="1">
        <v>22.7</v>
      </c>
      <c r="T152" s="1">
        <v>1.3</v>
      </c>
      <c r="V152" s="1">
        <v>4.3</v>
      </c>
      <c r="W152" s="31">
        <v>17.010000000000002</v>
      </c>
    </row>
    <row r="153" spans="1:173" s="14" customFormat="1" x14ac:dyDescent="0.25">
      <c r="A153" s="14">
        <v>20</v>
      </c>
      <c r="B153" s="14" t="s">
        <v>200</v>
      </c>
      <c r="C153" s="14" t="s">
        <v>204</v>
      </c>
      <c r="D153" s="14" t="s">
        <v>206</v>
      </c>
      <c r="G153" s="14" t="s">
        <v>78</v>
      </c>
      <c r="I153" s="14" t="s">
        <v>69</v>
      </c>
      <c r="J153" s="14" t="s">
        <v>998</v>
      </c>
      <c r="K153" s="14" t="s">
        <v>8</v>
      </c>
      <c r="L153" s="14" t="s">
        <v>9</v>
      </c>
      <c r="M153" s="14">
        <v>9.5</v>
      </c>
      <c r="N153" s="14" t="s">
        <v>1001</v>
      </c>
      <c r="O153" s="14" t="s">
        <v>202</v>
      </c>
      <c r="P153" s="14">
        <v>69</v>
      </c>
      <c r="Q153" s="14">
        <v>0</v>
      </c>
      <c r="R153" s="15" t="s">
        <v>118</v>
      </c>
      <c r="S153" s="14">
        <v>17.8</v>
      </c>
      <c r="T153" s="14">
        <v>1.78</v>
      </c>
      <c r="V153" s="14">
        <v>6.5</v>
      </c>
      <c r="W153" s="34">
        <v>10</v>
      </c>
    </row>
    <row r="154" spans="1:173" x14ac:dyDescent="0.25">
      <c r="B154" s="1" t="s">
        <v>880</v>
      </c>
      <c r="C154" s="1" t="s">
        <v>203</v>
      </c>
      <c r="D154" s="1" t="s">
        <v>205</v>
      </c>
      <c r="G154" s="1" t="s">
        <v>78</v>
      </c>
      <c r="I154" s="1" t="s">
        <v>69</v>
      </c>
      <c r="J154" s="1" t="s">
        <v>998</v>
      </c>
      <c r="K154" s="1" t="s">
        <v>11</v>
      </c>
      <c r="L154" s="1" t="s">
        <v>62</v>
      </c>
      <c r="M154" s="1">
        <v>9.5</v>
      </c>
      <c r="N154" s="1" t="s">
        <v>1001</v>
      </c>
      <c r="O154" s="1" t="s">
        <v>201</v>
      </c>
      <c r="P154" s="1">
        <v>69</v>
      </c>
      <c r="Q154" s="1">
        <v>0</v>
      </c>
      <c r="R154" s="6" t="s">
        <v>117</v>
      </c>
      <c r="S154" s="1">
        <v>17.8</v>
      </c>
      <c r="T154" s="1">
        <v>1.78</v>
      </c>
      <c r="V154" s="1">
        <v>6.5</v>
      </c>
      <c r="W154" s="31">
        <v>10</v>
      </c>
    </row>
    <row r="155" spans="1:173" s="14" customFormat="1" x14ac:dyDescent="0.25">
      <c r="A155" s="14">
        <v>21</v>
      </c>
      <c r="B155" s="14" t="s">
        <v>882</v>
      </c>
      <c r="C155" s="14" t="s">
        <v>207</v>
      </c>
      <c r="D155" s="14" t="s">
        <v>208</v>
      </c>
      <c r="E155" s="14">
        <v>1795</v>
      </c>
      <c r="F155" s="14">
        <v>17.600000000000001</v>
      </c>
      <c r="G155" s="14" t="s">
        <v>984</v>
      </c>
      <c r="H155" s="14">
        <v>38</v>
      </c>
      <c r="I155" s="14" t="s">
        <v>69</v>
      </c>
      <c r="J155" s="14" t="s">
        <v>998</v>
      </c>
      <c r="K155" s="14" t="s">
        <v>11</v>
      </c>
      <c r="L155" s="14" t="s">
        <v>62</v>
      </c>
      <c r="M155" s="14">
        <v>29.7</v>
      </c>
      <c r="N155" s="14" t="s">
        <v>1001</v>
      </c>
      <c r="O155" s="14" t="s">
        <v>210</v>
      </c>
      <c r="P155" s="14">
        <v>115</v>
      </c>
      <c r="Q155" s="14">
        <v>34.9</v>
      </c>
      <c r="R155" s="15" t="s">
        <v>212</v>
      </c>
      <c r="S155" s="14">
        <v>9.56</v>
      </c>
      <c r="T155" s="14">
        <v>1.01</v>
      </c>
      <c r="V155" s="14">
        <v>4.5</v>
      </c>
      <c r="W155" s="34">
        <f>S155/T155</f>
        <v>9.4653465346534649</v>
      </c>
      <c r="AD155" s="14">
        <v>10.49</v>
      </c>
      <c r="AE155" s="14">
        <v>1.7320508075688772</v>
      </c>
      <c r="AF155" s="14">
        <v>3</v>
      </c>
      <c r="AG155" s="14">
        <v>10.06</v>
      </c>
      <c r="AH155" s="14">
        <v>0.91798692801150494</v>
      </c>
      <c r="AI155" s="14">
        <v>3</v>
      </c>
      <c r="AJ155" s="14">
        <v>1.0900000000000001</v>
      </c>
      <c r="AK155" s="14">
        <v>0.17320508075688773</v>
      </c>
      <c r="AL155" s="14">
        <v>3</v>
      </c>
      <c r="AM155" s="14">
        <v>1.22</v>
      </c>
      <c r="AN155" s="14">
        <v>5.1961524227066312E-2</v>
      </c>
      <c r="AO155" s="14">
        <v>3</v>
      </c>
      <c r="AP155" s="14">
        <v>9.6238532110091732</v>
      </c>
      <c r="AQ155" s="53">
        <v>2.2053787456679044</v>
      </c>
      <c r="AR155" s="14">
        <v>3</v>
      </c>
      <c r="AS155" s="14">
        <v>8.2459016393442628</v>
      </c>
      <c r="AT155" s="53">
        <v>0.83037528928702997</v>
      </c>
      <c r="AU155" s="14">
        <v>3</v>
      </c>
      <c r="DJ155" s="14">
        <v>204</v>
      </c>
      <c r="DK155" s="14">
        <v>88.33459118601273</v>
      </c>
      <c r="DL155" s="14">
        <v>3</v>
      </c>
      <c r="DM155" s="14">
        <v>320</v>
      </c>
      <c r="DN155" s="14">
        <v>119.51150572225252</v>
      </c>
      <c r="DO155" s="14">
        <v>3</v>
      </c>
      <c r="DP155" s="14">
        <v>23.9</v>
      </c>
      <c r="DQ155" s="14">
        <v>9.1798692801150494</v>
      </c>
      <c r="DR155" s="14">
        <v>3</v>
      </c>
      <c r="DS155" s="14">
        <v>33.1</v>
      </c>
      <c r="DT155" s="14">
        <v>9.353074360871938</v>
      </c>
      <c r="DU155" s="14">
        <v>3</v>
      </c>
      <c r="EB155" s="14">
        <v>8.535564853556485</v>
      </c>
      <c r="EC155" s="14">
        <v>4.9405286433252638</v>
      </c>
      <c r="ED155" s="14">
        <v>3</v>
      </c>
      <c r="EE155" s="14">
        <v>9.667673716012084</v>
      </c>
      <c r="EF155" s="14">
        <v>4.527613776383272</v>
      </c>
      <c r="EG155" s="14">
        <v>3</v>
      </c>
      <c r="EZ155" s="14">
        <v>93.3</v>
      </c>
      <c r="FA155" s="14">
        <v>15.761662348876781</v>
      </c>
      <c r="FB155" s="14">
        <v>3</v>
      </c>
      <c r="FC155" s="14">
        <v>103.8</v>
      </c>
      <c r="FD155" s="14">
        <v>7.2746133917892841</v>
      </c>
      <c r="FE155" s="14">
        <v>3</v>
      </c>
      <c r="FL155" s="14">
        <v>3.2</v>
      </c>
      <c r="FM155" s="14">
        <v>0.17320508075688773</v>
      </c>
      <c r="FN155" s="14">
        <v>3</v>
      </c>
      <c r="FO155" s="14">
        <v>15.6</v>
      </c>
      <c r="FP155" s="14">
        <v>0.8660254037844386</v>
      </c>
      <c r="FQ155" s="14">
        <v>3</v>
      </c>
    </row>
    <row r="156" spans="1:173" x14ac:dyDescent="0.25">
      <c r="B156" s="1" t="s">
        <v>881</v>
      </c>
      <c r="C156" s="12" t="s">
        <v>207</v>
      </c>
      <c r="D156" s="12" t="s">
        <v>208</v>
      </c>
      <c r="E156" s="12">
        <v>1795</v>
      </c>
      <c r="F156" s="12">
        <v>17.600000000000001</v>
      </c>
      <c r="G156" s="12" t="s">
        <v>983</v>
      </c>
      <c r="H156" s="12">
        <v>38</v>
      </c>
      <c r="I156" s="12" t="s">
        <v>69</v>
      </c>
      <c r="J156" s="12" t="s">
        <v>998</v>
      </c>
      <c r="K156" s="1" t="s">
        <v>10</v>
      </c>
      <c r="L156" s="1" t="s">
        <v>63</v>
      </c>
      <c r="M156" s="1">
        <v>29.7</v>
      </c>
      <c r="N156" s="1" t="s">
        <v>1001</v>
      </c>
      <c r="O156" s="1" t="s">
        <v>209</v>
      </c>
      <c r="P156" s="1">
        <v>115</v>
      </c>
      <c r="Q156" s="1">
        <v>34.9</v>
      </c>
      <c r="R156" s="6" t="s">
        <v>211</v>
      </c>
      <c r="S156" s="14">
        <v>9.56</v>
      </c>
      <c r="T156" s="14">
        <v>1.01</v>
      </c>
      <c r="U156" s="14"/>
      <c r="V156" s="14">
        <v>4.5</v>
      </c>
      <c r="W156" s="34">
        <f>S156/T156</f>
        <v>9.4653465346534649</v>
      </c>
      <c r="AD156" s="1">
        <v>10.38</v>
      </c>
      <c r="AE156" s="1">
        <v>1.6800892833418108</v>
      </c>
      <c r="AF156" s="12">
        <v>3</v>
      </c>
      <c r="AG156" s="1">
        <v>10.38</v>
      </c>
      <c r="AH156" s="1">
        <v>1.2470765814495914</v>
      </c>
      <c r="AI156" s="12">
        <v>3</v>
      </c>
      <c r="AJ156" s="1">
        <v>1.07</v>
      </c>
      <c r="AK156" s="1">
        <v>0.13856406460551018</v>
      </c>
      <c r="AL156" s="12">
        <v>3</v>
      </c>
      <c r="AM156" s="1">
        <v>1.1200000000000001</v>
      </c>
      <c r="AN156" s="1">
        <v>0.13856406460551018</v>
      </c>
      <c r="AO156" s="12">
        <v>3</v>
      </c>
      <c r="AP156" s="9">
        <v>9.7009345794392523</v>
      </c>
      <c r="AQ156" s="1">
        <v>2.0108831608244957</v>
      </c>
      <c r="AR156" s="12">
        <v>3</v>
      </c>
      <c r="AS156" s="9">
        <v>9.2678571428571423</v>
      </c>
      <c r="AT156" s="1">
        <v>1.5982763803758946</v>
      </c>
      <c r="AU156" s="12">
        <v>3</v>
      </c>
      <c r="DJ156" s="1">
        <v>233</v>
      </c>
      <c r="DK156" s="1">
        <v>43.301270189221931</v>
      </c>
      <c r="DL156" s="12">
        <v>3</v>
      </c>
      <c r="DM156" s="1">
        <v>271</v>
      </c>
      <c r="DN156" s="1">
        <v>60.621778264910702</v>
      </c>
      <c r="DO156" s="12">
        <v>3</v>
      </c>
      <c r="DP156" s="1">
        <v>17.600000000000001</v>
      </c>
      <c r="DQ156" s="1">
        <v>3.6373066958946421</v>
      </c>
      <c r="DR156" s="12">
        <v>3</v>
      </c>
      <c r="DS156" s="1">
        <v>24.4</v>
      </c>
      <c r="DT156" s="1">
        <v>3.9837168574084174</v>
      </c>
      <c r="DU156" s="12">
        <v>3</v>
      </c>
      <c r="DV156" s="12"/>
      <c r="DW156" s="12"/>
      <c r="DX156" s="12"/>
      <c r="DY156" s="12"/>
      <c r="DZ156" s="12"/>
      <c r="EA156" s="12"/>
      <c r="EB156" s="9">
        <v>13.238636363636363</v>
      </c>
      <c r="EC156" s="9">
        <v>3.6794805067056489</v>
      </c>
      <c r="ED156" s="12">
        <v>3</v>
      </c>
      <c r="EE156" s="9">
        <v>11.106557377049182</v>
      </c>
      <c r="EF156" s="9">
        <v>3.0758609389153251</v>
      </c>
      <c r="EG156" s="12">
        <v>3</v>
      </c>
      <c r="EZ156" s="1">
        <v>89.8</v>
      </c>
      <c r="FA156" s="1">
        <v>5.3693575034635197</v>
      </c>
      <c r="FB156" s="12">
        <v>3</v>
      </c>
      <c r="FC156" s="1">
        <v>100.3</v>
      </c>
      <c r="FD156" s="1">
        <v>14.202816622064791</v>
      </c>
      <c r="FE156" s="12">
        <v>3</v>
      </c>
      <c r="FL156" s="1">
        <v>2.9</v>
      </c>
      <c r="FM156" s="1">
        <v>0.17320508075688773</v>
      </c>
      <c r="FN156" s="12">
        <v>3</v>
      </c>
      <c r="FO156" s="1">
        <v>13.7</v>
      </c>
      <c r="FP156" s="1">
        <v>1.5588457268119895</v>
      </c>
      <c r="FQ156" s="12">
        <v>3</v>
      </c>
    </row>
    <row r="157" spans="1:173" s="14" customFormat="1" x14ac:dyDescent="0.25">
      <c r="A157" s="14">
        <v>22</v>
      </c>
      <c r="B157" s="14" t="s">
        <v>213</v>
      </c>
      <c r="C157" s="14" t="s">
        <v>977</v>
      </c>
      <c r="D157" s="14" t="s">
        <v>976</v>
      </c>
      <c r="E157" s="14">
        <v>300</v>
      </c>
      <c r="F157" s="14">
        <v>-2</v>
      </c>
      <c r="G157" s="14" t="s">
        <v>16</v>
      </c>
      <c r="I157" s="14" t="s">
        <v>83</v>
      </c>
      <c r="J157" s="14" t="s">
        <v>998</v>
      </c>
      <c r="K157" s="14" t="s">
        <v>8</v>
      </c>
      <c r="L157" s="14" t="s">
        <v>9</v>
      </c>
      <c r="M157" s="14">
        <v>50</v>
      </c>
      <c r="N157" s="14" t="s">
        <v>1003</v>
      </c>
      <c r="P157" s="14">
        <v>100</v>
      </c>
      <c r="Q157" s="14">
        <v>0</v>
      </c>
      <c r="R157" s="15" t="s">
        <v>215</v>
      </c>
      <c r="V157" s="14">
        <v>4.75</v>
      </c>
      <c r="W157" s="34">
        <v>25</v>
      </c>
      <c r="X157" s="14">
        <v>4.75</v>
      </c>
      <c r="Y157" s="14">
        <v>0.24</v>
      </c>
      <c r="Z157" s="14">
        <v>4</v>
      </c>
      <c r="AA157" s="14">
        <v>4.74</v>
      </c>
      <c r="AB157" s="14">
        <v>0.16</v>
      </c>
      <c r="AC157" s="14">
        <v>4</v>
      </c>
      <c r="AP157" s="14">
        <v>25</v>
      </c>
      <c r="AQ157" s="14">
        <v>3.2</v>
      </c>
      <c r="AR157" s="14">
        <v>2</v>
      </c>
      <c r="AS157" s="14">
        <v>29.1</v>
      </c>
      <c r="AT157" s="14">
        <v>2.56</v>
      </c>
      <c r="AU157" s="14">
        <v>2</v>
      </c>
      <c r="EN157" s="14">
        <v>0.79</v>
      </c>
      <c r="EO157" s="14">
        <v>0.88</v>
      </c>
      <c r="EP157" s="14">
        <v>4</v>
      </c>
      <c r="EQ157" s="14">
        <v>1.2</v>
      </c>
      <c r="ER157" s="14">
        <v>0.8</v>
      </c>
      <c r="ES157" s="14">
        <v>4</v>
      </c>
      <c r="ET157" s="14">
        <v>10.1</v>
      </c>
      <c r="EU157" s="14">
        <v>1.8</v>
      </c>
      <c r="EV157" s="14">
        <v>4</v>
      </c>
      <c r="EW157" s="14">
        <v>8.6199999999999992</v>
      </c>
      <c r="EX157" s="14">
        <v>4.2</v>
      </c>
      <c r="EY157" s="14">
        <v>4</v>
      </c>
      <c r="EZ157" s="14">
        <v>10.89</v>
      </c>
      <c r="FA157" s="14">
        <v>1.0017983829094554</v>
      </c>
      <c r="FB157" s="14">
        <v>4</v>
      </c>
      <c r="FC157" s="14">
        <v>9.8199999999999985</v>
      </c>
      <c r="FD157" s="14">
        <v>2.1377558326431951</v>
      </c>
      <c r="FE157" s="14">
        <v>4</v>
      </c>
      <c r="FF157" s="14">
        <v>314</v>
      </c>
      <c r="FG157" s="14">
        <v>70.8</v>
      </c>
      <c r="FH157" s="14">
        <v>4</v>
      </c>
      <c r="FI157" s="14">
        <v>279.89999999999998</v>
      </c>
      <c r="FJ157" s="14">
        <v>39.4</v>
      </c>
      <c r="FK157" s="14">
        <v>4</v>
      </c>
      <c r="FL157" s="14">
        <v>3.86</v>
      </c>
      <c r="FM157" s="14">
        <v>3.8</v>
      </c>
      <c r="FN157" s="14">
        <v>4</v>
      </c>
      <c r="FO157" s="14">
        <v>1008.1</v>
      </c>
      <c r="FP157" s="14">
        <v>757.2</v>
      </c>
      <c r="FQ157" s="14">
        <v>4</v>
      </c>
    </row>
    <row r="158" spans="1:173" x14ac:dyDescent="0.25">
      <c r="B158" s="1" t="s">
        <v>883</v>
      </c>
      <c r="C158" s="1" t="s">
        <v>974</v>
      </c>
      <c r="D158" s="1" t="s">
        <v>975</v>
      </c>
      <c r="E158" s="1">
        <v>300</v>
      </c>
      <c r="F158" s="1">
        <v>-2</v>
      </c>
      <c r="G158" s="1" t="s">
        <v>82</v>
      </c>
      <c r="I158" s="1" t="s">
        <v>83</v>
      </c>
      <c r="J158" s="1" t="s">
        <v>998</v>
      </c>
      <c r="K158" s="1" t="s">
        <v>11</v>
      </c>
      <c r="L158" s="1" t="s">
        <v>62</v>
      </c>
      <c r="M158" s="1">
        <v>50</v>
      </c>
      <c r="N158" s="1" t="s">
        <v>1003</v>
      </c>
      <c r="P158" s="1">
        <v>100</v>
      </c>
      <c r="Q158" s="1">
        <v>0</v>
      </c>
      <c r="R158" s="6" t="s">
        <v>214</v>
      </c>
      <c r="V158" s="1">
        <v>4.75</v>
      </c>
      <c r="W158" s="31">
        <v>25</v>
      </c>
      <c r="X158" s="1">
        <v>4.99</v>
      </c>
      <c r="Y158" s="1">
        <v>0.12</v>
      </c>
      <c r="Z158" s="1">
        <v>4</v>
      </c>
      <c r="AA158" s="1">
        <v>4.87</v>
      </c>
      <c r="AB158" s="1">
        <v>0.12</v>
      </c>
      <c r="AC158" s="1">
        <v>4</v>
      </c>
      <c r="AP158" s="1">
        <v>24.8</v>
      </c>
      <c r="AQ158" s="1">
        <v>1.88</v>
      </c>
      <c r="AR158" s="12">
        <v>2</v>
      </c>
      <c r="AS158" s="1">
        <v>25.4</v>
      </c>
      <c r="AT158" s="1">
        <v>1.2</v>
      </c>
      <c r="AU158" s="12">
        <v>2</v>
      </c>
      <c r="EN158" s="1">
        <v>229.5</v>
      </c>
      <c r="EO158" s="1">
        <v>156.19999999999999</v>
      </c>
      <c r="EP158" s="12">
        <v>4</v>
      </c>
      <c r="EQ158" s="1">
        <v>169.6</v>
      </c>
      <c r="ER158" s="1">
        <v>92.2</v>
      </c>
      <c r="ES158" s="12">
        <v>4</v>
      </c>
      <c r="ET158" s="1">
        <v>660</v>
      </c>
      <c r="EU158" s="1">
        <v>212.6</v>
      </c>
      <c r="EV158" s="12">
        <v>4</v>
      </c>
      <c r="EW158" s="1">
        <v>456.1</v>
      </c>
      <c r="EX158" s="1">
        <v>135</v>
      </c>
      <c r="EY158" s="12">
        <v>4</v>
      </c>
      <c r="EZ158" s="12">
        <v>889.5</v>
      </c>
      <c r="FA158" s="12">
        <v>131.9064062128902</v>
      </c>
      <c r="FB158" s="1">
        <v>4</v>
      </c>
      <c r="FC158" s="12">
        <v>625.70000000000005</v>
      </c>
      <c r="FD158" s="12">
        <v>81.740198189140699</v>
      </c>
      <c r="FE158" s="1">
        <v>4</v>
      </c>
      <c r="FF158" s="1">
        <v>148.9</v>
      </c>
      <c r="FG158" s="1">
        <v>20</v>
      </c>
      <c r="FH158" s="12">
        <v>4</v>
      </c>
      <c r="FI158" s="1">
        <v>135.9</v>
      </c>
      <c r="FJ158" s="1">
        <v>81.599999999999994</v>
      </c>
      <c r="FK158" s="12">
        <v>4</v>
      </c>
      <c r="FL158" s="1">
        <v>3.19</v>
      </c>
      <c r="FM158" s="1">
        <v>2.6</v>
      </c>
      <c r="FN158" s="1">
        <v>4</v>
      </c>
      <c r="FO158" s="1">
        <v>839.1</v>
      </c>
      <c r="FP158" s="1">
        <v>539.70000000000005</v>
      </c>
      <c r="FQ158" s="1">
        <v>4</v>
      </c>
    </row>
    <row r="159" spans="1:173" s="14" customFormat="1" x14ac:dyDescent="0.25">
      <c r="A159" s="14">
        <v>23</v>
      </c>
      <c r="B159" s="14" t="s">
        <v>216</v>
      </c>
      <c r="C159" s="14" t="s">
        <v>217</v>
      </c>
      <c r="D159" s="14" t="s">
        <v>218</v>
      </c>
      <c r="E159" s="14">
        <v>790</v>
      </c>
      <c r="G159" s="14" t="s">
        <v>4</v>
      </c>
      <c r="H159" s="14">
        <v>18</v>
      </c>
      <c r="I159" s="14" t="s">
        <v>996</v>
      </c>
      <c r="K159" s="14" t="s">
        <v>8</v>
      </c>
      <c r="L159" s="14" t="s">
        <v>9</v>
      </c>
      <c r="M159" s="14">
        <v>6</v>
      </c>
      <c r="N159" s="14" t="s">
        <v>1001</v>
      </c>
      <c r="O159" s="14" t="s">
        <v>220</v>
      </c>
      <c r="P159" s="14">
        <v>30</v>
      </c>
      <c r="Q159" s="14">
        <v>0</v>
      </c>
      <c r="R159" s="15" t="s">
        <v>219</v>
      </c>
      <c r="S159" s="14">
        <v>56</v>
      </c>
      <c r="T159" s="14">
        <v>4</v>
      </c>
      <c r="U159" s="14">
        <v>1.38</v>
      </c>
      <c r="V159" s="14">
        <v>5.74</v>
      </c>
      <c r="W159" s="34">
        <f>S159/T159</f>
        <v>14</v>
      </c>
      <c r="X159" s="14">
        <v>5.38</v>
      </c>
      <c r="Y159" s="14">
        <v>0.02</v>
      </c>
      <c r="Z159" s="14">
        <v>4</v>
      </c>
      <c r="AA159" s="14">
        <v>5.33</v>
      </c>
      <c r="AB159" s="14">
        <v>0</v>
      </c>
      <c r="AC159" s="14">
        <v>4</v>
      </c>
      <c r="BZ159" s="14">
        <v>0.88</v>
      </c>
      <c r="CA159" s="14">
        <v>0.32</v>
      </c>
      <c r="CB159" s="14">
        <v>4</v>
      </c>
      <c r="CC159" s="14">
        <v>1.4</v>
      </c>
      <c r="CD159" s="14">
        <v>0.14000000000000001</v>
      </c>
      <c r="CE159" s="14">
        <v>4</v>
      </c>
      <c r="CR159" s="14">
        <v>76.058732394366203</v>
      </c>
      <c r="CS159" s="14">
        <v>1.8777464788732061</v>
      </c>
      <c r="CT159" s="14">
        <v>4</v>
      </c>
      <c r="CU159" s="14">
        <v>72.772676056338</v>
      </c>
      <c r="CV159" s="14">
        <v>9.3887323943662011</v>
      </c>
      <c r="CW159" s="14">
        <v>4</v>
      </c>
      <c r="DJ159" s="14">
        <v>601.37931034482699</v>
      </c>
      <c r="DK159" s="14">
        <v>136.09195402298792</v>
      </c>
      <c r="DL159" s="14">
        <v>4</v>
      </c>
      <c r="DM159" s="14">
        <v>480</v>
      </c>
      <c r="DN159" s="14">
        <v>58.850574712642015</v>
      </c>
      <c r="DO159" s="14">
        <v>4</v>
      </c>
      <c r="DP159" s="14">
        <v>53.026755852842797</v>
      </c>
      <c r="DQ159" s="14">
        <v>19.197324414715609</v>
      </c>
      <c r="DR159" s="14">
        <v>4</v>
      </c>
      <c r="DS159" s="14">
        <v>38.628762541805997</v>
      </c>
      <c r="DT159" s="14">
        <v>12.173913043478208</v>
      </c>
      <c r="DU159" s="14">
        <v>4</v>
      </c>
      <c r="DV159" s="14">
        <v>30.471698113207498</v>
      </c>
      <c r="DW159" s="14">
        <v>9.0566037735850031</v>
      </c>
      <c r="DX159" s="14">
        <v>4</v>
      </c>
      <c r="DY159" s="14">
        <v>28.7735849056603</v>
      </c>
      <c r="DZ159" s="14">
        <v>0.56603773584919992</v>
      </c>
      <c r="EA159" s="14">
        <v>4</v>
      </c>
      <c r="EB159" s="14">
        <v>11.986301369863</v>
      </c>
      <c r="EC159" s="14">
        <v>1.5981735159815997</v>
      </c>
      <c r="ED159" s="14">
        <v>4</v>
      </c>
      <c r="EE159" s="14">
        <v>13.424657534246499</v>
      </c>
      <c r="EF159" s="14">
        <v>3.835616438356201</v>
      </c>
      <c r="EG159" s="14">
        <v>4</v>
      </c>
      <c r="EH159" s="14">
        <v>1.8026004728132301</v>
      </c>
      <c r="EI159" s="14">
        <v>0.61465721040190013</v>
      </c>
      <c r="EJ159" s="14">
        <v>4</v>
      </c>
      <c r="EK159" s="14">
        <v>1.35933806146572</v>
      </c>
      <c r="EL159" s="14">
        <v>0.52009456264773979</v>
      </c>
      <c r="EM159" s="14">
        <v>4</v>
      </c>
      <c r="EN159" s="14">
        <v>22.3</v>
      </c>
      <c r="EO159" s="14">
        <v>6.6</v>
      </c>
      <c r="EP159" s="14">
        <v>4</v>
      </c>
      <c r="EQ159" s="14">
        <v>32.799999999999997</v>
      </c>
      <c r="ER159" s="14">
        <v>3</v>
      </c>
      <c r="ES159" s="14">
        <v>4</v>
      </c>
      <c r="ET159" s="14">
        <v>0.38</v>
      </c>
      <c r="EU159" s="14">
        <v>0.12</v>
      </c>
      <c r="EV159" s="14">
        <v>4</v>
      </c>
      <c r="EW159" s="14">
        <v>0.36</v>
      </c>
      <c r="EX159" s="14">
        <v>0.18</v>
      </c>
      <c r="EY159" s="14">
        <v>4</v>
      </c>
      <c r="EZ159" s="14">
        <v>22.68</v>
      </c>
      <c r="FA159" s="14">
        <v>3.3005454094740161</v>
      </c>
      <c r="FB159" s="14">
        <v>4</v>
      </c>
      <c r="FC159" s="14">
        <v>33.159999999999997</v>
      </c>
      <c r="FD159" s="14">
        <v>1.5026975743641833</v>
      </c>
      <c r="FE159" s="14">
        <v>4</v>
      </c>
      <c r="FL159" s="14">
        <v>26.3</v>
      </c>
      <c r="FM159" s="14">
        <v>5.2</v>
      </c>
      <c r="FN159" s="14">
        <v>4</v>
      </c>
      <c r="FO159" s="14">
        <v>20</v>
      </c>
      <c r="FP159" s="14">
        <v>0.2</v>
      </c>
      <c r="FQ159" s="14">
        <v>4</v>
      </c>
    </row>
    <row r="160" spans="1:173" s="12" customFormat="1" x14ac:dyDescent="0.25">
      <c r="B160" s="12" t="s">
        <v>884</v>
      </c>
      <c r="C160" s="12" t="s">
        <v>221</v>
      </c>
      <c r="D160" s="12" t="s">
        <v>222</v>
      </c>
      <c r="E160" s="12">
        <v>790</v>
      </c>
      <c r="G160" s="12" t="s">
        <v>78</v>
      </c>
      <c r="H160" s="12">
        <v>18</v>
      </c>
      <c r="I160" s="12" t="s">
        <v>996</v>
      </c>
      <c r="K160" s="12" t="s">
        <v>103</v>
      </c>
      <c r="L160" s="12" t="s">
        <v>104</v>
      </c>
      <c r="M160" s="12">
        <v>6</v>
      </c>
      <c r="N160" s="12" t="s">
        <v>1001</v>
      </c>
      <c r="O160" s="12" t="s">
        <v>223</v>
      </c>
      <c r="P160" s="12">
        <v>30</v>
      </c>
      <c r="Q160" s="12">
        <v>0</v>
      </c>
      <c r="R160" s="13" t="s">
        <v>224</v>
      </c>
      <c r="S160" s="12">
        <v>56</v>
      </c>
      <c r="T160" s="12">
        <v>4</v>
      </c>
      <c r="U160" s="12">
        <v>1.38</v>
      </c>
      <c r="V160" s="12">
        <v>5.74</v>
      </c>
      <c r="W160" s="33">
        <v>14</v>
      </c>
      <c r="CR160" s="12">
        <v>63.8533802816901</v>
      </c>
      <c r="CS160" s="12">
        <v>3.755492957746398</v>
      </c>
      <c r="CT160" s="12">
        <v>4</v>
      </c>
      <c r="CU160" s="12">
        <v>64.792253521126696</v>
      </c>
      <c r="CV160" s="12">
        <v>11.266478873239606</v>
      </c>
      <c r="CW160" s="12">
        <v>4</v>
      </c>
      <c r="DS160" s="1"/>
      <c r="DT160" s="1"/>
    </row>
    <row r="161" spans="2:173" s="12" customFormat="1" x14ac:dyDescent="0.25">
      <c r="B161" s="12" t="s">
        <v>884</v>
      </c>
      <c r="C161" s="12" t="s">
        <v>221</v>
      </c>
      <c r="D161" s="12" t="s">
        <v>222</v>
      </c>
      <c r="E161" s="12">
        <v>790</v>
      </c>
      <c r="G161" s="12" t="s">
        <v>78</v>
      </c>
      <c r="H161" s="12">
        <v>18</v>
      </c>
      <c r="I161" s="12" t="s">
        <v>996</v>
      </c>
      <c r="K161" s="12" t="s">
        <v>103</v>
      </c>
      <c r="L161" s="12" t="s">
        <v>104</v>
      </c>
      <c r="M161" s="12">
        <v>6</v>
      </c>
      <c r="N161" s="12" t="s">
        <v>1001</v>
      </c>
      <c r="O161" s="12" t="s">
        <v>223</v>
      </c>
      <c r="P161" s="12">
        <v>30</v>
      </c>
      <c r="Q161" s="12">
        <v>0</v>
      </c>
      <c r="R161" s="13" t="s">
        <v>224</v>
      </c>
      <c r="S161" s="12">
        <v>56</v>
      </c>
      <c r="T161" s="12">
        <v>4</v>
      </c>
      <c r="U161" s="12">
        <v>1.38</v>
      </c>
      <c r="V161" s="12">
        <v>5.74</v>
      </c>
      <c r="W161" s="33">
        <v>14</v>
      </c>
      <c r="CR161" s="12">
        <v>51.178591549295703</v>
      </c>
      <c r="CS161" s="12">
        <v>4.6943661971832</v>
      </c>
      <c r="CT161" s="12">
        <v>4</v>
      </c>
      <c r="CU161" s="12">
        <v>56.342394366197098</v>
      </c>
      <c r="CV161" s="12">
        <v>1.8777464788732061</v>
      </c>
      <c r="CW161" s="12">
        <v>4</v>
      </c>
      <c r="DS161" s="1"/>
      <c r="DT161" s="1"/>
    </row>
    <row r="162" spans="2:173" s="12" customFormat="1" x14ac:dyDescent="0.25">
      <c r="B162" s="12" t="s">
        <v>884</v>
      </c>
      <c r="C162" s="12" t="s">
        <v>221</v>
      </c>
      <c r="D162" s="12" t="s">
        <v>222</v>
      </c>
      <c r="E162" s="12">
        <v>790</v>
      </c>
      <c r="G162" s="12" t="s">
        <v>78</v>
      </c>
      <c r="H162" s="12">
        <v>18</v>
      </c>
      <c r="I162" s="12" t="s">
        <v>996</v>
      </c>
      <c r="K162" s="12" t="s">
        <v>103</v>
      </c>
      <c r="L162" s="12" t="s">
        <v>104</v>
      </c>
      <c r="M162" s="12">
        <v>6</v>
      </c>
      <c r="N162" s="12" t="s">
        <v>1001</v>
      </c>
      <c r="O162" s="12" t="s">
        <v>223</v>
      </c>
      <c r="P162" s="12">
        <v>30</v>
      </c>
      <c r="Q162" s="12">
        <v>0</v>
      </c>
      <c r="R162" s="13" t="s">
        <v>224</v>
      </c>
      <c r="S162" s="12">
        <v>56</v>
      </c>
      <c r="T162" s="12">
        <v>4</v>
      </c>
      <c r="U162" s="12">
        <v>1.38</v>
      </c>
      <c r="V162" s="12">
        <v>5.74</v>
      </c>
      <c r="W162" s="33">
        <v>14</v>
      </c>
      <c r="CR162" s="12">
        <v>48.831408450704203</v>
      </c>
      <c r="CS162" s="12">
        <v>4.6943661971830011</v>
      </c>
      <c r="CT162" s="12">
        <v>4</v>
      </c>
      <c r="CU162" s="12">
        <v>48.831408450704203</v>
      </c>
      <c r="CV162" s="12">
        <v>7.510985915492995</v>
      </c>
      <c r="CW162" s="12">
        <v>4</v>
      </c>
      <c r="DS162" s="1"/>
      <c r="DT162" s="1"/>
    </row>
    <row r="163" spans="2:173" s="12" customFormat="1" x14ac:dyDescent="0.25">
      <c r="B163" s="12" t="s">
        <v>884</v>
      </c>
      <c r="C163" s="12" t="s">
        <v>221</v>
      </c>
      <c r="D163" s="12" t="s">
        <v>222</v>
      </c>
      <c r="E163" s="12">
        <v>790</v>
      </c>
      <c r="G163" s="12" t="s">
        <v>78</v>
      </c>
      <c r="H163" s="12">
        <v>18</v>
      </c>
      <c r="I163" s="12" t="s">
        <v>996</v>
      </c>
      <c r="K163" s="12" t="s">
        <v>103</v>
      </c>
      <c r="L163" s="12" t="s">
        <v>104</v>
      </c>
      <c r="M163" s="12">
        <v>6</v>
      </c>
      <c r="N163" s="12" t="s">
        <v>1001</v>
      </c>
      <c r="O163" s="12" t="s">
        <v>223</v>
      </c>
      <c r="P163" s="12">
        <v>30</v>
      </c>
      <c r="Q163" s="12">
        <v>0</v>
      </c>
      <c r="R163" s="13" t="s">
        <v>224</v>
      </c>
      <c r="S163" s="12">
        <v>56</v>
      </c>
      <c r="T163" s="12">
        <v>4</v>
      </c>
      <c r="U163" s="12">
        <v>1.38</v>
      </c>
      <c r="V163" s="12">
        <v>5.74</v>
      </c>
      <c r="W163" s="33">
        <v>14</v>
      </c>
      <c r="CR163" s="12">
        <v>42.728732394366098</v>
      </c>
      <c r="CS163" s="12">
        <v>3.7554929577466112</v>
      </c>
      <c r="CT163" s="12">
        <v>4</v>
      </c>
      <c r="CU163" s="12">
        <v>47.8925352112675</v>
      </c>
      <c r="CV163" s="12">
        <v>3.755492957746597</v>
      </c>
      <c r="CW163" s="12">
        <v>4</v>
      </c>
      <c r="DS163" s="1"/>
      <c r="DT163" s="1"/>
    </row>
    <row r="164" spans="2:173" s="12" customFormat="1" x14ac:dyDescent="0.25">
      <c r="B164" s="12" t="s">
        <v>884</v>
      </c>
      <c r="C164" s="12" t="s">
        <v>221</v>
      </c>
      <c r="D164" s="12" t="s">
        <v>222</v>
      </c>
      <c r="E164" s="12">
        <v>790</v>
      </c>
      <c r="G164" s="12" t="s">
        <v>78</v>
      </c>
      <c r="H164" s="12">
        <v>18</v>
      </c>
      <c r="I164" s="12" t="s">
        <v>996</v>
      </c>
      <c r="K164" s="12" t="s">
        <v>103</v>
      </c>
      <c r="L164" s="12" t="s">
        <v>104</v>
      </c>
      <c r="M164" s="12">
        <v>6</v>
      </c>
      <c r="N164" s="12" t="s">
        <v>1001</v>
      </c>
      <c r="O164" s="12" t="s">
        <v>223</v>
      </c>
      <c r="P164" s="12">
        <v>30</v>
      </c>
      <c r="Q164" s="12">
        <v>0</v>
      </c>
      <c r="R164" s="13" t="s">
        <v>224</v>
      </c>
      <c r="S164" s="12">
        <v>56</v>
      </c>
      <c r="T164" s="12">
        <v>4</v>
      </c>
      <c r="U164" s="12">
        <v>1.38</v>
      </c>
      <c r="V164" s="12">
        <v>5.74</v>
      </c>
      <c r="W164" s="33">
        <v>14</v>
      </c>
      <c r="CR164" s="12">
        <v>35.687183098591497</v>
      </c>
      <c r="CS164" s="1">
        <v>15.021971830986004</v>
      </c>
      <c r="CT164" s="12">
        <v>4</v>
      </c>
      <c r="CU164" s="12">
        <v>38.034366197183097</v>
      </c>
      <c r="CV164" s="12">
        <v>11.266478873239407</v>
      </c>
      <c r="CW164" s="12">
        <v>4</v>
      </c>
      <c r="DS164" s="1"/>
      <c r="DT164" s="1"/>
    </row>
    <row r="165" spans="2:173" x14ac:dyDescent="0.25">
      <c r="B165" s="1" t="s">
        <v>884</v>
      </c>
      <c r="C165" s="1" t="s">
        <v>221</v>
      </c>
      <c r="D165" s="1" t="s">
        <v>222</v>
      </c>
      <c r="E165" s="1">
        <v>790</v>
      </c>
      <c r="G165" s="1" t="s">
        <v>78</v>
      </c>
      <c r="H165" s="1">
        <v>18</v>
      </c>
      <c r="I165" s="1" t="s">
        <v>996</v>
      </c>
      <c r="K165" s="1" t="s">
        <v>188</v>
      </c>
      <c r="L165" s="1" t="s">
        <v>190</v>
      </c>
      <c r="M165" s="1">
        <v>6</v>
      </c>
      <c r="N165" s="1" t="s">
        <v>1001</v>
      </c>
      <c r="O165" s="1" t="s">
        <v>223</v>
      </c>
      <c r="P165" s="1">
        <v>30</v>
      </c>
      <c r="Q165" s="1">
        <v>0</v>
      </c>
      <c r="R165" s="6" t="s">
        <v>224</v>
      </c>
      <c r="S165" s="1">
        <v>56</v>
      </c>
      <c r="T165" s="1">
        <v>4</v>
      </c>
      <c r="U165" s="1">
        <v>1.38</v>
      </c>
      <c r="V165" s="1">
        <v>5.74</v>
      </c>
      <c r="W165" s="31">
        <v>14</v>
      </c>
      <c r="X165" s="1">
        <v>5.19</v>
      </c>
      <c r="Y165" s="1">
        <v>0.02</v>
      </c>
      <c r="Z165" s="1">
        <v>4</v>
      </c>
      <c r="AA165" s="1">
        <v>5.19</v>
      </c>
      <c r="AB165" s="1">
        <v>0.02</v>
      </c>
      <c r="AC165" s="1">
        <v>4</v>
      </c>
      <c r="BZ165" s="1">
        <v>2.19</v>
      </c>
      <c r="CA165" s="1">
        <v>0.06</v>
      </c>
      <c r="CB165" s="1">
        <v>4</v>
      </c>
      <c r="CC165" s="1">
        <v>1.94</v>
      </c>
      <c r="CD165" s="1">
        <v>0.26</v>
      </c>
      <c r="CE165" s="1">
        <v>4</v>
      </c>
      <c r="CR165" s="1">
        <v>81.691971830985906</v>
      </c>
      <c r="CS165" s="1">
        <v>1.4083098591548975</v>
      </c>
      <c r="CT165" s="1">
        <v>4</v>
      </c>
      <c r="CU165" s="1">
        <v>75.1198591549295</v>
      </c>
      <c r="CV165" s="1">
        <v>2.8166197183099939</v>
      </c>
      <c r="CW165" s="1">
        <v>4</v>
      </c>
      <c r="DD165" s="1">
        <v>94.8</v>
      </c>
      <c r="DE165" s="1">
        <v>4.8</v>
      </c>
      <c r="DF165" s="1">
        <v>4</v>
      </c>
      <c r="DG165" s="1">
        <v>94.3</v>
      </c>
      <c r="DH165" s="1">
        <v>4.8</v>
      </c>
      <c r="DI165" s="1">
        <v>4</v>
      </c>
      <c r="DJ165" s="1">
        <v>417.47126436781599</v>
      </c>
      <c r="DK165" s="1">
        <v>62.528735632184066</v>
      </c>
      <c r="DL165" s="12">
        <v>4</v>
      </c>
      <c r="DM165" s="12">
        <v>432.18390804597698</v>
      </c>
      <c r="DN165" s="12">
        <v>88.275862068963988</v>
      </c>
      <c r="DO165" s="12">
        <v>4</v>
      </c>
      <c r="DP165" s="1">
        <v>16.622073578595302</v>
      </c>
      <c r="DQ165" s="1">
        <v>11.471571906354399</v>
      </c>
      <c r="DR165" s="12">
        <v>4</v>
      </c>
      <c r="DS165" s="12">
        <v>27.040133779264199</v>
      </c>
      <c r="DT165" s="12">
        <v>4.4481605351170046</v>
      </c>
      <c r="DU165" s="12">
        <v>4</v>
      </c>
      <c r="DV165" s="12">
        <v>28.867924528301799</v>
      </c>
      <c r="DW165" s="12">
        <v>5.2830188679246035</v>
      </c>
      <c r="DX165" s="12">
        <v>4</v>
      </c>
      <c r="DY165" s="12">
        <v>27.075471698113201</v>
      </c>
      <c r="DZ165" s="12">
        <v>9.0566037735847971</v>
      </c>
      <c r="EA165" s="12">
        <v>4</v>
      </c>
      <c r="EB165" s="1">
        <v>39.954337899543297</v>
      </c>
      <c r="EC165" s="1">
        <v>30.684931506849409</v>
      </c>
      <c r="ED165" s="12">
        <v>4</v>
      </c>
      <c r="EE165" s="12">
        <v>18.0593607305936</v>
      </c>
      <c r="EF165" s="12">
        <v>4.1552511415523981</v>
      </c>
      <c r="EG165" s="12">
        <v>4</v>
      </c>
      <c r="EH165" s="12">
        <v>0.61465721040189103</v>
      </c>
      <c r="EI165" s="12">
        <v>0.44917257683215195</v>
      </c>
      <c r="EJ165" s="12">
        <v>4</v>
      </c>
      <c r="EK165" s="12">
        <v>0.99290780141843904</v>
      </c>
      <c r="EL165" s="12">
        <v>0.28368794326240176</v>
      </c>
      <c r="EM165" s="12">
        <v>4</v>
      </c>
      <c r="EN165" s="1">
        <v>48.6</v>
      </c>
      <c r="EO165" s="1">
        <v>1.2</v>
      </c>
      <c r="EP165" s="1">
        <v>4</v>
      </c>
      <c r="EQ165" s="1">
        <v>43.6</v>
      </c>
      <c r="ER165" s="1">
        <v>5.2</v>
      </c>
      <c r="ES165" s="1">
        <v>4</v>
      </c>
      <c r="ET165" s="1">
        <v>0.49</v>
      </c>
      <c r="EU165" s="1">
        <v>0.08</v>
      </c>
      <c r="EV165" s="1">
        <v>4</v>
      </c>
      <c r="EW165" s="1">
        <v>0.4</v>
      </c>
      <c r="EX165" s="1">
        <v>0.12</v>
      </c>
      <c r="EY165" s="1">
        <v>4</v>
      </c>
      <c r="EZ165" s="12">
        <v>49.09</v>
      </c>
      <c r="FA165" s="12">
        <v>0.60133185513491627</v>
      </c>
      <c r="FB165" s="1">
        <v>4</v>
      </c>
      <c r="FC165" s="12">
        <v>44</v>
      </c>
      <c r="FD165" s="12">
        <v>2.6006922155456995</v>
      </c>
      <c r="FE165" s="1">
        <v>4</v>
      </c>
      <c r="FL165" s="1">
        <v>23.2</v>
      </c>
      <c r="FM165" s="1">
        <v>1.6</v>
      </c>
      <c r="FN165" s="1">
        <v>4</v>
      </c>
      <c r="FO165" s="1">
        <v>23.7</v>
      </c>
      <c r="FP165" s="1">
        <v>0.8</v>
      </c>
      <c r="FQ165" s="1">
        <v>4</v>
      </c>
    </row>
    <row r="166" spans="2:173" x14ac:dyDescent="0.25">
      <c r="B166" s="1" t="s">
        <v>884</v>
      </c>
      <c r="C166" s="1" t="s">
        <v>221</v>
      </c>
      <c r="D166" s="1" t="s">
        <v>222</v>
      </c>
      <c r="E166" s="1">
        <v>790</v>
      </c>
      <c r="G166" s="1" t="s">
        <v>78</v>
      </c>
      <c r="H166" s="1">
        <v>18</v>
      </c>
      <c r="I166" s="1" t="s">
        <v>996</v>
      </c>
      <c r="K166" s="1" t="s">
        <v>188</v>
      </c>
      <c r="L166" s="1" t="s">
        <v>190</v>
      </c>
      <c r="M166" s="1">
        <v>6</v>
      </c>
      <c r="N166" s="1" t="s">
        <v>1001</v>
      </c>
      <c r="O166" s="1" t="s">
        <v>223</v>
      </c>
      <c r="P166" s="1">
        <v>30</v>
      </c>
      <c r="Q166" s="1">
        <v>0</v>
      </c>
      <c r="R166" s="6" t="s">
        <v>224</v>
      </c>
      <c r="S166" s="1">
        <v>56</v>
      </c>
      <c r="T166" s="1">
        <v>4</v>
      </c>
      <c r="U166" s="1">
        <v>1.38</v>
      </c>
      <c r="V166" s="1">
        <v>5.74</v>
      </c>
      <c r="W166" s="31">
        <v>14</v>
      </c>
      <c r="CR166" s="1">
        <v>75.589295774647894</v>
      </c>
      <c r="CS166" s="1">
        <v>1.4083098591549117</v>
      </c>
      <c r="CT166" s="1">
        <v>4</v>
      </c>
      <c r="CU166" s="1">
        <v>75.589295774647894</v>
      </c>
      <c r="CV166" s="1">
        <v>2.8166197183098234</v>
      </c>
      <c r="CW166" s="1">
        <v>4</v>
      </c>
      <c r="DL166" s="12"/>
      <c r="DM166" s="12"/>
      <c r="DN166" s="12"/>
      <c r="DO166" s="12"/>
      <c r="DR166" s="12"/>
      <c r="DS166" s="12"/>
      <c r="DT166" s="12"/>
      <c r="DU166" s="12"/>
      <c r="DX166" s="12"/>
      <c r="EA166" s="12"/>
      <c r="ED166" s="12"/>
      <c r="EE166" s="12"/>
      <c r="EF166" s="12"/>
      <c r="EG166" s="12"/>
      <c r="EJ166" s="12"/>
      <c r="EM166" s="12"/>
    </row>
    <row r="167" spans="2:173" x14ac:dyDescent="0.25">
      <c r="B167" s="1" t="s">
        <v>884</v>
      </c>
      <c r="C167" s="1" t="s">
        <v>221</v>
      </c>
      <c r="D167" s="1" t="s">
        <v>222</v>
      </c>
      <c r="E167" s="1">
        <v>790</v>
      </c>
      <c r="G167" s="1" t="s">
        <v>78</v>
      </c>
      <c r="H167" s="1">
        <v>18</v>
      </c>
      <c r="I167" s="1" t="s">
        <v>996</v>
      </c>
      <c r="K167" s="1" t="s">
        <v>188</v>
      </c>
      <c r="L167" s="1" t="s">
        <v>190</v>
      </c>
      <c r="M167" s="1">
        <v>6</v>
      </c>
      <c r="N167" s="1" t="s">
        <v>1001</v>
      </c>
      <c r="O167" s="1" t="s">
        <v>223</v>
      </c>
      <c r="P167" s="1">
        <v>30</v>
      </c>
      <c r="Q167" s="1">
        <v>0</v>
      </c>
      <c r="R167" s="6" t="s">
        <v>224</v>
      </c>
      <c r="S167" s="1">
        <v>56</v>
      </c>
      <c r="T167" s="1">
        <v>4</v>
      </c>
      <c r="U167" s="1">
        <v>1.38</v>
      </c>
      <c r="V167" s="1">
        <v>5.74</v>
      </c>
      <c r="W167" s="31">
        <v>14</v>
      </c>
      <c r="CR167" s="1">
        <v>59.159014084507</v>
      </c>
      <c r="CS167" s="1">
        <v>1.4083098591548975</v>
      </c>
      <c r="CT167" s="1">
        <v>4</v>
      </c>
      <c r="CU167" s="1">
        <v>55.403521126760502</v>
      </c>
      <c r="CV167" s="1">
        <v>1.8777464788731919</v>
      </c>
      <c r="CW167" s="1">
        <v>4</v>
      </c>
      <c r="DL167" s="12"/>
      <c r="DM167" s="12"/>
      <c r="DN167" s="12"/>
      <c r="DO167" s="12"/>
      <c r="DR167" s="12"/>
      <c r="DS167" s="12"/>
      <c r="DT167" s="12"/>
      <c r="DU167" s="12"/>
      <c r="DV167" s="12"/>
      <c r="DX167" s="12"/>
      <c r="DY167" s="12"/>
      <c r="DZ167" s="12"/>
      <c r="EA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</row>
    <row r="168" spans="2:173" x14ac:dyDescent="0.25">
      <c r="B168" s="1" t="s">
        <v>884</v>
      </c>
      <c r="C168" s="1" t="s">
        <v>221</v>
      </c>
      <c r="D168" s="1" t="s">
        <v>222</v>
      </c>
      <c r="E168" s="1">
        <v>790</v>
      </c>
      <c r="G168" s="1" t="s">
        <v>78</v>
      </c>
      <c r="H168" s="1">
        <v>18</v>
      </c>
      <c r="I168" s="1" t="s">
        <v>996</v>
      </c>
      <c r="K168" s="1" t="s">
        <v>188</v>
      </c>
      <c r="L168" s="1" t="s">
        <v>190</v>
      </c>
      <c r="M168" s="1">
        <v>6</v>
      </c>
      <c r="N168" s="1" t="s">
        <v>1001</v>
      </c>
      <c r="O168" s="1" t="s">
        <v>223</v>
      </c>
      <c r="P168" s="1">
        <v>30</v>
      </c>
      <c r="Q168" s="1">
        <v>0</v>
      </c>
      <c r="R168" s="6" t="s">
        <v>224</v>
      </c>
      <c r="S168" s="1">
        <v>56</v>
      </c>
      <c r="T168" s="1">
        <v>4</v>
      </c>
      <c r="U168" s="1">
        <v>1.38</v>
      </c>
      <c r="V168" s="1">
        <v>5.74</v>
      </c>
      <c r="W168" s="31">
        <v>14</v>
      </c>
      <c r="CR168" s="1">
        <v>52.117464788732299</v>
      </c>
      <c r="CS168" s="1">
        <v>0.93887323943660306</v>
      </c>
      <c r="CT168" s="1">
        <v>4</v>
      </c>
      <c r="CU168" s="1">
        <v>52.117464788732299</v>
      </c>
      <c r="CV168" s="1">
        <v>1.8777464788732061</v>
      </c>
      <c r="CW168" s="1">
        <v>4</v>
      </c>
      <c r="DL168" s="12"/>
      <c r="DM168" s="12"/>
      <c r="DN168" s="12"/>
      <c r="DO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</row>
    <row r="169" spans="2:173" x14ac:dyDescent="0.25">
      <c r="B169" s="1" t="s">
        <v>884</v>
      </c>
      <c r="C169" s="1" t="s">
        <v>221</v>
      </c>
      <c r="D169" s="1" t="s">
        <v>222</v>
      </c>
      <c r="E169" s="1">
        <v>790</v>
      </c>
      <c r="G169" s="1" t="s">
        <v>78</v>
      </c>
      <c r="H169" s="1">
        <v>18</v>
      </c>
      <c r="I169" s="1" t="s">
        <v>996</v>
      </c>
      <c r="K169" s="1" t="s">
        <v>188</v>
      </c>
      <c r="L169" s="1" t="s">
        <v>190</v>
      </c>
      <c r="M169" s="1">
        <v>6</v>
      </c>
      <c r="N169" s="1" t="s">
        <v>1001</v>
      </c>
      <c r="O169" s="1" t="s">
        <v>223</v>
      </c>
      <c r="P169" s="1">
        <v>30</v>
      </c>
      <c r="Q169" s="1">
        <v>0</v>
      </c>
      <c r="R169" s="6" t="s">
        <v>224</v>
      </c>
      <c r="S169" s="1">
        <v>56</v>
      </c>
      <c r="T169" s="1">
        <v>4</v>
      </c>
      <c r="U169" s="1">
        <v>1.38</v>
      </c>
      <c r="V169" s="1">
        <v>5.74</v>
      </c>
      <c r="W169" s="31">
        <v>14</v>
      </c>
      <c r="CR169" s="1">
        <v>36.6260563380281</v>
      </c>
      <c r="CS169" s="1">
        <v>5.6332394366197036</v>
      </c>
      <c r="CT169" s="1">
        <v>4</v>
      </c>
      <c r="CU169" s="1">
        <v>46.953661971830897</v>
      </c>
      <c r="CV169" s="1">
        <v>0.93887323943660306</v>
      </c>
      <c r="CW169" s="1">
        <v>4</v>
      </c>
      <c r="DL169" s="12"/>
      <c r="DM169" s="12"/>
      <c r="DN169" s="12"/>
      <c r="DO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</row>
    <row r="170" spans="2:173" x14ac:dyDescent="0.25">
      <c r="B170" s="1" t="s">
        <v>884</v>
      </c>
      <c r="C170" s="1" t="s">
        <v>221</v>
      </c>
      <c r="D170" s="1" t="s">
        <v>222</v>
      </c>
      <c r="E170" s="1">
        <v>790</v>
      </c>
      <c r="G170" s="1" t="s">
        <v>78</v>
      </c>
      <c r="H170" s="1">
        <v>18</v>
      </c>
      <c r="I170" s="1" t="s">
        <v>996</v>
      </c>
      <c r="K170" s="1" t="s">
        <v>188</v>
      </c>
      <c r="L170" s="1" t="s">
        <v>190</v>
      </c>
      <c r="M170" s="1">
        <v>6</v>
      </c>
      <c r="N170" s="1" t="s">
        <v>1001</v>
      </c>
      <c r="O170" s="1" t="s">
        <v>223</v>
      </c>
      <c r="P170" s="1">
        <v>30</v>
      </c>
      <c r="Q170" s="1">
        <v>0</v>
      </c>
      <c r="R170" s="6" t="s">
        <v>224</v>
      </c>
      <c r="S170" s="1">
        <v>56</v>
      </c>
      <c r="T170" s="1">
        <v>4</v>
      </c>
      <c r="U170" s="1">
        <v>1.38</v>
      </c>
      <c r="V170" s="1">
        <v>5.74</v>
      </c>
      <c r="W170" s="31">
        <v>14</v>
      </c>
      <c r="CR170" s="1">
        <v>46.953661971830897</v>
      </c>
      <c r="CS170" s="1">
        <v>0.93887323943660306</v>
      </c>
      <c r="CT170" s="1">
        <v>4</v>
      </c>
      <c r="CU170" s="1">
        <v>48.361971830985901</v>
      </c>
      <c r="CV170" s="1">
        <v>1.8777464788731919</v>
      </c>
      <c r="CW170" s="1">
        <v>4</v>
      </c>
      <c r="DL170" s="12"/>
      <c r="DM170" s="12"/>
      <c r="DN170" s="12"/>
      <c r="DO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</row>
    <row r="171" spans="2:173" x14ac:dyDescent="0.25">
      <c r="B171" s="1" t="s">
        <v>884</v>
      </c>
      <c r="C171" s="1" t="s">
        <v>221</v>
      </c>
      <c r="D171" s="1" t="s">
        <v>222</v>
      </c>
      <c r="E171" s="1">
        <v>790</v>
      </c>
      <c r="G171" s="1" t="s">
        <v>78</v>
      </c>
      <c r="H171" s="1">
        <v>18</v>
      </c>
      <c r="I171" s="1" t="s">
        <v>996</v>
      </c>
      <c r="K171" s="1" t="s">
        <v>193</v>
      </c>
      <c r="L171" s="1" t="s">
        <v>194</v>
      </c>
      <c r="M171" s="1">
        <v>6</v>
      </c>
      <c r="N171" s="1" t="s">
        <v>1001</v>
      </c>
      <c r="O171" s="1" t="s">
        <v>223</v>
      </c>
      <c r="P171" s="1">
        <v>30</v>
      </c>
      <c r="Q171" s="1">
        <v>0</v>
      </c>
      <c r="R171" s="6" t="s">
        <v>224</v>
      </c>
      <c r="S171" s="1">
        <v>56</v>
      </c>
      <c r="T171" s="1">
        <v>4</v>
      </c>
      <c r="U171" s="1">
        <v>1.38</v>
      </c>
      <c r="V171" s="1">
        <v>5.74</v>
      </c>
      <c r="W171" s="31">
        <v>14</v>
      </c>
      <c r="X171" s="1">
        <v>5.31</v>
      </c>
      <c r="Y171" s="1">
        <v>0.02</v>
      </c>
      <c r="Z171" s="1">
        <v>4</v>
      </c>
      <c r="AA171" s="1">
        <v>5.27</v>
      </c>
      <c r="AB171" s="1">
        <v>0.02</v>
      </c>
      <c r="AC171" s="1">
        <v>4</v>
      </c>
      <c r="BZ171" s="1">
        <v>1.43</v>
      </c>
      <c r="CA171" s="1">
        <v>0.02</v>
      </c>
      <c r="CB171" s="1">
        <v>4</v>
      </c>
      <c r="CC171" s="1">
        <v>1.3</v>
      </c>
      <c r="CD171" s="1">
        <v>0.24</v>
      </c>
      <c r="CE171" s="1">
        <v>4</v>
      </c>
      <c r="CR171" s="1">
        <v>77.4670422535211</v>
      </c>
      <c r="CS171" s="1">
        <v>0.93887323943658885</v>
      </c>
      <c r="CT171" s="1">
        <v>4</v>
      </c>
      <c r="CU171" s="1">
        <v>76.528169014084497</v>
      </c>
      <c r="CV171" s="1">
        <v>2.816619718309795</v>
      </c>
      <c r="CW171" s="1">
        <v>4</v>
      </c>
      <c r="DD171" s="1">
        <v>92.4</v>
      </c>
      <c r="DE171" s="1">
        <v>6.8</v>
      </c>
      <c r="DF171" s="1">
        <v>4</v>
      </c>
      <c r="DG171" s="1">
        <v>91.9</v>
      </c>
      <c r="DH171" s="1">
        <v>4.5999999999999996</v>
      </c>
      <c r="DI171" s="1">
        <v>4</v>
      </c>
      <c r="DJ171" s="1">
        <v>424.827586206896</v>
      </c>
      <c r="DK171" s="1">
        <v>58.850574712643947</v>
      </c>
      <c r="DL171" s="12">
        <v>4</v>
      </c>
      <c r="DM171" s="12">
        <v>503.908045977011</v>
      </c>
      <c r="DN171" s="12">
        <v>29.425287356321974</v>
      </c>
      <c r="DO171" s="12">
        <v>4</v>
      </c>
      <c r="DP171" s="1">
        <v>15.919732441471499</v>
      </c>
      <c r="DQ171" s="1">
        <v>12.408026755852802</v>
      </c>
      <c r="DR171" s="12">
        <v>4</v>
      </c>
      <c r="DS171" s="12">
        <v>29.264214046822701</v>
      </c>
      <c r="DT171" s="12">
        <v>8.8963210702341939</v>
      </c>
      <c r="DU171" s="12">
        <v>4</v>
      </c>
      <c r="DV171" s="12">
        <v>21.2264150943396</v>
      </c>
      <c r="DW171" s="12">
        <v>4.3396226415094006</v>
      </c>
      <c r="DX171" s="12">
        <v>4</v>
      </c>
      <c r="DY171" s="12">
        <v>23.4905660377358</v>
      </c>
      <c r="DZ171" s="12">
        <v>1.8867924528301998</v>
      </c>
      <c r="EA171" s="12">
        <v>4</v>
      </c>
      <c r="EB171" s="1">
        <v>43.789954337899502</v>
      </c>
      <c r="EC171" s="1">
        <v>35.479452054794592</v>
      </c>
      <c r="ED171" s="12">
        <v>4</v>
      </c>
      <c r="EE171" s="12">
        <v>18.3789954337899</v>
      </c>
      <c r="EF171" s="12">
        <v>4.4748858447487976</v>
      </c>
      <c r="EG171" s="12">
        <v>4</v>
      </c>
      <c r="EH171" s="12">
        <v>0.419621749408983</v>
      </c>
      <c r="EI171" s="12">
        <v>0.18912529550827406</v>
      </c>
      <c r="EJ171" s="12">
        <v>4</v>
      </c>
      <c r="EK171" s="12">
        <v>1.2647754137115801</v>
      </c>
      <c r="EL171" s="12">
        <v>0.48463356973995975</v>
      </c>
      <c r="EM171" s="12">
        <v>4</v>
      </c>
      <c r="EN171" s="1">
        <v>48.4</v>
      </c>
      <c r="EO171" s="1">
        <v>0.6</v>
      </c>
      <c r="EP171" s="1">
        <v>4</v>
      </c>
      <c r="EQ171" s="1">
        <v>45.6</v>
      </c>
      <c r="ER171" s="1">
        <v>4.5999999999999996</v>
      </c>
      <c r="ES171" s="1">
        <v>4</v>
      </c>
      <c r="ET171" s="1">
        <v>0.35</v>
      </c>
      <c r="EU171" s="1">
        <v>0.18</v>
      </c>
      <c r="EV171" s="1">
        <v>4</v>
      </c>
      <c r="EW171" s="1">
        <v>0.51</v>
      </c>
      <c r="EX171" s="1">
        <v>0.02</v>
      </c>
      <c r="EY171" s="1">
        <v>4</v>
      </c>
      <c r="EZ171" s="12">
        <v>48.75</v>
      </c>
      <c r="FA171" s="12">
        <v>0.3132091952673165</v>
      </c>
      <c r="FB171" s="1">
        <v>4</v>
      </c>
      <c r="FC171" s="12">
        <v>46.11</v>
      </c>
      <c r="FD171" s="12">
        <v>2.3000217390276987</v>
      </c>
      <c r="FE171" s="1">
        <v>4</v>
      </c>
      <c r="FL171" s="1">
        <v>21.1</v>
      </c>
      <c r="FM171" s="1">
        <v>1.6</v>
      </c>
      <c r="FN171" s="1">
        <v>4</v>
      </c>
      <c r="FO171" s="1">
        <v>21.6</v>
      </c>
      <c r="FP171" s="1">
        <v>1.4</v>
      </c>
      <c r="FQ171" s="1">
        <v>4</v>
      </c>
    </row>
    <row r="172" spans="2:173" x14ac:dyDescent="0.25">
      <c r="B172" s="1" t="s">
        <v>884</v>
      </c>
      <c r="C172" s="1" t="s">
        <v>221</v>
      </c>
      <c r="D172" s="1" t="s">
        <v>222</v>
      </c>
      <c r="E172" s="1">
        <v>790</v>
      </c>
      <c r="G172" s="1" t="s">
        <v>78</v>
      </c>
      <c r="H172" s="1">
        <v>18</v>
      </c>
      <c r="I172" s="1" t="s">
        <v>996</v>
      </c>
      <c r="K172" s="1" t="s">
        <v>192</v>
      </c>
      <c r="L172" s="1" t="s">
        <v>194</v>
      </c>
      <c r="M172" s="1">
        <v>6</v>
      </c>
      <c r="N172" s="1" t="s">
        <v>1001</v>
      </c>
      <c r="O172" s="1" t="s">
        <v>223</v>
      </c>
      <c r="P172" s="1">
        <v>30</v>
      </c>
      <c r="Q172" s="1">
        <v>0</v>
      </c>
      <c r="R172" s="6" t="s">
        <v>224</v>
      </c>
      <c r="S172" s="1">
        <v>56</v>
      </c>
      <c r="T172" s="1">
        <v>4</v>
      </c>
      <c r="U172" s="1">
        <v>1.38</v>
      </c>
      <c r="V172" s="1">
        <v>5.74</v>
      </c>
      <c r="W172" s="31">
        <v>14</v>
      </c>
      <c r="CR172" s="1">
        <v>70.425492957746499</v>
      </c>
      <c r="CS172" s="1">
        <v>4.6943661971830011</v>
      </c>
      <c r="CT172" s="1">
        <v>4</v>
      </c>
      <c r="CU172" s="1">
        <v>72.303239436619705</v>
      </c>
      <c r="CV172" s="1">
        <v>1.8777464788731777</v>
      </c>
      <c r="CW172" s="1">
        <v>4</v>
      </c>
    </row>
    <row r="173" spans="2:173" x14ac:dyDescent="0.25">
      <c r="B173" s="1" t="s">
        <v>884</v>
      </c>
      <c r="C173" s="1" t="s">
        <v>221</v>
      </c>
      <c r="D173" s="1" t="s">
        <v>222</v>
      </c>
      <c r="E173" s="1">
        <v>790</v>
      </c>
      <c r="G173" s="1" t="s">
        <v>78</v>
      </c>
      <c r="H173" s="1">
        <v>18</v>
      </c>
      <c r="I173" s="1" t="s">
        <v>996</v>
      </c>
      <c r="K173" s="1" t="s">
        <v>192</v>
      </c>
      <c r="L173" s="1" t="s">
        <v>194</v>
      </c>
      <c r="M173" s="1">
        <v>6</v>
      </c>
      <c r="N173" s="1" t="s">
        <v>1001</v>
      </c>
      <c r="O173" s="1" t="s">
        <v>223</v>
      </c>
      <c r="P173" s="1">
        <v>30</v>
      </c>
      <c r="Q173" s="1">
        <v>0</v>
      </c>
      <c r="R173" s="6" t="s">
        <v>224</v>
      </c>
      <c r="S173" s="1">
        <v>56</v>
      </c>
      <c r="T173" s="1">
        <v>4</v>
      </c>
      <c r="U173" s="1">
        <v>1.38</v>
      </c>
      <c r="V173" s="1">
        <v>5.74</v>
      </c>
      <c r="W173" s="31">
        <v>14</v>
      </c>
      <c r="CR173" s="1">
        <v>56.342394366197098</v>
      </c>
      <c r="CS173" s="1">
        <v>2.8166197183100081</v>
      </c>
      <c r="CT173" s="1">
        <v>4</v>
      </c>
      <c r="CU173" s="1">
        <v>58.220140845070397</v>
      </c>
      <c r="CV173" s="1">
        <v>4.6943661971830011</v>
      </c>
      <c r="CW173" s="1">
        <v>4</v>
      </c>
    </row>
    <row r="174" spans="2:173" x14ac:dyDescent="0.25">
      <c r="B174" s="1" t="s">
        <v>884</v>
      </c>
      <c r="C174" s="1" t="s">
        <v>221</v>
      </c>
      <c r="D174" s="1" t="s">
        <v>222</v>
      </c>
      <c r="E174" s="1">
        <v>790</v>
      </c>
      <c r="G174" s="1" t="s">
        <v>78</v>
      </c>
      <c r="H174" s="1">
        <v>18</v>
      </c>
      <c r="I174" s="1" t="s">
        <v>996</v>
      </c>
      <c r="K174" s="1" t="s">
        <v>192</v>
      </c>
      <c r="L174" s="1" t="s">
        <v>194</v>
      </c>
      <c r="M174" s="1">
        <v>6</v>
      </c>
      <c r="N174" s="1" t="s">
        <v>1001</v>
      </c>
      <c r="O174" s="1" t="s">
        <v>223</v>
      </c>
      <c r="P174" s="1">
        <v>30</v>
      </c>
      <c r="Q174" s="1">
        <v>0</v>
      </c>
      <c r="R174" s="6" t="s">
        <v>224</v>
      </c>
      <c r="S174" s="1">
        <v>56</v>
      </c>
      <c r="T174" s="1">
        <v>4</v>
      </c>
      <c r="U174" s="1">
        <v>1.38</v>
      </c>
      <c r="V174" s="1">
        <v>5.74</v>
      </c>
      <c r="W174" s="31">
        <v>14</v>
      </c>
      <c r="CR174" s="1">
        <v>49.300845070422497</v>
      </c>
      <c r="CS174" s="1">
        <v>3.7554929577464122</v>
      </c>
      <c r="CT174" s="1">
        <v>4</v>
      </c>
      <c r="CU174" s="1">
        <v>54.464647887323899</v>
      </c>
      <c r="CV174" s="1">
        <v>0.93887323943660306</v>
      </c>
      <c r="CW174" s="1">
        <v>4</v>
      </c>
    </row>
    <row r="175" spans="2:173" x14ac:dyDescent="0.25">
      <c r="B175" s="1" t="s">
        <v>884</v>
      </c>
      <c r="C175" s="1" t="s">
        <v>221</v>
      </c>
      <c r="D175" s="1" t="s">
        <v>222</v>
      </c>
      <c r="E175" s="1">
        <v>790</v>
      </c>
      <c r="G175" s="1" t="s">
        <v>78</v>
      </c>
      <c r="H175" s="1">
        <v>18</v>
      </c>
      <c r="I175" s="1" t="s">
        <v>996</v>
      </c>
      <c r="K175" s="1" t="s">
        <v>192</v>
      </c>
      <c r="L175" s="1" t="s">
        <v>194</v>
      </c>
      <c r="M175" s="1">
        <v>6</v>
      </c>
      <c r="N175" s="1" t="s">
        <v>1001</v>
      </c>
      <c r="O175" s="1" t="s">
        <v>223</v>
      </c>
      <c r="P175" s="1">
        <v>30</v>
      </c>
      <c r="Q175" s="1">
        <v>0</v>
      </c>
      <c r="R175" s="6" t="s">
        <v>224</v>
      </c>
      <c r="S175" s="1">
        <v>56</v>
      </c>
      <c r="T175" s="1">
        <v>4</v>
      </c>
      <c r="U175" s="1">
        <v>1.38</v>
      </c>
      <c r="V175" s="1">
        <v>5.74</v>
      </c>
      <c r="W175" s="31">
        <v>14</v>
      </c>
      <c r="CR175" s="1">
        <v>34.748309859154901</v>
      </c>
      <c r="CS175" s="1">
        <v>10.327605633802804</v>
      </c>
      <c r="CT175" s="1">
        <v>4</v>
      </c>
      <c r="CU175" s="1">
        <v>45.075915492957698</v>
      </c>
      <c r="CV175" s="1">
        <v>3.755492957746398</v>
      </c>
      <c r="CW175" s="1">
        <v>4</v>
      </c>
    </row>
    <row r="176" spans="2:173" x14ac:dyDescent="0.25">
      <c r="B176" s="1" t="s">
        <v>884</v>
      </c>
      <c r="C176" s="1" t="s">
        <v>221</v>
      </c>
      <c r="D176" s="1" t="s">
        <v>222</v>
      </c>
      <c r="E176" s="1">
        <v>790</v>
      </c>
      <c r="G176" s="1" t="s">
        <v>78</v>
      </c>
      <c r="H176" s="1">
        <v>18</v>
      </c>
      <c r="I176" s="1" t="s">
        <v>996</v>
      </c>
      <c r="K176" s="1" t="s">
        <v>192</v>
      </c>
      <c r="L176" s="1" t="s">
        <v>194</v>
      </c>
      <c r="M176" s="1">
        <v>6</v>
      </c>
      <c r="N176" s="1" t="s">
        <v>1001</v>
      </c>
      <c r="O176" s="1" t="s">
        <v>223</v>
      </c>
      <c r="P176" s="1">
        <v>30</v>
      </c>
      <c r="Q176" s="1">
        <v>0</v>
      </c>
      <c r="R176" s="6" t="s">
        <v>224</v>
      </c>
      <c r="S176" s="1">
        <v>56</v>
      </c>
      <c r="T176" s="1">
        <v>4</v>
      </c>
      <c r="U176" s="1">
        <v>1.38</v>
      </c>
      <c r="V176" s="1">
        <v>5.74</v>
      </c>
      <c r="W176" s="31">
        <v>14</v>
      </c>
      <c r="CR176" s="1">
        <v>32.401126760563301</v>
      </c>
      <c r="CS176" s="1">
        <v>12.205352112676195</v>
      </c>
      <c r="CT176" s="1">
        <v>4</v>
      </c>
      <c r="CU176" s="1">
        <v>50.709154929577402</v>
      </c>
      <c r="CV176" s="1">
        <v>0.93887323943660306</v>
      </c>
      <c r="CW176" s="1">
        <v>4</v>
      </c>
    </row>
    <row r="177" spans="1:173" s="14" customFormat="1" x14ac:dyDescent="0.25">
      <c r="A177" s="14">
        <v>24</v>
      </c>
      <c r="B177" s="14" t="s">
        <v>225</v>
      </c>
      <c r="C177" s="14" t="s">
        <v>221</v>
      </c>
      <c r="D177" s="14" t="s">
        <v>222</v>
      </c>
      <c r="E177" s="14">
        <v>790</v>
      </c>
      <c r="G177" s="14" t="s">
        <v>78</v>
      </c>
      <c r="H177" s="14">
        <v>18</v>
      </c>
      <c r="I177" s="14" t="s">
        <v>996</v>
      </c>
      <c r="K177" s="14" t="s">
        <v>103</v>
      </c>
      <c r="L177" s="14" t="s">
        <v>104</v>
      </c>
      <c r="M177" s="14">
        <v>30</v>
      </c>
      <c r="N177" s="14" t="s">
        <v>1001</v>
      </c>
      <c r="O177" s="14" t="s">
        <v>231</v>
      </c>
      <c r="P177" s="14">
        <v>150</v>
      </c>
      <c r="Q177" s="14">
        <v>0</v>
      </c>
      <c r="R177" s="15" t="s">
        <v>229</v>
      </c>
      <c r="S177" s="14">
        <v>56</v>
      </c>
      <c r="T177" s="14">
        <v>4</v>
      </c>
      <c r="U177" s="14">
        <v>1.38</v>
      </c>
      <c r="V177" s="14">
        <v>6</v>
      </c>
      <c r="W177" s="34">
        <v>14</v>
      </c>
      <c r="X177" s="14">
        <v>5.72</v>
      </c>
      <c r="Y177" s="14">
        <v>0.22360679774997899</v>
      </c>
      <c r="Z177" s="14">
        <v>5</v>
      </c>
      <c r="AA177" s="14">
        <v>5.58</v>
      </c>
      <c r="AB177" s="14">
        <v>0.15652475842498531</v>
      </c>
      <c r="AC177" s="14">
        <v>5</v>
      </c>
      <c r="CR177" s="14">
        <v>0.31874999999999898</v>
      </c>
      <c r="CS177" s="14">
        <v>0.29348392204684748</v>
      </c>
      <c r="CT177" s="14">
        <v>5</v>
      </c>
      <c r="CU177" s="14">
        <v>0.23749999999999899</v>
      </c>
      <c r="CV177" s="14">
        <v>0.20963137289060529</v>
      </c>
      <c r="CW177" s="14">
        <v>5</v>
      </c>
      <c r="DJ177" s="14">
        <v>379.39</v>
      </c>
      <c r="DK177" s="14">
        <v>50.781103769020227</v>
      </c>
      <c r="DL177" s="14">
        <v>5</v>
      </c>
      <c r="DM177" s="14">
        <v>339.99</v>
      </c>
      <c r="DN177" s="14">
        <v>53.732713499319949</v>
      </c>
      <c r="DO177" s="14">
        <v>5</v>
      </c>
      <c r="DP177" s="14">
        <v>26.31</v>
      </c>
      <c r="DQ177" s="14">
        <v>6.2609903369994111</v>
      </c>
      <c r="DR177" s="14">
        <v>5</v>
      </c>
      <c r="DS177" s="14">
        <v>21.53</v>
      </c>
      <c r="DT177" s="14">
        <v>5.8137767414994537</v>
      </c>
      <c r="DU177" s="14">
        <v>5</v>
      </c>
      <c r="DV177" s="14">
        <v>16.510000000000002</v>
      </c>
      <c r="DW177" s="14">
        <v>4.5392179943245727</v>
      </c>
      <c r="DX177" s="14">
        <v>5</v>
      </c>
      <c r="DY177" s="14">
        <v>18.93</v>
      </c>
      <c r="DZ177" s="14">
        <v>6.5516791740743843</v>
      </c>
      <c r="EA177" s="14">
        <v>5</v>
      </c>
      <c r="EB177" s="14">
        <v>14.419992398327633</v>
      </c>
      <c r="EC177" s="14">
        <v>3.937090026295937</v>
      </c>
      <c r="ED177" s="14">
        <v>5</v>
      </c>
      <c r="EE177" s="14">
        <v>15.791453785415699</v>
      </c>
      <c r="EF177" s="14">
        <v>4.9408393177371055</v>
      </c>
      <c r="EG177" s="14">
        <v>5</v>
      </c>
      <c r="EH177" s="14">
        <v>1.5935796486977587</v>
      </c>
      <c r="EI177" s="14">
        <v>0.37608479709267101</v>
      </c>
      <c r="EJ177" s="14">
        <v>5</v>
      </c>
      <c r="EK177" s="14">
        <v>1.1373481246698363</v>
      </c>
      <c r="EL177" s="14">
        <v>0.33096830427892232</v>
      </c>
      <c r="EM177" s="14">
        <v>5</v>
      </c>
      <c r="EN177" s="14">
        <v>92.46</v>
      </c>
      <c r="EO177" s="14">
        <v>12.499619994223824</v>
      </c>
      <c r="EP177" s="14">
        <v>5</v>
      </c>
      <c r="EQ177" s="14">
        <v>35.53</v>
      </c>
      <c r="ER177" s="14">
        <v>9.3691248257241195</v>
      </c>
      <c r="ES177" s="14">
        <v>5</v>
      </c>
      <c r="ET177" s="14">
        <v>4.9400000000000004</v>
      </c>
      <c r="EU177" s="14">
        <v>2.1242645786248002</v>
      </c>
      <c r="EV177" s="14">
        <v>5</v>
      </c>
      <c r="EW177" s="14">
        <v>1.9</v>
      </c>
      <c r="EX177" s="14">
        <v>0.98386991009990754</v>
      </c>
      <c r="EY177" s="14">
        <v>5</v>
      </c>
      <c r="EZ177" s="14">
        <v>97.399999999999991</v>
      </c>
      <c r="FA177" s="14">
        <v>5.6701499098348362</v>
      </c>
      <c r="FB177" s="14">
        <v>5</v>
      </c>
      <c r="FC177" s="14">
        <v>37.43</v>
      </c>
      <c r="FD177" s="14">
        <v>4.2130392829879959</v>
      </c>
      <c r="FE177" s="14">
        <v>5</v>
      </c>
      <c r="FL177" s="14">
        <v>1.95</v>
      </c>
      <c r="FM177" s="14">
        <v>0.22360679774997899</v>
      </c>
      <c r="FN177" s="14">
        <v>5</v>
      </c>
      <c r="FO177" s="14">
        <v>7.5</v>
      </c>
      <c r="FP177" s="14">
        <v>0.98386991009990754</v>
      </c>
      <c r="FQ177" s="14">
        <v>5</v>
      </c>
    </row>
    <row r="178" spans="1:173" x14ac:dyDescent="0.25">
      <c r="B178" s="1" t="s">
        <v>885</v>
      </c>
      <c r="C178" s="1" t="s">
        <v>221</v>
      </c>
      <c r="D178" s="1" t="s">
        <v>222</v>
      </c>
      <c r="E178" s="1">
        <v>790</v>
      </c>
      <c r="G178" s="1" t="s">
        <v>78</v>
      </c>
      <c r="H178" s="1">
        <v>18</v>
      </c>
      <c r="I178" s="1" t="s">
        <v>996</v>
      </c>
      <c r="K178" s="1" t="s">
        <v>103</v>
      </c>
      <c r="L178" s="1" t="s">
        <v>104</v>
      </c>
      <c r="M178" s="1">
        <v>30</v>
      </c>
      <c r="N178" s="1" t="s">
        <v>1001</v>
      </c>
      <c r="O178" s="1" t="s">
        <v>230</v>
      </c>
      <c r="P178" s="1">
        <v>150</v>
      </c>
      <c r="Q178" s="1">
        <v>0</v>
      </c>
      <c r="R178" s="6" t="s">
        <v>228</v>
      </c>
      <c r="S178" s="1">
        <v>56</v>
      </c>
      <c r="T178" s="1">
        <v>4</v>
      </c>
      <c r="U178" s="1">
        <v>1.38</v>
      </c>
      <c r="V178" s="1">
        <v>6</v>
      </c>
      <c r="W178" s="31">
        <v>14</v>
      </c>
      <c r="CR178" s="1">
        <v>1.06806282722513</v>
      </c>
      <c r="CS178" s="1">
        <v>0.77267270426693124</v>
      </c>
      <c r="CT178" s="1">
        <v>5</v>
      </c>
      <c r="CU178" s="1">
        <v>1.31937172774869</v>
      </c>
      <c r="CV178" s="1">
        <v>0.91315865049728417</v>
      </c>
      <c r="CW178" s="1">
        <v>5</v>
      </c>
    </row>
    <row r="179" spans="1:173" x14ac:dyDescent="0.25">
      <c r="B179" s="1" t="s">
        <v>885</v>
      </c>
      <c r="C179" s="1" t="s">
        <v>221</v>
      </c>
      <c r="D179" s="1" t="s">
        <v>222</v>
      </c>
      <c r="E179" s="1">
        <v>790</v>
      </c>
      <c r="G179" s="1" t="s">
        <v>78</v>
      </c>
      <c r="H179" s="1">
        <v>18</v>
      </c>
      <c r="I179" s="1" t="s">
        <v>996</v>
      </c>
      <c r="K179" s="1" t="s">
        <v>103</v>
      </c>
      <c r="L179" s="1" t="s">
        <v>104</v>
      </c>
      <c r="M179" s="1">
        <v>30</v>
      </c>
      <c r="N179" s="1" t="s">
        <v>1001</v>
      </c>
      <c r="O179" s="1" t="s">
        <v>230</v>
      </c>
      <c r="P179" s="1">
        <v>150</v>
      </c>
      <c r="Q179" s="1">
        <v>0</v>
      </c>
      <c r="R179" s="6" t="s">
        <v>228</v>
      </c>
      <c r="S179" s="1">
        <v>56</v>
      </c>
      <c r="T179" s="1">
        <v>4</v>
      </c>
      <c r="U179" s="1">
        <v>1.38</v>
      </c>
      <c r="V179" s="1">
        <v>6</v>
      </c>
      <c r="W179" s="31">
        <v>14</v>
      </c>
      <c r="BH179" s="1">
        <v>3.36</v>
      </c>
      <c r="BI179" s="1">
        <v>0.62609903369994124</v>
      </c>
      <c r="BJ179" s="1">
        <v>5</v>
      </c>
      <c r="BK179" s="1">
        <v>3.82</v>
      </c>
      <c r="BL179" s="1">
        <v>0.91678787077491375</v>
      </c>
      <c r="BM179" s="1">
        <v>5</v>
      </c>
      <c r="CR179" s="1">
        <v>1.96335078534031</v>
      </c>
      <c r="CS179" s="1">
        <v>1.4633952732328586</v>
      </c>
      <c r="CT179" s="1">
        <v>5</v>
      </c>
      <c r="CU179" s="1">
        <v>3.0104712041884798</v>
      </c>
      <c r="CV179" s="1">
        <v>1.463395273232859</v>
      </c>
      <c r="CW179" s="1">
        <v>5</v>
      </c>
      <c r="DD179" s="1">
        <v>85.92</v>
      </c>
      <c r="DE179" s="1">
        <v>6.2833510167744091</v>
      </c>
      <c r="DF179" s="1">
        <v>5</v>
      </c>
      <c r="DG179" s="1">
        <v>78.56</v>
      </c>
      <c r="DH179" s="1">
        <v>3.9354796403996302</v>
      </c>
      <c r="DI179" s="1">
        <v>5</v>
      </c>
    </row>
    <row r="180" spans="1:173" x14ac:dyDescent="0.25">
      <c r="B180" s="1" t="s">
        <v>885</v>
      </c>
      <c r="C180" s="1" t="s">
        <v>221</v>
      </c>
      <c r="D180" s="1" t="s">
        <v>222</v>
      </c>
      <c r="E180" s="1">
        <v>790</v>
      </c>
      <c r="G180" s="1" t="s">
        <v>78</v>
      </c>
      <c r="H180" s="1">
        <v>18</v>
      </c>
      <c r="I180" s="1" t="s">
        <v>996</v>
      </c>
      <c r="K180" s="1" t="s">
        <v>103</v>
      </c>
      <c r="L180" s="1" t="s">
        <v>104</v>
      </c>
      <c r="M180" s="1">
        <v>30</v>
      </c>
      <c r="N180" s="1" t="s">
        <v>1001</v>
      </c>
      <c r="O180" s="1" t="s">
        <v>230</v>
      </c>
      <c r="P180" s="1">
        <v>150</v>
      </c>
      <c r="Q180" s="1">
        <v>0</v>
      </c>
      <c r="R180" s="6" t="s">
        <v>228</v>
      </c>
      <c r="S180" s="1">
        <v>56</v>
      </c>
      <c r="T180" s="1">
        <v>4</v>
      </c>
      <c r="U180" s="1">
        <v>1.38</v>
      </c>
      <c r="V180" s="1">
        <v>6</v>
      </c>
      <c r="W180" s="31">
        <v>14</v>
      </c>
      <c r="CR180" s="1">
        <v>1.16492146596858</v>
      </c>
      <c r="CS180" s="1">
        <v>0.64389392022246128</v>
      </c>
      <c r="CT180" s="1">
        <v>5</v>
      </c>
      <c r="CU180" s="1">
        <v>1.70157068062827</v>
      </c>
      <c r="CV180" s="1">
        <v>0.96584088033368076</v>
      </c>
      <c r="CW180" s="1">
        <v>5</v>
      </c>
    </row>
    <row r="181" spans="1:173" x14ac:dyDescent="0.25">
      <c r="B181" s="1" t="s">
        <v>885</v>
      </c>
      <c r="C181" s="1" t="s">
        <v>221</v>
      </c>
      <c r="D181" s="1" t="s">
        <v>222</v>
      </c>
      <c r="E181" s="1">
        <v>790</v>
      </c>
      <c r="G181" s="1" t="s">
        <v>78</v>
      </c>
      <c r="H181" s="1">
        <v>18</v>
      </c>
      <c r="I181" s="1" t="s">
        <v>996</v>
      </c>
      <c r="K181" s="1" t="s">
        <v>103</v>
      </c>
      <c r="L181" s="1" t="s">
        <v>104</v>
      </c>
      <c r="M181" s="1">
        <v>30</v>
      </c>
      <c r="N181" s="1" t="s">
        <v>1001</v>
      </c>
      <c r="O181" s="1" t="s">
        <v>230</v>
      </c>
      <c r="P181" s="1">
        <v>150</v>
      </c>
      <c r="Q181" s="1">
        <v>0</v>
      </c>
      <c r="R181" s="6" t="s">
        <v>228</v>
      </c>
      <c r="S181" s="1">
        <v>56</v>
      </c>
      <c r="T181" s="1">
        <v>4</v>
      </c>
      <c r="U181" s="1">
        <v>1.38</v>
      </c>
      <c r="V181" s="1">
        <v>6</v>
      </c>
      <c r="W181" s="31">
        <v>14</v>
      </c>
      <c r="BH181" s="1">
        <v>1.47</v>
      </c>
      <c r="BI181" s="1">
        <v>0.44721359549995798</v>
      </c>
      <c r="BJ181" s="1">
        <v>5</v>
      </c>
      <c r="BK181" s="1">
        <v>2.15</v>
      </c>
      <c r="BL181" s="1">
        <v>2.0571825392998067</v>
      </c>
      <c r="BM181" s="1">
        <v>5</v>
      </c>
      <c r="CR181" s="1">
        <v>0.78749999999999998</v>
      </c>
      <c r="CS181" s="1">
        <v>0.13975424859373464</v>
      </c>
      <c r="CT181" s="1">
        <v>5</v>
      </c>
      <c r="CU181" s="16">
        <v>0.94999999999999896</v>
      </c>
      <c r="CV181" s="1">
        <v>0.18168052317186026</v>
      </c>
      <c r="CW181" s="1">
        <v>5</v>
      </c>
      <c r="DD181" s="1">
        <v>91.39</v>
      </c>
      <c r="DE181" s="1">
        <v>5.0087922695995299</v>
      </c>
      <c r="DF181" s="1">
        <v>5</v>
      </c>
      <c r="DG181" s="1">
        <v>91.54</v>
      </c>
      <c r="DH181" s="1">
        <v>6.5516791740743843</v>
      </c>
      <c r="DI181" s="1">
        <v>5</v>
      </c>
    </row>
    <row r="182" spans="1:173" x14ac:dyDescent="0.25">
      <c r="B182" s="1" t="s">
        <v>885</v>
      </c>
      <c r="C182" s="1" t="s">
        <v>221</v>
      </c>
      <c r="D182" s="1" t="s">
        <v>222</v>
      </c>
      <c r="E182" s="1">
        <v>790</v>
      </c>
      <c r="G182" s="1" t="s">
        <v>78</v>
      </c>
      <c r="H182" s="1">
        <v>18</v>
      </c>
      <c r="I182" s="1" t="s">
        <v>996</v>
      </c>
      <c r="K182" s="1" t="s">
        <v>227</v>
      </c>
      <c r="L182" s="1" t="s">
        <v>233</v>
      </c>
      <c r="M182" s="1">
        <v>30</v>
      </c>
      <c r="N182" s="1" t="s">
        <v>1001</v>
      </c>
      <c r="O182" s="1" t="s">
        <v>230</v>
      </c>
      <c r="P182" s="1">
        <v>150</v>
      </c>
      <c r="Q182" s="1">
        <v>0</v>
      </c>
      <c r="R182" s="6" t="s">
        <v>228</v>
      </c>
      <c r="S182" s="1">
        <v>56</v>
      </c>
      <c r="T182" s="1">
        <v>4</v>
      </c>
      <c r="U182" s="1">
        <v>1.38</v>
      </c>
      <c r="V182" s="1">
        <v>6</v>
      </c>
      <c r="W182" s="31">
        <v>14</v>
      </c>
      <c r="X182" s="1">
        <v>6.32</v>
      </c>
      <c r="Y182" s="1">
        <v>0.13416407864998739</v>
      </c>
      <c r="Z182" s="1">
        <v>5</v>
      </c>
      <c r="AA182" s="1">
        <v>6.15</v>
      </c>
      <c r="AB182" s="1">
        <v>4.4721359549995794E-2</v>
      </c>
      <c r="AC182" s="1">
        <v>5</v>
      </c>
      <c r="BZ182" s="1">
        <v>-6.93</v>
      </c>
      <c r="CA182" s="1">
        <v>1.0509519494249011</v>
      </c>
      <c r="CB182" s="12">
        <v>5</v>
      </c>
      <c r="CC182" s="1">
        <v>-6.58</v>
      </c>
      <c r="CD182" s="1">
        <v>1.9453791404248171</v>
      </c>
      <c r="CE182" s="12">
        <v>5</v>
      </c>
      <c r="CF182" s="1">
        <v>-0.1</v>
      </c>
      <c r="CG182" s="1">
        <v>0.1118033988749895</v>
      </c>
      <c r="CH182" s="12">
        <v>5</v>
      </c>
      <c r="CI182" s="1">
        <v>-0.03</v>
      </c>
      <c r="CJ182" s="1">
        <v>0.1118033988749895</v>
      </c>
      <c r="CK182" s="12">
        <v>5</v>
      </c>
      <c r="CR182" s="1">
        <v>0.80624999999999902</v>
      </c>
      <c r="CS182" s="1">
        <v>0.6009432689530706</v>
      </c>
      <c r="CT182" s="1">
        <v>5</v>
      </c>
      <c r="CU182" s="1">
        <v>0.67499999999999905</v>
      </c>
      <c r="CV182" s="1">
        <v>0.47516444521870516</v>
      </c>
      <c r="CW182" s="1">
        <v>5</v>
      </c>
      <c r="DJ182" s="1">
        <v>416.08</v>
      </c>
      <c r="DK182" s="1">
        <v>76.451164150717801</v>
      </c>
      <c r="DL182" s="1">
        <v>5</v>
      </c>
      <c r="DM182" s="1">
        <v>402.31</v>
      </c>
      <c r="DN182" s="1">
        <v>59.546490240819402</v>
      </c>
      <c r="DO182" s="1">
        <v>5</v>
      </c>
      <c r="DP182" s="1">
        <v>37.33</v>
      </c>
      <c r="DQ182" s="1">
        <v>11.202700567273947</v>
      </c>
      <c r="DR182" s="1">
        <v>5</v>
      </c>
      <c r="DS182" s="1">
        <v>39.1</v>
      </c>
      <c r="DT182" s="1">
        <v>10.554240853799007</v>
      </c>
      <c r="DU182" s="1">
        <v>5</v>
      </c>
      <c r="DV182" s="1">
        <v>14.2</v>
      </c>
      <c r="DW182" s="1">
        <v>5.8361374212744508</v>
      </c>
      <c r="DX182" s="1">
        <v>5</v>
      </c>
      <c r="DY182" s="1">
        <v>17.600000000000001</v>
      </c>
      <c r="DZ182" s="1">
        <v>8.4076155953992089</v>
      </c>
      <c r="EA182" s="1">
        <v>5</v>
      </c>
      <c r="EB182" s="1">
        <v>11.145995178140906</v>
      </c>
      <c r="EC182" s="12">
        <v>3.9220669374206012</v>
      </c>
      <c r="ED182" s="1">
        <v>5</v>
      </c>
      <c r="EE182" s="1">
        <v>10.289258312020459</v>
      </c>
      <c r="EF182" s="12">
        <v>3.1675092123933308</v>
      </c>
      <c r="EG182" s="1">
        <v>5</v>
      </c>
      <c r="EH182" s="12">
        <v>2.6288732394366199</v>
      </c>
      <c r="EI182" s="14">
        <v>0.62041408450704227</v>
      </c>
      <c r="EJ182" s="12">
        <v>5</v>
      </c>
      <c r="EK182" s="12">
        <v>2.2215909090909092</v>
      </c>
      <c r="EL182" s="14">
        <v>0.64648295454545457</v>
      </c>
      <c r="EM182" s="1">
        <v>5</v>
      </c>
      <c r="EN182" s="1">
        <v>0.2</v>
      </c>
      <c r="EO182" s="1">
        <v>6.7082039324993695E-2</v>
      </c>
      <c r="EP182" s="1">
        <v>5</v>
      </c>
      <c r="EQ182" s="1">
        <v>0.41</v>
      </c>
      <c r="ER182" s="1">
        <v>0.46957427527495582</v>
      </c>
      <c r="ES182" s="1">
        <v>5</v>
      </c>
      <c r="ET182" s="1">
        <v>1.63</v>
      </c>
      <c r="EU182" s="1">
        <v>0.69318107302493481</v>
      </c>
      <c r="EV182" s="1">
        <v>5</v>
      </c>
      <c r="EW182" s="1">
        <v>2.67</v>
      </c>
      <c r="EX182" s="1">
        <v>0.93914855054991164</v>
      </c>
      <c r="EY182" s="1">
        <v>5</v>
      </c>
      <c r="EZ182" s="12">
        <v>1.8299999999999998</v>
      </c>
      <c r="FA182" s="12">
        <v>0.31144823004794875</v>
      </c>
      <c r="FB182" s="12">
        <v>5</v>
      </c>
      <c r="FC182" s="12">
        <v>3.08</v>
      </c>
      <c r="FD182" s="12">
        <v>0.46957427527495582</v>
      </c>
      <c r="FE182" s="1">
        <v>5</v>
      </c>
      <c r="FL182" s="1">
        <v>1.68</v>
      </c>
      <c r="FM182" s="1">
        <v>0.49193495504995377</v>
      </c>
      <c r="FN182" s="1">
        <v>5</v>
      </c>
      <c r="FO182" s="1">
        <v>5.28</v>
      </c>
      <c r="FP182" s="1">
        <v>0.98386991009990754</v>
      </c>
      <c r="FQ182" s="1">
        <v>5</v>
      </c>
    </row>
    <row r="183" spans="1:173" x14ac:dyDescent="0.25">
      <c r="B183" s="1" t="s">
        <v>885</v>
      </c>
      <c r="C183" s="1" t="s">
        <v>221</v>
      </c>
      <c r="D183" s="1" t="s">
        <v>222</v>
      </c>
      <c r="E183" s="1">
        <v>790</v>
      </c>
      <c r="G183" s="1" t="s">
        <v>78</v>
      </c>
      <c r="H183" s="1">
        <v>18</v>
      </c>
      <c r="I183" s="1" t="s">
        <v>996</v>
      </c>
      <c r="K183" s="1" t="s">
        <v>227</v>
      </c>
      <c r="L183" s="1" t="s">
        <v>233</v>
      </c>
      <c r="M183" s="1">
        <v>30</v>
      </c>
      <c r="N183" s="1" t="s">
        <v>1001</v>
      </c>
      <c r="O183" s="1" t="s">
        <v>230</v>
      </c>
      <c r="P183" s="1">
        <v>150</v>
      </c>
      <c r="Q183" s="1">
        <v>0</v>
      </c>
      <c r="R183" s="6" t="s">
        <v>228</v>
      </c>
      <c r="S183" s="1">
        <v>56</v>
      </c>
      <c r="T183" s="1">
        <v>4</v>
      </c>
      <c r="U183" s="1">
        <v>1.38</v>
      </c>
      <c r="V183" s="1">
        <v>6</v>
      </c>
      <c r="W183" s="31">
        <v>14</v>
      </c>
      <c r="CR183" s="1">
        <v>3.8638743455497302</v>
      </c>
      <c r="CS183" s="1">
        <v>2.458504059031192</v>
      </c>
      <c r="CT183" s="1">
        <v>5</v>
      </c>
      <c r="CU183" s="1">
        <v>4.5549738219895204</v>
      </c>
      <c r="CV183" s="1">
        <v>2.5287470321463568</v>
      </c>
      <c r="CW183" s="1">
        <v>5</v>
      </c>
    </row>
    <row r="184" spans="1:173" x14ac:dyDescent="0.25">
      <c r="B184" s="1" t="s">
        <v>885</v>
      </c>
      <c r="C184" s="1" t="s">
        <v>221</v>
      </c>
      <c r="D184" s="1" t="s">
        <v>222</v>
      </c>
      <c r="E184" s="1">
        <v>790</v>
      </c>
      <c r="G184" s="1" t="s">
        <v>78</v>
      </c>
      <c r="H184" s="1">
        <v>18</v>
      </c>
      <c r="I184" s="1" t="s">
        <v>996</v>
      </c>
      <c r="K184" s="1" t="s">
        <v>227</v>
      </c>
      <c r="L184" s="1" t="s">
        <v>233</v>
      </c>
      <c r="M184" s="1">
        <v>30</v>
      </c>
      <c r="N184" s="1" t="s">
        <v>1001</v>
      </c>
      <c r="O184" s="1" t="s">
        <v>230</v>
      </c>
      <c r="P184" s="1">
        <v>150</v>
      </c>
      <c r="Q184" s="1">
        <v>0</v>
      </c>
      <c r="R184" s="6" t="s">
        <v>228</v>
      </c>
      <c r="S184" s="1">
        <v>56</v>
      </c>
      <c r="T184" s="1">
        <v>4</v>
      </c>
      <c r="U184" s="1">
        <v>1.38</v>
      </c>
      <c r="V184" s="1">
        <v>6</v>
      </c>
      <c r="W184" s="31">
        <v>14</v>
      </c>
      <c r="BH184" s="1">
        <v>3.27</v>
      </c>
      <c r="BI184" s="1">
        <v>0.69318107302493481</v>
      </c>
      <c r="BJ184" s="1">
        <v>5</v>
      </c>
      <c r="BK184" s="1">
        <v>2.99</v>
      </c>
      <c r="BL184" s="1">
        <v>0.87206651122491807</v>
      </c>
      <c r="BM184" s="1">
        <v>5</v>
      </c>
      <c r="CR184" s="1">
        <v>16.230366492146501</v>
      </c>
      <c r="CS184" s="1">
        <v>9.0730506940437632</v>
      </c>
      <c r="CT184" s="1">
        <v>5</v>
      </c>
      <c r="CU184" s="1">
        <v>12.696335078534</v>
      </c>
      <c r="CV184" s="1">
        <v>10.243766912629853</v>
      </c>
      <c r="CW184" s="1">
        <v>5</v>
      </c>
      <c r="DD184" s="1">
        <v>92.56</v>
      </c>
      <c r="DE184" s="1">
        <v>11.515750084123919</v>
      </c>
      <c r="DF184" s="1">
        <v>5</v>
      </c>
      <c r="DG184" s="1">
        <v>98.14</v>
      </c>
      <c r="DH184" s="1">
        <v>12.387816595348836</v>
      </c>
      <c r="DI184" s="1">
        <v>5</v>
      </c>
    </row>
    <row r="185" spans="1:173" x14ac:dyDescent="0.25">
      <c r="B185" s="1" t="s">
        <v>885</v>
      </c>
      <c r="C185" s="1" t="s">
        <v>221</v>
      </c>
      <c r="D185" s="1" t="s">
        <v>222</v>
      </c>
      <c r="E185" s="1">
        <v>790</v>
      </c>
      <c r="G185" s="1" t="s">
        <v>78</v>
      </c>
      <c r="H185" s="1">
        <v>18</v>
      </c>
      <c r="I185" s="1" t="s">
        <v>996</v>
      </c>
      <c r="K185" s="1" t="s">
        <v>227</v>
      </c>
      <c r="L185" s="1" t="s">
        <v>233</v>
      </c>
      <c r="M185" s="1">
        <v>30</v>
      </c>
      <c r="N185" s="1" t="s">
        <v>1001</v>
      </c>
      <c r="O185" s="1" t="s">
        <v>230</v>
      </c>
      <c r="P185" s="1">
        <v>150</v>
      </c>
      <c r="Q185" s="1">
        <v>0</v>
      </c>
      <c r="R185" s="6" t="s">
        <v>228</v>
      </c>
      <c r="S185" s="1">
        <v>56</v>
      </c>
      <c r="T185" s="1">
        <v>4</v>
      </c>
      <c r="U185" s="1">
        <v>1.38</v>
      </c>
      <c r="V185" s="1">
        <v>6</v>
      </c>
      <c r="W185" s="31">
        <v>14</v>
      </c>
      <c r="CR185" s="1">
        <v>0.83769633507853303</v>
      </c>
      <c r="CS185" s="1">
        <v>0.90730506940434741</v>
      </c>
      <c r="CT185" s="1">
        <v>5</v>
      </c>
      <c r="CU185" s="1">
        <v>0.73298429319371705</v>
      </c>
      <c r="CV185" s="1">
        <v>0.3219469601112262</v>
      </c>
      <c r="CW185" s="1">
        <v>5</v>
      </c>
    </row>
    <row r="186" spans="1:173" x14ac:dyDescent="0.25">
      <c r="B186" s="1" t="s">
        <v>885</v>
      </c>
      <c r="C186" s="1" t="s">
        <v>221</v>
      </c>
      <c r="D186" s="1" t="s">
        <v>222</v>
      </c>
      <c r="E186" s="1">
        <v>790</v>
      </c>
      <c r="G186" s="1" t="s">
        <v>78</v>
      </c>
      <c r="H186" s="1">
        <v>18</v>
      </c>
      <c r="I186" s="1" t="s">
        <v>996</v>
      </c>
      <c r="K186" s="1" t="s">
        <v>227</v>
      </c>
      <c r="L186" s="1" t="s">
        <v>233</v>
      </c>
      <c r="M186" s="1">
        <v>30</v>
      </c>
      <c r="N186" s="1" t="s">
        <v>1001</v>
      </c>
      <c r="O186" s="1" t="s">
        <v>230</v>
      </c>
      <c r="P186" s="1">
        <v>150</v>
      </c>
      <c r="Q186" s="1">
        <v>0</v>
      </c>
      <c r="R186" s="6" t="s">
        <v>228</v>
      </c>
      <c r="S186" s="1">
        <v>56</v>
      </c>
      <c r="T186" s="1">
        <v>4</v>
      </c>
      <c r="U186" s="1">
        <v>1.38</v>
      </c>
      <c r="V186" s="1">
        <v>6</v>
      </c>
      <c r="W186" s="31">
        <v>14</v>
      </c>
      <c r="BH186" s="1">
        <v>1.4</v>
      </c>
      <c r="BI186" s="1">
        <v>0.26832815729997478</v>
      </c>
      <c r="BJ186" s="1">
        <v>5</v>
      </c>
      <c r="BK186" s="1">
        <v>1.59</v>
      </c>
      <c r="BL186" s="1">
        <v>0.24596747752497689</v>
      </c>
      <c r="BM186" s="1">
        <v>5</v>
      </c>
      <c r="CR186" s="1">
        <v>1.24999999999999E-2</v>
      </c>
      <c r="CS186" s="1">
        <v>1.3975424859374358E-2</v>
      </c>
      <c r="CT186" s="1">
        <v>5</v>
      </c>
      <c r="CU186" s="1">
        <v>1.24999999999999E-2</v>
      </c>
      <c r="CV186" s="1">
        <v>1.3975424859374358E-2</v>
      </c>
      <c r="CW186" s="1">
        <v>5</v>
      </c>
      <c r="DD186" s="1">
        <v>59.55</v>
      </c>
      <c r="DE186" s="1">
        <v>2.7503636123247412</v>
      </c>
      <c r="DF186" s="1">
        <v>5</v>
      </c>
      <c r="DG186" s="1">
        <v>82.35</v>
      </c>
      <c r="DH186" s="1">
        <v>3.8460369212996386</v>
      </c>
      <c r="DI186" s="1">
        <v>5</v>
      </c>
    </row>
    <row r="187" spans="1:173" s="14" customFormat="1" x14ac:dyDescent="0.25">
      <c r="A187" s="14">
        <v>25</v>
      </c>
      <c r="B187" s="14" t="s">
        <v>239</v>
      </c>
      <c r="C187" s="14" t="s">
        <v>221</v>
      </c>
      <c r="D187" s="14" t="s">
        <v>222</v>
      </c>
      <c r="E187" s="14">
        <v>790</v>
      </c>
      <c r="G187" s="14" t="s">
        <v>78</v>
      </c>
      <c r="H187" s="14">
        <v>18</v>
      </c>
      <c r="I187" s="14" t="s">
        <v>996</v>
      </c>
      <c r="K187" s="14" t="s">
        <v>103</v>
      </c>
      <c r="L187" s="14" t="s">
        <v>104</v>
      </c>
      <c r="M187" s="14">
        <v>5</v>
      </c>
      <c r="N187" s="14" t="s">
        <v>1001</v>
      </c>
      <c r="O187" s="14" t="s">
        <v>230</v>
      </c>
      <c r="P187" s="14">
        <v>0</v>
      </c>
      <c r="Q187" s="14">
        <v>0</v>
      </c>
      <c r="R187" s="15" t="s">
        <v>77</v>
      </c>
      <c r="S187" s="14">
        <v>56</v>
      </c>
      <c r="T187" s="14">
        <v>4</v>
      </c>
      <c r="U187" s="14">
        <v>1.38</v>
      </c>
      <c r="V187" s="14">
        <v>6.1</v>
      </c>
      <c r="W187" s="34">
        <v>14</v>
      </c>
      <c r="X187" s="14">
        <v>5.96</v>
      </c>
      <c r="Y187" s="14">
        <v>0.04</v>
      </c>
      <c r="Z187" s="14">
        <v>4</v>
      </c>
      <c r="AA187" s="14">
        <v>5.82</v>
      </c>
      <c r="AB187" s="1">
        <f>AA187*0.0262</f>
        <v>0.15248400000000001</v>
      </c>
      <c r="AC187" s="14">
        <v>4</v>
      </c>
      <c r="CR187" s="14">
        <v>4.3478260869565197</v>
      </c>
      <c r="CS187" s="14">
        <v>1.4232667450058614</v>
      </c>
      <c r="CT187" s="14">
        <v>4</v>
      </c>
      <c r="CU187" s="14">
        <v>1.7826086956521701</v>
      </c>
      <c r="CV187" s="14">
        <v>2.7482961222091595</v>
      </c>
      <c r="CW187" s="14">
        <v>4</v>
      </c>
      <c r="DJ187" s="14">
        <v>408</v>
      </c>
      <c r="DK187" s="14">
        <v>28</v>
      </c>
      <c r="DL187" s="14">
        <v>4</v>
      </c>
      <c r="DM187" s="14">
        <v>409</v>
      </c>
      <c r="DN187" s="14">
        <v>8</v>
      </c>
      <c r="DO187" s="14">
        <v>4</v>
      </c>
    </row>
    <row r="188" spans="1:173" s="12" customFormat="1" x14ac:dyDescent="0.25">
      <c r="B188" s="12" t="s">
        <v>886</v>
      </c>
      <c r="C188" s="12" t="s">
        <v>221</v>
      </c>
      <c r="D188" s="12" t="s">
        <v>222</v>
      </c>
      <c r="E188" s="12">
        <v>790</v>
      </c>
      <c r="G188" s="12" t="s">
        <v>78</v>
      </c>
      <c r="H188" s="12">
        <v>18</v>
      </c>
      <c r="I188" s="12" t="s">
        <v>996</v>
      </c>
      <c r="K188" s="12" t="s">
        <v>103</v>
      </c>
      <c r="L188" s="12" t="s">
        <v>104</v>
      </c>
      <c r="M188" s="12">
        <v>5</v>
      </c>
      <c r="N188" s="12" t="s">
        <v>1001</v>
      </c>
      <c r="O188" s="12" t="s">
        <v>230</v>
      </c>
      <c r="P188" s="12">
        <v>0</v>
      </c>
      <c r="Q188" s="12">
        <v>0</v>
      </c>
      <c r="R188" s="13" t="s">
        <v>232</v>
      </c>
      <c r="S188" s="12">
        <v>56</v>
      </c>
      <c r="T188" s="12">
        <v>4</v>
      </c>
      <c r="U188" s="12">
        <v>1.38</v>
      </c>
      <c r="V188" s="12">
        <v>6.1</v>
      </c>
      <c r="W188" s="33">
        <v>14</v>
      </c>
      <c r="BH188" s="12">
        <v>1.42973523421588</v>
      </c>
      <c r="BI188" s="12">
        <v>0.24439918533605987</v>
      </c>
      <c r="BJ188" s="12">
        <v>4</v>
      </c>
      <c r="BK188" s="1">
        <v>1.43380855397148</v>
      </c>
      <c r="BL188" s="1">
        <v>0.14663951120164009</v>
      </c>
      <c r="BM188" s="12">
        <v>4</v>
      </c>
      <c r="CR188" s="12">
        <v>1.84615384615384</v>
      </c>
      <c r="CS188" s="12">
        <v>1.51648351648352</v>
      </c>
      <c r="CT188" s="12">
        <v>4</v>
      </c>
      <c r="CU188" s="12">
        <v>4.3846153846153797</v>
      </c>
      <c r="CV188" s="12">
        <v>2.2417582417582409</v>
      </c>
      <c r="CW188" s="12">
        <v>4</v>
      </c>
      <c r="DD188" s="12">
        <v>90.8</v>
      </c>
      <c r="DE188" s="12">
        <v>4</v>
      </c>
      <c r="DF188" s="12">
        <v>4</v>
      </c>
      <c r="DG188" s="12">
        <v>95.4</v>
      </c>
      <c r="DH188" s="12">
        <v>1.6</v>
      </c>
      <c r="DI188" s="12">
        <v>4</v>
      </c>
      <c r="DJ188" s="12">
        <v>292</v>
      </c>
      <c r="DK188" s="12">
        <v>14</v>
      </c>
      <c r="DL188" s="12">
        <v>4</v>
      </c>
      <c r="DM188" s="12">
        <v>301</v>
      </c>
      <c r="DN188" s="12">
        <v>10</v>
      </c>
      <c r="DO188" s="12">
        <v>4</v>
      </c>
      <c r="DP188" s="12">
        <v>27.4</v>
      </c>
      <c r="DQ188" s="12">
        <v>4.2485291572496005</v>
      </c>
      <c r="DR188" s="12">
        <v>4</v>
      </c>
      <c r="DS188" s="1">
        <v>31.6</v>
      </c>
      <c r="DT188" s="12">
        <v>1.7888543819998319</v>
      </c>
      <c r="DU188" s="12">
        <v>4</v>
      </c>
      <c r="DV188" s="12">
        <v>15.2</v>
      </c>
      <c r="DW188" s="12">
        <v>0.4</v>
      </c>
      <c r="DX188" s="12">
        <v>4</v>
      </c>
      <c r="DY188" s="12">
        <v>16.2</v>
      </c>
      <c r="DZ188" s="12">
        <v>0.2</v>
      </c>
      <c r="EA188" s="12">
        <v>4</v>
      </c>
      <c r="EB188" s="1">
        <v>10.656934306569344</v>
      </c>
      <c r="EC188" s="12">
        <v>1.729612444491218</v>
      </c>
      <c r="ED188" s="12">
        <v>4</v>
      </c>
      <c r="EE188" s="12">
        <v>9.5253164556962027</v>
      </c>
      <c r="EF188" s="12">
        <v>0.62522331490303495</v>
      </c>
      <c r="EG188" s="12">
        <v>4</v>
      </c>
      <c r="EH188" s="12">
        <v>1.8026315789473684</v>
      </c>
      <c r="EI188" s="14">
        <v>0.42542105263157892</v>
      </c>
      <c r="EJ188" s="12">
        <v>4</v>
      </c>
      <c r="EK188" s="12">
        <v>1.9506172839506175</v>
      </c>
      <c r="EL188" s="14">
        <v>0.56762962962962971</v>
      </c>
      <c r="EM188" s="12">
        <v>4</v>
      </c>
      <c r="EN188" s="12">
        <v>47.9</v>
      </c>
      <c r="EO188" s="12">
        <v>0.8</v>
      </c>
      <c r="EP188" s="12">
        <v>4</v>
      </c>
      <c r="EQ188" s="12">
        <v>48.8</v>
      </c>
      <c r="ER188" s="12">
        <v>0.6</v>
      </c>
      <c r="ES188" s="12">
        <v>4</v>
      </c>
      <c r="ET188" s="12">
        <v>0.71</v>
      </c>
      <c r="EU188" s="12">
        <v>1.4E-2</v>
      </c>
      <c r="EV188" s="12">
        <v>4</v>
      </c>
      <c r="EW188" s="12">
        <v>0.78</v>
      </c>
      <c r="EX188" s="12">
        <v>0.14000000000000001</v>
      </c>
      <c r="EY188" s="12">
        <v>4</v>
      </c>
      <c r="EZ188" s="12">
        <v>48.61</v>
      </c>
      <c r="FA188" s="12">
        <v>0.40006124531126486</v>
      </c>
      <c r="FB188" s="12">
        <v>4</v>
      </c>
      <c r="FC188" s="12">
        <v>49.58</v>
      </c>
      <c r="FD188" s="12">
        <v>0.30805843601498728</v>
      </c>
      <c r="FE188" s="12">
        <v>4</v>
      </c>
      <c r="FF188" s="12">
        <v>51.3</v>
      </c>
      <c r="FG188" s="12">
        <v>0.6</v>
      </c>
      <c r="FH188" s="12">
        <v>4</v>
      </c>
      <c r="FI188" s="12">
        <v>51.6</v>
      </c>
      <c r="FJ188" s="12">
        <v>0.8</v>
      </c>
      <c r="FK188" s="12">
        <v>4</v>
      </c>
      <c r="FL188" s="12">
        <v>1.74</v>
      </c>
      <c r="FM188" s="12">
        <v>0.06</v>
      </c>
      <c r="FN188" s="12">
        <v>4</v>
      </c>
      <c r="FO188" s="12">
        <v>2.59</v>
      </c>
      <c r="FP188" s="12">
        <v>0.08</v>
      </c>
      <c r="FQ188" s="12">
        <v>4</v>
      </c>
    </row>
    <row r="189" spans="1:173" s="12" customFormat="1" x14ac:dyDescent="0.25">
      <c r="B189" s="12" t="s">
        <v>886</v>
      </c>
      <c r="C189" s="12" t="s">
        <v>221</v>
      </c>
      <c r="D189" s="12" t="s">
        <v>222</v>
      </c>
      <c r="E189" s="12">
        <v>790</v>
      </c>
      <c r="G189" s="12" t="s">
        <v>78</v>
      </c>
      <c r="H189" s="12">
        <v>18</v>
      </c>
      <c r="I189" s="12" t="s">
        <v>996</v>
      </c>
      <c r="K189" s="12" t="s">
        <v>103</v>
      </c>
      <c r="L189" s="12" t="s">
        <v>104</v>
      </c>
      <c r="M189" s="12">
        <v>5</v>
      </c>
      <c r="N189" s="12" t="s">
        <v>1001</v>
      </c>
      <c r="O189" s="12" t="s">
        <v>230</v>
      </c>
      <c r="P189" s="12">
        <v>0</v>
      </c>
      <c r="Q189" s="12">
        <v>0</v>
      </c>
      <c r="R189" s="13" t="s">
        <v>232</v>
      </c>
      <c r="S189" s="12">
        <v>56</v>
      </c>
      <c r="T189" s="12">
        <v>4</v>
      </c>
      <c r="U189" s="12">
        <v>1.38</v>
      </c>
      <c r="V189" s="12">
        <v>6.1</v>
      </c>
      <c r="W189" s="33">
        <v>14</v>
      </c>
      <c r="BK189" s="1"/>
      <c r="BL189" s="1"/>
      <c r="CR189" s="12">
        <v>1.5489130434782601</v>
      </c>
      <c r="CS189" s="12">
        <v>1.1956521739130399</v>
      </c>
      <c r="CT189" s="12">
        <v>4</v>
      </c>
      <c r="CU189" s="12">
        <v>1.2771739130434701</v>
      </c>
      <c r="CV189" s="12">
        <v>0.16304347826087984</v>
      </c>
      <c r="CW189" s="12">
        <v>4</v>
      </c>
      <c r="DS189" s="1"/>
      <c r="EB189" s="1"/>
      <c r="EE189" s="1"/>
    </row>
    <row r="190" spans="1:173" s="12" customFormat="1" x14ac:dyDescent="0.25">
      <c r="B190" s="12" t="s">
        <v>886</v>
      </c>
      <c r="C190" s="12" t="s">
        <v>221</v>
      </c>
      <c r="D190" s="12" t="s">
        <v>222</v>
      </c>
      <c r="E190" s="12">
        <v>790</v>
      </c>
      <c r="G190" s="12" t="s">
        <v>78</v>
      </c>
      <c r="H190" s="12">
        <v>18</v>
      </c>
      <c r="I190" s="12" t="s">
        <v>996</v>
      </c>
      <c r="K190" s="12" t="s">
        <v>103</v>
      </c>
      <c r="L190" s="12" t="s">
        <v>104</v>
      </c>
      <c r="M190" s="12">
        <v>5</v>
      </c>
      <c r="N190" s="12" t="s">
        <v>1001</v>
      </c>
      <c r="O190" s="12" t="s">
        <v>230</v>
      </c>
      <c r="P190" s="12">
        <v>0</v>
      </c>
      <c r="Q190" s="12">
        <v>0</v>
      </c>
      <c r="R190" s="13" t="s">
        <v>232</v>
      </c>
      <c r="S190" s="12">
        <v>56</v>
      </c>
      <c r="T190" s="12">
        <v>4</v>
      </c>
      <c r="U190" s="12">
        <v>1.38</v>
      </c>
      <c r="V190" s="12">
        <v>6.1</v>
      </c>
      <c r="W190" s="33">
        <v>14</v>
      </c>
      <c r="BK190" s="1"/>
      <c r="BL190" s="1"/>
      <c r="CR190" s="12">
        <v>0.494535519125683</v>
      </c>
      <c r="CS190" s="12">
        <v>0.80327868852459006</v>
      </c>
      <c r="CT190" s="12">
        <v>4</v>
      </c>
      <c r="CU190" s="12">
        <v>0.45628415300546299</v>
      </c>
      <c r="CV190" s="12">
        <v>1.2622950819672141</v>
      </c>
      <c r="CW190" s="12">
        <v>4</v>
      </c>
      <c r="DS190" s="1"/>
      <c r="EB190" s="1"/>
      <c r="EE190" s="1"/>
    </row>
    <row r="191" spans="1:173" s="12" customFormat="1" x14ac:dyDescent="0.25">
      <c r="B191" s="12" t="s">
        <v>886</v>
      </c>
      <c r="C191" s="12" t="s">
        <v>221</v>
      </c>
      <c r="D191" s="12" t="s">
        <v>222</v>
      </c>
      <c r="E191" s="12">
        <v>790</v>
      </c>
      <c r="G191" s="12" t="s">
        <v>78</v>
      </c>
      <c r="H191" s="12">
        <v>18</v>
      </c>
      <c r="I191" s="12" t="s">
        <v>996</v>
      </c>
      <c r="K191" s="12" t="s">
        <v>103</v>
      </c>
      <c r="L191" s="12" t="s">
        <v>104</v>
      </c>
      <c r="M191" s="12">
        <v>5</v>
      </c>
      <c r="N191" s="12" t="s">
        <v>1001</v>
      </c>
      <c r="O191" s="12" t="s">
        <v>230</v>
      </c>
      <c r="P191" s="12">
        <v>0</v>
      </c>
      <c r="Q191" s="12">
        <v>0</v>
      </c>
      <c r="R191" s="13" t="s">
        <v>232</v>
      </c>
      <c r="S191" s="12">
        <v>56</v>
      </c>
      <c r="T191" s="12">
        <v>4</v>
      </c>
      <c r="U191" s="12">
        <v>1.38</v>
      </c>
      <c r="V191" s="12">
        <v>6.1</v>
      </c>
      <c r="W191" s="33">
        <v>14</v>
      </c>
      <c r="BK191" s="1"/>
      <c r="BL191" s="1"/>
      <c r="CR191" s="12">
        <v>0.85714285714285698</v>
      </c>
      <c r="CS191" s="12">
        <v>1.3061224489795862</v>
      </c>
      <c r="CT191" s="12">
        <v>4</v>
      </c>
      <c r="CU191" s="12">
        <v>6.1224489795917297E-2</v>
      </c>
      <c r="CV191" s="12">
        <v>0.65306122448979931</v>
      </c>
      <c r="CW191" s="12">
        <v>4</v>
      </c>
      <c r="DS191" s="1"/>
      <c r="EB191" s="1"/>
      <c r="EE191" s="1"/>
    </row>
    <row r="192" spans="1:173" x14ac:dyDescent="0.25">
      <c r="B192" s="1" t="s">
        <v>886</v>
      </c>
      <c r="C192" s="1" t="s">
        <v>221</v>
      </c>
      <c r="D192" s="1" t="s">
        <v>222</v>
      </c>
      <c r="E192" s="1">
        <v>790</v>
      </c>
      <c r="G192" s="1" t="s">
        <v>78</v>
      </c>
      <c r="H192" s="1">
        <v>18</v>
      </c>
      <c r="I192" s="1" t="s">
        <v>996</v>
      </c>
      <c r="K192" s="1" t="s">
        <v>227</v>
      </c>
      <c r="L192" s="12" t="s">
        <v>234</v>
      </c>
      <c r="M192" s="1">
        <v>5</v>
      </c>
      <c r="N192" s="1" t="s">
        <v>1001</v>
      </c>
      <c r="O192" s="1" t="s">
        <v>230</v>
      </c>
      <c r="P192" s="1">
        <v>0</v>
      </c>
      <c r="Q192" s="1">
        <v>0</v>
      </c>
      <c r="R192" s="6" t="s">
        <v>232</v>
      </c>
      <c r="S192" s="1">
        <v>56</v>
      </c>
      <c r="T192" s="1">
        <v>4</v>
      </c>
      <c r="U192" s="1">
        <v>1.38</v>
      </c>
      <c r="V192" s="1">
        <v>6.1</v>
      </c>
      <c r="W192" s="31">
        <v>14</v>
      </c>
      <c r="X192" s="1">
        <v>5.9</v>
      </c>
      <c r="Y192" s="1">
        <v>0.02</v>
      </c>
      <c r="Z192" s="1">
        <v>4</v>
      </c>
      <c r="AA192" s="1">
        <v>5.86</v>
      </c>
      <c r="AB192" s="1">
        <f>AA192*0.0262</f>
        <v>0.153532</v>
      </c>
      <c r="AC192" s="1">
        <v>4</v>
      </c>
      <c r="CR192" s="12">
        <v>1.5652173913043399</v>
      </c>
      <c r="CS192" s="12">
        <v>0.67497062279672004</v>
      </c>
      <c r="CT192" s="12">
        <v>4</v>
      </c>
      <c r="CU192" s="12">
        <v>2.7391304347826</v>
      </c>
      <c r="CV192" s="12">
        <v>1.7001175088131601</v>
      </c>
      <c r="CW192" s="12">
        <v>4</v>
      </c>
      <c r="DJ192" s="1">
        <v>437</v>
      </c>
      <c r="DK192" s="1">
        <v>14</v>
      </c>
      <c r="DL192" s="12">
        <v>4</v>
      </c>
      <c r="DM192" s="1">
        <v>433</v>
      </c>
      <c r="DN192" s="1">
        <v>22</v>
      </c>
      <c r="DO192" s="12">
        <v>4</v>
      </c>
    </row>
    <row r="193" spans="1:173" x14ac:dyDescent="0.25">
      <c r="B193" s="1" t="s">
        <v>886</v>
      </c>
      <c r="C193" s="1" t="s">
        <v>221</v>
      </c>
      <c r="D193" s="1" t="s">
        <v>222</v>
      </c>
      <c r="E193" s="1">
        <v>790</v>
      </c>
      <c r="G193" s="1" t="s">
        <v>78</v>
      </c>
      <c r="H193" s="1">
        <v>18</v>
      </c>
      <c r="I193" s="1" t="s">
        <v>996</v>
      </c>
      <c r="K193" s="1" t="s">
        <v>227</v>
      </c>
      <c r="L193" s="12" t="s">
        <v>234</v>
      </c>
      <c r="M193" s="1">
        <v>5</v>
      </c>
      <c r="N193" s="1" t="s">
        <v>1001</v>
      </c>
      <c r="O193" s="1" t="s">
        <v>230</v>
      </c>
      <c r="P193" s="1">
        <v>0</v>
      </c>
      <c r="Q193" s="1">
        <v>0</v>
      </c>
      <c r="R193" s="6" t="s">
        <v>232</v>
      </c>
      <c r="S193" s="1">
        <v>56</v>
      </c>
      <c r="T193" s="1">
        <v>4</v>
      </c>
      <c r="U193" s="1">
        <v>1.38</v>
      </c>
      <c r="V193" s="1">
        <v>6.1</v>
      </c>
      <c r="W193" s="31">
        <v>14</v>
      </c>
      <c r="BH193" s="1">
        <v>0.83910386965376704</v>
      </c>
      <c r="BI193" s="1">
        <v>0.20366598778004197</v>
      </c>
      <c r="BJ193" s="12">
        <v>4</v>
      </c>
      <c r="BK193" s="1">
        <v>0.73727087576374695</v>
      </c>
      <c r="BL193" s="1">
        <v>0.16293279022403206</v>
      </c>
      <c r="BM193" s="12">
        <v>4</v>
      </c>
      <c r="CR193" s="12">
        <v>1.0879120879120801</v>
      </c>
      <c r="CS193" s="12">
        <v>1.12087912087912</v>
      </c>
      <c r="CT193" s="12">
        <v>4</v>
      </c>
      <c r="CU193" s="12">
        <v>3.0329670329670302</v>
      </c>
      <c r="CV193" s="12">
        <v>4.48351648351648</v>
      </c>
      <c r="CW193" s="12">
        <v>4</v>
      </c>
      <c r="DD193" s="1">
        <v>94.7</v>
      </c>
      <c r="DE193" s="1">
        <v>4.5999999999999996</v>
      </c>
      <c r="DF193" s="12">
        <v>4</v>
      </c>
      <c r="DG193" s="1">
        <v>88.9</v>
      </c>
      <c r="DH193" s="1">
        <v>2</v>
      </c>
      <c r="DI193" s="12">
        <v>4</v>
      </c>
      <c r="DJ193" s="1">
        <v>323</v>
      </c>
      <c r="DK193" s="1">
        <v>10</v>
      </c>
      <c r="DL193" s="12">
        <v>4</v>
      </c>
      <c r="DM193" s="1">
        <v>319</v>
      </c>
      <c r="DN193" s="1">
        <v>10</v>
      </c>
      <c r="DO193" s="12">
        <v>4</v>
      </c>
      <c r="DP193" s="12">
        <v>31.8</v>
      </c>
      <c r="DQ193" s="1">
        <v>0.67082039324993692</v>
      </c>
      <c r="DR193" s="12">
        <v>4</v>
      </c>
      <c r="DS193" s="1">
        <v>32</v>
      </c>
      <c r="DT193" s="1">
        <v>3.1304951684997055</v>
      </c>
      <c r="DU193" s="12">
        <v>4</v>
      </c>
      <c r="DV193" s="12">
        <v>14.9</v>
      </c>
      <c r="DW193" s="12">
        <v>0.4</v>
      </c>
      <c r="DX193" s="12">
        <v>4</v>
      </c>
      <c r="DY193" s="12">
        <v>17.5</v>
      </c>
      <c r="DZ193" s="12">
        <v>0.4</v>
      </c>
      <c r="EA193" s="12">
        <v>4</v>
      </c>
      <c r="EB193" s="1">
        <v>10.157232704402515</v>
      </c>
      <c r="EC193" s="12">
        <v>0.38052422013352366</v>
      </c>
      <c r="ED193" s="12">
        <v>4</v>
      </c>
      <c r="EE193" s="1">
        <v>9.96875</v>
      </c>
      <c r="EF193" s="12">
        <v>1.0240680644838998</v>
      </c>
      <c r="EG193" s="12">
        <v>4</v>
      </c>
      <c r="EH193" s="12">
        <v>2.1342281879194629</v>
      </c>
      <c r="EI193" s="14">
        <v>0.5036778523489932</v>
      </c>
      <c r="EJ193" s="12">
        <v>4</v>
      </c>
      <c r="EK193" s="12">
        <v>1.8285714285714285</v>
      </c>
      <c r="EL193" s="14">
        <v>0.53211428571428565</v>
      </c>
      <c r="EM193" s="12">
        <v>4</v>
      </c>
      <c r="EN193" s="1">
        <v>45.9</v>
      </c>
      <c r="EO193" s="1">
        <v>0.6</v>
      </c>
      <c r="EP193" s="12">
        <v>4</v>
      </c>
      <c r="EQ193" s="1">
        <v>45.7</v>
      </c>
      <c r="ER193" s="1">
        <v>0.2</v>
      </c>
      <c r="ES193" s="12">
        <v>4</v>
      </c>
      <c r="ET193" s="1">
        <v>0.64</v>
      </c>
      <c r="EU193" s="1">
        <v>0.12</v>
      </c>
      <c r="EV193" s="12">
        <v>4</v>
      </c>
      <c r="EW193" s="1">
        <v>0.7</v>
      </c>
      <c r="EX193" s="1">
        <v>0.08</v>
      </c>
      <c r="EY193" s="12">
        <v>4</v>
      </c>
      <c r="EZ193" s="12">
        <v>46.54</v>
      </c>
      <c r="FA193" s="12">
        <v>0.3059411708155671</v>
      </c>
      <c r="FB193" s="12">
        <v>4</v>
      </c>
      <c r="FC193" s="12">
        <v>46.400000000000006</v>
      </c>
      <c r="FD193" s="12">
        <v>0.1077032961426901</v>
      </c>
      <c r="FE193" s="12">
        <v>4</v>
      </c>
      <c r="FF193" s="1">
        <v>48.5</v>
      </c>
      <c r="FG193" s="1">
        <v>0.8</v>
      </c>
      <c r="FH193" s="12">
        <v>4</v>
      </c>
      <c r="FI193" s="1">
        <v>47.4</v>
      </c>
      <c r="FJ193" s="1">
        <v>0.8</v>
      </c>
      <c r="FK193" s="12">
        <v>4</v>
      </c>
      <c r="FL193" s="1">
        <v>1.69</v>
      </c>
      <c r="FM193" s="1">
        <v>0.06</v>
      </c>
      <c r="FN193" s="12">
        <v>4</v>
      </c>
      <c r="FO193" s="1">
        <v>2.4500000000000002</v>
      </c>
      <c r="FP193" s="1">
        <v>0.04</v>
      </c>
      <c r="FQ193" s="12">
        <v>4</v>
      </c>
    </row>
    <row r="194" spans="1:173" x14ac:dyDescent="0.25">
      <c r="B194" s="1" t="s">
        <v>886</v>
      </c>
      <c r="C194" s="1" t="s">
        <v>221</v>
      </c>
      <c r="D194" s="1" t="s">
        <v>222</v>
      </c>
      <c r="E194" s="1">
        <v>790</v>
      </c>
      <c r="G194" s="1" t="s">
        <v>78</v>
      </c>
      <c r="H194" s="1">
        <v>18</v>
      </c>
      <c r="I194" s="1" t="s">
        <v>996</v>
      </c>
      <c r="K194" s="1" t="s">
        <v>226</v>
      </c>
      <c r="L194" s="12" t="s">
        <v>233</v>
      </c>
      <c r="M194" s="1">
        <v>5</v>
      </c>
      <c r="N194" s="1" t="s">
        <v>1001</v>
      </c>
      <c r="O194" s="1" t="s">
        <v>230</v>
      </c>
      <c r="P194" s="1">
        <v>0</v>
      </c>
      <c r="Q194" s="1">
        <v>0</v>
      </c>
      <c r="R194" s="6" t="s">
        <v>232</v>
      </c>
      <c r="S194" s="1">
        <v>56</v>
      </c>
      <c r="T194" s="1">
        <v>4</v>
      </c>
      <c r="U194" s="1">
        <v>1.38</v>
      </c>
      <c r="V194" s="1">
        <v>6.1</v>
      </c>
      <c r="W194" s="31">
        <v>14</v>
      </c>
      <c r="BJ194" s="12"/>
      <c r="BM194" s="12"/>
      <c r="CR194" s="12">
        <v>1.35869565217391</v>
      </c>
      <c r="CS194" s="12">
        <v>1.9565217391304399</v>
      </c>
      <c r="CT194" s="12">
        <v>4</v>
      </c>
      <c r="CU194" s="12">
        <v>0.65217391304347705</v>
      </c>
      <c r="CV194" s="12">
        <v>0.10869565217391397</v>
      </c>
      <c r="CW194" s="12">
        <v>4</v>
      </c>
      <c r="DF194" s="12"/>
      <c r="DI194" s="12"/>
      <c r="DL194" s="12"/>
      <c r="DO194" s="12"/>
      <c r="DP194" s="12"/>
      <c r="DR194" s="12"/>
      <c r="DU194" s="12"/>
      <c r="DV194" s="12"/>
      <c r="DW194" s="12"/>
      <c r="DX194" s="12"/>
      <c r="DY194" s="12"/>
      <c r="DZ194" s="12"/>
      <c r="EA194" s="12"/>
      <c r="EC194" s="12"/>
      <c r="ED194" s="12"/>
      <c r="EG194" s="12"/>
      <c r="EH194" s="12"/>
      <c r="EI194" s="12"/>
      <c r="EJ194" s="12"/>
      <c r="EK194" s="12"/>
      <c r="EL194" s="12"/>
      <c r="EM194" s="12"/>
      <c r="EP194" s="12"/>
      <c r="ES194" s="12"/>
      <c r="EV194" s="12"/>
      <c r="EY194" s="12"/>
      <c r="FB194" s="12"/>
      <c r="FE194" s="12"/>
      <c r="FH194" s="12"/>
      <c r="FK194" s="12"/>
      <c r="FN194" s="12"/>
      <c r="FQ194" s="12"/>
    </row>
    <row r="195" spans="1:173" x14ac:dyDescent="0.25">
      <c r="B195" s="1" t="s">
        <v>886</v>
      </c>
      <c r="C195" s="1" t="s">
        <v>221</v>
      </c>
      <c r="D195" s="1" t="s">
        <v>222</v>
      </c>
      <c r="E195" s="1">
        <v>790</v>
      </c>
      <c r="G195" s="1" t="s">
        <v>78</v>
      </c>
      <c r="H195" s="1">
        <v>18</v>
      </c>
      <c r="I195" s="1" t="s">
        <v>996</v>
      </c>
      <c r="K195" s="1" t="s">
        <v>226</v>
      </c>
      <c r="L195" s="12" t="s">
        <v>233</v>
      </c>
      <c r="M195" s="1">
        <v>5</v>
      </c>
      <c r="N195" s="1" t="s">
        <v>1001</v>
      </c>
      <c r="O195" s="1" t="s">
        <v>230</v>
      </c>
      <c r="P195" s="1">
        <v>0</v>
      </c>
      <c r="Q195" s="1">
        <v>0</v>
      </c>
      <c r="R195" s="6" t="s">
        <v>232</v>
      </c>
      <c r="S195" s="1">
        <v>56</v>
      </c>
      <c r="T195" s="1">
        <v>4</v>
      </c>
      <c r="U195" s="1">
        <v>1.38</v>
      </c>
      <c r="V195" s="1">
        <v>6.1</v>
      </c>
      <c r="W195" s="31">
        <v>14</v>
      </c>
      <c r="BJ195" s="12"/>
      <c r="BM195" s="12"/>
      <c r="CR195" s="12"/>
      <c r="CS195" s="12"/>
      <c r="CT195" s="12"/>
      <c r="CU195" s="12"/>
      <c r="CV195" s="12"/>
      <c r="CW195" s="12"/>
      <c r="DF195" s="12"/>
      <c r="DI195" s="12"/>
      <c r="DL195" s="12"/>
      <c r="DO195" s="12"/>
      <c r="DP195" s="12"/>
      <c r="DR195" s="12"/>
      <c r="DU195" s="12"/>
      <c r="DV195" s="12"/>
      <c r="DW195" s="12"/>
      <c r="DX195" s="12"/>
      <c r="DY195" s="12"/>
      <c r="DZ195" s="12"/>
      <c r="EA195" s="12"/>
      <c r="EC195" s="12"/>
      <c r="ED195" s="12"/>
      <c r="EG195" s="12"/>
      <c r="EH195" s="12"/>
      <c r="EI195" s="12"/>
      <c r="EJ195" s="12"/>
      <c r="EK195" s="12"/>
      <c r="EL195" s="12"/>
      <c r="EM195" s="12"/>
      <c r="EP195" s="12"/>
      <c r="ES195" s="12"/>
      <c r="EV195" s="12"/>
      <c r="EY195" s="12"/>
      <c r="FB195" s="12"/>
      <c r="FE195" s="12"/>
      <c r="FH195" s="12"/>
      <c r="FK195" s="12"/>
      <c r="FN195" s="12"/>
      <c r="FQ195" s="12"/>
    </row>
    <row r="196" spans="1:173" x14ac:dyDescent="0.25">
      <c r="B196" s="1" t="s">
        <v>886</v>
      </c>
      <c r="C196" s="1" t="s">
        <v>221</v>
      </c>
      <c r="D196" s="1" t="s">
        <v>222</v>
      </c>
      <c r="E196" s="1">
        <v>790</v>
      </c>
      <c r="G196" s="1" t="s">
        <v>78</v>
      </c>
      <c r="H196" s="1">
        <v>18</v>
      </c>
      <c r="I196" s="1" t="s">
        <v>996</v>
      </c>
      <c r="K196" s="1" t="s">
        <v>226</v>
      </c>
      <c r="L196" s="12" t="s">
        <v>233</v>
      </c>
      <c r="M196" s="1">
        <v>5</v>
      </c>
      <c r="N196" s="1" t="s">
        <v>1001</v>
      </c>
      <c r="O196" s="1" t="s">
        <v>230</v>
      </c>
      <c r="P196" s="1">
        <v>0</v>
      </c>
      <c r="Q196" s="1">
        <v>0</v>
      </c>
      <c r="R196" s="6" t="s">
        <v>232</v>
      </c>
      <c r="S196" s="1">
        <v>56</v>
      </c>
      <c r="T196" s="1">
        <v>4</v>
      </c>
      <c r="U196" s="1">
        <v>1.38</v>
      </c>
      <c r="V196" s="1">
        <v>6.1</v>
      </c>
      <c r="W196" s="31">
        <v>14</v>
      </c>
      <c r="BJ196" s="12"/>
      <c r="BM196" s="12"/>
      <c r="CT196" s="12"/>
      <c r="CU196" s="12"/>
      <c r="CV196" s="12"/>
      <c r="CW196" s="12"/>
      <c r="DF196" s="12"/>
      <c r="DI196" s="12"/>
      <c r="DL196" s="12"/>
      <c r="DO196" s="12"/>
      <c r="DP196" s="12"/>
      <c r="DR196" s="12"/>
      <c r="DU196" s="12"/>
      <c r="DV196" s="12"/>
      <c r="DW196" s="12"/>
      <c r="DX196" s="12"/>
      <c r="DY196" s="12"/>
      <c r="DZ196" s="12"/>
      <c r="EA196" s="12"/>
      <c r="EC196" s="12"/>
      <c r="ED196" s="12"/>
      <c r="EG196" s="12"/>
      <c r="EH196" s="12"/>
      <c r="EI196" s="12"/>
      <c r="EJ196" s="12"/>
      <c r="EK196" s="12"/>
      <c r="EL196" s="12"/>
      <c r="EM196" s="12"/>
      <c r="EP196" s="12"/>
      <c r="ES196" s="12"/>
      <c r="EV196" s="12"/>
      <c r="EY196" s="12"/>
      <c r="FB196" s="12"/>
      <c r="FE196" s="12"/>
      <c r="FH196" s="12"/>
      <c r="FK196" s="12"/>
      <c r="FN196" s="12"/>
      <c r="FQ196" s="12"/>
    </row>
    <row r="197" spans="1:173" x14ac:dyDescent="0.25">
      <c r="B197" s="1" t="s">
        <v>886</v>
      </c>
      <c r="C197" s="1" t="s">
        <v>221</v>
      </c>
      <c r="D197" s="1" t="s">
        <v>222</v>
      </c>
      <c r="E197" s="1">
        <v>790</v>
      </c>
      <c r="G197" s="1" t="s">
        <v>78</v>
      </c>
      <c r="H197" s="1">
        <v>18</v>
      </c>
      <c r="I197" s="1" t="s">
        <v>996</v>
      </c>
      <c r="K197" s="1" t="s">
        <v>235</v>
      </c>
      <c r="L197" s="1" t="s">
        <v>236</v>
      </c>
      <c r="M197" s="1">
        <v>5</v>
      </c>
      <c r="N197" s="1" t="s">
        <v>1001</v>
      </c>
      <c r="O197" s="1" t="s">
        <v>230</v>
      </c>
      <c r="P197" s="1">
        <v>0</v>
      </c>
      <c r="Q197" s="1">
        <v>0</v>
      </c>
      <c r="R197" s="6" t="s">
        <v>232</v>
      </c>
      <c r="S197" s="1">
        <v>56</v>
      </c>
      <c r="T197" s="1">
        <v>4</v>
      </c>
      <c r="U197" s="1">
        <v>1.38</v>
      </c>
      <c r="V197" s="1">
        <v>6.1</v>
      </c>
      <c r="W197" s="31">
        <v>14</v>
      </c>
      <c r="X197" s="1">
        <v>5.85</v>
      </c>
      <c r="Y197" s="1">
        <f>X197*0.0284</f>
        <v>0.16614000000000001</v>
      </c>
      <c r="Z197" s="1">
        <v>4</v>
      </c>
      <c r="AA197" s="1">
        <v>5.83</v>
      </c>
      <c r="AB197" s="1">
        <f>AA197*0.0262</f>
        <v>0.15274600000000002</v>
      </c>
      <c r="AC197" s="1">
        <v>4</v>
      </c>
      <c r="CR197" s="12">
        <v>6.2173913043478199</v>
      </c>
      <c r="CS197" s="12">
        <v>1.5760282021151593</v>
      </c>
      <c r="CT197" s="12">
        <v>4</v>
      </c>
      <c r="CU197" s="12">
        <v>4.0434782608695601</v>
      </c>
      <c r="CV197" s="12">
        <v>1.2535840188014191</v>
      </c>
      <c r="CW197" s="12">
        <v>4</v>
      </c>
      <c r="DJ197" s="1">
        <v>419</v>
      </c>
      <c r="DK197" s="1">
        <v>10</v>
      </c>
      <c r="DL197" s="12">
        <v>4</v>
      </c>
      <c r="DM197" s="1">
        <v>392</v>
      </c>
      <c r="DN197" s="1">
        <v>28</v>
      </c>
      <c r="DO197" s="12">
        <v>4</v>
      </c>
    </row>
    <row r="198" spans="1:173" x14ac:dyDescent="0.25">
      <c r="B198" s="1" t="s">
        <v>886</v>
      </c>
      <c r="C198" s="1" t="s">
        <v>221</v>
      </c>
      <c r="D198" s="1" t="s">
        <v>222</v>
      </c>
      <c r="E198" s="1">
        <v>790</v>
      </c>
      <c r="G198" s="1" t="s">
        <v>78</v>
      </c>
      <c r="H198" s="1">
        <v>18</v>
      </c>
      <c r="I198" s="1" t="s">
        <v>996</v>
      </c>
      <c r="K198" s="1" t="s">
        <v>235</v>
      </c>
      <c r="L198" s="1" t="s">
        <v>236</v>
      </c>
      <c r="M198" s="1">
        <v>5</v>
      </c>
      <c r="N198" s="1" t="s">
        <v>1001</v>
      </c>
      <c r="O198" s="1" t="s">
        <v>230</v>
      </c>
      <c r="P198" s="1">
        <v>0</v>
      </c>
      <c r="Q198" s="1">
        <v>0</v>
      </c>
      <c r="R198" s="6" t="s">
        <v>232</v>
      </c>
      <c r="S198" s="1">
        <v>56</v>
      </c>
      <c r="T198" s="1">
        <v>4</v>
      </c>
      <c r="U198" s="1">
        <v>1.38</v>
      </c>
      <c r="V198" s="1">
        <v>6.1</v>
      </c>
      <c r="W198" s="31">
        <v>14</v>
      </c>
      <c r="BH198" s="1">
        <v>1.60488798370672</v>
      </c>
      <c r="BI198" s="1">
        <v>4.8879837067199894E-2</v>
      </c>
      <c r="BJ198" s="12">
        <v>4</v>
      </c>
      <c r="BK198" s="1">
        <v>1.6822810590631301</v>
      </c>
      <c r="BL198" s="1">
        <v>0.1303462321792197</v>
      </c>
      <c r="BM198" s="12">
        <v>4</v>
      </c>
      <c r="CR198" s="12">
        <v>2.2087912087912001</v>
      </c>
      <c r="CS198" s="12">
        <v>2.1098901098901202</v>
      </c>
      <c r="CT198" s="12">
        <v>4</v>
      </c>
      <c r="CU198" s="12">
        <v>3.6263736263736202</v>
      </c>
      <c r="CV198" s="12">
        <v>0.92307692307691891</v>
      </c>
      <c r="CW198" s="12">
        <v>4</v>
      </c>
      <c r="DD198" s="1">
        <v>94.7</v>
      </c>
      <c r="DE198" s="1">
        <v>1.6</v>
      </c>
      <c r="DF198" s="12">
        <v>4</v>
      </c>
      <c r="DG198" s="1">
        <v>90</v>
      </c>
      <c r="DH198" s="1">
        <v>3</v>
      </c>
      <c r="DI198" s="12">
        <v>4</v>
      </c>
      <c r="DJ198" s="1">
        <v>284</v>
      </c>
      <c r="DK198" s="1">
        <v>16</v>
      </c>
      <c r="DL198" s="12">
        <v>4</v>
      </c>
      <c r="DM198" s="1">
        <v>288</v>
      </c>
      <c r="DN198" s="1">
        <v>12</v>
      </c>
      <c r="DO198" s="12">
        <v>4</v>
      </c>
      <c r="DP198" s="1">
        <v>28.7</v>
      </c>
      <c r="DQ198" s="1">
        <v>4.2485291572496005</v>
      </c>
      <c r="DR198" s="12">
        <v>4</v>
      </c>
      <c r="DS198" s="1">
        <v>29.6</v>
      </c>
      <c r="DT198" s="1">
        <v>2.6832815729997477</v>
      </c>
      <c r="DU198" s="12">
        <v>4</v>
      </c>
      <c r="DV198" s="12">
        <v>15.2</v>
      </c>
      <c r="DW198" s="12">
        <v>0.4</v>
      </c>
      <c r="DX198" s="12">
        <v>4</v>
      </c>
      <c r="DY198" s="12">
        <v>16.8</v>
      </c>
      <c r="DZ198" s="12">
        <v>0.8</v>
      </c>
      <c r="EA198" s="12">
        <v>4</v>
      </c>
      <c r="EB198" s="1">
        <v>9.8954703832752617</v>
      </c>
      <c r="EC198" s="12">
        <v>1.5673487179593006</v>
      </c>
      <c r="ED198" s="12">
        <v>4</v>
      </c>
      <c r="EE198" s="1">
        <v>9.7297297297297298</v>
      </c>
      <c r="EF198" s="12">
        <v>0.97072223039223915</v>
      </c>
      <c r="EG198" s="12">
        <v>4</v>
      </c>
      <c r="EH198" s="12">
        <v>1.8881578947368423</v>
      </c>
      <c r="EI198" s="14">
        <v>0.44560526315789473</v>
      </c>
      <c r="EJ198" s="12">
        <v>4</v>
      </c>
      <c r="EK198" s="12">
        <v>1.7619047619047619</v>
      </c>
      <c r="EL198" s="14">
        <v>0.51271428571428568</v>
      </c>
      <c r="EM198" s="12">
        <v>4</v>
      </c>
      <c r="EN198" s="1">
        <v>48.2</v>
      </c>
      <c r="EO198" s="1">
        <v>0.8</v>
      </c>
      <c r="EP198" s="12">
        <v>4</v>
      </c>
      <c r="EQ198" s="1">
        <v>47.4</v>
      </c>
      <c r="ER198" s="1">
        <v>0.6</v>
      </c>
      <c r="ES198" s="12">
        <v>4</v>
      </c>
      <c r="ET198" s="1">
        <v>0.91</v>
      </c>
      <c r="EU198" s="1">
        <v>0.36</v>
      </c>
      <c r="EV198" s="12">
        <v>4</v>
      </c>
      <c r="EW198" s="1">
        <v>0.76</v>
      </c>
      <c r="EX198" s="1">
        <v>0.1</v>
      </c>
      <c r="EY198" s="12">
        <v>4</v>
      </c>
      <c r="EZ198" s="12">
        <v>49.11</v>
      </c>
      <c r="FA198" s="12">
        <v>0.43863424398922618</v>
      </c>
      <c r="FB198" s="12">
        <v>4</v>
      </c>
      <c r="FC198" s="12">
        <v>48.16</v>
      </c>
      <c r="FD198" s="12">
        <v>0.30413812651491096</v>
      </c>
      <c r="FE198" s="12">
        <v>4</v>
      </c>
      <c r="FF198" s="1">
        <v>50.3</v>
      </c>
      <c r="FG198" s="1">
        <v>1.2</v>
      </c>
      <c r="FH198" s="12">
        <v>4</v>
      </c>
      <c r="FI198" s="1">
        <v>51.6</v>
      </c>
      <c r="FJ198" s="1">
        <v>2.2000000000000002</v>
      </c>
      <c r="FK198" s="12">
        <v>4</v>
      </c>
      <c r="FL198" s="1">
        <v>1.74</v>
      </c>
      <c r="FM198" s="1">
        <v>0.04</v>
      </c>
      <c r="FN198" s="12">
        <v>4</v>
      </c>
      <c r="FO198" s="1">
        <v>2.57</v>
      </c>
      <c r="FP198" s="1">
        <v>0.04</v>
      </c>
      <c r="FQ198" s="12">
        <v>4</v>
      </c>
    </row>
    <row r="199" spans="1:173" x14ac:dyDescent="0.25">
      <c r="B199" s="1" t="s">
        <v>886</v>
      </c>
      <c r="C199" s="1" t="s">
        <v>221</v>
      </c>
      <c r="D199" s="1" t="s">
        <v>222</v>
      </c>
      <c r="E199" s="1">
        <v>790</v>
      </c>
      <c r="G199" s="1" t="s">
        <v>78</v>
      </c>
      <c r="H199" s="1">
        <v>18</v>
      </c>
      <c r="I199" s="1" t="s">
        <v>996</v>
      </c>
      <c r="K199" s="1" t="s">
        <v>235</v>
      </c>
      <c r="L199" s="1" t="s">
        <v>236</v>
      </c>
      <c r="M199" s="1">
        <v>5</v>
      </c>
      <c r="N199" s="1" t="s">
        <v>1001</v>
      </c>
      <c r="O199" s="1" t="s">
        <v>230</v>
      </c>
      <c r="P199" s="1">
        <v>0</v>
      </c>
      <c r="Q199" s="1">
        <v>0</v>
      </c>
      <c r="R199" s="6" t="s">
        <v>232</v>
      </c>
      <c r="S199" s="1">
        <v>56</v>
      </c>
      <c r="T199" s="1">
        <v>4</v>
      </c>
      <c r="U199" s="1">
        <v>1.38</v>
      </c>
      <c r="V199" s="1">
        <v>6.1</v>
      </c>
      <c r="W199" s="31">
        <v>14</v>
      </c>
      <c r="BJ199" s="12"/>
      <c r="BM199" s="12"/>
      <c r="CR199" s="12">
        <v>0.78804347826086896</v>
      </c>
      <c r="CS199" s="12">
        <v>0.38043478260869601</v>
      </c>
      <c r="CT199" s="12">
        <v>4</v>
      </c>
      <c r="CU199" s="12">
        <v>2.0380434782608599</v>
      </c>
      <c r="CV199" s="12">
        <v>0.76086956521740046</v>
      </c>
      <c r="CW199" s="12">
        <v>4</v>
      </c>
      <c r="DF199" s="12"/>
      <c r="DI199" s="12"/>
      <c r="DL199" s="12"/>
      <c r="DO199" s="12"/>
      <c r="DR199" s="12"/>
      <c r="DU199" s="12"/>
      <c r="DV199" s="12"/>
      <c r="DW199" s="12"/>
      <c r="DX199" s="12"/>
      <c r="DY199" s="12"/>
      <c r="DZ199" s="12"/>
      <c r="EA199" s="12"/>
      <c r="EC199" s="12"/>
      <c r="ED199" s="12"/>
      <c r="EG199" s="12"/>
      <c r="EH199" s="12"/>
      <c r="EI199" s="12"/>
      <c r="EJ199" s="12"/>
      <c r="EK199" s="12"/>
      <c r="EL199" s="12"/>
      <c r="EM199" s="12"/>
      <c r="EP199" s="12"/>
      <c r="ES199" s="12"/>
      <c r="EV199" s="12"/>
      <c r="EY199" s="12"/>
      <c r="FB199" s="12"/>
      <c r="FE199" s="12"/>
      <c r="FH199" s="12"/>
      <c r="FK199" s="12"/>
      <c r="FN199" s="12"/>
      <c r="FQ199" s="12"/>
    </row>
    <row r="200" spans="1:173" x14ac:dyDescent="0.25">
      <c r="B200" s="1" t="s">
        <v>886</v>
      </c>
      <c r="C200" s="1" t="s">
        <v>221</v>
      </c>
      <c r="D200" s="1" t="s">
        <v>222</v>
      </c>
      <c r="E200" s="1">
        <v>790</v>
      </c>
      <c r="G200" s="1" t="s">
        <v>78</v>
      </c>
      <c r="H200" s="1">
        <v>18</v>
      </c>
      <c r="I200" s="1" t="s">
        <v>996</v>
      </c>
      <c r="K200" s="1" t="s">
        <v>235</v>
      </c>
      <c r="L200" s="1" t="s">
        <v>236</v>
      </c>
      <c r="M200" s="1">
        <v>5</v>
      </c>
      <c r="N200" s="1" t="s">
        <v>1001</v>
      </c>
      <c r="O200" s="1" t="s">
        <v>230</v>
      </c>
      <c r="P200" s="1">
        <v>0</v>
      </c>
      <c r="Q200" s="1">
        <v>0</v>
      </c>
      <c r="R200" s="6" t="s">
        <v>232</v>
      </c>
      <c r="S200" s="1">
        <v>56</v>
      </c>
      <c r="T200" s="1">
        <v>4</v>
      </c>
      <c r="U200" s="1">
        <v>1.38</v>
      </c>
      <c r="V200" s="1">
        <v>6.1</v>
      </c>
      <c r="W200" s="31">
        <v>14</v>
      </c>
      <c r="BJ200" s="12"/>
      <c r="BM200" s="12"/>
      <c r="CR200" s="1">
        <v>9.2896174863388303E-2</v>
      </c>
      <c r="CS200" s="1">
        <v>0.72677595628414937</v>
      </c>
      <c r="CT200" s="12">
        <v>4</v>
      </c>
      <c r="CU200" s="12">
        <v>0.32240437158469898</v>
      </c>
      <c r="CV200" s="12">
        <v>0.80327868852459006</v>
      </c>
      <c r="CW200" s="12">
        <v>4</v>
      </c>
      <c r="DF200" s="12"/>
      <c r="DI200" s="12"/>
      <c r="DL200" s="12"/>
      <c r="DO200" s="12"/>
      <c r="DR200" s="12"/>
      <c r="DU200" s="12"/>
      <c r="DV200" s="12"/>
      <c r="DW200" s="12"/>
      <c r="DX200" s="12"/>
      <c r="DY200" s="12"/>
      <c r="DZ200" s="12"/>
      <c r="EA200" s="12"/>
      <c r="EC200" s="12"/>
      <c r="ED200" s="12"/>
      <c r="EG200" s="12"/>
      <c r="EH200" s="12"/>
      <c r="EI200" s="12"/>
      <c r="EJ200" s="12"/>
      <c r="EK200" s="12"/>
      <c r="EL200" s="12"/>
      <c r="EM200" s="12"/>
      <c r="EP200" s="12"/>
      <c r="ES200" s="12"/>
      <c r="EV200" s="12"/>
      <c r="EY200" s="12"/>
      <c r="FB200" s="12"/>
      <c r="FE200" s="12"/>
      <c r="FH200" s="12"/>
      <c r="FK200" s="12"/>
      <c r="FN200" s="12"/>
      <c r="FQ200" s="12"/>
    </row>
    <row r="201" spans="1:173" x14ac:dyDescent="0.25">
      <c r="B201" s="1" t="s">
        <v>886</v>
      </c>
      <c r="C201" s="1" t="s">
        <v>221</v>
      </c>
      <c r="D201" s="1" t="s">
        <v>222</v>
      </c>
      <c r="E201" s="1">
        <v>790</v>
      </c>
      <c r="G201" s="1" t="s">
        <v>78</v>
      </c>
      <c r="H201" s="1">
        <v>18</v>
      </c>
      <c r="I201" s="1" t="s">
        <v>996</v>
      </c>
      <c r="K201" s="1" t="s">
        <v>235</v>
      </c>
      <c r="L201" s="1" t="s">
        <v>236</v>
      </c>
      <c r="M201" s="1">
        <v>5</v>
      </c>
      <c r="N201" s="1" t="s">
        <v>1001</v>
      </c>
      <c r="O201" s="1" t="s">
        <v>230</v>
      </c>
      <c r="P201" s="1">
        <v>0</v>
      </c>
      <c r="Q201" s="1">
        <v>0</v>
      </c>
      <c r="R201" s="6" t="s">
        <v>232</v>
      </c>
      <c r="S201" s="1">
        <v>56</v>
      </c>
      <c r="T201" s="1">
        <v>4</v>
      </c>
      <c r="U201" s="1">
        <v>1.38</v>
      </c>
      <c r="V201" s="1">
        <v>6.1</v>
      </c>
      <c r="W201" s="31">
        <v>14</v>
      </c>
      <c r="BJ201" s="12"/>
      <c r="BM201" s="12"/>
      <c r="CR201" s="1">
        <v>0.59183673469387699</v>
      </c>
      <c r="CS201" s="1">
        <v>0.97959183673468586</v>
      </c>
      <c r="CT201" s="12">
        <v>4</v>
      </c>
      <c r="CU201" s="12">
        <v>1.1428571428571399</v>
      </c>
      <c r="CV201" s="12">
        <v>0.40816326530612024</v>
      </c>
      <c r="CW201" s="12">
        <v>4</v>
      </c>
      <c r="DF201" s="12"/>
      <c r="DI201" s="12"/>
      <c r="DL201" s="12"/>
      <c r="DO201" s="12"/>
      <c r="DR201" s="12"/>
      <c r="DU201" s="12"/>
      <c r="DV201" s="12"/>
      <c r="DW201" s="12"/>
      <c r="DX201" s="12"/>
      <c r="DY201" s="12"/>
      <c r="DZ201" s="12"/>
      <c r="EA201" s="12"/>
      <c r="EC201" s="12"/>
      <c r="ED201" s="12"/>
      <c r="EG201" s="12"/>
      <c r="EH201" s="12"/>
      <c r="EI201" s="12"/>
      <c r="EJ201" s="12"/>
      <c r="EK201" s="12"/>
      <c r="EL201" s="12"/>
      <c r="EM201" s="12"/>
      <c r="EP201" s="12"/>
      <c r="ES201" s="12"/>
      <c r="EV201" s="12"/>
      <c r="EY201" s="12"/>
      <c r="FB201" s="12"/>
      <c r="FE201" s="12"/>
      <c r="FH201" s="12"/>
      <c r="FK201" s="12"/>
      <c r="FN201" s="12"/>
      <c r="FQ201" s="12"/>
    </row>
    <row r="202" spans="1:173" x14ac:dyDescent="0.25">
      <c r="B202" s="1" t="s">
        <v>886</v>
      </c>
      <c r="C202" s="1" t="s">
        <v>221</v>
      </c>
      <c r="D202" s="1" t="s">
        <v>222</v>
      </c>
      <c r="E202" s="1">
        <v>790</v>
      </c>
      <c r="G202" s="1" t="s">
        <v>78</v>
      </c>
      <c r="H202" s="1">
        <v>18</v>
      </c>
      <c r="I202" s="1" t="s">
        <v>996</v>
      </c>
      <c r="K202" s="1" t="s">
        <v>237</v>
      </c>
      <c r="L202" s="1" t="s">
        <v>238</v>
      </c>
      <c r="M202" s="1">
        <v>5</v>
      </c>
      <c r="N202" s="1" t="s">
        <v>1001</v>
      </c>
      <c r="O202" s="1" t="s">
        <v>230</v>
      </c>
      <c r="P202" s="1">
        <v>0</v>
      </c>
      <c r="Q202" s="1">
        <v>0</v>
      </c>
      <c r="R202" s="6" t="s">
        <v>232</v>
      </c>
      <c r="S202" s="1">
        <v>56</v>
      </c>
      <c r="T202" s="1">
        <v>4</v>
      </c>
      <c r="U202" s="1">
        <v>1.38</v>
      </c>
      <c r="V202" s="1">
        <v>6.1</v>
      </c>
      <c r="W202" s="31">
        <v>14</v>
      </c>
      <c r="X202" s="1">
        <v>5.83</v>
      </c>
      <c r="Y202" s="1">
        <f>X202*0.0284</f>
        <v>0.16557200000000002</v>
      </c>
      <c r="Z202" s="1">
        <v>4</v>
      </c>
      <c r="AA202" s="1">
        <v>5.8</v>
      </c>
      <c r="AB202" s="1">
        <f>AA202*0.0262</f>
        <v>0.15196000000000001</v>
      </c>
      <c r="AC202" s="1">
        <v>4</v>
      </c>
      <c r="CR202" s="12">
        <v>4.3478260869565098E-2</v>
      </c>
      <c r="CS202" s="12">
        <v>1.3833137485311398</v>
      </c>
      <c r="CT202" s="12">
        <v>4</v>
      </c>
      <c r="CU202" s="12">
        <v>1.60869565217391</v>
      </c>
      <c r="CV202" s="12">
        <v>0.41504112808460025</v>
      </c>
      <c r="CW202" s="12">
        <v>4</v>
      </c>
      <c r="DJ202" s="1">
        <v>408</v>
      </c>
      <c r="DK202" s="1">
        <v>22</v>
      </c>
      <c r="DL202" s="12">
        <v>4</v>
      </c>
      <c r="DM202" s="1">
        <v>387</v>
      </c>
      <c r="DN202" s="1">
        <v>10</v>
      </c>
      <c r="DO202" s="12">
        <v>4</v>
      </c>
    </row>
    <row r="203" spans="1:173" x14ac:dyDescent="0.25">
      <c r="B203" s="1" t="s">
        <v>886</v>
      </c>
      <c r="C203" s="1" t="s">
        <v>221</v>
      </c>
      <c r="D203" s="1" t="s">
        <v>222</v>
      </c>
      <c r="E203" s="1">
        <v>790</v>
      </c>
      <c r="G203" s="1" t="s">
        <v>78</v>
      </c>
      <c r="H203" s="1">
        <v>18</v>
      </c>
      <c r="I203" s="1" t="s">
        <v>996</v>
      </c>
      <c r="K203" s="1" t="s">
        <v>237</v>
      </c>
      <c r="L203" s="1" t="s">
        <v>238</v>
      </c>
      <c r="M203" s="1">
        <v>5</v>
      </c>
      <c r="N203" s="1" t="s">
        <v>1001</v>
      </c>
      <c r="O203" s="1" t="s">
        <v>230</v>
      </c>
      <c r="P203" s="1">
        <v>0</v>
      </c>
      <c r="Q203" s="1">
        <v>0</v>
      </c>
      <c r="R203" s="6" t="s">
        <v>232</v>
      </c>
      <c r="S203" s="1">
        <v>56</v>
      </c>
      <c r="T203" s="1">
        <v>4</v>
      </c>
      <c r="U203" s="1">
        <v>1.38</v>
      </c>
      <c r="V203" s="1">
        <v>6.1</v>
      </c>
      <c r="W203" s="31">
        <v>14</v>
      </c>
      <c r="BH203" s="1">
        <v>1.6537678207739299</v>
      </c>
      <c r="BI203" s="1">
        <v>0.13034623217922015</v>
      </c>
      <c r="BJ203" s="12">
        <v>4</v>
      </c>
      <c r="BK203" s="1">
        <v>1.60488798370672</v>
      </c>
      <c r="BL203" s="1">
        <v>0.13034623217922015</v>
      </c>
      <c r="BM203" s="12">
        <v>4</v>
      </c>
      <c r="CR203" s="12">
        <v>3.36263736263736</v>
      </c>
      <c r="CS203" s="12">
        <v>1.6483516483516398</v>
      </c>
      <c r="CT203" s="12">
        <v>4</v>
      </c>
      <c r="CU203" s="12">
        <v>1.68131868131868</v>
      </c>
      <c r="CV203" s="12">
        <v>1.1868131868131804</v>
      </c>
      <c r="CW203" s="12">
        <v>4</v>
      </c>
      <c r="DD203" s="1">
        <v>94.7</v>
      </c>
      <c r="DE203" s="1">
        <v>2.2000000000000002</v>
      </c>
      <c r="DF203" s="12">
        <v>4</v>
      </c>
      <c r="DG203" s="1">
        <v>92.5</v>
      </c>
      <c r="DH203" s="1">
        <v>3.2</v>
      </c>
      <c r="DI203" s="12">
        <v>4</v>
      </c>
      <c r="DJ203" s="1">
        <v>299</v>
      </c>
      <c r="DK203" s="1">
        <v>8</v>
      </c>
      <c r="DL203" s="12">
        <v>4</v>
      </c>
      <c r="DM203" s="1">
        <v>297</v>
      </c>
      <c r="DN203" s="1">
        <v>12</v>
      </c>
      <c r="DO203" s="12">
        <v>4</v>
      </c>
      <c r="DP203" s="1">
        <v>27.4</v>
      </c>
      <c r="DQ203" s="1">
        <v>5.5901699437494745</v>
      </c>
      <c r="DR203" s="12">
        <v>4</v>
      </c>
      <c r="DS203" s="1">
        <v>32.299999999999997</v>
      </c>
      <c r="DT203" s="1">
        <v>3.3541019662496847</v>
      </c>
      <c r="DU203" s="12">
        <v>4</v>
      </c>
      <c r="DV203" s="12">
        <v>15.7</v>
      </c>
      <c r="DW203" s="12">
        <v>0.2</v>
      </c>
      <c r="DX203" s="12">
        <v>4</v>
      </c>
      <c r="DY203" s="12">
        <v>16.899999999999999</v>
      </c>
      <c r="DZ203" s="12">
        <v>0.6</v>
      </c>
      <c r="EA203" s="12">
        <v>4</v>
      </c>
      <c r="EB203" s="1">
        <v>10.912408759124089</v>
      </c>
      <c r="EC203" s="12">
        <v>2.2454216889298859</v>
      </c>
      <c r="ED203" s="12">
        <v>4</v>
      </c>
      <c r="EE203" s="1">
        <v>9.1950464396284843</v>
      </c>
      <c r="EF203" s="12">
        <v>1.0245642933246151</v>
      </c>
      <c r="EG203" s="12">
        <v>4</v>
      </c>
      <c r="EH203" s="12">
        <v>1.7452229299363058</v>
      </c>
      <c r="EI203" s="14">
        <v>0.41187261146496812</v>
      </c>
      <c r="EJ203" s="12">
        <v>4</v>
      </c>
      <c r="EK203" s="12">
        <v>1.9112426035502958</v>
      </c>
      <c r="EL203" s="14">
        <v>0.55617159763313606</v>
      </c>
      <c r="EM203" s="12">
        <v>4</v>
      </c>
      <c r="EN203" s="1">
        <v>48.7</v>
      </c>
      <c r="EO203" s="1">
        <v>0.4</v>
      </c>
      <c r="EP203" s="12">
        <v>4</v>
      </c>
      <c r="EQ203" s="1">
        <v>48.6</v>
      </c>
      <c r="ER203" s="1">
        <v>0.8</v>
      </c>
      <c r="ES203" s="12">
        <v>4</v>
      </c>
      <c r="ET203" s="1">
        <v>1.91</v>
      </c>
      <c r="EU203" s="1">
        <v>1.1000000000000001</v>
      </c>
      <c r="EV203" s="12">
        <v>4</v>
      </c>
      <c r="EW203" s="1">
        <v>0.7</v>
      </c>
      <c r="EX203" s="1">
        <v>0.28000000000000003</v>
      </c>
      <c r="EY203" s="12">
        <v>4</v>
      </c>
      <c r="EZ203" s="12">
        <v>50.61</v>
      </c>
      <c r="FA203" s="12">
        <v>0.58523499553598124</v>
      </c>
      <c r="FB203" s="12">
        <v>4</v>
      </c>
      <c r="FC203" s="12">
        <v>49.300000000000004</v>
      </c>
      <c r="FD203" s="12">
        <v>0.42379240200834184</v>
      </c>
      <c r="FE203" s="12">
        <v>4</v>
      </c>
      <c r="FF203" s="1">
        <v>51</v>
      </c>
      <c r="FG203" s="1">
        <v>1.6</v>
      </c>
      <c r="FH203" s="12">
        <v>4</v>
      </c>
      <c r="FI203" s="1">
        <v>51.4</v>
      </c>
      <c r="FJ203" s="1">
        <v>1.6</v>
      </c>
      <c r="FK203" s="12">
        <v>4</v>
      </c>
      <c r="FL203" s="1">
        <v>1.87</v>
      </c>
      <c r="FM203" s="1">
        <v>0.04</v>
      </c>
      <c r="FN203" s="12">
        <v>4</v>
      </c>
      <c r="FO203" s="1">
        <v>2.7</v>
      </c>
      <c r="FP203" s="1">
        <v>0.08</v>
      </c>
      <c r="FQ203" s="12">
        <v>4</v>
      </c>
    </row>
    <row r="204" spans="1:173" x14ac:dyDescent="0.25">
      <c r="B204" s="1" t="s">
        <v>886</v>
      </c>
      <c r="C204" s="1" t="s">
        <v>221</v>
      </c>
      <c r="D204" s="1" t="s">
        <v>222</v>
      </c>
      <c r="E204" s="1">
        <v>790</v>
      </c>
      <c r="G204" s="1" t="s">
        <v>78</v>
      </c>
      <c r="H204" s="1">
        <v>18</v>
      </c>
      <c r="I204" s="1" t="s">
        <v>996</v>
      </c>
      <c r="K204" s="1" t="s">
        <v>237</v>
      </c>
      <c r="L204" s="1" t="s">
        <v>238</v>
      </c>
      <c r="M204" s="1">
        <v>5</v>
      </c>
      <c r="N204" s="1" t="s">
        <v>1001</v>
      </c>
      <c r="O204" s="1" t="s">
        <v>230</v>
      </c>
      <c r="P204" s="1">
        <v>0</v>
      </c>
      <c r="Q204" s="1">
        <v>0</v>
      </c>
      <c r="R204" s="6" t="s">
        <v>232</v>
      </c>
      <c r="S204" s="1">
        <v>56</v>
      </c>
      <c r="T204" s="1">
        <v>4</v>
      </c>
      <c r="U204" s="1">
        <v>1.38</v>
      </c>
      <c r="V204" s="1">
        <v>6.1</v>
      </c>
      <c r="W204" s="31">
        <v>14</v>
      </c>
      <c r="CR204" s="1">
        <v>3.4510869565217299</v>
      </c>
      <c r="CS204" s="1">
        <v>2.0108695652174005</v>
      </c>
      <c r="CT204" s="12">
        <v>4</v>
      </c>
      <c r="CU204" s="12">
        <v>2.5543478260869499</v>
      </c>
      <c r="CV204" s="12">
        <v>0.70652173913043992</v>
      </c>
      <c r="CW204" s="12">
        <v>4</v>
      </c>
    </row>
    <row r="205" spans="1:173" x14ac:dyDescent="0.25">
      <c r="B205" s="1" t="s">
        <v>886</v>
      </c>
      <c r="C205" s="1" t="s">
        <v>221</v>
      </c>
      <c r="D205" s="1" t="s">
        <v>222</v>
      </c>
      <c r="E205" s="1">
        <v>790</v>
      </c>
      <c r="G205" s="1" t="s">
        <v>78</v>
      </c>
      <c r="H205" s="1">
        <v>18</v>
      </c>
      <c r="I205" s="1" t="s">
        <v>996</v>
      </c>
      <c r="K205" s="1" t="s">
        <v>237</v>
      </c>
      <c r="L205" s="1" t="s">
        <v>238</v>
      </c>
      <c r="M205" s="1">
        <v>5</v>
      </c>
      <c r="N205" s="1" t="s">
        <v>1001</v>
      </c>
      <c r="O205" s="1" t="s">
        <v>230</v>
      </c>
      <c r="P205" s="1">
        <v>0</v>
      </c>
      <c r="Q205" s="1">
        <v>0</v>
      </c>
      <c r="R205" s="6" t="s">
        <v>232</v>
      </c>
      <c r="S205" s="1">
        <v>56</v>
      </c>
      <c r="T205" s="1">
        <v>4</v>
      </c>
      <c r="U205" s="1">
        <v>1.38</v>
      </c>
      <c r="V205" s="1">
        <v>6.1</v>
      </c>
      <c r="W205" s="31">
        <v>14</v>
      </c>
      <c r="CR205" s="1">
        <v>0.72404371584699401</v>
      </c>
      <c r="CS205" s="1">
        <v>0.38251366120218599</v>
      </c>
      <c r="CT205" s="12">
        <v>4</v>
      </c>
      <c r="CU205" s="12">
        <v>2.1775956284153</v>
      </c>
      <c r="CV205" s="12">
        <v>1.4918032786885203</v>
      </c>
      <c r="CW205" s="12">
        <v>4</v>
      </c>
    </row>
    <row r="206" spans="1:173" s="9" customFormat="1" x14ac:dyDescent="0.25">
      <c r="B206" s="9" t="s">
        <v>886</v>
      </c>
      <c r="C206" s="9" t="s">
        <v>221</v>
      </c>
      <c r="D206" s="9" t="s">
        <v>222</v>
      </c>
      <c r="E206" s="9">
        <v>790</v>
      </c>
      <c r="G206" s="9" t="s">
        <v>78</v>
      </c>
      <c r="H206" s="9">
        <v>18</v>
      </c>
      <c r="I206" s="9" t="s">
        <v>996</v>
      </c>
      <c r="K206" s="9" t="s">
        <v>237</v>
      </c>
      <c r="L206" s="9" t="s">
        <v>238</v>
      </c>
      <c r="M206" s="9">
        <v>5</v>
      </c>
      <c r="N206" s="9" t="s">
        <v>1001</v>
      </c>
      <c r="O206" s="9" t="s">
        <v>230</v>
      </c>
      <c r="P206" s="9">
        <v>0</v>
      </c>
      <c r="Q206" s="9">
        <v>0</v>
      </c>
      <c r="R206" s="10" t="s">
        <v>232</v>
      </c>
      <c r="S206" s="9">
        <v>56</v>
      </c>
      <c r="T206" s="9">
        <v>4</v>
      </c>
      <c r="U206" s="9">
        <v>1.38</v>
      </c>
      <c r="V206" s="9">
        <v>6.1</v>
      </c>
      <c r="W206" s="32">
        <v>14</v>
      </c>
      <c r="CR206" s="9">
        <v>0.65306122448979498</v>
      </c>
      <c r="CS206" s="9">
        <v>0.57142857142857206</v>
      </c>
      <c r="CT206" s="9">
        <v>4</v>
      </c>
      <c r="CU206" s="9">
        <v>1.24489795918367</v>
      </c>
      <c r="CV206" s="9">
        <v>1.7142857142857202</v>
      </c>
      <c r="CW206" s="9">
        <v>4</v>
      </c>
    </row>
    <row r="207" spans="1:173" x14ac:dyDescent="0.25">
      <c r="A207" s="1">
        <v>26</v>
      </c>
      <c r="B207" s="1" t="s">
        <v>240</v>
      </c>
      <c r="C207" s="1" t="s">
        <v>248</v>
      </c>
      <c r="D207" s="1" t="s">
        <v>250</v>
      </c>
      <c r="E207" s="1">
        <v>770</v>
      </c>
      <c r="F207" s="1" t="s">
        <v>256</v>
      </c>
      <c r="G207" s="1" t="s">
        <v>4</v>
      </c>
      <c r="H207" s="1">
        <v>28.8</v>
      </c>
      <c r="I207" s="1" t="s">
        <v>69</v>
      </c>
      <c r="J207" s="1" t="s">
        <v>986</v>
      </c>
      <c r="K207" s="1" t="s">
        <v>8</v>
      </c>
      <c r="L207" s="1" t="s">
        <v>9</v>
      </c>
      <c r="M207" s="1">
        <v>1</v>
      </c>
      <c r="N207" s="1" t="s">
        <v>1001</v>
      </c>
      <c r="O207" s="1" t="s">
        <v>154</v>
      </c>
      <c r="P207" s="1">
        <v>0</v>
      </c>
      <c r="Q207" s="1">
        <v>0</v>
      </c>
      <c r="R207" s="6" t="s">
        <v>242</v>
      </c>
      <c r="S207" s="1">
        <v>26</v>
      </c>
      <c r="T207" s="1">
        <f>S207/W207</f>
        <v>2.4528301886792452</v>
      </c>
      <c r="V207" s="1">
        <v>6.81</v>
      </c>
      <c r="W207" s="31">
        <v>10.6</v>
      </c>
      <c r="BH207" s="1">
        <v>3.0576923076922999</v>
      </c>
      <c r="BI207" s="1">
        <v>0.36923076923078035</v>
      </c>
      <c r="BJ207" s="1">
        <v>4</v>
      </c>
      <c r="BK207" s="1">
        <v>3.9923076923076901</v>
      </c>
      <c r="BL207" s="1">
        <v>1.3153846153846205</v>
      </c>
      <c r="BM207" s="1">
        <v>4</v>
      </c>
      <c r="CT207" s="12"/>
      <c r="CU207" s="12"/>
      <c r="CV207" s="12"/>
      <c r="CW207" s="12"/>
      <c r="DD207" s="1">
        <v>55.889145496535797</v>
      </c>
      <c r="DE207" s="1">
        <v>19.399538106235397</v>
      </c>
      <c r="DF207" s="1">
        <v>4</v>
      </c>
      <c r="DG207" s="1">
        <v>64.203233256350998</v>
      </c>
      <c r="DH207" s="1">
        <v>8.3140877598152088</v>
      </c>
      <c r="DI207" s="1">
        <v>4</v>
      </c>
    </row>
    <row r="208" spans="1:173" x14ac:dyDescent="0.25">
      <c r="B208" s="1" t="s">
        <v>887</v>
      </c>
      <c r="C208" s="1" t="s">
        <v>248</v>
      </c>
      <c r="D208" s="1" t="s">
        <v>249</v>
      </c>
      <c r="E208" s="1">
        <v>770</v>
      </c>
      <c r="F208" s="1" t="s">
        <v>255</v>
      </c>
      <c r="G208" s="1" t="s">
        <v>78</v>
      </c>
      <c r="H208" s="1">
        <v>28.8</v>
      </c>
      <c r="I208" s="1" t="s">
        <v>83</v>
      </c>
      <c r="J208" s="1" t="s">
        <v>986</v>
      </c>
      <c r="K208" s="1" t="s">
        <v>244</v>
      </c>
      <c r="L208" s="1" t="s">
        <v>246</v>
      </c>
      <c r="M208" s="1">
        <v>1</v>
      </c>
      <c r="N208" s="1" t="s">
        <v>1001</v>
      </c>
      <c r="O208" s="1" t="s">
        <v>154</v>
      </c>
      <c r="P208" s="1">
        <v>0</v>
      </c>
      <c r="Q208" s="1">
        <v>0</v>
      </c>
      <c r="R208" s="6" t="s">
        <v>241</v>
      </c>
      <c r="S208" s="1">
        <v>26</v>
      </c>
      <c r="T208" s="1">
        <f>S208/W208</f>
        <v>2.4528301886792452</v>
      </c>
      <c r="V208" s="1">
        <v>6.81</v>
      </c>
      <c r="W208" s="31">
        <v>10.6</v>
      </c>
      <c r="BH208" s="1">
        <v>1.99615384615384</v>
      </c>
      <c r="BI208" s="1">
        <v>0.64615384615385985</v>
      </c>
      <c r="BJ208" s="1">
        <v>4</v>
      </c>
      <c r="BK208" s="1">
        <v>2.2153846153846102</v>
      </c>
      <c r="BL208" s="1">
        <v>0.53076923076923954</v>
      </c>
      <c r="BM208" s="1">
        <v>4</v>
      </c>
      <c r="DD208" s="1">
        <v>62.3556581986143</v>
      </c>
      <c r="DE208" s="1">
        <v>2.7713625866049938</v>
      </c>
      <c r="DF208" s="1">
        <v>4</v>
      </c>
      <c r="DG208" s="1">
        <v>57.274826789838301</v>
      </c>
      <c r="DH208" s="1">
        <v>2.7713625866049938</v>
      </c>
      <c r="DI208" s="1">
        <v>4</v>
      </c>
    </row>
    <row r="209" spans="1:173" x14ac:dyDescent="0.25">
      <c r="B209" s="1" t="s">
        <v>887</v>
      </c>
      <c r="C209" s="1" t="s">
        <v>247</v>
      </c>
      <c r="D209" s="1" t="s">
        <v>249</v>
      </c>
      <c r="E209" s="1">
        <v>770</v>
      </c>
      <c r="F209" s="1" t="s">
        <v>255</v>
      </c>
      <c r="G209" s="1" t="s">
        <v>78</v>
      </c>
      <c r="H209" s="1">
        <v>28.8</v>
      </c>
      <c r="I209" s="1" t="s">
        <v>83</v>
      </c>
      <c r="J209" s="1" t="s">
        <v>986</v>
      </c>
      <c r="K209" s="1" t="s">
        <v>103</v>
      </c>
      <c r="L209" s="1" t="s">
        <v>104</v>
      </c>
      <c r="M209" s="1">
        <v>1</v>
      </c>
      <c r="N209" s="1" t="s">
        <v>1001</v>
      </c>
      <c r="O209" s="1" t="s">
        <v>154</v>
      </c>
      <c r="P209" s="1">
        <v>0</v>
      </c>
      <c r="Q209" s="1">
        <v>0</v>
      </c>
      <c r="R209" s="6" t="s">
        <v>241</v>
      </c>
      <c r="S209" s="1">
        <v>26</v>
      </c>
      <c r="T209" s="1">
        <v>2.4528301886792452</v>
      </c>
      <c r="V209" s="1">
        <v>6.81</v>
      </c>
      <c r="W209" s="31">
        <v>10.6</v>
      </c>
      <c r="DD209" s="1">
        <v>40.184757505773597</v>
      </c>
      <c r="DE209" s="1">
        <v>6.4665127020786031</v>
      </c>
      <c r="DF209" s="1">
        <v>4</v>
      </c>
      <c r="DG209" s="1">
        <v>44.341801385681201</v>
      </c>
      <c r="DH209" s="1">
        <v>8.3140877598153935</v>
      </c>
      <c r="DI209" s="1">
        <v>4</v>
      </c>
    </row>
    <row r="210" spans="1:173" x14ac:dyDescent="0.25">
      <c r="B210" s="1" t="s">
        <v>887</v>
      </c>
      <c r="C210" s="1" t="s">
        <v>247</v>
      </c>
      <c r="D210" s="1" t="s">
        <v>249</v>
      </c>
      <c r="E210" s="1">
        <v>770</v>
      </c>
      <c r="F210" s="1" t="s">
        <v>255</v>
      </c>
      <c r="G210" s="1" t="s">
        <v>78</v>
      </c>
      <c r="H210" s="1">
        <v>28.8</v>
      </c>
      <c r="I210" s="1" t="s">
        <v>83</v>
      </c>
      <c r="J210" s="1" t="s">
        <v>986</v>
      </c>
      <c r="K210" s="1" t="s">
        <v>243</v>
      </c>
      <c r="L210" s="1" t="s">
        <v>245</v>
      </c>
      <c r="M210" s="1">
        <v>1</v>
      </c>
      <c r="N210" s="1" t="s">
        <v>1001</v>
      </c>
      <c r="O210" s="1" t="s">
        <v>154</v>
      </c>
      <c r="P210" s="1">
        <v>0</v>
      </c>
      <c r="Q210" s="1">
        <v>0</v>
      </c>
      <c r="R210" s="6" t="s">
        <v>241</v>
      </c>
      <c r="S210" s="1">
        <v>26</v>
      </c>
      <c r="T210" s="1">
        <v>2.4528301886792452</v>
      </c>
      <c r="V210" s="1">
        <v>6.81</v>
      </c>
      <c r="W210" s="31">
        <v>10.6</v>
      </c>
      <c r="DD210" s="1">
        <v>32.794457274826698</v>
      </c>
      <c r="DE210" s="1">
        <v>8.3140877598152088</v>
      </c>
      <c r="DF210" s="1">
        <v>4</v>
      </c>
      <c r="DG210" s="1">
        <v>39.722863741339403</v>
      </c>
      <c r="DH210" s="1">
        <v>4.6189376443417984</v>
      </c>
      <c r="DI210" s="1">
        <v>4</v>
      </c>
    </row>
    <row r="211" spans="1:173" x14ac:dyDescent="0.25">
      <c r="B211" s="1" t="s">
        <v>887</v>
      </c>
      <c r="C211" s="1" t="s">
        <v>252</v>
      </c>
      <c r="D211" s="1" t="s">
        <v>254</v>
      </c>
      <c r="E211" s="1">
        <v>770</v>
      </c>
      <c r="F211" s="1" t="s">
        <v>255</v>
      </c>
      <c r="G211" s="1" t="s">
        <v>78</v>
      </c>
      <c r="H211" s="1">
        <v>8.1</v>
      </c>
      <c r="I211" s="1" t="s">
        <v>83</v>
      </c>
      <c r="J211" s="1" t="s">
        <v>986</v>
      </c>
      <c r="K211" s="1" t="s">
        <v>103</v>
      </c>
      <c r="L211" s="1" t="s">
        <v>104</v>
      </c>
      <c r="M211" s="1">
        <v>1</v>
      </c>
      <c r="N211" s="1" t="s">
        <v>1001</v>
      </c>
      <c r="O211" s="1" t="s">
        <v>154</v>
      </c>
      <c r="P211" s="1">
        <v>0</v>
      </c>
      <c r="Q211" s="1">
        <v>0</v>
      </c>
      <c r="R211" s="6" t="s">
        <v>241</v>
      </c>
      <c r="S211" s="1">
        <v>18</v>
      </c>
      <c r="T211" s="1">
        <f t="shared" ref="T211:T212" si="4">S211/W211</f>
        <v>1.7307692307692306</v>
      </c>
      <c r="V211" s="1">
        <v>6.14</v>
      </c>
      <c r="W211" s="31">
        <v>10.4</v>
      </c>
      <c r="BH211" s="1">
        <v>2.4923076923076901</v>
      </c>
      <c r="BI211" s="1">
        <v>0.36923076923075993</v>
      </c>
      <c r="BJ211" s="1">
        <v>4</v>
      </c>
      <c r="BK211" s="1">
        <v>3.2307692307692299</v>
      </c>
      <c r="BL211" s="1">
        <v>0.55384615384614033</v>
      </c>
      <c r="BM211" s="1">
        <v>4</v>
      </c>
      <c r="DD211" s="1">
        <v>63.741339491916797</v>
      </c>
      <c r="DE211" s="1">
        <v>8.3140877598151945</v>
      </c>
      <c r="DF211" s="1">
        <v>4</v>
      </c>
      <c r="DG211" s="1">
        <v>66.512702078521897</v>
      </c>
      <c r="DH211" s="1">
        <v>7.3903002309467922</v>
      </c>
      <c r="DI211" s="1">
        <v>4</v>
      </c>
    </row>
    <row r="212" spans="1:173" x14ac:dyDescent="0.25">
      <c r="B212" s="1" t="s">
        <v>887</v>
      </c>
      <c r="C212" s="1" t="s">
        <v>251</v>
      </c>
      <c r="D212" s="1" t="s">
        <v>253</v>
      </c>
      <c r="E212" s="1">
        <v>770</v>
      </c>
      <c r="F212" s="1" t="s">
        <v>255</v>
      </c>
      <c r="G212" s="1" t="s">
        <v>78</v>
      </c>
      <c r="H212" s="1">
        <v>8.1</v>
      </c>
      <c r="I212" s="1" t="s">
        <v>83</v>
      </c>
      <c r="J212" s="1" t="s">
        <v>986</v>
      </c>
      <c r="K212" s="1" t="s">
        <v>243</v>
      </c>
      <c r="L212" s="1" t="s">
        <v>245</v>
      </c>
      <c r="M212" s="1">
        <v>1</v>
      </c>
      <c r="N212" s="1" t="s">
        <v>1001</v>
      </c>
      <c r="O212" s="1" t="s">
        <v>154</v>
      </c>
      <c r="P212" s="1">
        <v>0</v>
      </c>
      <c r="Q212" s="1">
        <v>0</v>
      </c>
      <c r="R212" s="6" t="s">
        <v>241</v>
      </c>
      <c r="S212" s="1">
        <v>18</v>
      </c>
      <c r="T212" s="1">
        <f t="shared" si="4"/>
        <v>1.7307692307692306</v>
      </c>
      <c r="V212" s="1">
        <v>6.14</v>
      </c>
      <c r="W212" s="31">
        <v>10.4</v>
      </c>
      <c r="BH212" s="1">
        <v>1.8576923076923</v>
      </c>
      <c r="BI212" s="1">
        <v>0.11538461538461986</v>
      </c>
      <c r="BJ212" s="1">
        <v>4</v>
      </c>
      <c r="BK212" s="1">
        <v>4.6615384615384601</v>
      </c>
      <c r="BL212" s="1">
        <v>1.6615384615384592</v>
      </c>
      <c r="BM212" s="1">
        <v>4</v>
      </c>
      <c r="DD212" s="1">
        <v>90.993071593533401</v>
      </c>
      <c r="DE212" s="1">
        <v>8.3140877598154077</v>
      </c>
      <c r="DF212" s="1">
        <v>4</v>
      </c>
      <c r="DG212" s="1">
        <v>86.836027713625796</v>
      </c>
      <c r="DH212" s="1">
        <v>2.7713625866052212</v>
      </c>
      <c r="DI212" s="1">
        <v>4</v>
      </c>
    </row>
    <row r="213" spans="1:173" x14ac:dyDescent="0.25">
      <c r="B213" s="1" t="s">
        <v>887</v>
      </c>
      <c r="C213" s="1" t="s">
        <v>251</v>
      </c>
      <c r="D213" s="1" t="s">
        <v>253</v>
      </c>
      <c r="E213" s="1">
        <v>770</v>
      </c>
      <c r="F213" s="1" t="s">
        <v>255</v>
      </c>
      <c r="G213" s="1" t="s">
        <v>78</v>
      </c>
      <c r="H213" s="1">
        <v>8.1</v>
      </c>
      <c r="I213" s="1" t="s">
        <v>83</v>
      </c>
      <c r="J213" s="1" t="s">
        <v>986</v>
      </c>
      <c r="K213" s="1" t="s">
        <v>103</v>
      </c>
      <c r="L213" s="1" t="s">
        <v>104</v>
      </c>
      <c r="M213" s="1">
        <v>1</v>
      </c>
      <c r="N213" s="1" t="s">
        <v>1001</v>
      </c>
      <c r="O213" s="1" t="s">
        <v>154</v>
      </c>
      <c r="P213" s="1">
        <v>0</v>
      </c>
      <c r="Q213" s="1">
        <v>0</v>
      </c>
      <c r="R213" s="6" t="s">
        <v>241</v>
      </c>
      <c r="S213" s="1">
        <v>18</v>
      </c>
      <c r="T213" s="1">
        <v>1.7307692307692306</v>
      </c>
      <c r="V213" s="1">
        <v>6.14</v>
      </c>
      <c r="W213" s="31">
        <v>10.4</v>
      </c>
      <c r="DD213" s="1">
        <v>21.247113163972202</v>
      </c>
      <c r="DE213" s="1">
        <v>4.6189376443417984</v>
      </c>
      <c r="DF213" s="1">
        <v>4</v>
      </c>
      <c r="DG213" s="1">
        <v>20.323325635103899</v>
      </c>
      <c r="DH213" s="1">
        <v>7.3903002309467993</v>
      </c>
      <c r="DI213" s="1">
        <v>4</v>
      </c>
    </row>
    <row r="214" spans="1:173" x14ac:dyDescent="0.25">
      <c r="B214" s="1" t="s">
        <v>887</v>
      </c>
      <c r="C214" s="1" t="s">
        <v>251</v>
      </c>
      <c r="D214" s="1" t="s">
        <v>253</v>
      </c>
      <c r="E214" s="1">
        <v>770</v>
      </c>
      <c r="F214" s="1" t="s">
        <v>255</v>
      </c>
      <c r="G214" s="1" t="s">
        <v>78</v>
      </c>
      <c r="H214" s="1">
        <v>8.1</v>
      </c>
      <c r="I214" s="1" t="s">
        <v>83</v>
      </c>
      <c r="J214" s="1" t="s">
        <v>986</v>
      </c>
      <c r="K214" s="1" t="s">
        <v>243</v>
      </c>
      <c r="L214" s="1" t="s">
        <v>245</v>
      </c>
      <c r="M214" s="1">
        <v>1</v>
      </c>
      <c r="N214" s="1" t="s">
        <v>1001</v>
      </c>
      <c r="O214" s="1" t="s">
        <v>154</v>
      </c>
      <c r="P214" s="1">
        <v>0</v>
      </c>
      <c r="Q214" s="1">
        <v>0</v>
      </c>
      <c r="R214" s="6" t="s">
        <v>241</v>
      </c>
      <c r="S214" s="1">
        <v>18</v>
      </c>
      <c r="T214" s="1">
        <v>1.7307692307692306</v>
      </c>
      <c r="V214" s="1">
        <v>6.14</v>
      </c>
      <c r="W214" s="31">
        <v>10.4</v>
      </c>
      <c r="DD214" s="1">
        <v>32.794457274826698</v>
      </c>
      <c r="DE214" s="1">
        <v>4.6189376443417984</v>
      </c>
      <c r="DF214" s="1">
        <v>4</v>
      </c>
      <c r="DG214" s="1">
        <v>34.180138568129301</v>
      </c>
      <c r="DH214" s="1">
        <v>2.7713625866049938</v>
      </c>
      <c r="DI214" s="1">
        <v>4</v>
      </c>
    </row>
    <row r="215" spans="1:173" s="14" customFormat="1" x14ac:dyDescent="0.25">
      <c r="A215" s="14">
        <v>27</v>
      </c>
      <c r="B215" s="14" t="s">
        <v>257</v>
      </c>
      <c r="C215" s="14" t="s">
        <v>259</v>
      </c>
      <c r="D215" s="14" t="s">
        <v>261</v>
      </c>
      <c r="E215" s="14">
        <v>2750</v>
      </c>
      <c r="F215" s="14">
        <v>27.3</v>
      </c>
      <c r="G215" s="14" t="s">
        <v>82</v>
      </c>
      <c r="H215" s="14">
        <v>48.9</v>
      </c>
      <c r="I215" s="14" t="s">
        <v>996</v>
      </c>
      <c r="K215" s="14" t="s">
        <v>8</v>
      </c>
      <c r="L215" s="14" t="s">
        <v>9</v>
      </c>
      <c r="M215" s="14">
        <v>1000</v>
      </c>
      <c r="N215" s="14" t="s">
        <v>1005</v>
      </c>
      <c r="O215" s="14" t="s">
        <v>154</v>
      </c>
      <c r="P215" s="14">
        <v>0</v>
      </c>
      <c r="Q215" s="14">
        <v>0</v>
      </c>
      <c r="R215" s="15" t="s">
        <v>19</v>
      </c>
      <c r="S215" s="14">
        <v>37.299999999999997</v>
      </c>
      <c r="T215" s="14">
        <v>3</v>
      </c>
      <c r="V215" s="14">
        <v>4.74</v>
      </c>
      <c r="W215" s="34">
        <f>S215/T215</f>
        <v>12.433333333333332</v>
      </c>
      <c r="BZ215" s="14">
        <v>0.01</v>
      </c>
      <c r="CA215" s="14">
        <v>1.7320508075688773E-2</v>
      </c>
      <c r="CB215" s="14">
        <v>3</v>
      </c>
      <c r="CC215" s="14">
        <v>1.0000000000000001E-5</v>
      </c>
      <c r="CD215" s="14">
        <v>0</v>
      </c>
      <c r="CE215" s="14">
        <v>3</v>
      </c>
      <c r="CF215" s="14">
        <v>2.99</v>
      </c>
      <c r="CG215" s="14">
        <v>0.15588457268119893</v>
      </c>
      <c r="CH215" s="14">
        <v>3</v>
      </c>
      <c r="CI215" s="14">
        <v>3.98</v>
      </c>
      <c r="CJ215" s="14">
        <v>0.13856406460551018</v>
      </c>
      <c r="CK215" s="14">
        <v>3</v>
      </c>
      <c r="CR215" s="14">
        <v>0.65789473684210797</v>
      </c>
      <c r="CS215" s="14">
        <v>0.22500000000000095</v>
      </c>
      <c r="CT215" s="14">
        <v>3</v>
      </c>
      <c r="CU215" s="14">
        <v>5.2631578947368398</v>
      </c>
      <c r="CV215" s="14">
        <v>1.7526315789473677</v>
      </c>
      <c r="CW215" s="14">
        <v>3</v>
      </c>
      <c r="EN215" s="14">
        <v>2.77</v>
      </c>
      <c r="EO215" s="14">
        <v>5.1961524227066312E-2</v>
      </c>
      <c r="EP215" s="14">
        <v>3</v>
      </c>
      <c r="EQ215" s="14">
        <v>3.07</v>
      </c>
      <c r="ER215" s="14">
        <v>5.1961524227066312E-2</v>
      </c>
      <c r="ES215" s="14">
        <v>3</v>
      </c>
      <c r="ET215" s="14">
        <v>94.27</v>
      </c>
      <c r="EU215" s="14">
        <v>2.598076211353316</v>
      </c>
      <c r="EV215" s="14">
        <v>3</v>
      </c>
      <c r="EW215" s="14">
        <v>94.87</v>
      </c>
      <c r="EX215" s="14">
        <v>2.3382685902179845</v>
      </c>
      <c r="EY215" s="14">
        <v>3</v>
      </c>
      <c r="EZ215" s="14">
        <v>97.039999999999992</v>
      </c>
      <c r="FA215" s="14">
        <v>1.5002999700059985</v>
      </c>
      <c r="FB215" s="14">
        <v>3</v>
      </c>
      <c r="FC215" s="14">
        <v>97.94</v>
      </c>
      <c r="FD215" s="14">
        <v>1.3503332921912281</v>
      </c>
      <c r="FE215" s="14">
        <v>3</v>
      </c>
    </row>
    <row r="216" spans="1:173" x14ac:dyDescent="0.25">
      <c r="B216" s="1" t="s">
        <v>888</v>
      </c>
      <c r="C216" s="1" t="s">
        <v>258</v>
      </c>
      <c r="D216" s="1" t="s">
        <v>260</v>
      </c>
      <c r="E216" s="1">
        <v>2750</v>
      </c>
      <c r="F216" s="1">
        <v>27.3</v>
      </c>
      <c r="G216" s="1" t="s">
        <v>82</v>
      </c>
      <c r="H216" s="1">
        <v>48.9</v>
      </c>
      <c r="I216" s="1" t="s">
        <v>996</v>
      </c>
      <c r="K216" s="1" t="s">
        <v>103</v>
      </c>
      <c r="L216" s="1" t="s">
        <v>104</v>
      </c>
      <c r="M216" s="1">
        <v>1000</v>
      </c>
      <c r="N216" s="1" t="s">
        <v>1005</v>
      </c>
      <c r="O216" s="1" t="s">
        <v>154</v>
      </c>
      <c r="P216" s="1">
        <v>0</v>
      </c>
      <c r="Q216" s="1">
        <v>0</v>
      </c>
      <c r="R216" s="6" t="s">
        <v>85</v>
      </c>
      <c r="S216" s="1">
        <v>37.299999999999997</v>
      </c>
      <c r="T216" s="1">
        <v>3</v>
      </c>
      <c r="V216" s="1">
        <v>4.74</v>
      </c>
      <c r="W216" s="31">
        <v>12.433333333333332</v>
      </c>
      <c r="CR216" s="1">
        <v>1.31578947368421</v>
      </c>
      <c r="CS216" s="12">
        <v>0.44999999999999984</v>
      </c>
      <c r="CT216" s="12">
        <v>3</v>
      </c>
      <c r="CU216" s="12">
        <v>4.1666666666666696</v>
      </c>
      <c r="CV216" s="12">
        <v>1.3875000000000011</v>
      </c>
      <c r="CW216" s="1">
        <v>3</v>
      </c>
      <c r="EN216" s="1">
        <v>3.1</v>
      </c>
      <c r="EO216" s="1">
        <v>0.34641016151377546</v>
      </c>
      <c r="EP216" s="1">
        <v>3</v>
      </c>
      <c r="EQ216" s="1">
        <v>3.07</v>
      </c>
      <c r="ER216" s="1">
        <v>0.15588457268119893</v>
      </c>
      <c r="ES216" s="1">
        <v>3</v>
      </c>
      <c r="ET216" s="1">
        <v>183.1</v>
      </c>
      <c r="EU216" s="1">
        <v>8.8334591186012723</v>
      </c>
      <c r="EV216" s="1">
        <v>3</v>
      </c>
      <c r="EW216" s="1">
        <v>214.4</v>
      </c>
      <c r="EX216" s="1">
        <v>2.2863070659909179</v>
      </c>
      <c r="EY216" s="1">
        <v>3</v>
      </c>
      <c r="EZ216" s="12">
        <v>186.2</v>
      </c>
      <c r="FA216" s="12">
        <v>5.1039200620699372</v>
      </c>
      <c r="FB216" s="1">
        <v>3</v>
      </c>
      <c r="FC216" s="12">
        <v>217.47</v>
      </c>
      <c r="FD216" s="12">
        <v>1.3230646242719968</v>
      </c>
      <c r="FE216" s="1">
        <v>3</v>
      </c>
    </row>
    <row r="217" spans="1:173" x14ac:dyDescent="0.25">
      <c r="B217" s="1" t="s">
        <v>888</v>
      </c>
      <c r="C217" s="1" t="s">
        <v>258</v>
      </c>
      <c r="D217" s="1" t="s">
        <v>260</v>
      </c>
      <c r="E217" s="1">
        <v>2750</v>
      </c>
      <c r="F217" s="1">
        <v>27.3</v>
      </c>
      <c r="G217" s="1" t="s">
        <v>82</v>
      </c>
      <c r="H217" s="1">
        <v>48.9</v>
      </c>
      <c r="I217" s="1" t="s">
        <v>996</v>
      </c>
      <c r="K217" s="1" t="s">
        <v>103</v>
      </c>
      <c r="L217" s="1" t="s">
        <v>104</v>
      </c>
      <c r="M217" s="1">
        <v>1000</v>
      </c>
      <c r="N217" s="1" t="s">
        <v>1005</v>
      </c>
      <c r="O217" s="1" t="s">
        <v>154</v>
      </c>
      <c r="P217" s="1">
        <v>0</v>
      </c>
      <c r="Q217" s="1">
        <v>0</v>
      </c>
      <c r="R217" s="6" t="s">
        <v>85</v>
      </c>
      <c r="S217" s="1">
        <v>37.299999999999997</v>
      </c>
      <c r="T217" s="1">
        <v>3</v>
      </c>
      <c r="V217" s="1">
        <v>4.74</v>
      </c>
      <c r="W217" s="31">
        <v>12.433333333333332</v>
      </c>
      <c r="CR217" s="1">
        <v>0.21929824561403599</v>
      </c>
      <c r="CS217" s="12">
        <v>7.5000000000000316E-2</v>
      </c>
      <c r="CT217" s="1">
        <v>3</v>
      </c>
      <c r="CU217" s="1">
        <v>3.5087719298245599</v>
      </c>
      <c r="CV217" s="12">
        <v>1.1684210526315786</v>
      </c>
      <c r="CW217" s="1">
        <v>3</v>
      </c>
      <c r="EZ217" s="12"/>
      <c r="FA217" s="12"/>
      <c r="FC217" s="12"/>
      <c r="FD217" s="12"/>
    </row>
    <row r="218" spans="1:173" x14ac:dyDescent="0.25">
      <c r="B218" s="1" t="s">
        <v>888</v>
      </c>
      <c r="C218" s="1" t="s">
        <v>258</v>
      </c>
      <c r="D218" s="1" t="s">
        <v>260</v>
      </c>
      <c r="E218" s="1">
        <v>2750</v>
      </c>
      <c r="F218" s="1">
        <v>27.3</v>
      </c>
      <c r="G218" s="1" t="s">
        <v>82</v>
      </c>
      <c r="H218" s="1">
        <v>48.9</v>
      </c>
      <c r="I218" s="1" t="s">
        <v>996</v>
      </c>
      <c r="K218" s="1" t="s">
        <v>103</v>
      </c>
      <c r="L218" s="1" t="s">
        <v>104</v>
      </c>
      <c r="M218" s="1">
        <v>1000</v>
      </c>
      <c r="N218" s="1" t="s">
        <v>1005</v>
      </c>
      <c r="O218" s="1" t="s">
        <v>154</v>
      </c>
      <c r="P218" s="1">
        <v>0</v>
      </c>
      <c r="Q218" s="1">
        <v>0</v>
      </c>
      <c r="R218" s="6" t="s">
        <v>85</v>
      </c>
      <c r="S218" s="1">
        <v>37.299999999999997</v>
      </c>
      <c r="T218" s="1">
        <v>3</v>
      </c>
      <c r="V218" s="1">
        <v>4.74</v>
      </c>
      <c r="W218" s="31">
        <v>12.433333333333332</v>
      </c>
      <c r="CF218" s="1">
        <v>2.95</v>
      </c>
      <c r="CG218" s="1">
        <v>0.15588457268119893</v>
      </c>
      <c r="CH218" s="1">
        <v>3</v>
      </c>
      <c r="CI218" s="1">
        <v>3.87</v>
      </c>
      <c r="CJ218" s="1">
        <v>0.1905255888325765</v>
      </c>
      <c r="CK218" s="1">
        <v>3</v>
      </c>
      <c r="CR218" s="1">
        <v>27.1929824561403</v>
      </c>
      <c r="CS218" s="1">
        <v>17.092606653640278</v>
      </c>
      <c r="CT218" s="1">
        <v>3</v>
      </c>
      <c r="CU218" s="1">
        <v>31.359649122806999</v>
      </c>
      <c r="CV218" s="1">
        <v>11.015235399012564</v>
      </c>
      <c r="CW218" s="1">
        <v>3</v>
      </c>
      <c r="EN218" s="1">
        <v>2.8</v>
      </c>
      <c r="EO218" s="1">
        <v>0.84</v>
      </c>
      <c r="EP218" s="1">
        <v>3</v>
      </c>
      <c r="EQ218" s="1">
        <v>3</v>
      </c>
      <c r="ER218" s="1">
        <v>0.96900000000000008</v>
      </c>
      <c r="ES218" s="1">
        <v>3</v>
      </c>
      <c r="ET218" s="1">
        <v>96.47</v>
      </c>
      <c r="EU218" s="1">
        <v>1.7840123317959435</v>
      </c>
      <c r="EV218" s="1">
        <v>3</v>
      </c>
      <c r="EW218" s="1">
        <v>94.83</v>
      </c>
      <c r="EX218" s="1">
        <v>2.1477430013854075</v>
      </c>
      <c r="EY218" s="1">
        <v>3</v>
      </c>
      <c r="EZ218" s="12">
        <v>99.27</v>
      </c>
      <c r="FA218" s="12">
        <v>1.1384638773364748</v>
      </c>
      <c r="FB218" s="1">
        <v>3</v>
      </c>
      <c r="FC218" s="12">
        <v>97.83</v>
      </c>
      <c r="FD218" s="12">
        <v>1.3603628192508055</v>
      </c>
      <c r="FE218" s="1">
        <v>3</v>
      </c>
    </row>
    <row r="219" spans="1:173" s="9" customFormat="1" x14ac:dyDescent="0.25">
      <c r="B219" s="9" t="s">
        <v>888</v>
      </c>
      <c r="C219" s="9" t="s">
        <v>258</v>
      </c>
      <c r="D219" s="9" t="s">
        <v>260</v>
      </c>
      <c r="E219" s="9">
        <v>2750</v>
      </c>
      <c r="F219" s="9">
        <v>27.3</v>
      </c>
      <c r="G219" s="9" t="s">
        <v>82</v>
      </c>
      <c r="H219" s="9">
        <v>48.9</v>
      </c>
      <c r="I219" s="9" t="s">
        <v>996</v>
      </c>
      <c r="K219" s="9" t="s">
        <v>103</v>
      </c>
      <c r="L219" s="9" t="s">
        <v>104</v>
      </c>
      <c r="M219" s="9">
        <v>1000</v>
      </c>
      <c r="N219" s="9" t="s">
        <v>1005</v>
      </c>
      <c r="O219" s="9" t="s">
        <v>154</v>
      </c>
      <c r="P219" s="9">
        <v>0</v>
      </c>
      <c r="Q219" s="9">
        <v>0</v>
      </c>
      <c r="R219" s="10" t="s">
        <v>85</v>
      </c>
      <c r="S219" s="9">
        <v>37.299999999999997</v>
      </c>
      <c r="T219" s="9">
        <v>3</v>
      </c>
      <c r="V219" s="9">
        <v>4.74</v>
      </c>
      <c r="W219" s="32">
        <v>12.433333333333332</v>
      </c>
      <c r="CR219" s="9">
        <v>9.6491228070175392</v>
      </c>
      <c r="CS219" s="9">
        <v>6.0773712546276393</v>
      </c>
      <c r="CT219" s="9">
        <v>3</v>
      </c>
      <c r="CU219" s="9">
        <v>37.719298245613999</v>
      </c>
      <c r="CV219" s="9">
        <v>6.4572069580418781</v>
      </c>
      <c r="CW219" s="9">
        <v>3</v>
      </c>
      <c r="ET219" s="9">
        <v>185</v>
      </c>
      <c r="EU219" s="9">
        <v>3.9490758412570397</v>
      </c>
      <c r="EV219" s="9">
        <v>3</v>
      </c>
      <c r="EW219" s="9">
        <v>211</v>
      </c>
      <c r="EX219" s="9">
        <v>4.7804602288901004</v>
      </c>
      <c r="EY219" s="9">
        <v>3</v>
      </c>
      <c r="EZ219" s="9">
        <v>187.93</v>
      </c>
      <c r="FA219" s="9">
        <v>2.2810743083029976</v>
      </c>
      <c r="FB219" s="9">
        <v>3</v>
      </c>
      <c r="FC219" s="9">
        <v>211</v>
      </c>
      <c r="FD219" s="9">
        <v>2.760163038662752</v>
      </c>
      <c r="FE219" s="9">
        <v>3</v>
      </c>
    </row>
    <row r="220" spans="1:173" x14ac:dyDescent="0.25">
      <c r="A220" s="1">
        <v>28</v>
      </c>
      <c r="B220" s="1" t="s">
        <v>262</v>
      </c>
      <c r="C220" s="1" t="s">
        <v>264</v>
      </c>
      <c r="D220" s="1" t="s">
        <v>266</v>
      </c>
      <c r="E220" s="1">
        <v>2750</v>
      </c>
      <c r="F220" s="1">
        <v>27.3</v>
      </c>
      <c r="G220" s="1" t="s">
        <v>82</v>
      </c>
      <c r="H220" s="1">
        <v>48.9</v>
      </c>
      <c r="I220" s="1" t="s">
        <v>83</v>
      </c>
      <c r="J220" s="1" t="s">
        <v>986</v>
      </c>
      <c r="K220" s="1" t="s">
        <v>103</v>
      </c>
      <c r="L220" s="1" t="s">
        <v>104</v>
      </c>
      <c r="M220" s="1">
        <v>100</v>
      </c>
      <c r="N220" s="1" t="s">
        <v>1003</v>
      </c>
      <c r="O220" s="1" t="s">
        <v>267</v>
      </c>
      <c r="P220" s="1">
        <v>0</v>
      </c>
      <c r="Q220" s="1">
        <v>0</v>
      </c>
      <c r="R220" s="6" t="s">
        <v>19</v>
      </c>
      <c r="S220" s="1">
        <v>38</v>
      </c>
      <c r="T220" s="1">
        <v>2.6</v>
      </c>
      <c r="V220" s="1">
        <v>4.49</v>
      </c>
      <c r="W220" s="34">
        <f>S220/T220</f>
        <v>14.615384615384615</v>
      </c>
      <c r="X220" s="1">
        <v>4.49</v>
      </c>
      <c r="Y220" s="1">
        <v>0.29698484809834996</v>
      </c>
      <c r="Z220" s="1">
        <v>18</v>
      </c>
      <c r="AA220" s="1">
        <v>4.43</v>
      </c>
      <c r="AB220" s="1">
        <v>0.158113883008419</v>
      </c>
      <c r="AC220" s="1">
        <v>12</v>
      </c>
      <c r="AD220" s="1">
        <v>38</v>
      </c>
      <c r="AE220" s="1">
        <v>6.7882250993908562</v>
      </c>
      <c r="AF220" s="1">
        <v>18</v>
      </c>
      <c r="AG220" s="1">
        <v>36</v>
      </c>
      <c r="AH220" s="1">
        <v>6.008327554319921</v>
      </c>
      <c r="AI220" s="1">
        <v>12</v>
      </c>
      <c r="AJ220" s="1">
        <v>2.6</v>
      </c>
      <c r="AK220" s="1">
        <v>0.42426406871192851</v>
      </c>
      <c r="AL220" s="1">
        <v>18</v>
      </c>
      <c r="AM220" s="1">
        <v>2.4</v>
      </c>
      <c r="AN220" s="1">
        <v>0.316227766016838</v>
      </c>
      <c r="AO220" s="1">
        <v>12</v>
      </c>
      <c r="AP220" s="1">
        <v>14.615384615384615</v>
      </c>
      <c r="AQ220" s="53">
        <v>3.536155271456261</v>
      </c>
      <c r="AR220" s="1">
        <v>18</v>
      </c>
      <c r="AS220" s="1">
        <v>15</v>
      </c>
      <c r="AT220" s="53">
        <v>3.1896098681674401</v>
      </c>
      <c r="AU220" s="1">
        <v>12</v>
      </c>
      <c r="AV220" s="1">
        <v>5.33</v>
      </c>
      <c r="AW220" s="1">
        <v>1.4000714267493641</v>
      </c>
      <c r="AX220" s="1">
        <v>18</v>
      </c>
      <c r="AY220" s="1">
        <v>9.14</v>
      </c>
      <c r="AZ220" s="1">
        <v>2.2170250336881629</v>
      </c>
      <c r="BA220" s="1">
        <v>12</v>
      </c>
      <c r="BZ220" s="1">
        <v>1.08</v>
      </c>
      <c r="CA220" s="1">
        <v>0.72124891681027847</v>
      </c>
      <c r="CB220" s="1">
        <v>18</v>
      </c>
      <c r="CC220" s="1">
        <v>1.88</v>
      </c>
      <c r="CD220" s="1">
        <v>0.76210235533030601</v>
      </c>
      <c r="CE220" s="1">
        <v>12</v>
      </c>
      <c r="CF220" s="1">
        <v>1.1399999999999999</v>
      </c>
      <c r="CG220" s="1">
        <v>2.6304372260139566</v>
      </c>
      <c r="CH220" s="1">
        <v>18</v>
      </c>
      <c r="CI220" s="1">
        <v>0.3</v>
      </c>
      <c r="CJ220" s="1">
        <v>1.662768775266122</v>
      </c>
      <c r="CK220" s="1">
        <v>12</v>
      </c>
      <c r="CR220" s="1">
        <v>1.3050847457627099</v>
      </c>
      <c r="CS220" s="1">
        <v>1.2584103732980698</v>
      </c>
      <c r="CT220" s="1">
        <v>18</v>
      </c>
      <c r="CU220" s="1">
        <v>2.6694915254237301</v>
      </c>
      <c r="CV220" s="1">
        <v>12.756306493560565</v>
      </c>
      <c r="CW220" s="1">
        <v>12</v>
      </c>
      <c r="EZ220" s="1">
        <v>2.09</v>
      </c>
      <c r="FA220" s="1">
        <v>1.8667619023324853</v>
      </c>
      <c r="FB220" s="1">
        <v>18</v>
      </c>
      <c r="FC220" s="1">
        <v>1.79</v>
      </c>
      <c r="FD220" s="1">
        <v>1.2124355652982139</v>
      </c>
      <c r="FE220" s="1">
        <v>12</v>
      </c>
      <c r="FL220" s="1">
        <v>0.41</v>
      </c>
      <c r="FM220" s="1">
        <v>0.12727922061357855</v>
      </c>
      <c r="FN220" s="1">
        <v>18</v>
      </c>
      <c r="FO220" s="1">
        <v>2.09</v>
      </c>
      <c r="FP220" s="1">
        <v>0.8660254037844386</v>
      </c>
      <c r="FQ220" s="1">
        <v>12</v>
      </c>
    </row>
    <row r="221" spans="1:173" x14ac:dyDescent="0.25">
      <c r="B221" s="1" t="s">
        <v>889</v>
      </c>
      <c r="C221" s="1" t="s">
        <v>263</v>
      </c>
      <c r="D221" s="1" t="s">
        <v>265</v>
      </c>
      <c r="E221" s="1">
        <v>2750</v>
      </c>
      <c r="F221" s="1">
        <v>27.3</v>
      </c>
      <c r="G221" s="1" t="s">
        <v>82</v>
      </c>
      <c r="H221" s="1">
        <v>48.9</v>
      </c>
      <c r="I221" s="1" t="s">
        <v>83</v>
      </c>
      <c r="J221" s="1" t="s">
        <v>986</v>
      </c>
      <c r="K221" s="1" t="s">
        <v>103</v>
      </c>
      <c r="L221" s="1" t="s">
        <v>104</v>
      </c>
      <c r="M221" s="1">
        <v>100</v>
      </c>
      <c r="N221" s="1" t="s">
        <v>1003</v>
      </c>
      <c r="O221" s="1" t="s">
        <v>267</v>
      </c>
      <c r="P221" s="1">
        <v>0</v>
      </c>
      <c r="Q221" s="1">
        <v>0</v>
      </c>
      <c r="R221" s="6" t="s">
        <v>85</v>
      </c>
      <c r="S221" s="1">
        <v>38</v>
      </c>
      <c r="T221" s="1">
        <v>2.6</v>
      </c>
      <c r="V221" s="1">
        <v>4.49</v>
      </c>
      <c r="W221" s="31">
        <v>14.615384615384615</v>
      </c>
      <c r="CR221" s="1">
        <v>3.7372881355932099</v>
      </c>
      <c r="CS221" s="1">
        <v>7.5504622397885903</v>
      </c>
      <c r="CT221" s="1">
        <v>18</v>
      </c>
      <c r="CU221" s="1">
        <v>1.8389830508474501</v>
      </c>
      <c r="CV221" s="1">
        <v>8.6292661574086171</v>
      </c>
      <c r="CW221" s="1">
        <v>12</v>
      </c>
    </row>
    <row r="222" spans="1:173" x14ac:dyDescent="0.25">
      <c r="B222" s="1" t="s">
        <v>889</v>
      </c>
      <c r="C222" s="1" t="s">
        <v>263</v>
      </c>
      <c r="D222" s="1" t="s">
        <v>265</v>
      </c>
      <c r="E222" s="1">
        <v>2750</v>
      </c>
      <c r="F222" s="1">
        <v>27.3</v>
      </c>
      <c r="G222" s="1" t="s">
        <v>82</v>
      </c>
      <c r="H222" s="1">
        <v>48.9</v>
      </c>
      <c r="I222" s="1" t="s">
        <v>83</v>
      </c>
      <c r="J222" s="1" t="s">
        <v>986</v>
      </c>
      <c r="K222" s="1" t="s">
        <v>103</v>
      </c>
      <c r="L222" s="1" t="s">
        <v>104</v>
      </c>
      <c r="M222" s="1">
        <v>100</v>
      </c>
      <c r="N222" s="1" t="s">
        <v>1003</v>
      </c>
      <c r="O222" s="1" t="s">
        <v>267</v>
      </c>
      <c r="P222" s="1">
        <v>0</v>
      </c>
      <c r="Q222" s="1">
        <v>0</v>
      </c>
      <c r="R222" s="6" t="s">
        <v>85</v>
      </c>
      <c r="S222" s="1">
        <v>38</v>
      </c>
      <c r="T222" s="1">
        <v>2.6</v>
      </c>
      <c r="V222" s="1">
        <v>4.49</v>
      </c>
      <c r="W222" s="31">
        <v>14.615384615384615</v>
      </c>
      <c r="CR222" s="1">
        <v>2.13559322033898</v>
      </c>
      <c r="CS222" s="1">
        <v>1.5100924479577094</v>
      </c>
      <c r="CT222" s="1">
        <v>18</v>
      </c>
      <c r="CU222" s="1">
        <v>1.6610169491525399</v>
      </c>
      <c r="CV222" s="1">
        <v>6.7533387318850044</v>
      </c>
      <c r="CW222" s="1">
        <v>12</v>
      </c>
    </row>
    <row r="223" spans="1:173" x14ac:dyDescent="0.25">
      <c r="B223" s="1" t="s">
        <v>889</v>
      </c>
      <c r="C223" s="1" t="s">
        <v>263</v>
      </c>
      <c r="D223" s="1" t="s">
        <v>265</v>
      </c>
      <c r="E223" s="1">
        <v>2750</v>
      </c>
      <c r="F223" s="1">
        <v>27.3</v>
      </c>
      <c r="G223" s="1" t="s">
        <v>82</v>
      </c>
      <c r="H223" s="1">
        <v>48.9</v>
      </c>
      <c r="I223" s="1" t="s">
        <v>83</v>
      </c>
      <c r="J223" s="1" t="s">
        <v>986</v>
      </c>
      <c r="K223" s="1" t="s">
        <v>103</v>
      </c>
      <c r="L223" s="1" t="s">
        <v>104</v>
      </c>
      <c r="M223" s="1">
        <v>100</v>
      </c>
      <c r="N223" s="1" t="s">
        <v>1003</v>
      </c>
      <c r="O223" s="1" t="s">
        <v>267</v>
      </c>
      <c r="P223" s="1">
        <v>0</v>
      </c>
      <c r="Q223" s="1">
        <v>0</v>
      </c>
      <c r="R223" s="6" t="s">
        <v>85</v>
      </c>
      <c r="S223" s="1">
        <v>38</v>
      </c>
      <c r="T223" s="1">
        <v>2.6</v>
      </c>
      <c r="V223" s="1">
        <v>4.49</v>
      </c>
      <c r="W223" s="31">
        <v>14.615384615384615</v>
      </c>
      <c r="CR223" s="1">
        <v>9.3135593220338908</v>
      </c>
      <c r="CS223" s="1">
        <v>10.822329210363558</v>
      </c>
      <c r="CT223" s="1">
        <v>18</v>
      </c>
      <c r="CU223" s="1">
        <v>6.9406779661016902</v>
      </c>
      <c r="CV223" s="1">
        <v>28.514096867958941</v>
      </c>
      <c r="CW223" s="1">
        <v>12</v>
      </c>
    </row>
    <row r="224" spans="1:173" x14ac:dyDescent="0.25">
      <c r="B224" s="1" t="s">
        <v>889</v>
      </c>
      <c r="C224" s="1" t="s">
        <v>263</v>
      </c>
      <c r="D224" s="1" t="s">
        <v>265</v>
      </c>
      <c r="E224" s="1">
        <v>2750</v>
      </c>
      <c r="F224" s="1">
        <v>27.3</v>
      </c>
      <c r="G224" s="1" t="s">
        <v>82</v>
      </c>
      <c r="H224" s="1">
        <v>48.9</v>
      </c>
      <c r="I224" s="1" t="s">
        <v>83</v>
      </c>
      <c r="J224" s="1" t="s">
        <v>986</v>
      </c>
      <c r="K224" s="1" t="s">
        <v>103</v>
      </c>
      <c r="L224" s="1" t="s">
        <v>104</v>
      </c>
      <c r="M224" s="1">
        <v>100</v>
      </c>
      <c r="N224" s="1" t="s">
        <v>1003</v>
      </c>
      <c r="O224" s="1" t="s">
        <v>267</v>
      </c>
      <c r="P224" s="1">
        <v>0</v>
      </c>
      <c r="Q224" s="1">
        <v>0</v>
      </c>
      <c r="R224" s="6" t="s">
        <v>85</v>
      </c>
      <c r="S224" s="1">
        <v>38</v>
      </c>
      <c r="T224" s="1">
        <v>2.6</v>
      </c>
      <c r="V224" s="1">
        <v>4.49</v>
      </c>
      <c r="W224" s="31">
        <v>14.615384615384615</v>
      </c>
      <c r="CR224" s="1">
        <v>2.6101694915254199</v>
      </c>
      <c r="CS224" s="1">
        <v>3.0201848959154187</v>
      </c>
      <c r="CT224" s="1">
        <v>18</v>
      </c>
      <c r="CU224" s="1">
        <v>2.6101694915254199</v>
      </c>
      <c r="CV224" s="1">
        <v>10.317600840379884</v>
      </c>
      <c r="CW224" s="1">
        <v>12</v>
      </c>
    </row>
    <row r="225" spans="1:173" x14ac:dyDescent="0.25">
      <c r="B225" s="1" t="s">
        <v>889</v>
      </c>
      <c r="C225" s="1" t="s">
        <v>263</v>
      </c>
      <c r="D225" s="1" t="s">
        <v>265</v>
      </c>
      <c r="E225" s="1">
        <v>2750</v>
      </c>
      <c r="F225" s="1">
        <v>27.3</v>
      </c>
      <c r="G225" s="1" t="s">
        <v>82</v>
      </c>
      <c r="H225" s="1">
        <v>48.9</v>
      </c>
      <c r="I225" s="1" t="s">
        <v>83</v>
      </c>
      <c r="J225" s="1" t="s">
        <v>986</v>
      </c>
      <c r="K225" s="1" t="s">
        <v>103</v>
      </c>
      <c r="L225" s="1" t="s">
        <v>104</v>
      </c>
      <c r="M225" s="1">
        <v>100</v>
      </c>
      <c r="N225" s="1" t="s">
        <v>1003</v>
      </c>
      <c r="O225" s="1" t="s">
        <v>267</v>
      </c>
      <c r="P225" s="1">
        <v>0</v>
      </c>
      <c r="Q225" s="1">
        <v>0</v>
      </c>
      <c r="R225" s="6" t="s">
        <v>85</v>
      </c>
      <c r="S225" s="1">
        <v>38</v>
      </c>
      <c r="T225" s="1">
        <v>2.6</v>
      </c>
      <c r="V225" s="1">
        <v>4.49</v>
      </c>
      <c r="W225" s="31">
        <v>14.615384615384615</v>
      </c>
      <c r="CR225" s="1">
        <v>0.83050847457627097</v>
      </c>
      <c r="CS225" s="1">
        <v>2.0134565972769414</v>
      </c>
      <c r="CT225" s="1">
        <v>18</v>
      </c>
      <c r="CU225" s="1">
        <v>0.83050847457627097</v>
      </c>
      <c r="CV225" s="1">
        <v>3.7518548510472249</v>
      </c>
      <c r="CW225" s="1">
        <v>12</v>
      </c>
    </row>
    <row r="226" spans="1:173" x14ac:dyDescent="0.25">
      <c r="B226" s="1" t="s">
        <v>889</v>
      </c>
      <c r="C226" s="1" t="s">
        <v>263</v>
      </c>
      <c r="D226" s="1" t="s">
        <v>265</v>
      </c>
      <c r="E226" s="1">
        <v>2750</v>
      </c>
      <c r="F226" s="1">
        <v>27.3</v>
      </c>
      <c r="G226" s="1" t="s">
        <v>82</v>
      </c>
      <c r="H226" s="1">
        <v>48.9</v>
      </c>
      <c r="I226" s="1" t="s">
        <v>83</v>
      </c>
      <c r="J226" s="1" t="s">
        <v>986</v>
      </c>
      <c r="K226" s="1" t="s">
        <v>103</v>
      </c>
      <c r="L226" s="1" t="s">
        <v>104</v>
      </c>
      <c r="M226" s="1">
        <v>100</v>
      </c>
      <c r="N226" s="1" t="s">
        <v>1003</v>
      </c>
      <c r="O226" s="1" t="s">
        <v>267</v>
      </c>
      <c r="P226" s="1">
        <v>0</v>
      </c>
      <c r="Q226" s="1">
        <v>0</v>
      </c>
      <c r="R226" s="6" t="s">
        <v>85</v>
      </c>
      <c r="S226" s="1">
        <v>38</v>
      </c>
      <c r="T226" s="1">
        <v>2.6</v>
      </c>
      <c r="V226" s="1">
        <v>4.49</v>
      </c>
      <c r="W226" s="31">
        <v>14.615384615384615</v>
      </c>
      <c r="CR226" s="1">
        <v>2.6101694915254199</v>
      </c>
      <c r="CS226" s="1">
        <v>6.5437339411500757</v>
      </c>
      <c r="CT226" s="1">
        <v>18</v>
      </c>
      <c r="CU226" s="1">
        <v>1.9576271186440599</v>
      </c>
      <c r="CV226" s="1">
        <v>10.130008097827506</v>
      </c>
      <c r="CW226" s="1">
        <v>12</v>
      </c>
    </row>
    <row r="227" spans="1:173" x14ac:dyDescent="0.25">
      <c r="B227" s="1" t="s">
        <v>889</v>
      </c>
      <c r="C227" s="1" t="s">
        <v>263</v>
      </c>
      <c r="D227" s="1" t="s">
        <v>265</v>
      </c>
      <c r="E227" s="1">
        <v>2750</v>
      </c>
      <c r="F227" s="1">
        <v>27.3</v>
      </c>
      <c r="G227" s="1" t="s">
        <v>82</v>
      </c>
      <c r="H227" s="1">
        <v>48.9</v>
      </c>
      <c r="I227" s="1" t="s">
        <v>83</v>
      </c>
      <c r="J227" s="1" t="s">
        <v>986</v>
      </c>
      <c r="K227" s="1" t="s">
        <v>103</v>
      </c>
      <c r="L227" s="1" t="s">
        <v>104</v>
      </c>
      <c r="M227" s="1">
        <v>100</v>
      </c>
      <c r="N227" s="1" t="s">
        <v>1003</v>
      </c>
      <c r="O227" s="1" t="s">
        <v>267</v>
      </c>
      <c r="P227" s="1">
        <v>0</v>
      </c>
      <c r="Q227" s="1">
        <v>0</v>
      </c>
      <c r="R227" s="6" t="s">
        <v>85</v>
      </c>
      <c r="S227" s="1">
        <v>38</v>
      </c>
      <c r="T227" s="1">
        <v>2.6</v>
      </c>
      <c r="V227" s="1">
        <v>4.49</v>
      </c>
      <c r="W227" s="31">
        <v>14.615384615384615</v>
      </c>
      <c r="CR227" s="1">
        <v>0.59322033898305004</v>
      </c>
      <c r="CS227" s="1">
        <v>0.75504622397886745</v>
      </c>
      <c r="CT227" s="1">
        <v>18</v>
      </c>
      <c r="CU227" s="1">
        <v>0.29661016949152602</v>
      </c>
      <c r="CV227" s="1">
        <v>1.8759274255236125</v>
      </c>
      <c r="CW227" s="1">
        <v>12</v>
      </c>
    </row>
    <row r="228" spans="1:173" x14ac:dyDescent="0.25">
      <c r="B228" s="1" t="s">
        <v>889</v>
      </c>
      <c r="C228" s="1" t="s">
        <v>263</v>
      </c>
      <c r="D228" s="1" t="s">
        <v>265</v>
      </c>
      <c r="E228" s="1">
        <v>2750</v>
      </c>
      <c r="F228" s="1">
        <v>27.3</v>
      </c>
      <c r="G228" s="1" t="s">
        <v>82</v>
      </c>
      <c r="H228" s="1">
        <v>48.9</v>
      </c>
      <c r="I228" s="1" t="s">
        <v>83</v>
      </c>
      <c r="J228" s="1" t="s">
        <v>986</v>
      </c>
      <c r="K228" s="1" t="s">
        <v>103</v>
      </c>
      <c r="L228" s="1" t="s">
        <v>104</v>
      </c>
      <c r="M228" s="1">
        <v>100</v>
      </c>
      <c r="N228" s="1" t="s">
        <v>1003</v>
      </c>
      <c r="O228" s="1" t="s">
        <v>267</v>
      </c>
      <c r="P228" s="1">
        <v>0</v>
      </c>
      <c r="Q228" s="1">
        <v>0</v>
      </c>
      <c r="R228" s="6" t="s">
        <v>85</v>
      </c>
      <c r="S228" s="1">
        <v>38</v>
      </c>
      <c r="T228" s="1">
        <v>2.6</v>
      </c>
      <c r="V228" s="1">
        <v>4.49</v>
      </c>
      <c r="W228" s="31">
        <v>14.615384615384615</v>
      </c>
      <c r="X228" s="1">
        <v>4.4400000000000004</v>
      </c>
      <c r="Y228" s="1">
        <v>0.2545584412271571</v>
      </c>
      <c r="Z228" s="1">
        <v>18</v>
      </c>
      <c r="AA228" s="1">
        <v>4.4000000000000004</v>
      </c>
      <c r="AB228" s="1">
        <v>0.18973665961010278</v>
      </c>
      <c r="AC228" s="1">
        <v>12</v>
      </c>
      <c r="AD228" s="1">
        <v>41</v>
      </c>
      <c r="AE228" s="1">
        <v>5.9396969619669981</v>
      </c>
      <c r="AF228" s="1">
        <v>18</v>
      </c>
      <c r="AG228" s="1">
        <v>37</v>
      </c>
      <c r="AH228" s="1">
        <v>4.7434164902525691</v>
      </c>
      <c r="AI228" s="1">
        <v>12</v>
      </c>
      <c r="AJ228" s="1">
        <v>2.8</v>
      </c>
      <c r="AK228" s="1">
        <v>0.42426406871192851</v>
      </c>
      <c r="AL228" s="1">
        <v>18</v>
      </c>
      <c r="AM228" s="1">
        <v>2.6</v>
      </c>
      <c r="AN228" s="1">
        <v>0.316227766016838</v>
      </c>
      <c r="AO228" s="1">
        <v>12</v>
      </c>
      <c r="AP228" s="1">
        <v>14.642857142857144</v>
      </c>
      <c r="AQ228" s="12">
        <v>3.0696503938057158</v>
      </c>
      <c r="AR228" s="1">
        <v>18</v>
      </c>
      <c r="AS228" s="1">
        <v>14.23076923076923</v>
      </c>
      <c r="AT228" s="12">
        <v>2.5147928994082842</v>
      </c>
      <c r="AU228" s="1">
        <v>12</v>
      </c>
      <c r="AV228" s="1">
        <v>3.29</v>
      </c>
      <c r="AW228" s="1">
        <v>3.3941125496954281</v>
      </c>
      <c r="AX228" s="1">
        <v>18</v>
      </c>
      <c r="AY228" s="1">
        <v>5.46</v>
      </c>
      <c r="AZ228" s="1">
        <v>3.8105117766515302</v>
      </c>
      <c r="BA228" s="1">
        <v>12</v>
      </c>
      <c r="BZ228" s="1">
        <v>1.37</v>
      </c>
      <c r="CA228" s="1">
        <v>0.72124891681027847</v>
      </c>
      <c r="CB228" s="1">
        <v>18</v>
      </c>
      <c r="CC228" s="1">
        <v>1.49</v>
      </c>
      <c r="CD228" s="1">
        <v>0.4156921938165305</v>
      </c>
      <c r="CE228" s="1">
        <v>12</v>
      </c>
      <c r="CF228" s="1">
        <v>1.48</v>
      </c>
      <c r="CG228" s="1">
        <v>3.9456558390209349</v>
      </c>
      <c r="CH228" s="1">
        <v>18</v>
      </c>
      <c r="CI228" s="1">
        <v>0.46</v>
      </c>
      <c r="CJ228" s="1">
        <v>1.4202816622064791</v>
      </c>
      <c r="CK228" s="1">
        <v>12</v>
      </c>
      <c r="CR228" s="1">
        <v>1.2457627118643999</v>
      </c>
      <c r="CS228" s="1">
        <v>2.2651386719365858</v>
      </c>
      <c r="CT228" s="1">
        <v>18</v>
      </c>
      <c r="CU228" s="1">
        <v>0.23728813559322001</v>
      </c>
      <c r="CV228" s="1">
        <v>1.6883346829712573</v>
      </c>
      <c r="CW228" s="1">
        <v>12</v>
      </c>
      <c r="EZ228" s="1">
        <v>1.24</v>
      </c>
      <c r="FA228" s="1">
        <v>1.0606601717798212</v>
      </c>
      <c r="FB228" s="1">
        <v>18</v>
      </c>
      <c r="FC228" s="1">
        <v>1.07</v>
      </c>
      <c r="FD228" s="1">
        <v>0.7967433714816835</v>
      </c>
      <c r="FE228" s="1">
        <v>12</v>
      </c>
      <c r="FL228" s="1">
        <v>0.39</v>
      </c>
      <c r="FM228" s="1">
        <v>0.16970562748477139</v>
      </c>
      <c r="FN228" s="1">
        <v>18</v>
      </c>
      <c r="FO228" s="1">
        <v>1.27</v>
      </c>
      <c r="FP228" s="1">
        <v>0.51961524227066314</v>
      </c>
      <c r="FQ228" s="1">
        <v>12</v>
      </c>
    </row>
    <row r="229" spans="1:173" x14ac:dyDescent="0.25">
      <c r="B229" s="1" t="s">
        <v>889</v>
      </c>
      <c r="C229" s="1" t="s">
        <v>263</v>
      </c>
      <c r="D229" s="1" t="s">
        <v>265</v>
      </c>
      <c r="E229" s="1">
        <v>2750</v>
      </c>
      <c r="F229" s="1">
        <v>27.3</v>
      </c>
      <c r="G229" s="1" t="s">
        <v>82</v>
      </c>
      <c r="H229" s="1">
        <v>48.9</v>
      </c>
      <c r="I229" s="1" t="s">
        <v>83</v>
      </c>
      <c r="J229" s="1" t="s">
        <v>986</v>
      </c>
      <c r="K229" s="1" t="s">
        <v>103</v>
      </c>
      <c r="L229" s="1" t="s">
        <v>104</v>
      </c>
      <c r="M229" s="1">
        <v>100</v>
      </c>
      <c r="N229" s="1" t="s">
        <v>1003</v>
      </c>
      <c r="O229" s="1" t="s">
        <v>267</v>
      </c>
      <c r="P229" s="1">
        <v>0</v>
      </c>
      <c r="Q229" s="1">
        <v>0</v>
      </c>
      <c r="R229" s="6" t="s">
        <v>85</v>
      </c>
      <c r="S229" s="1">
        <v>38</v>
      </c>
      <c r="T229" s="1">
        <v>2.6</v>
      </c>
      <c r="V229" s="1">
        <v>4.49</v>
      </c>
      <c r="W229" s="31">
        <v>14.615384615384615</v>
      </c>
      <c r="CR229" s="1">
        <v>0.83050847457627097</v>
      </c>
      <c r="CS229" s="1">
        <v>1.7617745226173018</v>
      </c>
      <c r="CT229" s="1">
        <v>18</v>
      </c>
      <c r="CU229" s="1">
        <v>0.355932203389832</v>
      </c>
      <c r="CV229" s="1">
        <v>2.0635201680759767</v>
      </c>
      <c r="CW229" s="1">
        <v>12</v>
      </c>
    </row>
    <row r="230" spans="1:173" x14ac:dyDescent="0.25">
      <c r="B230" s="1" t="s">
        <v>889</v>
      </c>
      <c r="C230" s="1" t="s">
        <v>263</v>
      </c>
      <c r="D230" s="1" t="s">
        <v>265</v>
      </c>
      <c r="E230" s="1">
        <v>2750</v>
      </c>
      <c r="F230" s="1">
        <v>27.3</v>
      </c>
      <c r="G230" s="1" t="s">
        <v>82</v>
      </c>
      <c r="H230" s="1">
        <v>48.9</v>
      </c>
      <c r="I230" s="1" t="s">
        <v>83</v>
      </c>
      <c r="J230" s="1" t="s">
        <v>986</v>
      </c>
      <c r="K230" s="1" t="s">
        <v>103</v>
      </c>
      <c r="L230" s="1" t="s">
        <v>104</v>
      </c>
      <c r="M230" s="1">
        <v>100</v>
      </c>
      <c r="N230" s="1" t="s">
        <v>1003</v>
      </c>
      <c r="O230" s="1" t="s">
        <v>267</v>
      </c>
      <c r="P230" s="1">
        <v>0</v>
      </c>
      <c r="Q230" s="1">
        <v>0</v>
      </c>
      <c r="R230" s="6" t="s">
        <v>85</v>
      </c>
      <c r="S230" s="1">
        <v>38</v>
      </c>
      <c r="T230" s="1">
        <v>2.6</v>
      </c>
      <c r="V230" s="1">
        <v>4.49</v>
      </c>
      <c r="W230" s="31">
        <v>14.615384615384615</v>
      </c>
      <c r="CR230" s="1">
        <v>0.83050847457627097</v>
      </c>
      <c r="CS230" s="1">
        <v>1.5100924479577056</v>
      </c>
      <c r="CT230" s="1">
        <v>18</v>
      </c>
      <c r="CU230" s="1">
        <v>0.29661016949152602</v>
      </c>
      <c r="CV230" s="1">
        <v>1.8759274255236125</v>
      </c>
      <c r="CW230" s="1">
        <v>12</v>
      </c>
    </row>
    <row r="231" spans="1:173" x14ac:dyDescent="0.25">
      <c r="B231" s="1" t="s">
        <v>889</v>
      </c>
      <c r="C231" s="1" t="s">
        <v>263</v>
      </c>
      <c r="D231" s="1" t="s">
        <v>265</v>
      </c>
      <c r="E231" s="1">
        <v>2750</v>
      </c>
      <c r="F231" s="1">
        <v>27.3</v>
      </c>
      <c r="G231" s="1" t="s">
        <v>82</v>
      </c>
      <c r="H231" s="1">
        <v>48.9</v>
      </c>
      <c r="I231" s="1" t="s">
        <v>83</v>
      </c>
      <c r="J231" s="1" t="s">
        <v>986</v>
      </c>
      <c r="K231" s="1" t="s">
        <v>103</v>
      </c>
      <c r="L231" s="1" t="s">
        <v>104</v>
      </c>
      <c r="M231" s="1">
        <v>100</v>
      </c>
      <c r="N231" s="1" t="s">
        <v>1003</v>
      </c>
      <c r="O231" s="1" t="s">
        <v>267</v>
      </c>
      <c r="P231" s="1">
        <v>0</v>
      </c>
      <c r="Q231" s="1">
        <v>0</v>
      </c>
      <c r="R231" s="6" t="s">
        <v>85</v>
      </c>
      <c r="S231" s="1">
        <v>38</v>
      </c>
      <c r="T231" s="1">
        <v>2.6</v>
      </c>
      <c r="V231" s="1">
        <v>4.49</v>
      </c>
      <c r="W231" s="31">
        <v>14.615384615384615</v>
      </c>
      <c r="CR231" s="1">
        <v>0.65254237288135597</v>
      </c>
      <c r="CS231" s="1">
        <v>1.2584103732980958</v>
      </c>
      <c r="CT231" s="1">
        <v>18</v>
      </c>
      <c r="CU231" s="1">
        <v>0.65254237288135597</v>
      </c>
      <c r="CV231" s="1">
        <v>2.8138911382854248</v>
      </c>
      <c r="CW231" s="1">
        <v>12</v>
      </c>
    </row>
    <row r="232" spans="1:173" x14ac:dyDescent="0.25">
      <c r="B232" s="1" t="s">
        <v>889</v>
      </c>
      <c r="C232" s="1" t="s">
        <v>263</v>
      </c>
      <c r="D232" s="1" t="s">
        <v>265</v>
      </c>
      <c r="E232" s="1">
        <v>2750</v>
      </c>
      <c r="F232" s="1">
        <v>27.3</v>
      </c>
      <c r="G232" s="1" t="s">
        <v>82</v>
      </c>
      <c r="H232" s="1">
        <v>48.9</v>
      </c>
      <c r="I232" s="1" t="s">
        <v>83</v>
      </c>
      <c r="J232" s="1" t="s">
        <v>986</v>
      </c>
      <c r="K232" s="1" t="s">
        <v>103</v>
      </c>
      <c r="L232" s="1" t="s">
        <v>104</v>
      </c>
      <c r="M232" s="1">
        <v>100</v>
      </c>
      <c r="N232" s="1" t="s">
        <v>1003</v>
      </c>
      <c r="O232" s="1" t="s">
        <v>267</v>
      </c>
      <c r="P232" s="1">
        <v>0</v>
      </c>
      <c r="Q232" s="1">
        <v>0</v>
      </c>
      <c r="R232" s="6" t="s">
        <v>85</v>
      </c>
      <c r="S232" s="1">
        <v>38</v>
      </c>
      <c r="T232" s="1">
        <v>2.6</v>
      </c>
      <c r="V232" s="1">
        <v>4.49</v>
      </c>
      <c r="W232" s="31">
        <v>14.615384615384615</v>
      </c>
      <c r="CR232" s="1">
        <v>0.65254237288135597</v>
      </c>
      <c r="CS232" s="1">
        <v>1.0067282986384773</v>
      </c>
      <c r="CT232" s="1">
        <v>18</v>
      </c>
      <c r="CU232" s="1">
        <v>0.29661016949152602</v>
      </c>
      <c r="CV232" s="1">
        <v>1.6883346829712573</v>
      </c>
      <c r="CW232" s="1">
        <v>12</v>
      </c>
    </row>
    <row r="233" spans="1:173" x14ac:dyDescent="0.25">
      <c r="B233" s="1" t="s">
        <v>889</v>
      </c>
      <c r="C233" s="1" t="s">
        <v>263</v>
      </c>
      <c r="D233" s="1" t="s">
        <v>265</v>
      </c>
      <c r="E233" s="1">
        <v>2750</v>
      </c>
      <c r="F233" s="1">
        <v>27.3</v>
      </c>
      <c r="G233" s="1" t="s">
        <v>82</v>
      </c>
      <c r="H233" s="1">
        <v>48.9</v>
      </c>
      <c r="I233" s="1" t="s">
        <v>83</v>
      </c>
      <c r="J233" s="1" t="s">
        <v>986</v>
      </c>
      <c r="K233" s="1" t="s">
        <v>103</v>
      </c>
      <c r="L233" s="1" t="s">
        <v>104</v>
      </c>
      <c r="M233" s="1">
        <v>100</v>
      </c>
      <c r="N233" s="1" t="s">
        <v>1003</v>
      </c>
      <c r="O233" s="1" t="s">
        <v>267</v>
      </c>
      <c r="P233" s="1">
        <v>0</v>
      </c>
      <c r="Q233" s="1">
        <v>0</v>
      </c>
      <c r="R233" s="6" t="s">
        <v>85</v>
      </c>
      <c r="S233" s="1">
        <v>38</v>
      </c>
      <c r="T233" s="1">
        <v>2.6</v>
      </c>
      <c r="V233" s="1">
        <v>4.49</v>
      </c>
      <c r="W233" s="31">
        <v>14.615384615384615</v>
      </c>
      <c r="CR233" s="1">
        <v>0.47457627118644102</v>
      </c>
      <c r="CS233" s="1">
        <v>1.5100924479577091</v>
      </c>
      <c r="CT233" s="1">
        <v>18</v>
      </c>
      <c r="CU233" s="1">
        <v>0.177966101694914</v>
      </c>
      <c r="CV233" s="1">
        <v>1.6883346829712573</v>
      </c>
      <c r="CW233" s="1">
        <v>12</v>
      </c>
    </row>
    <row r="234" spans="1:173" x14ac:dyDescent="0.25">
      <c r="B234" s="1" t="s">
        <v>889</v>
      </c>
      <c r="C234" s="1" t="s">
        <v>263</v>
      </c>
      <c r="D234" s="1" t="s">
        <v>265</v>
      </c>
      <c r="E234" s="1">
        <v>2750</v>
      </c>
      <c r="F234" s="1">
        <v>27.3</v>
      </c>
      <c r="G234" s="1" t="s">
        <v>82</v>
      </c>
      <c r="H234" s="1">
        <v>48.9</v>
      </c>
      <c r="I234" s="1" t="s">
        <v>83</v>
      </c>
      <c r="J234" s="1" t="s">
        <v>986</v>
      </c>
      <c r="K234" s="1" t="s">
        <v>103</v>
      </c>
      <c r="L234" s="1" t="s">
        <v>104</v>
      </c>
      <c r="M234" s="1">
        <v>100</v>
      </c>
      <c r="N234" s="1" t="s">
        <v>1003</v>
      </c>
      <c r="O234" s="1" t="s">
        <v>267</v>
      </c>
      <c r="P234" s="1">
        <v>0</v>
      </c>
      <c r="Q234" s="1">
        <v>0</v>
      </c>
      <c r="R234" s="6" t="s">
        <v>85</v>
      </c>
      <c r="S234" s="1">
        <v>38</v>
      </c>
      <c r="T234" s="1">
        <v>2.6</v>
      </c>
      <c r="V234" s="1">
        <v>4.49</v>
      </c>
      <c r="W234" s="31">
        <v>14.615384615384615</v>
      </c>
      <c r="CR234" s="1">
        <v>0.29661016949152602</v>
      </c>
      <c r="CS234" s="1">
        <v>1.2584103732980869</v>
      </c>
      <c r="CT234" s="1">
        <v>18</v>
      </c>
      <c r="CU234" s="1">
        <v>0.355932203389832</v>
      </c>
      <c r="CV234" s="1">
        <v>2.0635201680759767</v>
      </c>
      <c r="CW234" s="1">
        <v>12</v>
      </c>
    </row>
    <row r="235" spans="1:173" s="9" customFormat="1" x14ac:dyDescent="0.25">
      <c r="B235" s="9" t="s">
        <v>889</v>
      </c>
      <c r="C235" s="9" t="s">
        <v>263</v>
      </c>
      <c r="D235" s="9" t="s">
        <v>265</v>
      </c>
      <c r="E235" s="9">
        <v>2750</v>
      </c>
      <c r="F235" s="9">
        <v>27.3</v>
      </c>
      <c r="G235" s="9" t="s">
        <v>82</v>
      </c>
      <c r="H235" s="9">
        <v>48.9</v>
      </c>
      <c r="I235" s="9" t="s">
        <v>83</v>
      </c>
      <c r="J235" s="9" t="s">
        <v>986</v>
      </c>
      <c r="K235" s="9" t="s">
        <v>103</v>
      </c>
      <c r="L235" s="9" t="s">
        <v>104</v>
      </c>
      <c r="M235" s="9">
        <v>100</v>
      </c>
      <c r="N235" s="9" t="s">
        <v>1003</v>
      </c>
      <c r="O235" s="9" t="s">
        <v>267</v>
      </c>
      <c r="P235" s="9">
        <v>0</v>
      </c>
      <c r="Q235" s="9">
        <v>0</v>
      </c>
      <c r="R235" s="10" t="s">
        <v>85</v>
      </c>
      <c r="S235" s="9">
        <v>38</v>
      </c>
      <c r="T235" s="9">
        <v>2.6</v>
      </c>
      <c r="V235" s="9">
        <v>4.49</v>
      </c>
      <c r="W235" s="32">
        <v>14.615384615384615</v>
      </c>
      <c r="CR235" s="9">
        <v>0.355932203389832</v>
      </c>
      <c r="CS235" s="9">
        <v>1.2584103732980867</v>
      </c>
      <c r="CT235" s="9">
        <v>18</v>
      </c>
      <c r="CU235" s="9">
        <v>0.23728813559322001</v>
      </c>
      <c r="CV235" s="9">
        <v>1.6883346829712573</v>
      </c>
      <c r="CW235" s="9">
        <v>12</v>
      </c>
    </row>
    <row r="236" spans="1:173" s="12" customFormat="1" x14ac:dyDescent="0.25">
      <c r="A236" s="12">
        <v>29</v>
      </c>
      <c r="B236" s="1" t="s">
        <v>891</v>
      </c>
      <c r="C236" s="12" t="s">
        <v>258</v>
      </c>
      <c r="D236" s="12" t="s">
        <v>260</v>
      </c>
      <c r="E236" s="12">
        <v>2750</v>
      </c>
      <c r="F236" s="12">
        <v>27.3</v>
      </c>
      <c r="G236" s="12" t="s">
        <v>82</v>
      </c>
      <c r="H236" s="12">
        <v>48.9</v>
      </c>
      <c r="I236" s="12" t="s">
        <v>996</v>
      </c>
      <c r="K236" s="12" t="s">
        <v>8</v>
      </c>
      <c r="L236" s="12" t="s">
        <v>9</v>
      </c>
      <c r="M236" s="12">
        <v>20</v>
      </c>
      <c r="N236" s="12" t="s">
        <v>1001</v>
      </c>
      <c r="O236" s="12" t="s">
        <v>154</v>
      </c>
      <c r="P236" s="12">
        <v>0</v>
      </c>
      <c r="Q236" s="12">
        <v>0</v>
      </c>
      <c r="R236" s="13" t="s">
        <v>85</v>
      </c>
      <c r="S236" s="12">
        <v>37.299999999999997</v>
      </c>
      <c r="T236" s="12">
        <v>3</v>
      </c>
      <c r="V236" s="12">
        <v>4.74</v>
      </c>
      <c r="W236" s="33">
        <v>12.433333333333332</v>
      </c>
      <c r="X236" s="12">
        <v>5.18</v>
      </c>
      <c r="Y236" s="12">
        <v>0.16</v>
      </c>
      <c r="Z236" s="12">
        <v>4</v>
      </c>
      <c r="AA236" s="12">
        <v>5.25</v>
      </c>
      <c r="AB236" s="12">
        <v>0.06</v>
      </c>
      <c r="AC236" s="12">
        <v>4</v>
      </c>
      <c r="BZ236" s="33">
        <v>-0.09</v>
      </c>
      <c r="CA236" s="12">
        <v>0.32</v>
      </c>
      <c r="CB236" s="12">
        <v>4</v>
      </c>
      <c r="CC236" s="12">
        <v>-0.23</v>
      </c>
      <c r="CD236" s="12">
        <v>0.4</v>
      </c>
      <c r="CE236" s="12">
        <v>4</v>
      </c>
      <c r="CF236" s="12">
        <v>13.98</v>
      </c>
      <c r="CG236" s="12">
        <v>3.38</v>
      </c>
      <c r="CH236" s="12">
        <v>4</v>
      </c>
      <c r="CI236" s="12">
        <v>13.7</v>
      </c>
      <c r="CJ236" s="12">
        <v>4.2</v>
      </c>
      <c r="CK236" s="12">
        <v>4</v>
      </c>
      <c r="EN236" s="12">
        <v>2.48</v>
      </c>
      <c r="EO236" s="12">
        <v>1.58</v>
      </c>
      <c r="EP236" s="12">
        <v>4</v>
      </c>
      <c r="EQ236" s="12">
        <v>2.82</v>
      </c>
      <c r="ER236" s="12">
        <v>1.56</v>
      </c>
      <c r="ES236" s="12">
        <v>4</v>
      </c>
      <c r="ET236" s="12">
        <v>164.69</v>
      </c>
      <c r="EU236" s="12">
        <v>6.28</v>
      </c>
      <c r="EV236" s="12">
        <v>4</v>
      </c>
      <c r="EW236" s="12">
        <v>161.72</v>
      </c>
      <c r="EX236" s="12">
        <v>18.760000000000002</v>
      </c>
      <c r="EY236" s="12">
        <v>4</v>
      </c>
      <c r="EZ236" s="14">
        <v>167.17</v>
      </c>
      <c r="FA236" s="14">
        <v>3.2378542277255167</v>
      </c>
      <c r="FB236" s="12">
        <v>4</v>
      </c>
      <c r="FC236" s="14">
        <v>164.54</v>
      </c>
      <c r="FD236" s="14">
        <v>9.4123748331651136</v>
      </c>
      <c r="FE236" s="12">
        <v>4</v>
      </c>
    </row>
    <row r="237" spans="1:173" s="12" customFormat="1" x14ac:dyDescent="0.25">
      <c r="B237" s="12" t="s">
        <v>890</v>
      </c>
      <c r="C237" s="12" t="s">
        <v>258</v>
      </c>
      <c r="D237" s="12" t="s">
        <v>260</v>
      </c>
      <c r="E237" s="12">
        <v>2750</v>
      </c>
      <c r="F237" s="12">
        <v>27.3</v>
      </c>
      <c r="G237" s="12" t="s">
        <v>82</v>
      </c>
      <c r="H237" s="12">
        <v>48.9</v>
      </c>
      <c r="I237" s="12" t="s">
        <v>996</v>
      </c>
      <c r="K237" s="12" t="s">
        <v>268</v>
      </c>
      <c r="L237" s="12" t="s">
        <v>269</v>
      </c>
      <c r="M237" s="12">
        <v>20</v>
      </c>
      <c r="N237" s="12" t="s">
        <v>1001</v>
      </c>
      <c r="O237" s="12" t="s">
        <v>154</v>
      </c>
      <c r="P237" s="12">
        <v>20</v>
      </c>
      <c r="Q237" s="12">
        <v>0</v>
      </c>
      <c r="R237" s="13" t="s">
        <v>85</v>
      </c>
      <c r="S237" s="12">
        <v>37.299999999999997</v>
      </c>
      <c r="T237" s="12">
        <v>3</v>
      </c>
      <c r="V237" s="12">
        <v>4.74</v>
      </c>
      <c r="W237" s="33">
        <v>12.433333333333332</v>
      </c>
      <c r="X237" s="12">
        <v>5.09</v>
      </c>
      <c r="Y237" s="12">
        <v>0.04</v>
      </c>
      <c r="Z237" s="12">
        <v>4</v>
      </c>
      <c r="AA237" s="12">
        <v>5.04</v>
      </c>
      <c r="AB237" s="12">
        <v>0.04</v>
      </c>
      <c r="AC237" s="12">
        <v>4</v>
      </c>
      <c r="BZ237" s="33">
        <v>-0.1</v>
      </c>
      <c r="CA237" s="12">
        <v>0.28000000000000003</v>
      </c>
      <c r="CB237" s="12">
        <v>4</v>
      </c>
      <c r="CC237" s="12">
        <v>-0.21</v>
      </c>
      <c r="CD237" s="12">
        <v>0.3</v>
      </c>
      <c r="CE237" s="12">
        <v>4</v>
      </c>
      <c r="CF237" s="12">
        <v>14.67</v>
      </c>
      <c r="CG237" s="12">
        <v>3.22</v>
      </c>
      <c r="CH237" s="12">
        <v>4</v>
      </c>
      <c r="CI237" s="12">
        <v>16.489999999999998</v>
      </c>
      <c r="CJ237" s="12">
        <v>4</v>
      </c>
      <c r="CK237" s="12">
        <v>4</v>
      </c>
      <c r="EN237" s="12">
        <v>2.61</v>
      </c>
      <c r="EO237" s="12">
        <v>1.4</v>
      </c>
      <c r="EP237" s="12">
        <v>4</v>
      </c>
      <c r="EQ237" s="12">
        <v>2.5</v>
      </c>
      <c r="ER237" s="12">
        <v>1.08</v>
      </c>
      <c r="ES237" s="12">
        <v>4</v>
      </c>
      <c r="ET237" s="12">
        <v>226.61</v>
      </c>
      <c r="EU237" s="12">
        <v>14.58</v>
      </c>
      <c r="EV237" s="12">
        <v>4</v>
      </c>
      <c r="EW237" s="12">
        <v>220.09</v>
      </c>
      <c r="EX237" s="12">
        <v>5.88</v>
      </c>
      <c r="EY237" s="12">
        <v>4</v>
      </c>
      <c r="EZ237" s="12">
        <v>229.22000000000003</v>
      </c>
      <c r="FA237" s="12">
        <v>7.3235305693360768</v>
      </c>
      <c r="FB237" s="12">
        <v>4</v>
      </c>
      <c r="FC237" s="12">
        <v>222.59</v>
      </c>
      <c r="FD237" s="12">
        <v>2.9891804896994763</v>
      </c>
      <c r="FE237" s="12">
        <v>4</v>
      </c>
    </row>
    <row r="238" spans="1:173" x14ac:dyDescent="0.25">
      <c r="B238" s="1" t="s">
        <v>890</v>
      </c>
      <c r="C238" s="1" t="s">
        <v>259</v>
      </c>
      <c r="D238" s="1" t="s">
        <v>261</v>
      </c>
      <c r="E238" s="1">
        <v>2750</v>
      </c>
      <c r="F238" s="1">
        <v>27.3</v>
      </c>
      <c r="G238" s="1" t="s">
        <v>82</v>
      </c>
      <c r="H238" s="1">
        <v>48.9</v>
      </c>
      <c r="I238" s="1" t="s">
        <v>996</v>
      </c>
      <c r="J238" s="12"/>
      <c r="K238" s="1" t="s">
        <v>270</v>
      </c>
      <c r="L238" s="1" t="s">
        <v>121</v>
      </c>
      <c r="M238" s="1">
        <v>20</v>
      </c>
      <c r="N238" s="1" t="s">
        <v>1001</v>
      </c>
      <c r="O238" s="1" t="s">
        <v>154</v>
      </c>
      <c r="P238" s="1">
        <v>20</v>
      </c>
      <c r="Q238" s="1">
        <v>0</v>
      </c>
      <c r="R238" s="6" t="s">
        <v>19</v>
      </c>
      <c r="S238" s="1">
        <v>37.299999999999997</v>
      </c>
      <c r="T238" s="1">
        <v>3</v>
      </c>
      <c r="V238" s="1">
        <v>4.74</v>
      </c>
      <c r="W238" s="31">
        <v>12.433333333333332</v>
      </c>
      <c r="X238" s="1">
        <v>5.0599999999999996</v>
      </c>
      <c r="Y238" s="1">
        <v>0.06</v>
      </c>
      <c r="Z238" s="12">
        <v>4</v>
      </c>
      <c r="AA238" s="1">
        <v>5.05</v>
      </c>
      <c r="AB238" s="1">
        <v>0.06</v>
      </c>
      <c r="AC238" s="12">
        <v>4</v>
      </c>
      <c r="BZ238" s="31">
        <v>-2.9</v>
      </c>
      <c r="CA238" s="1">
        <v>1.52</v>
      </c>
      <c r="CB238" s="12">
        <v>4</v>
      </c>
      <c r="CC238" s="1">
        <v>-5.4</v>
      </c>
      <c r="CD238" s="1">
        <v>2.98</v>
      </c>
      <c r="CE238" s="12">
        <v>4</v>
      </c>
      <c r="CF238" s="1">
        <v>14.24</v>
      </c>
      <c r="CG238" s="1">
        <v>4.42</v>
      </c>
      <c r="CH238" s="12">
        <v>4</v>
      </c>
      <c r="CI238" s="1">
        <v>17.079999999999998</v>
      </c>
      <c r="CJ238" s="1">
        <v>1.96</v>
      </c>
      <c r="CK238" s="12">
        <v>4</v>
      </c>
      <c r="CR238" s="1">
        <v>62.780269058296</v>
      </c>
      <c r="CS238" s="1">
        <v>56.502242152466209</v>
      </c>
      <c r="CT238" s="1">
        <v>4</v>
      </c>
      <c r="CU238" s="1">
        <v>153.811659192825</v>
      </c>
      <c r="CV238" s="1">
        <v>62.780269058295971</v>
      </c>
      <c r="CW238" s="1">
        <v>4</v>
      </c>
      <c r="EN238" s="1">
        <v>52.4</v>
      </c>
      <c r="EO238" s="1">
        <v>6.02</v>
      </c>
      <c r="EP238" s="12">
        <v>4</v>
      </c>
      <c r="EQ238" s="1">
        <v>53.06</v>
      </c>
      <c r="ER238" s="1">
        <v>1.68</v>
      </c>
      <c r="ES238" s="12">
        <v>4</v>
      </c>
      <c r="ET238" s="1">
        <v>164.84</v>
      </c>
      <c r="EU238" s="1">
        <v>6.76</v>
      </c>
      <c r="EV238" s="12">
        <v>4</v>
      </c>
      <c r="EW238" s="1">
        <v>168.5</v>
      </c>
      <c r="EX238" s="1">
        <v>3.7</v>
      </c>
      <c r="EY238" s="12">
        <v>4</v>
      </c>
      <c r="EZ238" s="12">
        <v>217.24</v>
      </c>
      <c r="FA238" s="12">
        <v>4.5259805567412679</v>
      </c>
      <c r="FB238" s="12">
        <v>4</v>
      </c>
      <c r="FC238" s="12">
        <v>221.56</v>
      </c>
      <c r="FD238" s="12">
        <v>2.0317726250739772</v>
      </c>
      <c r="FE238" s="12">
        <v>4</v>
      </c>
    </row>
    <row r="239" spans="1:173" x14ac:dyDescent="0.25">
      <c r="B239" s="1" t="s">
        <v>890</v>
      </c>
      <c r="C239" s="1" t="s">
        <v>258</v>
      </c>
      <c r="D239" s="1" t="s">
        <v>260</v>
      </c>
      <c r="E239" s="1">
        <v>2750</v>
      </c>
      <c r="F239" s="1">
        <v>27.3</v>
      </c>
      <c r="G239" s="1" t="s">
        <v>82</v>
      </c>
      <c r="H239" s="1">
        <v>48.9</v>
      </c>
      <c r="I239" s="1" t="s">
        <v>996</v>
      </c>
      <c r="J239" s="12"/>
      <c r="K239" s="1" t="s">
        <v>275</v>
      </c>
      <c r="L239" s="1" t="s">
        <v>276</v>
      </c>
      <c r="M239" s="1">
        <v>20</v>
      </c>
      <c r="N239" s="1" t="s">
        <v>1001</v>
      </c>
      <c r="O239" s="1" t="s">
        <v>154</v>
      </c>
      <c r="P239" s="1">
        <v>0</v>
      </c>
      <c r="Q239" s="1">
        <v>0</v>
      </c>
      <c r="R239" s="6" t="s">
        <v>85</v>
      </c>
      <c r="S239" s="1">
        <v>37.299999999999997</v>
      </c>
      <c r="T239" s="1">
        <v>3</v>
      </c>
      <c r="V239" s="1">
        <v>4.74</v>
      </c>
      <c r="W239" s="31">
        <v>12.433333333333332</v>
      </c>
      <c r="X239" s="1">
        <v>5.04</v>
      </c>
      <c r="Y239" s="1">
        <v>0.04</v>
      </c>
      <c r="Z239" s="12">
        <v>4</v>
      </c>
      <c r="AA239" s="1">
        <v>5.01</v>
      </c>
      <c r="AB239" s="1">
        <v>0.02</v>
      </c>
      <c r="AC239" s="12">
        <v>4</v>
      </c>
      <c r="BZ239" s="31">
        <v>-0.35</v>
      </c>
      <c r="CA239" s="1">
        <v>0.02</v>
      </c>
      <c r="CB239" s="12">
        <v>4</v>
      </c>
      <c r="CC239" s="1">
        <v>-0.04</v>
      </c>
      <c r="CD239" s="1">
        <v>0.24</v>
      </c>
      <c r="CE239" s="12">
        <v>4</v>
      </c>
      <c r="CF239" s="1">
        <v>3.38</v>
      </c>
      <c r="CG239" s="1">
        <v>4.0999999999999996</v>
      </c>
      <c r="CH239" s="12">
        <v>4</v>
      </c>
      <c r="CI239" s="1">
        <v>1.99</v>
      </c>
      <c r="CJ239" s="1">
        <v>3.62</v>
      </c>
      <c r="CK239" s="12">
        <v>4</v>
      </c>
      <c r="EN239" s="1">
        <v>3.45</v>
      </c>
      <c r="EO239" s="1">
        <v>0.9</v>
      </c>
      <c r="EP239" s="12">
        <v>4</v>
      </c>
      <c r="EQ239" s="1">
        <v>2.48</v>
      </c>
      <c r="ER239" s="1">
        <v>1.46</v>
      </c>
      <c r="ES239" s="12">
        <v>4</v>
      </c>
      <c r="ET239" s="1">
        <v>174.05</v>
      </c>
      <c r="EU239" s="1">
        <v>2.96</v>
      </c>
      <c r="EV239" s="12">
        <v>4</v>
      </c>
      <c r="EW239" s="1">
        <v>174.06</v>
      </c>
      <c r="EX239" s="1">
        <v>6.26</v>
      </c>
      <c r="EY239" s="12">
        <v>4</v>
      </c>
      <c r="EZ239" s="12">
        <v>177.5</v>
      </c>
      <c r="FA239" s="12">
        <v>1.5469001260585635</v>
      </c>
      <c r="FB239" s="12">
        <v>4</v>
      </c>
      <c r="FC239" s="12">
        <v>176.54</v>
      </c>
      <c r="FD239" s="12">
        <v>3.2140006222774753</v>
      </c>
      <c r="FE239" s="12">
        <v>4</v>
      </c>
    </row>
    <row r="240" spans="1:173" x14ac:dyDescent="0.25">
      <c r="B240" s="1" t="s">
        <v>890</v>
      </c>
      <c r="C240" s="1" t="s">
        <v>258</v>
      </c>
      <c r="D240" s="1" t="s">
        <v>260</v>
      </c>
      <c r="E240" s="1">
        <v>2750</v>
      </c>
      <c r="F240" s="1">
        <v>27.3</v>
      </c>
      <c r="G240" s="1" t="s">
        <v>82</v>
      </c>
      <c r="H240" s="1">
        <v>48.9</v>
      </c>
      <c r="I240" s="1" t="s">
        <v>996</v>
      </c>
      <c r="J240" s="12"/>
      <c r="K240" s="1" t="s">
        <v>277</v>
      </c>
      <c r="L240" s="1" t="s">
        <v>278</v>
      </c>
      <c r="M240" s="1">
        <v>20</v>
      </c>
      <c r="N240" s="1" t="s">
        <v>1001</v>
      </c>
      <c r="O240" s="1" t="s">
        <v>154</v>
      </c>
      <c r="P240" s="1">
        <v>20</v>
      </c>
      <c r="Q240" s="1">
        <v>0</v>
      </c>
      <c r="R240" s="6" t="s">
        <v>85</v>
      </c>
      <c r="S240" s="1">
        <v>37.299999999999997</v>
      </c>
      <c r="T240" s="1">
        <v>3</v>
      </c>
      <c r="V240" s="1">
        <v>4.74</v>
      </c>
      <c r="W240" s="31">
        <v>12.433333333333332</v>
      </c>
      <c r="X240" s="1">
        <v>4.8600000000000003</v>
      </c>
      <c r="Y240" s="1">
        <v>0.06</v>
      </c>
      <c r="Z240" s="12">
        <v>4</v>
      </c>
      <c r="AA240" s="1">
        <v>4.8899999999999997</v>
      </c>
      <c r="AB240" s="1">
        <v>0.06</v>
      </c>
      <c r="AC240" s="12">
        <v>4</v>
      </c>
      <c r="BZ240" s="31">
        <v>-0.12</v>
      </c>
      <c r="CA240" s="1">
        <v>0.22</v>
      </c>
      <c r="CB240" s="12">
        <v>4</v>
      </c>
      <c r="CC240" s="1">
        <v>-0.1</v>
      </c>
      <c r="CD240" s="1">
        <v>0.3</v>
      </c>
      <c r="CE240" s="12">
        <v>4</v>
      </c>
      <c r="CF240" s="1">
        <v>5.9</v>
      </c>
      <c r="CG240" s="1">
        <v>3.88</v>
      </c>
      <c r="CH240" s="12">
        <v>4</v>
      </c>
      <c r="CI240" s="1">
        <v>2.34</v>
      </c>
      <c r="CJ240" s="1">
        <v>1.1200000000000001</v>
      </c>
      <c r="CK240" s="12">
        <v>4</v>
      </c>
      <c r="EN240" s="1">
        <v>2.06</v>
      </c>
      <c r="EO240" s="1">
        <v>1</v>
      </c>
      <c r="EP240" s="12">
        <v>4</v>
      </c>
      <c r="EQ240" s="1">
        <v>2.17</v>
      </c>
      <c r="ER240" s="1">
        <v>1.1399999999999999</v>
      </c>
      <c r="ES240" s="12">
        <v>4</v>
      </c>
      <c r="ET240" s="1">
        <v>236.88</v>
      </c>
      <c r="EU240" s="1">
        <v>12.58</v>
      </c>
      <c r="EV240" s="12">
        <v>4</v>
      </c>
      <c r="EW240" s="1">
        <v>235.81</v>
      </c>
      <c r="EX240" s="1">
        <v>5.48</v>
      </c>
      <c r="EY240" s="12">
        <v>4</v>
      </c>
      <c r="EZ240" s="12">
        <v>238.94</v>
      </c>
      <c r="FA240" s="12">
        <v>6.3098415194044302</v>
      </c>
      <c r="FB240" s="12">
        <v>4</v>
      </c>
      <c r="FC240" s="12">
        <v>237.98</v>
      </c>
      <c r="FD240" s="12">
        <v>2.7986603938313062</v>
      </c>
      <c r="FE240" s="12">
        <v>4</v>
      </c>
    </row>
    <row r="241" spans="1:167" x14ac:dyDescent="0.25">
      <c r="B241" s="1" t="s">
        <v>890</v>
      </c>
      <c r="C241" s="1" t="s">
        <v>258</v>
      </c>
      <c r="D241" s="1" t="s">
        <v>260</v>
      </c>
      <c r="E241" s="1">
        <v>2750</v>
      </c>
      <c r="F241" s="1">
        <v>27.3</v>
      </c>
      <c r="G241" s="1" t="s">
        <v>82</v>
      </c>
      <c r="H241" s="1">
        <v>48.9</v>
      </c>
      <c r="I241" s="1" t="s">
        <v>996</v>
      </c>
      <c r="J241" s="12"/>
      <c r="K241" s="1" t="s">
        <v>271</v>
      </c>
      <c r="L241" s="1" t="s">
        <v>272</v>
      </c>
      <c r="M241" s="1">
        <v>20</v>
      </c>
      <c r="N241" s="1" t="s">
        <v>1001</v>
      </c>
      <c r="O241" s="1" t="s">
        <v>154</v>
      </c>
      <c r="P241" s="1">
        <v>20</v>
      </c>
      <c r="Q241" s="1">
        <v>0</v>
      </c>
      <c r="R241" s="6" t="s">
        <v>85</v>
      </c>
      <c r="S241" s="1">
        <v>37.299999999999997</v>
      </c>
      <c r="T241" s="1">
        <v>3</v>
      </c>
      <c r="V241" s="1">
        <v>4.74</v>
      </c>
      <c r="W241" s="31">
        <v>12.433333333333332</v>
      </c>
      <c r="X241" s="1">
        <v>4.8899999999999997</v>
      </c>
      <c r="Y241" s="1">
        <v>0.08</v>
      </c>
      <c r="Z241" s="12">
        <v>4</v>
      </c>
      <c r="AA241" s="1">
        <v>4.8600000000000003</v>
      </c>
      <c r="AB241" s="1">
        <v>0.06</v>
      </c>
      <c r="AC241" s="12">
        <v>4</v>
      </c>
      <c r="BZ241" s="31">
        <v>-7.49</v>
      </c>
      <c r="CA241" s="1">
        <v>0.16</v>
      </c>
      <c r="CB241" s="12">
        <v>4</v>
      </c>
      <c r="CC241" s="1">
        <v>-7.43</v>
      </c>
      <c r="CD241" s="1">
        <v>0.52</v>
      </c>
      <c r="CE241" s="12">
        <v>4</v>
      </c>
      <c r="CF241" s="1">
        <v>8.32</v>
      </c>
      <c r="CG241" s="1">
        <v>3.06</v>
      </c>
      <c r="CH241" s="12">
        <v>4</v>
      </c>
      <c r="CI241" s="1">
        <v>6.92</v>
      </c>
      <c r="CJ241" s="1">
        <v>3.42</v>
      </c>
      <c r="CK241" s="12">
        <v>4</v>
      </c>
      <c r="CR241" s="1">
        <v>295.067264573991</v>
      </c>
      <c r="CS241" s="1">
        <v>62.780269058295971</v>
      </c>
      <c r="CT241" s="1">
        <v>4</v>
      </c>
      <c r="CU241" s="1">
        <v>489.68609865470802</v>
      </c>
      <c r="CV241" s="1">
        <v>69.058295964125932</v>
      </c>
      <c r="CW241" s="1">
        <v>4</v>
      </c>
      <c r="EN241" s="1">
        <v>52.43</v>
      </c>
      <c r="EO241" s="1">
        <v>1.18</v>
      </c>
      <c r="EP241" s="12">
        <v>4</v>
      </c>
      <c r="EQ241" s="1">
        <v>52.01</v>
      </c>
      <c r="ER241" s="1">
        <v>3.6</v>
      </c>
      <c r="ES241" s="12">
        <v>4</v>
      </c>
      <c r="ET241" s="1">
        <v>169.52</v>
      </c>
      <c r="EU241" s="1">
        <v>9.8000000000000007</v>
      </c>
      <c r="EV241" s="12">
        <v>4</v>
      </c>
      <c r="EW241" s="1">
        <v>172.63</v>
      </c>
      <c r="EX241" s="1">
        <v>5.0199999999999996</v>
      </c>
      <c r="EY241" s="12">
        <v>4</v>
      </c>
      <c r="EZ241" s="12">
        <v>221.95000000000002</v>
      </c>
      <c r="FA241" s="12">
        <v>4.9353925882344969</v>
      </c>
      <c r="FB241" s="12">
        <v>4</v>
      </c>
      <c r="FC241" s="12">
        <v>224.64</v>
      </c>
      <c r="FD241" s="12">
        <v>3.0887052303513847</v>
      </c>
      <c r="FE241" s="12">
        <v>4</v>
      </c>
    </row>
    <row r="242" spans="1:167" x14ac:dyDescent="0.25">
      <c r="B242" s="1" t="s">
        <v>890</v>
      </c>
      <c r="C242" s="1" t="s">
        <v>258</v>
      </c>
      <c r="D242" s="1" t="s">
        <v>260</v>
      </c>
      <c r="E242" s="1">
        <v>2750</v>
      </c>
      <c r="F242" s="1">
        <v>27.3</v>
      </c>
      <c r="G242" s="1" t="s">
        <v>82</v>
      </c>
      <c r="H242" s="1">
        <v>48.9</v>
      </c>
      <c r="I242" s="1" t="s">
        <v>996</v>
      </c>
      <c r="J242" s="12"/>
      <c r="K242" s="1" t="s">
        <v>279</v>
      </c>
      <c r="L242" s="1" t="s">
        <v>280</v>
      </c>
      <c r="M242" s="1">
        <v>20</v>
      </c>
      <c r="N242" s="1" t="s">
        <v>1001</v>
      </c>
      <c r="O242" s="1" t="s">
        <v>154</v>
      </c>
      <c r="P242" s="1">
        <v>20</v>
      </c>
      <c r="Q242" s="1">
        <v>0</v>
      </c>
      <c r="R242" s="6" t="s">
        <v>85</v>
      </c>
      <c r="S242" s="1">
        <v>37.299999999999997</v>
      </c>
      <c r="T242" s="1">
        <v>3</v>
      </c>
      <c r="V242" s="1">
        <v>4.74</v>
      </c>
      <c r="W242" s="31">
        <v>12.433333333333332</v>
      </c>
      <c r="X242" s="1">
        <v>4.8099999999999996</v>
      </c>
      <c r="Y242" s="1">
        <v>0.02</v>
      </c>
      <c r="Z242" s="12">
        <v>4</v>
      </c>
      <c r="AA242" s="1">
        <v>4.76</v>
      </c>
      <c r="AB242" s="1">
        <v>0.02</v>
      </c>
      <c r="AC242" s="12">
        <v>4</v>
      </c>
      <c r="BZ242" s="31">
        <v>7.0000000000000007E-2</v>
      </c>
      <c r="CA242" s="1">
        <v>0.06</v>
      </c>
      <c r="CB242" s="12">
        <v>4</v>
      </c>
      <c r="CC242" s="1">
        <v>0.06</v>
      </c>
      <c r="CD242" s="1">
        <v>0.04</v>
      </c>
      <c r="CE242" s="12">
        <v>4</v>
      </c>
      <c r="CF242" s="1">
        <v>-12.3</v>
      </c>
      <c r="CG242" s="1">
        <v>1.1399999999999999</v>
      </c>
      <c r="CH242" s="12">
        <v>4</v>
      </c>
      <c r="CI242" s="1">
        <v>-21.24</v>
      </c>
      <c r="CJ242" s="1">
        <v>0.84</v>
      </c>
      <c r="CK242" s="12">
        <v>4</v>
      </c>
      <c r="EN242" s="1">
        <v>2.38</v>
      </c>
      <c r="EO242" s="1">
        <v>0.14000000000000001</v>
      </c>
      <c r="EP242" s="12">
        <v>4</v>
      </c>
      <c r="EQ242" s="1">
        <v>2.63</v>
      </c>
      <c r="ER242" s="1">
        <v>0.08</v>
      </c>
      <c r="ES242" s="12">
        <v>4</v>
      </c>
      <c r="ET242" s="1">
        <v>238.62</v>
      </c>
      <c r="EU242" s="1">
        <v>4.96</v>
      </c>
      <c r="EV242" s="12">
        <v>4</v>
      </c>
      <c r="EW242" s="1">
        <v>238.13</v>
      </c>
      <c r="EX242" s="1">
        <v>2.42</v>
      </c>
      <c r="EY242" s="12">
        <v>4</v>
      </c>
      <c r="EZ242" s="12">
        <v>241</v>
      </c>
      <c r="FA242" s="12">
        <v>2.4809877065394743</v>
      </c>
      <c r="FB242" s="12">
        <v>4</v>
      </c>
      <c r="FC242" s="12">
        <v>240.76</v>
      </c>
      <c r="FD242" s="12">
        <v>1.2106609764917675</v>
      </c>
      <c r="FE242" s="12">
        <v>4</v>
      </c>
    </row>
    <row r="243" spans="1:167" x14ac:dyDescent="0.25">
      <c r="B243" s="1" t="s">
        <v>890</v>
      </c>
      <c r="C243" s="1" t="s">
        <v>258</v>
      </c>
      <c r="D243" s="1" t="s">
        <v>260</v>
      </c>
      <c r="E243" s="1">
        <v>2750</v>
      </c>
      <c r="F243" s="1">
        <v>27.3</v>
      </c>
      <c r="G243" s="1" t="s">
        <v>82</v>
      </c>
      <c r="H243" s="1">
        <v>48.9</v>
      </c>
      <c r="I243" s="1" t="s">
        <v>996</v>
      </c>
      <c r="J243" s="12"/>
      <c r="K243" s="1" t="s">
        <v>273</v>
      </c>
      <c r="L243" s="1" t="s">
        <v>274</v>
      </c>
      <c r="M243" s="1">
        <v>20</v>
      </c>
      <c r="N243" s="1" t="s">
        <v>1001</v>
      </c>
      <c r="O243" s="1" t="s">
        <v>154</v>
      </c>
      <c r="P243" s="1">
        <v>20</v>
      </c>
      <c r="Q243" s="1">
        <v>0</v>
      </c>
      <c r="R243" s="6" t="s">
        <v>85</v>
      </c>
      <c r="S243" s="1">
        <v>37.299999999999997</v>
      </c>
      <c r="T243" s="1">
        <v>3</v>
      </c>
      <c r="V243" s="1">
        <v>4.74</v>
      </c>
      <c r="W243" s="31">
        <v>12.433333333333332</v>
      </c>
      <c r="X243" s="1">
        <v>4.78</v>
      </c>
      <c r="Y243" s="1">
        <v>0.04</v>
      </c>
      <c r="Z243" s="12">
        <v>4</v>
      </c>
      <c r="AA243" s="1">
        <v>4.74</v>
      </c>
      <c r="AB243" s="1">
        <v>0.02</v>
      </c>
      <c r="AC243" s="12">
        <v>4</v>
      </c>
      <c r="BZ243" s="31">
        <v>-7.49</v>
      </c>
      <c r="CA243" s="1">
        <v>2.68</v>
      </c>
      <c r="CB243" s="12">
        <v>4</v>
      </c>
      <c r="CC243" s="1">
        <v>-7.43</v>
      </c>
      <c r="CD243" s="1">
        <v>1</v>
      </c>
      <c r="CE243" s="12">
        <v>4</v>
      </c>
      <c r="CF243" s="1">
        <v>-10.53</v>
      </c>
      <c r="CG243" s="1">
        <v>1.94</v>
      </c>
      <c r="CH243" s="12">
        <v>4</v>
      </c>
      <c r="CI243" s="1">
        <v>-16.36</v>
      </c>
      <c r="CJ243" s="1">
        <v>6.62</v>
      </c>
      <c r="CK243" s="12">
        <v>4</v>
      </c>
      <c r="CR243" s="1">
        <v>470.85201793721899</v>
      </c>
      <c r="CS243" s="1">
        <v>81.614349775785968</v>
      </c>
      <c r="CT243" s="1">
        <v>4</v>
      </c>
      <c r="CU243" s="1">
        <v>621.52466367712998</v>
      </c>
      <c r="CV243" s="1">
        <v>100.4484304932721</v>
      </c>
      <c r="CW243" s="1">
        <v>4</v>
      </c>
      <c r="EN243" s="1">
        <v>52.46</v>
      </c>
      <c r="EO243" s="1">
        <v>18.72</v>
      </c>
      <c r="EP243" s="12">
        <v>4</v>
      </c>
      <c r="EQ243" s="1">
        <v>51.99</v>
      </c>
      <c r="ER243" s="1">
        <v>6.98</v>
      </c>
      <c r="ES243" s="12">
        <v>4</v>
      </c>
      <c r="ET243" s="1">
        <v>156.51</v>
      </c>
      <c r="EU243" s="1">
        <v>3.38</v>
      </c>
      <c r="EV243" s="12">
        <v>4</v>
      </c>
      <c r="EW243" s="1">
        <v>163.07</v>
      </c>
      <c r="EX243" s="1">
        <v>2.3199999999999998</v>
      </c>
      <c r="EY243" s="12">
        <v>4</v>
      </c>
      <c r="EZ243" s="12">
        <v>208.97</v>
      </c>
      <c r="FA243" s="12">
        <v>9.5113458563969786</v>
      </c>
      <c r="FB243" s="12">
        <v>4</v>
      </c>
      <c r="FC243" s="12">
        <v>215.06</v>
      </c>
      <c r="FD243" s="12">
        <v>3.6777302783102517</v>
      </c>
      <c r="FE243" s="12">
        <v>4</v>
      </c>
    </row>
    <row r="244" spans="1:167" x14ac:dyDescent="0.25">
      <c r="B244" s="1" t="s">
        <v>890</v>
      </c>
      <c r="C244" s="1" t="s">
        <v>258</v>
      </c>
      <c r="D244" s="1" t="s">
        <v>260</v>
      </c>
      <c r="E244" s="1">
        <v>2750</v>
      </c>
      <c r="F244" s="1">
        <v>27.3</v>
      </c>
      <c r="G244" s="1" t="s">
        <v>82</v>
      </c>
      <c r="H244" s="1">
        <v>48.9</v>
      </c>
      <c r="I244" s="1" t="s">
        <v>996</v>
      </c>
      <c r="K244" s="12" t="s">
        <v>8</v>
      </c>
      <c r="L244" s="12" t="s">
        <v>9</v>
      </c>
      <c r="M244" s="12">
        <v>20</v>
      </c>
      <c r="N244" s="12" t="s">
        <v>1001</v>
      </c>
      <c r="O244" s="12" t="s">
        <v>154</v>
      </c>
      <c r="P244" s="12">
        <v>0</v>
      </c>
      <c r="Q244" s="1">
        <v>0</v>
      </c>
      <c r="R244" s="6" t="s">
        <v>85</v>
      </c>
      <c r="S244" s="1">
        <v>37.299999999999997</v>
      </c>
      <c r="T244" s="1">
        <v>3</v>
      </c>
      <c r="V244" s="1">
        <v>4.74</v>
      </c>
      <c r="W244" s="31">
        <v>12.433333333333332</v>
      </c>
      <c r="X244" s="1">
        <v>5.31</v>
      </c>
      <c r="Y244" s="1">
        <v>0.04</v>
      </c>
      <c r="Z244" s="1">
        <v>4</v>
      </c>
      <c r="AA244" s="1">
        <v>5.33</v>
      </c>
      <c r="AB244" s="1">
        <v>0.08</v>
      </c>
      <c r="AC244" s="1">
        <v>4</v>
      </c>
      <c r="EN244" s="1">
        <v>1.88</v>
      </c>
      <c r="EO244" s="1">
        <v>1.32</v>
      </c>
      <c r="EP244" s="12">
        <v>4</v>
      </c>
      <c r="EQ244" s="1">
        <v>1.21</v>
      </c>
      <c r="ER244" s="1">
        <v>1.28</v>
      </c>
      <c r="ES244" s="12">
        <v>4</v>
      </c>
      <c r="ET244" s="1">
        <v>262.52999999999997</v>
      </c>
      <c r="EU244" s="1">
        <v>17.440000000000001</v>
      </c>
      <c r="EV244" s="12">
        <v>4</v>
      </c>
      <c r="EW244" s="1">
        <v>257.63</v>
      </c>
      <c r="EX244" s="1">
        <v>13.48</v>
      </c>
      <c r="EY244" s="12">
        <v>4</v>
      </c>
      <c r="EZ244" s="12">
        <v>264.40999999999997</v>
      </c>
      <c r="FA244" s="12">
        <v>8.7449413948865313</v>
      </c>
      <c r="FB244" s="12">
        <v>4</v>
      </c>
      <c r="FC244" s="12">
        <v>258.83999999999997</v>
      </c>
      <c r="FD244" s="12">
        <v>6.7703175700996479</v>
      </c>
      <c r="FE244" s="12">
        <v>4</v>
      </c>
    </row>
    <row r="245" spans="1:167" x14ac:dyDescent="0.25">
      <c r="B245" s="1" t="s">
        <v>890</v>
      </c>
      <c r="C245" s="1" t="s">
        <v>258</v>
      </c>
      <c r="D245" s="1" t="s">
        <v>260</v>
      </c>
      <c r="E245" s="1">
        <v>2750</v>
      </c>
      <c r="F245" s="1">
        <v>27.3</v>
      </c>
      <c r="G245" s="1" t="s">
        <v>82</v>
      </c>
      <c r="H245" s="1">
        <v>48.9</v>
      </c>
      <c r="I245" s="1" t="s">
        <v>996</v>
      </c>
      <c r="K245" s="12" t="s">
        <v>268</v>
      </c>
      <c r="L245" s="12" t="s">
        <v>269</v>
      </c>
      <c r="M245" s="12">
        <v>20</v>
      </c>
      <c r="N245" s="12" t="s">
        <v>1001</v>
      </c>
      <c r="O245" s="12" t="s">
        <v>154</v>
      </c>
      <c r="P245" s="12">
        <v>20</v>
      </c>
      <c r="Q245" s="1">
        <v>0</v>
      </c>
      <c r="R245" s="6" t="s">
        <v>85</v>
      </c>
      <c r="S245" s="1">
        <v>37.299999999999997</v>
      </c>
      <c r="T245" s="1">
        <v>3</v>
      </c>
      <c r="V245" s="1">
        <v>4.74</v>
      </c>
      <c r="W245" s="31">
        <v>12.433333333333332</v>
      </c>
      <c r="X245" s="1">
        <v>5.1100000000000003</v>
      </c>
      <c r="Y245" s="1">
        <v>0.12</v>
      </c>
      <c r="Z245" s="1">
        <v>4</v>
      </c>
      <c r="AA245" s="1">
        <v>5.17</v>
      </c>
      <c r="AB245" s="1">
        <v>0.1</v>
      </c>
      <c r="AC245" s="1">
        <v>4</v>
      </c>
      <c r="EN245" s="1">
        <v>1.92</v>
      </c>
      <c r="EO245" s="1">
        <v>0.76</v>
      </c>
      <c r="EP245" s="12">
        <v>4</v>
      </c>
      <c r="EQ245" s="1">
        <v>1</v>
      </c>
      <c r="ER245" s="1">
        <v>1.04</v>
      </c>
      <c r="ES245" s="12">
        <v>4</v>
      </c>
      <c r="ET245" s="1">
        <v>329.28</v>
      </c>
      <c r="EU245" s="1">
        <v>11.16</v>
      </c>
      <c r="EV245" s="12">
        <v>4</v>
      </c>
      <c r="EW245" s="1">
        <v>335.54</v>
      </c>
      <c r="EX245" s="1">
        <v>24.4</v>
      </c>
      <c r="EY245" s="12">
        <v>4</v>
      </c>
      <c r="EZ245" s="12">
        <v>331.2</v>
      </c>
      <c r="FA245" s="12">
        <v>5.5929241010405288</v>
      </c>
      <c r="FB245" s="12">
        <v>4</v>
      </c>
      <c r="FC245" s="12">
        <v>336.54</v>
      </c>
      <c r="FD245" s="12">
        <v>12.211076938583261</v>
      </c>
      <c r="FE245" s="12">
        <v>4</v>
      </c>
    </row>
    <row r="246" spans="1:167" x14ac:dyDescent="0.25">
      <c r="B246" s="1" t="s">
        <v>890</v>
      </c>
      <c r="C246" s="1" t="s">
        <v>258</v>
      </c>
      <c r="D246" s="1" t="s">
        <v>260</v>
      </c>
      <c r="E246" s="1">
        <v>2750</v>
      </c>
      <c r="F246" s="1">
        <v>27.3</v>
      </c>
      <c r="G246" s="1" t="s">
        <v>82</v>
      </c>
      <c r="H246" s="1">
        <v>48.9</v>
      </c>
      <c r="I246" s="1" t="s">
        <v>996</v>
      </c>
      <c r="K246" s="1" t="s">
        <v>270</v>
      </c>
      <c r="L246" s="1" t="s">
        <v>121</v>
      </c>
      <c r="M246" s="1">
        <v>20</v>
      </c>
      <c r="N246" s="1" t="s">
        <v>1001</v>
      </c>
      <c r="O246" s="1" t="s">
        <v>154</v>
      </c>
      <c r="P246" s="1">
        <v>20</v>
      </c>
      <c r="Q246" s="1">
        <v>0</v>
      </c>
      <c r="R246" s="6" t="s">
        <v>85</v>
      </c>
      <c r="S246" s="1">
        <v>37.299999999999997</v>
      </c>
      <c r="T246" s="1">
        <v>3</v>
      </c>
      <c r="V246" s="1">
        <v>4.74</v>
      </c>
      <c r="W246" s="31">
        <v>12.433333333333332</v>
      </c>
      <c r="X246" s="1">
        <v>5.24</v>
      </c>
      <c r="Y246" s="1">
        <v>0.14000000000000001</v>
      </c>
      <c r="Z246" s="1">
        <v>4</v>
      </c>
      <c r="AA246" s="1">
        <v>5.34</v>
      </c>
      <c r="AB246" s="1">
        <v>0.02</v>
      </c>
      <c r="AC246" s="1">
        <v>4</v>
      </c>
      <c r="EN246" s="1">
        <v>32.17</v>
      </c>
      <c r="EO246" s="1">
        <v>14.32</v>
      </c>
      <c r="EP246" s="12">
        <v>4</v>
      </c>
      <c r="EQ246" s="1">
        <v>15.26</v>
      </c>
      <c r="ER246" s="1">
        <v>21.44</v>
      </c>
      <c r="ES246" s="12">
        <v>4</v>
      </c>
      <c r="ET246" s="1">
        <v>264.5</v>
      </c>
      <c r="EU246" s="1">
        <v>24.6</v>
      </c>
      <c r="EV246" s="12">
        <v>4</v>
      </c>
      <c r="EW246" s="1">
        <v>288.10000000000002</v>
      </c>
      <c r="EX246" s="1">
        <v>13</v>
      </c>
      <c r="EY246" s="12">
        <v>4</v>
      </c>
      <c r="EZ246" s="12">
        <v>296.67</v>
      </c>
      <c r="FA246" s="12">
        <v>14.232202921543806</v>
      </c>
      <c r="FB246" s="12">
        <v>4</v>
      </c>
      <c r="FC246" s="12">
        <v>303.36</v>
      </c>
      <c r="FD246" s="12">
        <v>12.536682176716454</v>
      </c>
      <c r="FE246" s="12">
        <v>4</v>
      </c>
    </row>
    <row r="247" spans="1:167" x14ac:dyDescent="0.25">
      <c r="B247" s="1" t="s">
        <v>890</v>
      </c>
      <c r="C247" s="1" t="s">
        <v>258</v>
      </c>
      <c r="D247" s="1" t="s">
        <v>260</v>
      </c>
      <c r="E247" s="1">
        <v>2750</v>
      </c>
      <c r="F247" s="1">
        <v>27.3</v>
      </c>
      <c r="G247" s="1" t="s">
        <v>82</v>
      </c>
      <c r="H247" s="1">
        <v>48.9</v>
      </c>
      <c r="I247" s="1" t="s">
        <v>996</v>
      </c>
      <c r="K247" s="1" t="s">
        <v>275</v>
      </c>
      <c r="L247" s="1" t="s">
        <v>276</v>
      </c>
      <c r="M247" s="1">
        <v>20</v>
      </c>
      <c r="N247" s="1" t="s">
        <v>1001</v>
      </c>
      <c r="O247" s="1" t="s">
        <v>154</v>
      </c>
      <c r="P247" s="1">
        <v>0</v>
      </c>
      <c r="Q247" s="1">
        <v>0</v>
      </c>
      <c r="R247" s="6" t="s">
        <v>85</v>
      </c>
      <c r="S247" s="1">
        <v>37.299999999999997</v>
      </c>
      <c r="T247" s="1">
        <v>3</v>
      </c>
      <c r="V247" s="1">
        <v>4.74</v>
      </c>
      <c r="W247" s="31">
        <v>12.433333333333332</v>
      </c>
      <c r="X247" s="1">
        <v>5.29</v>
      </c>
      <c r="Y247" s="1">
        <v>0.06</v>
      </c>
      <c r="Z247" s="1">
        <v>4</v>
      </c>
      <c r="AA247" s="1">
        <v>5.29</v>
      </c>
      <c r="AB247" s="1">
        <v>0.1</v>
      </c>
      <c r="AC247" s="1">
        <v>4</v>
      </c>
      <c r="EN247" s="1">
        <v>1</v>
      </c>
      <c r="EO247" s="1">
        <v>0.88</v>
      </c>
      <c r="EP247" s="12">
        <v>4</v>
      </c>
      <c r="EQ247" s="1">
        <v>2.2400000000000002</v>
      </c>
      <c r="ER247" s="1">
        <v>0.54</v>
      </c>
      <c r="ES247" s="12">
        <v>4</v>
      </c>
      <c r="ET247" s="1">
        <v>197.73</v>
      </c>
      <c r="EU247" s="1">
        <v>26.6</v>
      </c>
      <c r="EV247" s="12">
        <v>4</v>
      </c>
      <c r="EW247" s="1">
        <v>187.98</v>
      </c>
      <c r="EX247" s="1">
        <v>24.18</v>
      </c>
      <c r="EY247" s="12">
        <v>4</v>
      </c>
      <c r="EZ247" s="12">
        <v>198.73</v>
      </c>
      <c r="FA247" s="12">
        <v>13.307276205144312</v>
      </c>
      <c r="FB247" s="12">
        <v>4</v>
      </c>
      <c r="FC247" s="12">
        <v>190.22</v>
      </c>
      <c r="FD247" s="12">
        <v>12.093014512519201</v>
      </c>
      <c r="FE247" s="12">
        <v>4</v>
      </c>
    </row>
    <row r="248" spans="1:167" x14ac:dyDescent="0.25">
      <c r="B248" s="1" t="s">
        <v>890</v>
      </c>
      <c r="C248" s="1" t="s">
        <v>258</v>
      </c>
      <c r="D248" s="1" t="s">
        <v>260</v>
      </c>
      <c r="E248" s="1">
        <v>2750</v>
      </c>
      <c r="F248" s="1">
        <v>27.3</v>
      </c>
      <c r="G248" s="1" t="s">
        <v>82</v>
      </c>
      <c r="H248" s="1">
        <v>48.9</v>
      </c>
      <c r="I248" s="1" t="s">
        <v>996</v>
      </c>
      <c r="K248" s="1" t="s">
        <v>277</v>
      </c>
      <c r="L248" s="1" t="s">
        <v>278</v>
      </c>
      <c r="M248" s="1">
        <v>20</v>
      </c>
      <c r="N248" s="1" t="s">
        <v>1001</v>
      </c>
      <c r="O248" s="1" t="s">
        <v>154</v>
      </c>
      <c r="P248" s="1">
        <v>20</v>
      </c>
      <c r="Q248" s="1">
        <v>0</v>
      </c>
      <c r="R248" s="6" t="s">
        <v>85</v>
      </c>
      <c r="S248" s="1">
        <v>37.299999999999997</v>
      </c>
      <c r="T248" s="1">
        <v>3</v>
      </c>
      <c r="V248" s="1">
        <v>4.74</v>
      </c>
      <c r="W248" s="31">
        <v>12.433333333333332</v>
      </c>
      <c r="X248" s="1">
        <v>5.14</v>
      </c>
      <c r="Y248" s="1">
        <v>0.02</v>
      </c>
      <c r="Z248" s="1">
        <v>4</v>
      </c>
      <c r="AA248" s="1">
        <v>5.1100000000000003</v>
      </c>
      <c r="AB248" s="1">
        <v>0.08</v>
      </c>
      <c r="AC248" s="1">
        <v>4</v>
      </c>
      <c r="EN248" s="1">
        <v>1.21</v>
      </c>
      <c r="EO248" s="1">
        <v>0.82</v>
      </c>
      <c r="EP248" s="12">
        <v>4</v>
      </c>
      <c r="EQ248" s="1">
        <v>1.48</v>
      </c>
      <c r="ER248" s="1">
        <v>1.1200000000000001</v>
      </c>
      <c r="ES248" s="12">
        <v>4</v>
      </c>
      <c r="ET248" s="1">
        <v>278.2</v>
      </c>
      <c r="EU248" s="1">
        <v>19.079999999999998</v>
      </c>
      <c r="EV248" s="12">
        <v>4</v>
      </c>
      <c r="EW248" s="1">
        <v>252.21</v>
      </c>
      <c r="EX248" s="1">
        <v>6.26</v>
      </c>
      <c r="EY248" s="12">
        <v>4</v>
      </c>
      <c r="EZ248" s="12">
        <v>279.40999999999997</v>
      </c>
      <c r="FA248" s="12">
        <v>9.5488062081078997</v>
      </c>
      <c r="FB248" s="12">
        <v>4</v>
      </c>
      <c r="FC248" s="12">
        <v>253.69</v>
      </c>
      <c r="FD248" s="12">
        <v>3.1797012438277905</v>
      </c>
      <c r="FE248" s="12">
        <v>4</v>
      </c>
    </row>
    <row r="249" spans="1:167" x14ac:dyDescent="0.25">
      <c r="B249" s="1" t="s">
        <v>890</v>
      </c>
      <c r="C249" s="1" t="s">
        <v>258</v>
      </c>
      <c r="D249" s="1" t="s">
        <v>260</v>
      </c>
      <c r="E249" s="1">
        <v>2750</v>
      </c>
      <c r="F249" s="1">
        <v>27.3</v>
      </c>
      <c r="G249" s="1" t="s">
        <v>82</v>
      </c>
      <c r="H249" s="1">
        <v>48.9</v>
      </c>
      <c r="I249" s="1" t="s">
        <v>996</v>
      </c>
      <c r="K249" s="1" t="s">
        <v>271</v>
      </c>
      <c r="L249" s="1" t="s">
        <v>272</v>
      </c>
      <c r="M249" s="1">
        <v>20</v>
      </c>
      <c r="N249" s="1" t="s">
        <v>1001</v>
      </c>
      <c r="O249" s="1" t="s">
        <v>154</v>
      </c>
      <c r="P249" s="1">
        <v>20</v>
      </c>
      <c r="Q249" s="1">
        <v>0</v>
      </c>
      <c r="R249" s="6" t="s">
        <v>85</v>
      </c>
      <c r="S249" s="1">
        <v>37.299999999999997</v>
      </c>
      <c r="T249" s="1">
        <v>3</v>
      </c>
      <c r="V249" s="1">
        <v>4.74</v>
      </c>
      <c r="W249" s="31">
        <v>12.433333333333332</v>
      </c>
      <c r="X249" s="1">
        <v>5.35</v>
      </c>
      <c r="Y249" s="1">
        <v>0.02</v>
      </c>
      <c r="Z249" s="1">
        <v>4</v>
      </c>
      <c r="AA249" s="1">
        <v>5.36</v>
      </c>
      <c r="AB249" s="1">
        <v>0.1</v>
      </c>
      <c r="AC249" s="1">
        <v>4</v>
      </c>
      <c r="EP249" s="12"/>
      <c r="ES249" s="12"/>
      <c r="ET249" s="1">
        <v>227.75</v>
      </c>
      <c r="EU249" s="1">
        <v>14.68</v>
      </c>
      <c r="EV249" s="12">
        <v>4</v>
      </c>
      <c r="EW249" s="1">
        <v>221.05</v>
      </c>
      <c r="EX249" s="1">
        <v>24.66</v>
      </c>
      <c r="EY249" s="12">
        <v>4</v>
      </c>
      <c r="EZ249" s="12">
        <v>227.75</v>
      </c>
      <c r="FA249" s="12">
        <v>7.34</v>
      </c>
      <c r="FB249" s="12">
        <v>4</v>
      </c>
      <c r="FC249" s="12">
        <v>221.05</v>
      </c>
      <c r="FD249" s="12">
        <v>12.33</v>
      </c>
      <c r="FE249" s="12">
        <v>4</v>
      </c>
    </row>
    <row r="250" spans="1:167" x14ac:dyDescent="0.25">
      <c r="B250" s="1" t="s">
        <v>890</v>
      </c>
      <c r="C250" s="1" t="s">
        <v>258</v>
      </c>
      <c r="D250" s="1" t="s">
        <v>260</v>
      </c>
      <c r="E250" s="1">
        <v>2750</v>
      </c>
      <c r="F250" s="1">
        <v>27.3</v>
      </c>
      <c r="G250" s="1" t="s">
        <v>82</v>
      </c>
      <c r="H250" s="1">
        <v>48.9</v>
      </c>
      <c r="I250" s="1" t="s">
        <v>996</v>
      </c>
      <c r="K250" s="1" t="s">
        <v>279</v>
      </c>
      <c r="L250" s="1" t="s">
        <v>280</v>
      </c>
      <c r="M250" s="1">
        <v>20</v>
      </c>
      <c r="N250" s="1" t="s">
        <v>1001</v>
      </c>
      <c r="O250" s="1" t="s">
        <v>154</v>
      </c>
      <c r="P250" s="1">
        <v>20</v>
      </c>
      <c r="Q250" s="1">
        <v>0</v>
      </c>
      <c r="R250" s="6" t="s">
        <v>85</v>
      </c>
      <c r="S250" s="1">
        <v>37.299999999999997</v>
      </c>
      <c r="T250" s="1">
        <v>3</v>
      </c>
      <c r="V250" s="1">
        <v>4.74</v>
      </c>
      <c r="W250" s="31">
        <v>12.433333333333332</v>
      </c>
      <c r="X250" s="1">
        <v>5.05</v>
      </c>
      <c r="Y250" s="1">
        <v>0.04</v>
      </c>
      <c r="Z250" s="1">
        <v>4</v>
      </c>
      <c r="AA250" s="1">
        <v>4.97</v>
      </c>
      <c r="AB250" s="1">
        <v>0.06</v>
      </c>
      <c r="AC250" s="1">
        <v>4</v>
      </c>
      <c r="EN250" s="1">
        <v>2.85</v>
      </c>
      <c r="EO250" s="1">
        <v>0.46</v>
      </c>
      <c r="EP250" s="12">
        <v>4</v>
      </c>
      <c r="EQ250" s="1">
        <v>3.04</v>
      </c>
      <c r="ER250" s="1">
        <v>0.4</v>
      </c>
      <c r="ES250" s="12">
        <v>4</v>
      </c>
      <c r="ET250" s="1">
        <v>152.44</v>
      </c>
      <c r="EU250" s="1">
        <v>6.14</v>
      </c>
      <c r="EV250" s="12">
        <v>4</v>
      </c>
      <c r="EW250" s="1">
        <v>89.46</v>
      </c>
      <c r="EX250" s="1">
        <v>8.2200000000000006</v>
      </c>
      <c r="EY250" s="12">
        <v>4</v>
      </c>
      <c r="EZ250" s="12">
        <v>155.29</v>
      </c>
      <c r="FA250" s="12">
        <v>3.0786035795470643</v>
      </c>
      <c r="FB250" s="12">
        <v>4</v>
      </c>
      <c r="FC250" s="12">
        <v>92.5</v>
      </c>
      <c r="FD250" s="12">
        <v>4.1148633027112824</v>
      </c>
      <c r="FE250" s="12">
        <v>4</v>
      </c>
    </row>
    <row r="251" spans="1:167" s="9" customFormat="1" x14ac:dyDescent="0.25">
      <c r="B251" s="9" t="s">
        <v>890</v>
      </c>
      <c r="C251" s="9" t="s">
        <v>258</v>
      </c>
      <c r="D251" s="9" t="s">
        <v>260</v>
      </c>
      <c r="E251" s="9">
        <v>2750</v>
      </c>
      <c r="F251" s="9">
        <v>27.3</v>
      </c>
      <c r="G251" s="9" t="s">
        <v>82</v>
      </c>
      <c r="H251" s="9">
        <v>48.9</v>
      </c>
      <c r="I251" s="9" t="s">
        <v>996</v>
      </c>
      <c r="K251" s="9" t="s">
        <v>273</v>
      </c>
      <c r="L251" s="9" t="s">
        <v>274</v>
      </c>
      <c r="M251" s="9">
        <v>20</v>
      </c>
      <c r="N251" s="9" t="s">
        <v>1001</v>
      </c>
      <c r="O251" s="9" t="s">
        <v>154</v>
      </c>
      <c r="P251" s="9">
        <v>20</v>
      </c>
      <c r="Q251" s="9">
        <v>0</v>
      </c>
      <c r="R251" s="10" t="s">
        <v>85</v>
      </c>
      <c r="S251" s="9">
        <v>37.299999999999997</v>
      </c>
      <c r="T251" s="9">
        <v>3</v>
      </c>
      <c r="V251" s="9">
        <v>4.74</v>
      </c>
      <c r="W251" s="32">
        <v>12.433333333333332</v>
      </c>
      <c r="X251" s="9">
        <v>5.27</v>
      </c>
      <c r="Y251" s="9">
        <v>0.2</v>
      </c>
      <c r="Z251" s="9">
        <v>4</v>
      </c>
      <c r="AA251" s="9">
        <v>5.17</v>
      </c>
      <c r="AB251" s="9">
        <v>0.06</v>
      </c>
      <c r="AC251" s="9">
        <v>4</v>
      </c>
      <c r="EO251" s="1"/>
      <c r="EP251" s="12"/>
      <c r="ET251" s="9">
        <v>82.83</v>
      </c>
      <c r="EU251" s="9">
        <v>12.52</v>
      </c>
      <c r="EV251" s="9">
        <v>4</v>
      </c>
      <c r="EW251" s="9">
        <v>48.54</v>
      </c>
      <c r="EX251" s="9">
        <v>48.56</v>
      </c>
      <c r="EY251" s="9">
        <v>4</v>
      </c>
      <c r="EZ251" s="9">
        <v>82.83</v>
      </c>
      <c r="FA251" s="9">
        <v>6.26</v>
      </c>
      <c r="FB251" s="9">
        <v>4</v>
      </c>
      <c r="FC251" s="9">
        <v>48.54</v>
      </c>
      <c r="FD251" s="9">
        <v>24.28</v>
      </c>
      <c r="FE251" s="9">
        <v>4</v>
      </c>
    </row>
    <row r="252" spans="1:167" x14ac:dyDescent="0.25">
      <c r="A252" s="1">
        <v>30</v>
      </c>
      <c r="B252" s="1" t="s">
        <v>281</v>
      </c>
      <c r="C252" s="1" t="s">
        <v>283</v>
      </c>
      <c r="D252" s="1" t="s">
        <v>285</v>
      </c>
      <c r="E252" s="1">
        <v>1407</v>
      </c>
      <c r="F252" s="1">
        <v>25.5</v>
      </c>
      <c r="G252" s="1" t="s">
        <v>78</v>
      </c>
      <c r="H252" s="1">
        <v>7.3</v>
      </c>
      <c r="I252" s="1" t="s">
        <v>996</v>
      </c>
      <c r="K252" s="1" t="s">
        <v>103</v>
      </c>
      <c r="L252" s="1" t="s">
        <v>104</v>
      </c>
      <c r="M252" s="1">
        <v>50</v>
      </c>
      <c r="N252" s="1" t="s">
        <v>1003</v>
      </c>
      <c r="O252" s="1" t="s">
        <v>223</v>
      </c>
      <c r="P252" s="1">
        <v>0</v>
      </c>
      <c r="Q252" s="1">
        <v>0</v>
      </c>
      <c r="R252" s="6" t="s">
        <v>85</v>
      </c>
      <c r="S252" s="1">
        <v>21.6</v>
      </c>
      <c r="T252" s="1">
        <v>2.1</v>
      </c>
      <c r="V252" s="1">
        <v>4.9000000000000004</v>
      </c>
      <c r="W252" s="31">
        <f>S252/T252</f>
        <v>10.285714285714286</v>
      </c>
      <c r="X252" s="1">
        <v>5.0199999999999996</v>
      </c>
      <c r="Y252" s="1">
        <v>0.2449489742783178</v>
      </c>
      <c r="Z252" s="1">
        <v>6</v>
      </c>
      <c r="AA252" s="1">
        <v>4.99</v>
      </c>
      <c r="AB252" s="1">
        <v>0.2449489742783178</v>
      </c>
      <c r="AC252" s="1">
        <v>6</v>
      </c>
      <c r="BZ252" s="1">
        <v>2.2000000000000002</v>
      </c>
      <c r="CA252" s="1">
        <v>0.9797958971132712</v>
      </c>
      <c r="CB252" s="1">
        <v>6</v>
      </c>
      <c r="CC252" s="1">
        <v>2.1</v>
      </c>
      <c r="CD252" s="1">
        <v>1.4696938456699067</v>
      </c>
      <c r="CE252" s="1">
        <v>6</v>
      </c>
      <c r="CF252" s="1">
        <v>1.1000000000000001</v>
      </c>
      <c r="CG252" s="1">
        <v>1.9595917942265424</v>
      </c>
      <c r="CH252" s="1">
        <v>6</v>
      </c>
      <c r="CI252" s="1">
        <v>0.6</v>
      </c>
      <c r="CJ252" s="1">
        <v>2.6944387170614958</v>
      </c>
      <c r="CK252" s="1">
        <v>6</v>
      </c>
      <c r="CR252" s="1">
        <v>2.27663551401869</v>
      </c>
      <c r="CS252" s="1">
        <v>1.730667519200062</v>
      </c>
      <c r="CT252" s="1">
        <v>6</v>
      </c>
      <c r="CU252" s="1">
        <v>2.6560747663551401</v>
      </c>
      <c r="CV252" s="1">
        <v>1.6024699251852432</v>
      </c>
      <c r="CW252" s="1">
        <v>6</v>
      </c>
      <c r="DP252" s="1">
        <v>50.6</v>
      </c>
      <c r="DQ252" s="1">
        <v>15.43178537953402</v>
      </c>
      <c r="DR252" s="1">
        <v>6</v>
      </c>
      <c r="DS252" s="1">
        <v>56.1</v>
      </c>
      <c r="DT252" s="1">
        <v>15.186836405255704</v>
      </c>
      <c r="DU252" s="1">
        <v>6</v>
      </c>
      <c r="EN252" s="1">
        <v>21.6</v>
      </c>
      <c r="EO252" s="1">
        <v>3.4292856398964489</v>
      </c>
      <c r="EP252" s="1">
        <v>6</v>
      </c>
      <c r="EQ252" s="1">
        <v>21.3</v>
      </c>
      <c r="ER252" s="1">
        <v>4.4090815370097207</v>
      </c>
      <c r="ES252" s="1">
        <v>6</v>
      </c>
      <c r="ET252" s="1">
        <v>17.600000000000001</v>
      </c>
      <c r="EU252" s="1">
        <v>2.9393876913398134</v>
      </c>
      <c r="EV252" s="1">
        <v>6</v>
      </c>
      <c r="EW252" s="1">
        <v>16.600000000000001</v>
      </c>
      <c r="EX252" s="1">
        <v>2.6944387170614958</v>
      </c>
      <c r="EY252" s="1">
        <v>6</v>
      </c>
      <c r="EZ252" s="14">
        <v>39.200000000000003</v>
      </c>
      <c r="FA252" s="14">
        <v>1.8439088914585773</v>
      </c>
      <c r="FB252" s="1">
        <v>6</v>
      </c>
      <c r="FC252" s="12">
        <v>37.900000000000006</v>
      </c>
      <c r="FD252" s="14">
        <v>2.1095023109728985</v>
      </c>
      <c r="FE252" s="1">
        <v>6</v>
      </c>
      <c r="FF252" s="1">
        <v>39.9</v>
      </c>
      <c r="FG252" s="1">
        <v>3.9191835884530848</v>
      </c>
      <c r="FH252" s="1">
        <v>6</v>
      </c>
      <c r="FI252" s="1">
        <v>39.4</v>
      </c>
      <c r="FJ252" s="1">
        <v>4.1641325627314023</v>
      </c>
      <c r="FK252" s="1">
        <v>6</v>
      </c>
    </row>
    <row r="253" spans="1:167" x14ac:dyDescent="0.25">
      <c r="B253" s="1" t="s">
        <v>892</v>
      </c>
      <c r="C253" s="1" t="s">
        <v>282</v>
      </c>
      <c r="D253" s="1" t="s">
        <v>284</v>
      </c>
      <c r="E253" s="1">
        <v>1407</v>
      </c>
      <c r="F253" s="1">
        <v>25.5</v>
      </c>
      <c r="G253" s="1" t="s">
        <v>78</v>
      </c>
      <c r="H253" s="1">
        <v>3.8</v>
      </c>
      <c r="I253" s="1" t="s">
        <v>996</v>
      </c>
      <c r="K253" s="1" t="s">
        <v>103</v>
      </c>
      <c r="L253" s="1" t="s">
        <v>104</v>
      </c>
      <c r="M253" s="1">
        <v>50</v>
      </c>
      <c r="N253" s="1" t="s">
        <v>1003</v>
      </c>
      <c r="O253" s="1" t="s">
        <v>223</v>
      </c>
      <c r="P253" s="1">
        <v>0</v>
      </c>
      <c r="Q253" s="1">
        <v>0</v>
      </c>
      <c r="R253" s="6" t="s">
        <v>85</v>
      </c>
      <c r="S253" s="1">
        <v>12</v>
      </c>
      <c r="T253" s="1">
        <v>1.4</v>
      </c>
      <c r="V253" s="1">
        <v>5.0999999999999996</v>
      </c>
      <c r="W253" s="31">
        <f>S253/T253</f>
        <v>8.5714285714285712</v>
      </c>
      <c r="X253" s="1">
        <v>4.79</v>
      </c>
      <c r="Y253" s="1">
        <v>0.2449489742783178</v>
      </c>
      <c r="Z253" s="1">
        <v>6</v>
      </c>
      <c r="AA253" s="1">
        <v>4.76</v>
      </c>
      <c r="AB253" s="1">
        <v>0.2449489742783178</v>
      </c>
      <c r="AC253" s="1">
        <v>6</v>
      </c>
      <c r="BZ253" s="1">
        <v>1.9</v>
      </c>
      <c r="CA253" s="1">
        <v>0.9797958971132712</v>
      </c>
      <c r="CB253" s="1">
        <v>6</v>
      </c>
      <c r="CC253" s="1">
        <v>2.1</v>
      </c>
      <c r="CD253" s="1">
        <v>0.4898979485566356</v>
      </c>
      <c r="CE253" s="1">
        <v>6</v>
      </c>
      <c r="CF253" s="1">
        <v>0.3</v>
      </c>
      <c r="CG253" s="1">
        <v>1.2247448713915889</v>
      </c>
      <c r="CH253" s="1">
        <v>6</v>
      </c>
      <c r="CI253" s="1">
        <v>0.7</v>
      </c>
      <c r="CJ253" s="1">
        <v>2.2045407685048604</v>
      </c>
      <c r="CK253" s="1">
        <v>6</v>
      </c>
      <c r="CR253" s="1">
        <v>5.4429906542055999</v>
      </c>
      <c r="CS253" s="1">
        <v>2.6601000758075393</v>
      </c>
      <c r="CT253" s="1">
        <v>6</v>
      </c>
      <c r="CU253" s="1">
        <v>4.5794392523364396</v>
      </c>
      <c r="CV253" s="1">
        <v>2.9805940608445987</v>
      </c>
      <c r="CW253" s="1">
        <v>6</v>
      </c>
      <c r="DP253" s="1">
        <v>36.200000000000003</v>
      </c>
      <c r="DQ253" s="1">
        <v>12.002499739637573</v>
      </c>
      <c r="DR253" s="1">
        <v>6</v>
      </c>
      <c r="DS253" s="1">
        <v>31.2</v>
      </c>
      <c r="DT253" s="1">
        <v>7.8383671769061696</v>
      </c>
      <c r="DU253" s="1">
        <v>6</v>
      </c>
      <c r="EN253" s="1">
        <v>17.600000000000001</v>
      </c>
      <c r="EO253" s="1">
        <v>6.3686733312362627</v>
      </c>
      <c r="EP253" s="1">
        <v>6</v>
      </c>
      <c r="EQ253" s="1">
        <v>17.100000000000001</v>
      </c>
      <c r="ER253" s="1">
        <v>5.3888774341229917</v>
      </c>
      <c r="ES253" s="1">
        <v>6</v>
      </c>
      <c r="ET253" s="1">
        <v>15.9</v>
      </c>
      <c r="EU253" s="1">
        <v>1.9595917942265424</v>
      </c>
      <c r="EV253" s="1">
        <v>6</v>
      </c>
      <c r="EW253" s="1">
        <v>16.7</v>
      </c>
      <c r="EX253" s="1">
        <v>2.2045407685048604</v>
      </c>
      <c r="EY253" s="1">
        <v>6</v>
      </c>
      <c r="EZ253" s="12">
        <v>33.5</v>
      </c>
      <c r="FA253" s="12">
        <v>2.7202941017470885</v>
      </c>
      <c r="FB253" s="1">
        <v>6</v>
      </c>
      <c r="FC253" s="12">
        <v>33.799999999999997</v>
      </c>
      <c r="FD253" s="12">
        <v>2.3769728648009427</v>
      </c>
      <c r="FE253" s="1">
        <v>6</v>
      </c>
      <c r="FF253" s="1">
        <v>31.9</v>
      </c>
      <c r="FG253" s="1">
        <v>4.8989794855663558</v>
      </c>
      <c r="FH253" s="1">
        <v>6</v>
      </c>
      <c r="FI253" s="1">
        <v>31.7</v>
      </c>
      <c r="FJ253" s="1">
        <v>2.9393876913398134</v>
      </c>
      <c r="FK253" s="1">
        <v>6</v>
      </c>
    </row>
    <row r="254" spans="1:167" x14ac:dyDescent="0.25">
      <c r="B254" s="1" t="s">
        <v>892</v>
      </c>
      <c r="C254" s="1" t="s">
        <v>282</v>
      </c>
      <c r="D254" s="1" t="s">
        <v>284</v>
      </c>
      <c r="E254" s="1">
        <v>1407</v>
      </c>
      <c r="F254" s="1">
        <v>25.5</v>
      </c>
      <c r="G254" s="1" t="s">
        <v>78</v>
      </c>
      <c r="H254" s="1">
        <v>6.4</v>
      </c>
      <c r="I254" s="1" t="s">
        <v>996</v>
      </c>
      <c r="K254" s="1" t="s">
        <v>103</v>
      </c>
      <c r="L254" s="1" t="s">
        <v>104</v>
      </c>
      <c r="M254" s="1">
        <v>50</v>
      </c>
      <c r="N254" s="1" t="s">
        <v>1003</v>
      </c>
      <c r="O254" s="1" t="s">
        <v>223</v>
      </c>
      <c r="P254" s="1">
        <v>0</v>
      </c>
      <c r="Q254" s="1">
        <v>0</v>
      </c>
      <c r="R254" s="6" t="s">
        <v>85</v>
      </c>
      <c r="S254" s="1">
        <v>13.5</v>
      </c>
      <c r="T254" s="1">
        <v>1.4</v>
      </c>
      <c r="V254" s="1">
        <v>5.3</v>
      </c>
      <c r="W254" s="31">
        <f t="shared" ref="W254:W255" si="5">S254/T254</f>
        <v>9.6428571428571441</v>
      </c>
      <c r="X254" s="1">
        <v>4.97</v>
      </c>
      <c r="Y254" s="1">
        <v>0.2449489742783178</v>
      </c>
      <c r="Z254" s="1">
        <v>6</v>
      </c>
      <c r="AA254" s="1">
        <v>4.93</v>
      </c>
      <c r="AB254" s="1">
        <v>0.2449489742783178</v>
      </c>
      <c r="AC254" s="1">
        <v>6</v>
      </c>
      <c r="BZ254" s="1">
        <v>0.7</v>
      </c>
      <c r="CA254" s="1">
        <v>0</v>
      </c>
      <c r="CB254" s="1">
        <v>6</v>
      </c>
      <c r="CC254" s="1">
        <v>0.8</v>
      </c>
      <c r="CD254" s="1">
        <v>0.2449489742783178</v>
      </c>
      <c r="CE254" s="1">
        <v>6</v>
      </c>
      <c r="CF254" s="1">
        <v>0.3</v>
      </c>
      <c r="CG254" s="1">
        <v>0.9797958971132712</v>
      </c>
      <c r="CH254" s="1">
        <v>6</v>
      </c>
      <c r="CI254" s="1">
        <v>0.1</v>
      </c>
      <c r="CJ254" s="1">
        <v>1.7146428199482244</v>
      </c>
      <c r="CK254" s="1">
        <v>6</v>
      </c>
      <c r="CR254" s="1">
        <v>2.5121495327102799</v>
      </c>
      <c r="CS254" s="1">
        <v>0.48074097755557621</v>
      </c>
      <c r="CT254" s="1">
        <v>6</v>
      </c>
      <c r="CU254" s="1">
        <v>3.1401869158878499</v>
      </c>
      <c r="CV254" s="1">
        <v>0.22434578952593862</v>
      </c>
      <c r="CW254" s="1">
        <v>6</v>
      </c>
      <c r="DP254" s="1">
        <v>38.799999999999997</v>
      </c>
      <c r="DQ254" s="1">
        <v>12.492397688194206</v>
      </c>
      <c r="DR254" s="1">
        <v>6</v>
      </c>
      <c r="DS254" s="1">
        <v>37.299999999999997</v>
      </c>
      <c r="DT254" s="1">
        <v>13.717142559585795</v>
      </c>
      <c r="DU254" s="1">
        <v>6</v>
      </c>
      <c r="EN254" s="1">
        <v>12.4</v>
      </c>
      <c r="EO254" s="1">
        <v>6.3686733312362627</v>
      </c>
      <c r="EP254" s="1">
        <v>6</v>
      </c>
      <c r="EQ254" s="1">
        <v>12.7</v>
      </c>
      <c r="ER254" s="1">
        <v>6.3686733312362627</v>
      </c>
      <c r="ES254" s="1">
        <v>6</v>
      </c>
      <c r="ET254" s="1">
        <v>18.3</v>
      </c>
      <c r="EU254" s="1">
        <v>4.8989794855663558</v>
      </c>
      <c r="EV254" s="1">
        <v>6</v>
      </c>
      <c r="EW254" s="1">
        <v>17.899999999999999</v>
      </c>
      <c r="EX254" s="1">
        <v>5.6338264084013083</v>
      </c>
      <c r="EY254" s="1">
        <v>6</v>
      </c>
      <c r="EZ254" s="12">
        <v>30.700000000000003</v>
      </c>
      <c r="FA254" s="12">
        <v>3.2802438933713449</v>
      </c>
      <c r="FB254" s="1">
        <v>6</v>
      </c>
      <c r="FC254" s="12">
        <v>30.599999999999998</v>
      </c>
      <c r="FD254" s="12">
        <v>3.471310991541956</v>
      </c>
      <c r="FE254" s="1">
        <v>6</v>
      </c>
      <c r="FF254" s="1">
        <v>29.1</v>
      </c>
      <c r="FG254" s="1">
        <v>2.9393876913398134</v>
      </c>
      <c r="FH254" s="1">
        <v>6</v>
      </c>
      <c r="FI254" s="1">
        <v>29.9</v>
      </c>
      <c r="FJ254" s="1">
        <v>2.4494897427831779</v>
      </c>
      <c r="FK254" s="1">
        <v>6</v>
      </c>
    </row>
    <row r="255" spans="1:167" x14ac:dyDescent="0.25">
      <c r="B255" s="1" t="s">
        <v>892</v>
      </c>
      <c r="C255" s="1" t="s">
        <v>282</v>
      </c>
      <c r="D255" s="1" t="s">
        <v>284</v>
      </c>
      <c r="E255" s="1">
        <v>1407</v>
      </c>
      <c r="F255" s="1">
        <v>25.5</v>
      </c>
      <c r="G255" s="1" t="s">
        <v>78</v>
      </c>
      <c r="H255" s="1">
        <v>5.0999999999999996</v>
      </c>
      <c r="I255" s="1" t="s">
        <v>996</v>
      </c>
      <c r="K255" s="1" t="s">
        <v>103</v>
      </c>
      <c r="L255" s="1" t="s">
        <v>104</v>
      </c>
      <c r="M255" s="1">
        <v>50</v>
      </c>
      <c r="N255" s="1" t="s">
        <v>1003</v>
      </c>
      <c r="O255" s="1" t="s">
        <v>223</v>
      </c>
      <c r="P255" s="1">
        <v>0</v>
      </c>
      <c r="Q255" s="1">
        <v>0</v>
      </c>
      <c r="R255" s="6" t="s">
        <v>85</v>
      </c>
      <c r="S255" s="1">
        <v>10.7</v>
      </c>
      <c r="T255" s="1">
        <v>1.5</v>
      </c>
      <c r="V255" s="1">
        <v>5</v>
      </c>
      <c r="W255" s="31">
        <f t="shared" si="5"/>
        <v>7.1333333333333329</v>
      </c>
      <c r="X255" s="1">
        <v>4.91</v>
      </c>
      <c r="Y255" s="1">
        <v>0.2449489742783178</v>
      </c>
      <c r="Z255" s="1">
        <v>6</v>
      </c>
      <c r="AA255" s="1">
        <v>4.88</v>
      </c>
      <c r="AB255" s="1">
        <v>0.2449489742783178</v>
      </c>
      <c r="AC255" s="1">
        <v>6</v>
      </c>
      <c r="BZ255" s="1">
        <v>0.5</v>
      </c>
      <c r="CA255" s="1">
        <v>0.4898979485566356</v>
      </c>
      <c r="CB255" s="1">
        <v>6</v>
      </c>
      <c r="CC255" s="1">
        <v>0.5</v>
      </c>
      <c r="CD255" s="1">
        <v>0.4898979485566356</v>
      </c>
      <c r="CE255" s="1">
        <v>6</v>
      </c>
      <c r="CF255" s="1">
        <v>1.8</v>
      </c>
      <c r="CG255" s="1">
        <v>0.73484692283495334</v>
      </c>
      <c r="CH255" s="1">
        <v>6</v>
      </c>
      <c r="CI255" s="1">
        <v>1.4</v>
      </c>
      <c r="CJ255" s="1">
        <v>0.9797958971132712</v>
      </c>
      <c r="CK255" s="1">
        <v>6</v>
      </c>
      <c r="CR255" s="1">
        <v>1.62242990654205</v>
      </c>
      <c r="CS255" s="1">
        <v>0.38459278204445529</v>
      </c>
      <c r="CT255" s="1">
        <v>6</v>
      </c>
      <c r="CU255" s="1">
        <v>1.6878504672897101</v>
      </c>
      <c r="CV255" s="1">
        <v>0.38459278204447978</v>
      </c>
      <c r="CW255" s="1">
        <v>6</v>
      </c>
      <c r="DP255" s="1">
        <v>34.299999999999997</v>
      </c>
      <c r="DQ255" s="1">
        <v>7.1035202540712152</v>
      </c>
      <c r="DR255" s="1">
        <v>6</v>
      </c>
      <c r="DS255" s="1">
        <v>26.2</v>
      </c>
      <c r="DT255" s="1">
        <v>12.492397688194206</v>
      </c>
      <c r="DU255" s="1">
        <v>6</v>
      </c>
      <c r="EN255" s="1">
        <v>12.8</v>
      </c>
      <c r="EO255" s="1">
        <v>5.1439284598446742</v>
      </c>
      <c r="EP255" s="1">
        <v>6</v>
      </c>
      <c r="EQ255" s="1">
        <v>12.7</v>
      </c>
      <c r="ER255" s="1">
        <v>4.8989794855663558</v>
      </c>
      <c r="ES255" s="1">
        <v>6</v>
      </c>
      <c r="ET255" s="1">
        <v>16.899999999999999</v>
      </c>
      <c r="EU255" s="1">
        <v>5.1439284598446742</v>
      </c>
      <c r="EV255" s="1">
        <v>6</v>
      </c>
      <c r="EW255" s="1">
        <v>16</v>
      </c>
      <c r="EX255" s="1">
        <v>6.3686733312362627</v>
      </c>
      <c r="EY255" s="1">
        <v>6</v>
      </c>
      <c r="EZ255" s="12">
        <v>29.7</v>
      </c>
      <c r="FA255" s="12">
        <v>2.9698484809834995</v>
      </c>
      <c r="FB255" s="1">
        <v>6</v>
      </c>
      <c r="FC255" s="12">
        <v>28.7</v>
      </c>
      <c r="FD255" s="12">
        <v>3.2802438933713449</v>
      </c>
      <c r="FE255" s="1">
        <v>6</v>
      </c>
      <c r="FF255" s="1">
        <v>36</v>
      </c>
      <c r="FG255" s="1">
        <v>4.1641325627314023</v>
      </c>
      <c r="FH255" s="1">
        <v>6</v>
      </c>
      <c r="FI255" s="1">
        <v>38.1</v>
      </c>
      <c r="FJ255" s="1">
        <v>5.3888774341229917</v>
      </c>
      <c r="FK255" s="1">
        <v>6</v>
      </c>
    </row>
    <row r="256" spans="1:167" s="9" customFormat="1" x14ac:dyDescent="0.25">
      <c r="B256" s="9" t="s">
        <v>892</v>
      </c>
      <c r="C256" s="9" t="s">
        <v>282</v>
      </c>
      <c r="D256" s="9" t="s">
        <v>284</v>
      </c>
      <c r="E256" s="9">
        <v>1407</v>
      </c>
      <c r="F256" s="9">
        <v>25.5</v>
      </c>
      <c r="G256" s="9" t="s">
        <v>78</v>
      </c>
      <c r="H256" s="9">
        <v>3.1</v>
      </c>
      <c r="I256" s="9" t="s">
        <v>996</v>
      </c>
      <c r="K256" s="9" t="s">
        <v>103</v>
      </c>
      <c r="L256" s="9" t="s">
        <v>104</v>
      </c>
      <c r="M256" s="9">
        <v>50</v>
      </c>
      <c r="N256" s="9" t="s">
        <v>1003</v>
      </c>
      <c r="O256" s="9" t="s">
        <v>223</v>
      </c>
      <c r="P256" s="9">
        <v>0</v>
      </c>
      <c r="Q256" s="9">
        <v>0</v>
      </c>
      <c r="R256" s="10" t="s">
        <v>85</v>
      </c>
      <c r="S256" s="9">
        <v>11.7</v>
      </c>
      <c r="T256" s="9">
        <v>1.4</v>
      </c>
      <c r="V256" s="9">
        <v>5.2</v>
      </c>
      <c r="W256" s="32">
        <f>S256/T256</f>
        <v>8.3571428571428577</v>
      </c>
      <c r="X256" s="9">
        <v>5.29</v>
      </c>
      <c r="Y256" s="9">
        <v>0.4898979485566356</v>
      </c>
      <c r="Z256" s="9">
        <v>6</v>
      </c>
      <c r="AA256" s="9">
        <v>5.27</v>
      </c>
      <c r="AB256" s="9">
        <v>0.2449489742783178</v>
      </c>
      <c r="AC256" s="9">
        <v>6</v>
      </c>
      <c r="BZ256" s="9">
        <v>1.5</v>
      </c>
      <c r="CA256" s="9">
        <v>0.73484692283495334</v>
      </c>
      <c r="CB256" s="9">
        <v>6</v>
      </c>
      <c r="CC256" s="9">
        <v>1.5</v>
      </c>
      <c r="CD256" s="9">
        <v>0.4898979485566356</v>
      </c>
      <c r="CE256" s="9">
        <v>6</v>
      </c>
      <c r="CR256" s="9">
        <v>1.0074766355140099</v>
      </c>
      <c r="CS256" s="9">
        <v>0.28844458653335997</v>
      </c>
      <c r="CT256" s="9">
        <v>6</v>
      </c>
      <c r="CU256" s="9">
        <v>1.3214953271028</v>
      </c>
      <c r="CV256" s="9">
        <v>0.4807409775555751</v>
      </c>
      <c r="CW256" s="9">
        <v>6</v>
      </c>
      <c r="DP256" s="9">
        <v>34.9</v>
      </c>
      <c r="DQ256" s="9">
        <v>3.6742346141747668</v>
      </c>
      <c r="DR256" s="9">
        <v>6</v>
      </c>
      <c r="DS256" s="9">
        <v>34.200000000000003</v>
      </c>
      <c r="DT256" s="9">
        <v>6.1237243569579451</v>
      </c>
      <c r="DU256" s="9">
        <v>6</v>
      </c>
      <c r="EN256" s="9">
        <v>14.1</v>
      </c>
      <c r="EO256" s="9">
        <v>1.2247448713915889</v>
      </c>
      <c r="EP256" s="9">
        <v>6</v>
      </c>
      <c r="EQ256" s="9">
        <v>14.1</v>
      </c>
      <c r="ER256" s="9">
        <v>1.2247448713915889</v>
      </c>
      <c r="ES256" s="9">
        <v>6</v>
      </c>
      <c r="ET256" s="9">
        <v>13.6</v>
      </c>
      <c r="EU256" s="9">
        <v>1.4696938456699067</v>
      </c>
      <c r="EV256" s="9">
        <v>6</v>
      </c>
      <c r="EW256" s="9">
        <v>15.2</v>
      </c>
      <c r="EX256" s="9">
        <v>2.4494897427831779</v>
      </c>
      <c r="EY256" s="9">
        <v>6</v>
      </c>
      <c r="EZ256" s="9">
        <v>27.7</v>
      </c>
      <c r="FA256" s="9">
        <v>0.78102496759066531</v>
      </c>
      <c r="FB256" s="9">
        <v>6</v>
      </c>
      <c r="FC256" s="9">
        <v>29.299999999999997</v>
      </c>
      <c r="FD256" s="9">
        <v>1.1180339887498947</v>
      </c>
      <c r="FE256" s="9">
        <v>6</v>
      </c>
      <c r="FF256" s="9">
        <v>27.4</v>
      </c>
      <c r="FG256" s="9">
        <v>3.6742346141747668</v>
      </c>
      <c r="FH256" s="9">
        <v>6</v>
      </c>
      <c r="FI256" s="9">
        <v>28</v>
      </c>
      <c r="FJ256" s="9">
        <v>4.4090815370097207</v>
      </c>
      <c r="FK256" s="9">
        <v>6</v>
      </c>
    </row>
    <row r="257" spans="1:173" x14ac:dyDescent="0.25">
      <c r="A257" s="1">
        <v>31</v>
      </c>
      <c r="B257" s="1" t="s">
        <v>286</v>
      </c>
      <c r="C257" s="1" t="s">
        <v>89</v>
      </c>
      <c r="D257" s="1" t="s">
        <v>87</v>
      </c>
      <c r="E257" s="1">
        <v>2230</v>
      </c>
      <c r="F257" s="1">
        <v>19.399999999999999</v>
      </c>
      <c r="G257" s="1" t="s">
        <v>82</v>
      </c>
      <c r="I257" s="1" t="s">
        <v>69</v>
      </c>
      <c r="J257" s="1" t="s">
        <v>986</v>
      </c>
      <c r="K257" s="1" t="s">
        <v>103</v>
      </c>
      <c r="L257" s="1" t="s">
        <v>104</v>
      </c>
      <c r="M257" s="1">
        <v>10</v>
      </c>
      <c r="N257" s="1" t="s">
        <v>1001</v>
      </c>
      <c r="O257" s="1" t="s">
        <v>292</v>
      </c>
      <c r="P257" s="1">
        <v>0</v>
      </c>
      <c r="Q257" s="1">
        <v>0</v>
      </c>
      <c r="R257" s="6" t="s">
        <v>85</v>
      </c>
      <c r="S257" s="1">
        <v>6</v>
      </c>
      <c r="T257" s="1">
        <v>0.6</v>
      </c>
      <c r="U257" s="1">
        <v>140</v>
      </c>
      <c r="V257" s="1">
        <v>4.5999999999999996</v>
      </c>
      <c r="W257" s="31">
        <v>9.3000000000000007</v>
      </c>
      <c r="BZ257" s="1">
        <v>35.479999999999997</v>
      </c>
      <c r="CA257" s="1">
        <v>13.64</v>
      </c>
      <c r="CB257" s="1">
        <v>4</v>
      </c>
      <c r="CC257" s="1">
        <v>52.95</v>
      </c>
      <c r="CD257" s="1">
        <v>15.92</v>
      </c>
      <c r="CE257" s="1">
        <v>4</v>
      </c>
      <c r="CF257" s="1">
        <v>15.24</v>
      </c>
      <c r="CG257" s="1">
        <v>11.18</v>
      </c>
      <c r="CH257" s="1">
        <v>4</v>
      </c>
      <c r="CI257" s="1">
        <v>19.71</v>
      </c>
      <c r="CJ257" s="1">
        <v>16.899999999999999</v>
      </c>
      <c r="CK257" s="1">
        <v>4</v>
      </c>
      <c r="CR257" s="1">
        <v>6.4</v>
      </c>
      <c r="CS257" s="1">
        <v>5.4906010599933408</v>
      </c>
      <c r="CT257" s="1">
        <v>3</v>
      </c>
      <c r="CU257" s="1">
        <v>3.63</v>
      </c>
      <c r="CV257" s="1">
        <v>2.2689865579152291</v>
      </c>
      <c r="CW257" s="1">
        <v>3</v>
      </c>
      <c r="EN257" s="1">
        <v>43.41</v>
      </c>
      <c r="EO257" s="1">
        <v>52.02</v>
      </c>
      <c r="EP257" s="1">
        <v>4</v>
      </c>
      <c r="EQ257" s="1">
        <v>19.440000000000001</v>
      </c>
      <c r="ER257" s="1">
        <v>16.66</v>
      </c>
      <c r="ES257" s="1">
        <v>4</v>
      </c>
      <c r="ET257" s="1">
        <v>335.79</v>
      </c>
      <c r="EU257" s="1">
        <v>62.76</v>
      </c>
      <c r="EV257" s="1">
        <v>4</v>
      </c>
      <c r="EW257" s="1">
        <v>317.02</v>
      </c>
      <c r="EX257" s="1">
        <v>31.24</v>
      </c>
      <c r="EY257" s="1">
        <v>4</v>
      </c>
      <c r="EZ257" s="14">
        <v>379.20000000000005</v>
      </c>
      <c r="FA257" s="14">
        <v>40.758121889998812</v>
      </c>
      <c r="FB257" s="1">
        <v>4</v>
      </c>
      <c r="FC257" s="14">
        <v>336.46</v>
      </c>
      <c r="FD257" s="14">
        <v>17.70235295094977</v>
      </c>
      <c r="FE257" s="1">
        <v>4</v>
      </c>
    </row>
    <row r="258" spans="1:173" x14ac:dyDescent="0.25">
      <c r="B258" s="1" t="s">
        <v>893</v>
      </c>
      <c r="C258" s="1" t="s">
        <v>88</v>
      </c>
      <c r="D258" s="1" t="s">
        <v>86</v>
      </c>
      <c r="E258" s="1">
        <v>2230</v>
      </c>
      <c r="F258" s="1">
        <v>19.399999999999999</v>
      </c>
      <c r="G258" s="1" t="s">
        <v>82</v>
      </c>
      <c r="I258" s="1" t="s">
        <v>83</v>
      </c>
      <c r="J258" s="1" t="s">
        <v>986</v>
      </c>
      <c r="K258" s="1" t="s">
        <v>11</v>
      </c>
      <c r="L258" s="1" t="s">
        <v>62</v>
      </c>
      <c r="M258" s="1">
        <v>10</v>
      </c>
      <c r="N258" s="1" t="s">
        <v>1001</v>
      </c>
      <c r="O258" s="1" t="s">
        <v>291</v>
      </c>
      <c r="P258" s="1">
        <v>50</v>
      </c>
      <c r="Q258" s="1">
        <v>0</v>
      </c>
      <c r="R258" s="6" t="s">
        <v>85</v>
      </c>
      <c r="S258" s="1">
        <v>6</v>
      </c>
      <c r="T258" s="1">
        <v>0.6</v>
      </c>
      <c r="U258" s="1">
        <v>140</v>
      </c>
      <c r="V258" s="1">
        <v>4.5999999999999996</v>
      </c>
      <c r="W258" s="31">
        <v>9.3000000000000007</v>
      </c>
      <c r="BZ258" s="1">
        <v>42.93</v>
      </c>
      <c r="CA258" s="1">
        <v>3.66</v>
      </c>
      <c r="CB258" s="1">
        <v>4</v>
      </c>
      <c r="CC258" s="1">
        <v>38.56</v>
      </c>
      <c r="CD258" s="1">
        <v>6.56</v>
      </c>
      <c r="CE258" s="1">
        <v>4</v>
      </c>
      <c r="CR258" s="1">
        <v>7.5</v>
      </c>
      <c r="CS258" s="1">
        <v>2.0784609690826525</v>
      </c>
      <c r="CT258" s="1">
        <v>3</v>
      </c>
      <c r="CU258" s="1">
        <v>6.73</v>
      </c>
      <c r="CV258" s="1">
        <v>1.1604740410711478</v>
      </c>
      <c r="CW258" s="1">
        <v>3</v>
      </c>
      <c r="EN258" s="1">
        <v>76.069999999999993</v>
      </c>
      <c r="EO258" s="1">
        <v>30.8</v>
      </c>
      <c r="EP258" s="1">
        <v>4</v>
      </c>
      <c r="EQ258" s="1">
        <v>58.6</v>
      </c>
      <c r="ER258" s="1">
        <v>15.76</v>
      </c>
      <c r="ES258" s="1">
        <v>4</v>
      </c>
      <c r="ET258" s="1">
        <v>308.95999999999998</v>
      </c>
      <c r="EU258" s="1">
        <v>51.18</v>
      </c>
      <c r="EV258" s="1">
        <v>4</v>
      </c>
      <c r="EW258" s="1">
        <v>328.13</v>
      </c>
      <c r="EX258" s="1">
        <v>111.72</v>
      </c>
      <c r="EY258" s="1">
        <v>4</v>
      </c>
      <c r="EZ258" s="12">
        <v>385.03</v>
      </c>
      <c r="FA258" s="12">
        <v>29.866504649858175</v>
      </c>
      <c r="FB258" s="1">
        <v>4</v>
      </c>
      <c r="FC258" s="12">
        <v>386.73</v>
      </c>
      <c r="FD258" s="12">
        <v>56.413065862440057</v>
      </c>
      <c r="FE258" s="1">
        <v>4</v>
      </c>
    </row>
    <row r="259" spans="1:173" x14ac:dyDescent="0.25">
      <c r="B259" s="1" t="s">
        <v>893</v>
      </c>
      <c r="C259" s="1" t="s">
        <v>287</v>
      </c>
      <c r="D259" s="1" t="s">
        <v>288</v>
      </c>
      <c r="E259" s="1">
        <v>1950</v>
      </c>
      <c r="F259" s="1">
        <v>15.4</v>
      </c>
      <c r="G259" s="1" t="s">
        <v>82</v>
      </c>
      <c r="I259" s="1" t="s">
        <v>83</v>
      </c>
      <c r="J259" s="1" t="s">
        <v>986</v>
      </c>
      <c r="K259" s="1" t="s">
        <v>103</v>
      </c>
      <c r="L259" s="1" t="s">
        <v>104</v>
      </c>
      <c r="M259" s="1">
        <v>10</v>
      </c>
      <c r="N259" s="1" t="s">
        <v>1001</v>
      </c>
      <c r="O259" s="1" t="s">
        <v>291</v>
      </c>
      <c r="P259" s="1">
        <v>0</v>
      </c>
      <c r="Q259" s="1">
        <v>0</v>
      </c>
      <c r="R259" s="6" t="s">
        <v>85</v>
      </c>
      <c r="S259" s="1">
        <v>10.6</v>
      </c>
      <c r="T259" s="1">
        <v>0.7</v>
      </c>
      <c r="U259" s="1">
        <v>40</v>
      </c>
      <c r="V259" s="1">
        <v>3.8</v>
      </c>
      <c r="W259" s="31">
        <v>17.2</v>
      </c>
      <c r="BZ259" s="1">
        <v>0.25</v>
      </c>
      <c r="CA259" s="1">
        <v>0.57999999999999996</v>
      </c>
      <c r="CB259" s="1">
        <v>4</v>
      </c>
      <c r="CC259" s="1">
        <v>0.34</v>
      </c>
      <c r="CD259" s="1">
        <v>0.6</v>
      </c>
      <c r="CE259" s="1">
        <v>4</v>
      </c>
      <c r="CF259" s="1">
        <v>1.25</v>
      </c>
      <c r="CG259" s="1">
        <v>11.28</v>
      </c>
      <c r="CH259" s="1">
        <v>4</v>
      </c>
      <c r="CI259" s="1">
        <v>1.58</v>
      </c>
      <c r="CJ259" s="1">
        <v>8.24</v>
      </c>
      <c r="CK259" s="1">
        <v>4</v>
      </c>
      <c r="CR259" s="1">
        <v>2.0499999999999998</v>
      </c>
      <c r="CS259" s="1">
        <v>1.1085125168440815</v>
      </c>
      <c r="CT259" s="1">
        <v>3</v>
      </c>
      <c r="CU259" s="1">
        <v>1.0900000000000001</v>
      </c>
      <c r="CV259" s="1">
        <v>0.69282032302755092</v>
      </c>
      <c r="CW259" s="1">
        <v>3</v>
      </c>
      <c r="EN259" s="1">
        <v>9.59</v>
      </c>
      <c r="EO259" s="1">
        <v>4.66</v>
      </c>
      <c r="EP259" s="1">
        <v>4</v>
      </c>
      <c r="EQ259" s="1">
        <v>8.7799999999999994</v>
      </c>
      <c r="ER259" s="1">
        <v>4.66</v>
      </c>
      <c r="ES259" s="1">
        <v>4</v>
      </c>
      <c r="ET259" s="1">
        <v>359.96</v>
      </c>
      <c r="EU259" s="1">
        <v>34.24</v>
      </c>
      <c r="EV259" s="1">
        <v>4</v>
      </c>
      <c r="EW259" s="1">
        <v>324.51</v>
      </c>
      <c r="EX259" s="1">
        <v>41.7</v>
      </c>
      <c r="EY259" s="1">
        <v>4</v>
      </c>
      <c r="EZ259" s="12">
        <v>369.54999999999995</v>
      </c>
      <c r="FA259" s="12">
        <v>17.277826830941443</v>
      </c>
      <c r="FB259" s="1">
        <v>4</v>
      </c>
      <c r="FC259" s="12">
        <v>333.28999999999996</v>
      </c>
      <c r="FD259" s="12">
        <v>20.9797855089131</v>
      </c>
      <c r="FE259" s="1">
        <v>4</v>
      </c>
    </row>
    <row r="260" spans="1:173" x14ac:dyDescent="0.25">
      <c r="B260" s="1" t="s">
        <v>893</v>
      </c>
      <c r="C260" s="1" t="s">
        <v>90</v>
      </c>
      <c r="D260" s="1" t="s">
        <v>92</v>
      </c>
      <c r="E260" s="1">
        <v>1950</v>
      </c>
      <c r="F260" s="1">
        <v>15.4</v>
      </c>
      <c r="G260" s="1" t="s">
        <v>82</v>
      </c>
      <c r="I260" s="1" t="s">
        <v>83</v>
      </c>
      <c r="J260" s="1" t="s">
        <v>986</v>
      </c>
      <c r="K260" s="1" t="s">
        <v>120</v>
      </c>
      <c r="L260" s="1" t="s">
        <v>121</v>
      </c>
      <c r="M260" s="1">
        <v>10</v>
      </c>
      <c r="N260" s="1" t="s">
        <v>1001</v>
      </c>
      <c r="O260" s="1" t="s">
        <v>291</v>
      </c>
      <c r="P260" s="1">
        <v>50</v>
      </c>
      <c r="Q260" s="1">
        <v>0</v>
      </c>
      <c r="R260" s="6" t="s">
        <v>85</v>
      </c>
      <c r="S260" s="1">
        <v>10.6</v>
      </c>
      <c r="T260" s="1">
        <v>0.7</v>
      </c>
      <c r="U260" s="1">
        <v>40</v>
      </c>
      <c r="V260" s="1">
        <v>3.8</v>
      </c>
      <c r="W260" s="31">
        <v>17.2</v>
      </c>
      <c r="BZ260" s="1">
        <v>4.3899999999999997</v>
      </c>
      <c r="CA260" s="1">
        <v>6.04</v>
      </c>
      <c r="CB260" s="1">
        <v>4</v>
      </c>
      <c r="CC260" s="1">
        <v>8.39</v>
      </c>
      <c r="CD260" s="1">
        <v>4.9000000000000004</v>
      </c>
      <c r="CE260" s="1">
        <v>4</v>
      </c>
      <c r="CF260" s="1">
        <v>44.97</v>
      </c>
      <c r="CG260" s="1">
        <v>38.74</v>
      </c>
      <c r="CH260" s="1">
        <v>4</v>
      </c>
      <c r="CI260" s="1">
        <v>19.04</v>
      </c>
      <c r="CJ260" s="1">
        <v>13.94</v>
      </c>
      <c r="CK260" s="1">
        <v>4</v>
      </c>
      <c r="CR260" s="1">
        <v>2.99</v>
      </c>
      <c r="CS260" s="1">
        <v>0.72746133917892841</v>
      </c>
      <c r="CT260" s="1">
        <v>3</v>
      </c>
      <c r="CU260" s="1">
        <v>2.98</v>
      </c>
      <c r="CV260" s="1">
        <v>0.88334591186012734</v>
      </c>
      <c r="CW260" s="1">
        <v>3</v>
      </c>
      <c r="EN260" s="1">
        <v>44.08</v>
      </c>
      <c r="EO260" s="1">
        <v>29.62</v>
      </c>
      <c r="EP260" s="1">
        <v>4</v>
      </c>
      <c r="EQ260" s="1">
        <v>60.49</v>
      </c>
      <c r="ER260" s="1">
        <v>12.92</v>
      </c>
      <c r="ES260" s="1">
        <v>4</v>
      </c>
      <c r="ET260" s="1">
        <v>745.6</v>
      </c>
      <c r="EU260" s="1">
        <v>99.64</v>
      </c>
      <c r="EV260" s="1">
        <v>4</v>
      </c>
      <c r="EW260" s="1">
        <v>563.16999999999996</v>
      </c>
      <c r="EX260" s="1">
        <v>115.52</v>
      </c>
      <c r="EY260" s="1">
        <v>4</v>
      </c>
      <c r="EZ260" s="12">
        <v>789.68000000000006</v>
      </c>
      <c r="FA260" s="12">
        <v>51.97469095627217</v>
      </c>
      <c r="FB260" s="1">
        <v>4</v>
      </c>
      <c r="FC260" s="12">
        <v>623.66</v>
      </c>
      <c r="FD260" s="12">
        <v>58.12012732264099</v>
      </c>
      <c r="FE260" s="1">
        <v>4</v>
      </c>
    </row>
    <row r="261" spans="1:173" x14ac:dyDescent="0.25">
      <c r="B261" s="1" t="s">
        <v>893</v>
      </c>
      <c r="C261" s="1" t="s">
        <v>290</v>
      </c>
      <c r="D261" s="1" t="s">
        <v>97</v>
      </c>
      <c r="E261" s="1">
        <v>4500</v>
      </c>
      <c r="F261" s="1">
        <v>9.4</v>
      </c>
      <c r="G261" s="1" t="s">
        <v>82</v>
      </c>
      <c r="I261" s="1" t="s">
        <v>83</v>
      </c>
      <c r="J261" s="1" t="s">
        <v>986</v>
      </c>
      <c r="K261" s="1" t="s">
        <v>103</v>
      </c>
      <c r="L261" s="1" t="s">
        <v>104</v>
      </c>
      <c r="M261" s="1">
        <v>10</v>
      </c>
      <c r="N261" s="1" t="s">
        <v>1001</v>
      </c>
      <c r="O261" s="1" t="s">
        <v>291</v>
      </c>
      <c r="P261" s="1">
        <v>0</v>
      </c>
      <c r="Q261" s="1">
        <v>0</v>
      </c>
      <c r="R261" s="6" t="s">
        <v>85</v>
      </c>
      <c r="S261" s="1">
        <v>9.6</v>
      </c>
      <c r="T261" s="1">
        <v>0.7</v>
      </c>
      <c r="U261" s="1">
        <v>510</v>
      </c>
      <c r="V261" s="1">
        <v>4.7</v>
      </c>
      <c r="W261" s="31">
        <v>14.2</v>
      </c>
      <c r="CR261" s="1">
        <v>0.47</v>
      </c>
      <c r="CS261" s="1">
        <v>1.0738715006927038</v>
      </c>
      <c r="CT261" s="1">
        <v>3</v>
      </c>
      <c r="CU261" s="1">
        <v>0.78</v>
      </c>
      <c r="CV261" s="1">
        <v>1.299038105676658</v>
      </c>
      <c r="CW261" s="1">
        <v>3</v>
      </c>
      <c r="EN261" s="1">
        <v>3.77</v>
      </c>
      <c r="EO261" s="1">
        <v>1.66</v>
      </c>
      <c r="EP261" s="1">
        <v>4</v>
      </c>
      <c r="EQ261" s="1">
        <v>2.5299999999999998</v>
      </c>
      <c r="ER261" s="1">
        <v>1.54</v>
      </c>
      <c r="ES261" s="1">
        <v>4</v>
      </c>
      <c r="ET261" s="1">
        <v>217.95</v>
      </c>
      <c r="EU261" s="1">
        <v>21.42</v>
      </c>
      <c r="EV261" s="1">
        <v>4</v>
      </c>
      <c r="EW261" s="1">
        <v>159.51</v>
      </c>
      <c r="EX261" s="1">
        <v>19.88</v>
      </c>
      <c r="EY261" s="1">
        <v>4</v>
      </c>
      <c r="EZ261" s="12">
        <v>221.72</v>
      </c>
      <c r="FA261" s="12">
        <v>10.74211338610797</v>
      </c>
      <c r="FB261" s="1">
        <v>4</v>
      </c>
      <c r="FC261" s="12">
        <v>162.04</v>
      </c>
      <c r="FD261" s="12">
        <v>9.9697793355720759</v>
      </c>
      <c r="FE261" s="1">
        <v>4</v>
      </c>
    </row>
    <row r="262" spans="1:173" s="9" customFormat="1" x14ac:dyDescent="0.25">
      <c r="B262" s="9" t="s">
        <v>893</v>
      </c>
      <c r="C262" s="9" t="s">
        <v>289</v>
      </c>
      <c r="D262" s="9" t="s">
        <v>96</v>
      </c>
      <c r="E262" s="9">
        <v>4500</v>
      </c>
      <c r="F262" s="9">
        <v>9.4</v>
      </c>
      <c r="G262" s="9" t="s">
        <v>82</v>
      </c>
      <c r="I262" s="9" t="s">
        <v>83</v>
      </c>
      <c r="J262" s="9" t="s">
        <v>986</v>
      </c>
      <c r="K262" s="9" t="s">
        <v>120</v>
      </c>
      <c r="L262" s="9" t="s">
        <v>121</v>
      </c>
      <c r="M262" s="9">
        <v>10</v>
      </c>
      <c r="N262" s="9" t="s">
        <v>1001</v>
      </c>
      <c r="O262" s="9" t="s">
        <v>291</v>
      </c>
      <c r="P262" s="9">
        <v>50</v>
      </c>
      <c r="Q262" s="9">
        <v>0</v>
      </c>
      <c r="R262" s="10" t="s">
        <v>85</v>
      </c>
      <c r="S262" s="9">
        <v>9.6</v>
      </c>
      <c r="T262" s="9">
        <v>0.7</v>
      </c>
      <c r="U262" s="9">
        <v>510</v>
      </c>
      <c r="V262" s="9">
        <v>4.7</v>
      </c>
      <c r="W262" s="32">
        <v>14.2</v>
      </c>
      <c r="BZ262" s="9">
        <v>1.24</v>
      </c>
      <c r="CA262" s="9">
        <v>1.42</v>
      </c>
      <c r="CB262" s="9">
        <v>4</v>
      </c>
      <c r="CC262" s="9">
        <v>1.76</v>
      </c>
      <c r="CD262" s="9">
        <v>2.72</v>
      </c>
      <c r="CE262" s="9">
        <v>4</v>
      </c>
      <c r="CF262" s="9">
        <v>21.31</v>
      </c>
      <c r="CG262" s="9">
        <v>10.96</v>
      </c>
      <c r="CH262" s="9">
        <v>4</v>
      </c>
      <c r="CI262" s="9">
        <v>14.57</v>
      </c>
      <c r="CJ262" s="9">
        <v>11.66</v>
      </c>
      <c r="CK262" s="9">
        <v>4</v>
      </c>
      <c r="CR262" s="9">
        <v>1</v>
      </c>
      <c r="CS262" s="9">
        <v>0.36373066958946421</v>
      </c>
      <c r="CT262" s="9">
        <v>3</v>
      </c>
      <c r="CU262" s="9">
        <v>1.4</v>
      </c>
      <c r="CV262" s="9">
        <v>0.57157676649772948</v>
      </c>
      <c r="CW262" s="9">
        <v>3</v>
      </c>
      <c r="EN262" s="9">
        <v>22.25</v>
      </c>
      <c r="EO262" s="9">
        <v>2.2200000000000002</v>
      </c>
      <c r="EP262" s="9">
        <v>4</v>
      </c>
      <c r="EQ262" s="9">
        <v>6.77</v>
      </c>
      <c r="ER262" s="9">
        <v>2.72</v>
      </c>
      <c r="ES262" s="9">
        <v>4</v>
      </c>
      <c r="ET262" s="9">
        <v>504.82</v>
      </c>
      <c r="EU262" s="9">
        <v>199.68</v>
      </c>
      <c r="EV262" s="9">
        <v>4</v>
      </c>
      <c r="EW262" s="9">
        <v>248.07</v>
      </c>
      <c r="EX262" s="9">
        <v>129.6</v>
      </c>
      <c r="EY262" s="9">
        <v>4</v>
      </c>
      <c r="EZ262" s="9">
        <v>527.06999999999994</v>
      </c>
      <c r="FA262" s="9">
        <v>99.846170181935378</v>
      </c>
      <c r="FB262" s="9">
        <v>4</v>
      </c>
      <c r="FC262" s="9">
        <v>254.84</v>
      </c>
      <c r="FD262" s="9">
        <v>64.81427003368934</v>
      </c>
      <c r="FE262" s="9">
        <v>4</v>
      </c>
    </row>
    <row r="263" spans="1:173" x14ac:dyDescent="0.25">
      <c r="A263" s="1">
        <v>32</v>
      </c>
      <c r="B263" s="1" t="s">
        <v>293</v>
      </c>
      <c r="C263" s="1" t="s">
        <v>295</v>
      </c>
      <c r="D263" s="1" t="s">
        <v>297</v>
      </c>
      <c r="E263" s="1">
        <v>639</v>
      </c>
      <c r="G263" s="1" t="s">
        <v>16</v>
      </c>
      <c r="I263" s="1" t="s">
        <v>83</v>
      </c>
      <c r="J263" s="1" t="s">
        <v>998</v>
      </c>
      <c r="K263" s="1" t="s">
        <v>299</v>
      </c>
      <c r="L263" s="1" t="s">
        <v>300</v>
      </c>
      <c r="M263" s="1">
        <v>100</v>
      </c>
      <c r="N263" s="1" t="s">
        <v>1003</v>
      </c>
      <c r="O263" s="1" t="s">
        <v>24</v>
      </c>
      <c r="P263" s="1">
        <v>0</v>
      </c>
      <c r="Q263" s="1">
        <v>0</v>
      </c>
      <c r="R263" s="6" t="s">
        <v>212</v>
      </c>
      <c r="T263" s="1">
        <v>0.35</v>
      </c>
      <c r="U263" s="1">
        <v>1.8</v>
      </c>
      <c r="V263" s="1">
        <v>7.32</v>
      </c>
      <c r="X263" s="1">
        <v>7.14</v>
      </c>
      <c r="Y263" s="1">
        <v>0.34399999999999997</v>
      </c>
      <c r="Z263" s="1">
        <v>4</v>
      </c>
      <c r="AA263" s="1">
        <v>7.25</v>
      </c>
      <c r="AB263" s="1">
        <v>0.28399999999999997</v>
      </c>
      <c r="AC263" s="1">
        <v>4</v>
      </c>
      <c r="AJ263" s="1">
        <v>0.31</v>
      </c>
      <c r="AK263" s="1">
        <v>0.114</v>
      </c>
      <c r="AL263" s="1">
        <v>4</v>
      </c>
      <c r="AM263" s="1">
        <v>0.34</v>
      </c>
      <c r="AN263" s="1">
        <v>0.152</v>
      </c>
      <c r="AO263" s="1">
        <v>4</v>
      </c>
      <c r="FL263" s="1">
        <v>2</v>
      </c>
      <c r="FM263" s="1">
        <v>1.1100000000000001</v>
      </c>
      <c r="FN263" s="1">
        <v>4</v>
      </c>
      <c r="FO263" s="1">
        <v>7</v>
      </c>
      <c r="FP263" s="1">
        <v>3.06</v>
      </c>
      <c r="FQ263" s="1">
        <v>4</v>
      </c>
    </row>
    <row r="264" spans="1:173" s="9" customFormat="1" x14ac:dyDescent="0.25">
      <c r="B264" s="9" t="s">
        <v>894</v>
      </c>
      <c r="C264" s="9" t="s">
        <v>294</v>
      </c>
      <c r="D264" s="9" t="s">
        <v>296</v>
      </c>
      <c r="E264" s="9">
        <v>639</v>
      </c>
      <c r="G264" s="9" t="s">
        <v>82</v>
      </c>
      <c r="I264" s="9" t="s">
        <v>83</v>
      </c>
      <c r="J264" s="9" t="s">
        <v>998</v>
      </c>
      <c r="K264" s="9" t="s">
        <v>298</v>
      </c>
      <c r="L264" s="9" t="s">
        <v>300</v>
      </c>
      <c r="M264" s="9">
        <v>100</v>
      </c>
      <c r="N264" s="9" t="s">
        <v>1003</v>
      </c>
      <c r="O264" s="9" t="s">
        <v>24</v>
      </c>
      <c r="P264" s="9">
        <v>0</v>
      </c>
      <c r="Q264" s="9">
        <v>0</v>
      </c>
      <c r="R264" s="10" t="s">
        <v>211</v>
      </c>
      <c r="T264" s="9">
        <v>0.21</v>
      </c>
      <c r="U264" s="9">
        <v>1.4</v>
      </c>
      <c r="V264" s="9">
        <v>7.45</v>
      </c>
      <c r="W264" s="32"/>
      <c r="X264" s="9">
        <v>7.37</v>
      </c>
      <c r="Y264" s="9">
        <v>0.26200000000000001</v>
      </c>
      <c r="Z264" s="9">
        <v>4</v>
      </c>
      <c r="AA264" s="9">
        <v>7.36</v>
      </c>
      <c r="AB264" s="9">
        <v>0.36299999999999999</v>
      </c>
      <c r="AC264" s="9">
        <v>4</v>
      </c>
      <c r="AJ264" s="9">
        <v>0.3</v>
      </c>
      <c r="AK264" s="9">
        <v>0.17299999999999999</v>
      </c>
      <c r="AL264" s="9">
        <v>4</v>
      </c>
      <c r="AM264" s="9">
        <v>0.22</v>
      </c>
      <c r="AN264" s="9">
        <v>0.13300000000000001</v>
      </c>
      <c r="AO264" s="9">
        <v>4</v>
      </c>
      <c r="FL264" s="9">
        <v>1.5</v>
      </c>
      <c r="FM264" s="9">
        <v>0.73</v>
      </c>
      <c r="FN264" s="9">
        <v>4</v>
      </c>
      <c r="FO264" s="9">
        <v>3.3</v>
      </c>
      <c r="FP264" s="9">
        <v>2.06</v>
      </c>
      <c r="FQ264" s="9">
        <v>4</v>
      </c>
    </row>
    <row r="265" spans="1:173" x14ac:dyDescent="0.25">
      <c r="A265" s="1">
        <v>33</v>
      </c>
      <c r="B265" s="1" t="s">
        <v>301</v>
      </c>
      <c r="C265" s="1" t="s">
        <v>306</v>
      </c>
      <c r="D265" s="1" t="s">
        <v>308</v>
      </c>
      <c r="G265" s="1" t="s">
        <v>21</v>
      </c>
      <c r="I265" s="1" t="s">
        <v>83</v>
      </c>
      <c r="J265" s="1" t="s">
        <v>986</v>
      </c>
      <c r="K265" s="1" t="s">
        <v>8</v>
      </c>
      <c r="L265" s="1" t="s">
        <v>302</v>
      </c>
      <c r="M265" s="1">
        <v>100</v>
      </c>
      <c r="N265" s="1" t="s">
        <v>1003</v>
      </c>
      <c r="O265" s="1" t="s">
        <v>24</v>
      </c>
      <c r="P265" s="1">
        <v>0</v>
      </c>
      <c r="Q265" s="1">
        <v>0</v>
      </c>
      <c r="R265" s="6" t="s">
        <v>77</v>
      </c>
      <c r="S265" s="1">
        <v>110.2</v>
      </c>
      <c r="T265" s="1">
        <v>9.16</v>
      </c>
      <c r="W265" s="31">
        <f>S265/T265</f>
        <v>12.030567685589519</v>
      </c>
      <c r="AD265" s="1">
        <v>110.2</v>
      </c>
      <c r="AE265" s="1">
        <v>13.334199999999999</v>
      </c>
      <c r="AF265" s="1">
        <v>3</v>
      </c>
      <c r="AG265" s="1">
        <v>195</v>
      </c>
      <c r="AH265" s="1">
        <v>22.815000000000001</v>
      </c>
      <c r="AI265" s="1">
        <v>3</v>
      </c>
      <c r="AJ265" s="1">
        <v>9.16</v>
      </c>
      <c r="AK265" s="1">
        <f>AJ265*0.116</f>
        <v>1.0625600000000002</v>
      </c>
      <c r="AL265" s="1">
        <v>3</v>
      </c>
      <c r="AM265" s="1">
        <v>11.51</v>
      </c>
      <c r="AN265" s="1">
        <f>AM265*0.131</f>
        <v>1.5078100000000001</v>
      </c>
      <c r="AO265" s="1">
        <v>3</v>
      </c>
      <c r="AP265" s="1">
        <v>12.030567685589519</v>
      </c>
      <c r="AQ265" s="12">
        <v>2.0165829761402492</v>
      </c>
      <c r="AR265" s="1">
        <v>3</v>
      </c>
      <c r="AS265" s="1">
        <v>16.941789748045178</v>
      </c>
      <c r="AT265" s="12">
        <v>2.9756844254550896</v>
      </c>
      <c r="AU265" s="1">
        <v>3</v>
      </c>
      <c r="CL265" s="1">
        <v>36.700000000000003</v>
      </c>
      <c r="CM265" s="1">
        <v>15.5975</v>
      </c>
      <c r="CN265" s="1">
        <v>3</v>
      </c>
      <c r="CO265" s="1">
        <v>68.7</v>
      </c>
      <c r="CP265" s="1">
        <v>17.4498</v>
      </c>
      <c r="CQ265" s="1">
        <v>3</v>
      </c>
      <c r="DJ265" s="17">
        <v>2601</v>
      </c>
      <c r="DK265" s="1">
        <v>478.584</v>
      </c>
      <c r="DL265" s="1">
        <v>3</v>
      </c>
      <c r="DM265" s="1">
        <v>4583</v>
      </c>
      <c r="DN265" s="1">
        <v>843.27199999999993</v>
      </c>
      <c r="DO265" s="1">
        <v>3</v>
      </c>
      <c r="DP265" s="1">
        <v>81.8</v>
      </c>
      <c r="DQ265" s="1">
        <v>21.186199999999999</v>
      </c>
      <c r="DR265" s="1">
        <v>3</v>
      </c>
      <c r="DS265" s="1">
        <v>146</v>
      </c>
      <c r="DT265" s="1">
        <v>35.186</v>
      </c>
      <c r="DU265" s="1">
        <v>3</v>
      </c>
      <c r="DV265" s="1">
        <v>2.71</v>
      </c>
      <c r="DW265" s="1">
        <v>0.63955999999999991</v>
      </c>
      <c r="DX265" s="1">
        <v>3</v>
      </c>
      <c r="DY265" s="1">
        <v>32.6</v>
      </c>
      <c r="DZ265" s="1">
        <v>9.4865999999999993</v>
      </c>
      <c r="EA265" s="1">
        <v>3</v>
      </c>
      <c r="EB265" s="1">
        <v>31.8</v>
      </c>
      <c r="EC265" s="12">
        <v>10.102113529188786</v>
      </c>
      <c r="ED265" s="1">
        <v>3</v>
      </c>
      <c r="EE265" s="1">
        <v>31.4</v>
      </c>
      <c r="EF265" s="12">
        <v>9.5179225289885068</v>
      </c>
      <c r="EG265" s="1">
        <v>3</v>
      </c>
      <c r="EH265" s="12">
        <v>30.184501845018449</v>
      </c>
      <c r="EI265" s="12">
        <f>EH265*0.236</f>
        <v>7.1235424354243539</v>
      </c>
      <c r="EJ265" s="1">
        <v>3</v>
      </c>
      <c r="EK265" s="12">
        <v>4.4785276073619631</v>
      </c>
      <c r="EL265" s="1">
        <f>EK265*0.291</f>
        <v>1.3032515337423312</v>
      </c>
      <c r="EM265" s="1">
        <v>3</v>
      </c>
      <c r="EN265" s="1">
        <v>1.88</v>
      </c>
      <c r="EO265" s="1">
        <v>0.56399999999999995</v>
      </c>
      <c r="EP265" s="1">
        <v>3</v>
      </c>
      <c r="EQ265" s="1">
        <v>0.7</v>
      </c>
      <c r="ER265" s="1">
        <v>0.2261</v>
      </c>
      <c r="ES265" s="1">
        <v>3</v>
      </c>
      <c r="ET265" s="1">
        <v>2.75</v>
      </c>
      <c r="EU265" s="1">
        <v>0.72050000000000003</v>
      </c>
      <c r="EV265" s="1">
        <v>3</v>
      </c>
      <c r="EW265" s="1">
        <v>3.25</v>
      </c>
      <c r="EX265" s="1">
        <v>0.89375000000000004</v>
      </c>
      <c r="EY265" s="1">
        <v>3</v>
      </c>
      <c r="EZ265" s="14">
        <v>4.63</v>
      </c>
      <c r="FA265" s="12">
        <v>0.52827273574672895</v>
      </c>
      <c r="FB265" s="1">
        <v>3</v>
      </c>
      <c r="FC265" s="14">
        <v>3.95</v>
      </c>
      <c r="FD265" s="12">
        <v>0.53226255191086547</v>
      </c>
      <c r="FE265" s="1">
        <v>3</v>
      </c>
    </row>
    <row r="266" spans="1:173" x14ac:dyDescent="0.25">
      <c r="B266" s="1" t="s">
        <v>895</v>
      </c>
      <c r="C266" s="1" t="s">
        <v>305</v>
      </c>
      <c r="D266" s="1" t="s">
        <v>307</v>
      </c>
      <c r="G266" s="1" t="s">
        <v>102</v>
      </c>
      <c r="I266" s="1" t="s">
        <v>83</v>
      </c>
      <c r="J266" s="1" t="s">
        <v>986</v>
      </c>
      <c r="K266" s="1" t="s">
        <v>8</v>
      </c>
      <c r="L266" s="1" t="s">
        <v>303</v>
      </c>
      <c r="M266" s="1">
        <v>100</v>
      </c>
      <c r="N266" s="1" t="s">
        <v>1003</v>
      </c>
      <c r="O266" s="1" t="s">
        <v>24</v>
      </c>
      <c r="P266" s="1">
        <v>0</v>
      </c>
      <c r="Q266" s="1">
        <v>0</v>
      </c>
      <c r="R266" s="6" t="s">
        <v>232</v>
      </c>
      <c r="S266" s="1">
        <v>110.2</v>
      </c>
      <c r="T266" s="1">
        <v>9.16</v>
      </c>
      <c r="W266" s="31">
        <v>12.030567685589519</v>
      </c>
      <c r="AD266" s="1">
        <v>110.2</v>
      </c>
      <c r="AE266" s="1">
        <v>13.334199999999999</v>
      </c>
      <c r="AF266" s="1">
        <v>3</v>
      </c>
      <c r="AG266" s="1">
        <v>219.9</v>
      </c>
      <c r="AH266" s="1">
        <v>25.728300000000001</v>
      </c>
      <c r="AI266" s="1">
        <v>3</v>
      </c>
      <c r="AJ266" s="1">
        <v>9.16</v>
      </c>
      <c r="AK266" s="1">
        <f t="shared" ref="AK266:AK268" si="6">AJ266*0.116</f>
        <v>1.0625600000000002</v>
      </c>
      <c r="AL266" s="1">
        <v>3</v>
      </c>
      <c r="AM266" s="1">
        <v>12.98</v>
      </c>
      <c r="AN266" s="1">
        <f t="shared" ref="AN266:AN267" si="7">AM266*0.131</f>
        <v>1.7003800000000002</v>
      </c>
      <c r="AO266" s="1">
        <v>3</v>
      </c>
      <c r="AP266" s="1">
        <v>12.030567685589519</v>
      </c>
      <c r="AQ266" s="12">
        <v>2.0165829761402492</v>
      </c>
      <c r="AR266" s="1">
        <v>3</v>
      </c>
      <c r="AS266" s="1">
        <v>16.94144838212635</v>
      </c>
      <c r="AT266" s="12">
        <v>2.9756244673713721</v>
      </c>
      <c r="AU266" s="1">
        <v>3</v>
      </c>
      <c r="CL266" s="1">
        <v>36.700000000000003</v>
      </c>
      <c r="CM266" s="1">
        <v>15.5975</v>
      </c>
      <c r="CN266" s="1">
        <v>3</v>
      </c>
      <c r="CO266" s="1">
        <v>87.3</v>
      </c>
      <c r="CP266" s="1">
        <v>22.174199999999999</v>
      </c>
      <c r="CQ266" s="1">
        <v>3</v>
      </c>
      <c r="DJ266" s="17">
        <v>2601</v>
      </c>
      <c r="DK266" s="1">
        <v>478.584</v>
      </c>
      <c r="DL266" s="1">
        <v>3</v>
      </c>
      <c r="DM266" s="1">
        <v>5390</v>
      </c>
      <c r="DN266" s="1">
        <v>991.76</v>
      </c>
      <c r="DO266" s="1">
        <v>3</v>
      </c>
      <c r="DP266" s="1">
        <v>81.8</v>
      </c>
      <c r="DQ266" s="1">
        <v>21.186199999999999</v>
      </c>
      <c r="DR266" s="1">
        <v>3</v>
      </c>
      <c r="DS266" s="1">
        <v>240</v>
      </c>
      <c r="DT266" s="1">
        <v>57.839999999999996</v>
      </c>
      <c r="DU266" s="1">
        <v>3</v>
      </c>
      <c r="DV266" s="1">
        <v>2.71</v>
      </c>
      <c r="DW266" s="1">
        <v>0.63955999999999991</v>
      </c>
      <c r="DX266" s="1">
        <v>3</v>
      </c>
      <c r="DY266" s="1">
        <v>7.7</v>
      </c>
      <c r="DZ266" s="1">
        <v>2.2406999999999999</v>
      </c>
      <c r="EA266" s="1">
        <v>3</v>
      </c>
      <c r="EB266" s="1">
        <v>31.8</v>
      </c>
      <c r="EC266" s="12">
        <v>10.102113529188786</v>
      </c>
      <c r="ED266" s="1">
        <v>3</v>
      </c>
      <c r="EE266" s="1">
        <v>22.5</v>
      </c>
      <c r="EF266" s="12">
        <v>6.8096170221127128</v>
      </c>
      <c r="EG266" s="1">
        <v>3</v>
      </c>
      <c r="EH266" s="12">
        <v>30.184501845018449</v>
      </c>
      <c r="EI266" s="12">
        <f t="shared" ref="EI266:EI267" si="8">EH266*0.236</f>
        <v>7.1235424354243539</v>
      </c>
      <c r="EJ266" s="1">
        <v>3</v>
      </c>
      <c r="EK266" s="12">
        <v>31.168831168831169</v>
      </c>
      <c r="EL266" s="1">
        <f>EK266*0.291</f>
        <v>9.07012987012987</v>
      </c>
      <c r="EM266" s="1">
        <v>3</v>
      </c>
      <c r="EN266" s="1">
        <v>1.88</v>
      </c>
      <c r="EO266" s="1">
        <v>0.56399999999999995</v>
      </c>
      <c r="EP266" s="1">
        <v>3</v>
      </c>
      <c r="EQ266" s="1">
        <v>0.45</v>
      </c>
      <c r="ER266" s="1">
        <v>0.14535000000000001</v>
      </c>
      <c r="ES266" s="1">
        <v>3</v>
      </c>
      <c r="ET266" s="1">
        <v>2.75</v>
      </c>
      <c r="EU266" s="1">
        <v>0.72050000000000003</v>
      </c>
      <c r="EV266" s="1">
        <v>3</v>
      </c>
      <c r="EW266" s="1">
        <v>1.5</v>
      </c>
      <c r="EX266" s="1">
        <v>0.41250000000000003</v>
      </c>
      <c r="EY266" s="1">
        <v>3</v>
      </c>
      <c r="EZ266" s="12">
        <v>4.63</v>
      </c>
      <c r="FA266" s="12">
        <v>0.52827273574672895</v>
      </c>
      <c r="FB266" s="1">
        <v>3</v>
      </c>
      <c r="FC266" s="12">
        <v>1.95</v>
      </c>
      <c r="FD266" s="12">
        <v>0.25250932161011402</v>
      </c>
      <c r="FE266" s="1">
        <v>3</v>
      </c>
    </row>
    <row r="267" spans="1:173" x14ac:dyDescent="0.25">
      <c r="B267" s="1" t="s">
        <v>895</v>
      </c>
      <c r="C267" s="1" t="s">
        <v>305</v>
      </c>
      <c r="D267" s="1" t="s">
        <v>307</v>
      </c>
      <c r="G267" s="1" t="s">
        <v>102</v>
      </c>
      <c r="I267" s="1" t="s">
        <v>83</v>
      </c>
      <c r="J267" s="1" t="s">
        <v>986</v>
      </c>
      <c r="K267" s="1" t="s">
        <v>304</v>
      </c>
      <c r="L267" s="1" t="s">
        <v>309</v>
      </c>
      <c r="M267" s="1">
        <v>100</v>
      </c>
      <c r="N267" s="1" t="s">
        <v>1003</v>
      </c>
      <c r="O267" s="1" t="s">
        <v>24</v>
      </c>
      <c r="P267" s="1">
        <v>0</v>
      </c>
      <c r="Q267" s="1">
        <v>0</v>
      </c>
      <c r="R267" s="6" t="s">
        <v>232</v>
      </c>
      <c r="S267" s="1">
        <v>145.5</v>
      </c>
      <c r="T267" s="1">
        <v>5.08</v>
      </c>
      <c r="W267" s="31">
        <f>S267/T267</f>
        <v>28.641732283464567</v>
      </c>
      <c r="AD267" s="1">
        <v>145.5</v>
      </c>
      <c r="AE267" s="1">
        <v>17.605499999999999</v>
      </c>
      <c r="AF267" s="1">
        <v>3</v>
      </c>
      <c r="AG267" s="1">
        <v>165.4</v>
      </c>
      <c r="AH267" s="1">
        <v>19.351800000000001</v>
      </c>
      <c r="AI267" s="1">
        <v>3</v>
      </c>
      <c r="AJ267" s="1">
        <v>5.08</v>
      </c>
      <c r="AK267" s="1">
        <f t="shared" si="6"/>
        <v>0.58928000000000003</v>
      </c>
      <c r="AL267" s="1">
        <v>3</v>
      </c>
      <c r="AM267" s="1">
        <v>6.87</v>
      </c>
      <c r="AN267" s="1">
        <f t="shared" si="7"/>
        <v>0.89997000000000005</v>
      </c>
      <c r="AO267" s="1">
        <v>3</v>
      </c>
      <c r="AP267" s="1">
        <v>28.641732283464567</v>
      </c>
      <c r="AQ267" s="12">
        <v>4.8009729249256914</v>
      </c>
      <c r="AR267" s="1">
        <v>3</v>
      </c>
      <c r="AS267" s="1">
        <v>24.075691411935953</v>
      </c>
      <c r="AT267" s="12">
        <v>4.2286949036672485</v>
      </c>
      <c r="AU267" s="1">
        <v>3</v>
      </c>
      <c r="CL267" s="1">
        <v>25.2</v>
      </c>
      <c r="CM267" s="1">
        <v>10.709999999999999</v>
      </c>
      <c r="CN267" s="1">
        <v>3</v>
      </c>
      <c r="CO267" s="1">
        <v>39.200000000000003</v>
      </c>
      <c r="CP267" s="1">
        <v>9.9568000000000012</v>
      </c>
      <c r="CQ267" s="1">
        <v>3</v>
      </c>
      <c r="DJ267" s="17">
        <v>657</v>
      </c>
      <c r="DK267" s="1">
        <v>120.88799999999999</v>
      </c>
      <c r="DL267" s="1">
        <v>3</v>
      </c>
      <c r="DM267" s="1">
        <v>1117</v>
      </c>
      <c r="DN267" s="1">
        <v>205.52799999999999</v>
      </c>
      <c r="DO267" s="1">
        <v>3</v>
      </c>
      <c r="DP267" s="1">
        <v>56</v>
      </c>
      <c r="DQ267" s="1">
        <v>14.504000000000001</v>
      </c>
      <c r="DR267" s="1">
        <v>3</v>
      </c>
      <c r="DS267" s="1">
        <v>121</v>
      </c>
      <c r="DT267" s="1">
        <v>29.160999999999998</v>
      </c>
      <c r="DU267" s="1">
        <v>3</v>
      </c>
      <c r="DV267" s="1">
        <v>2.39</v>
      </c>
      <c r="DW267" s="1">
        <v>0.56403999999999999</v>
      </c>
      <c r="DX267" s="1">
        <v>3</v>
      </c>
      <c r="DY267" s="1">
        <v>18.8</v>
      </c>
      <c r="DZ267" s="1">
        <v>5.4707999999999997</v>
      </c>
      <c r="EA267" s="1">
        <v>3</v>
      </c>
      <c r="EB267" s="1">
        <v>11.7</v>
      </c>
      <c r="EC267" s="12">
        <v>3.7273702872094612</v>
      </c>
      <c r="ED267" s="1">
        <v>3</v>
      </c>
      <c r="EE267" s="1">
        <v>9.1999999999999993</v>
      </c>
      <c r="EF267" s="12">
        <v>2.7990648910409179</v>
      </c>
      <c r="EG267" s="1">
        <v>3</v>
      </c>
      <c r="EH267" s="12">
        <v>23.430962343096233</v>
      </c>
      <c r="EI267" s="12">
        <f t="shared" si="8"/>
        <v>5.5297071129707112</v>
      </c>
      <c r="EJ267" s="1">
        <v>3</v>
      </c>
      <c r="EK267" s="12">
        <v>6.4361702127659575</v>
      </c>
      <c r="EL267" s="1">
        <f>EK267*0.291</f>
        <v>1.8729255319148934</v>
      </c>
      <c r="EM267" s="1">
        <v>3</v>
      </c>
      <c r="EN267" s="1">
        <v>0.03</v>
      </c>
      <c r="EO267" s="1">
        <v>8.9999999999999993E-3</v>
      </c>
      <c r="EP267" s="1">
        <v>3</v>
      </c>
      <c r="EQ267" s="1">
        <v>0.2</v>
      </c>
      <c r="ER267" s="1">
        <v>6.4600000000000005E-2</v>
      </c>
      <c r="ES267" s="1">
        <v>3</v>
      </c>
      <c r="ET267" s="1">
        <v>2.4700000000000002</v>
      </c>
      <c r="EU267" s="1">
        <v>0.64714000000000005</v>
      </c>
      <c r="EV267" s="1">
        <v>3</v>
      </c>
      <c r="EW267" s="1">
        <v>2.84</v>
      </c>
      <c r="EX267" s="1">
        <v>0.78100000000000003</v>
      </c>
      <c r="EY267" s="1">
        <v>3</v>
      </c>
      <c r="EZ267" s="12">
        <v>2.5</v>
      </c>
      <c r="FA267" s="12">
        <v>0.37366258380166101</v>
      </c>
      <c r="FB267" s="1">
        <v>3</v>
      </c>
      <c r="FC267" s="12">
        <v>3.04</v>
      </c>
      <c r="FD267" s="12">
        <v>0.45245042454026574</v>
      </c>
      <c r="FE267" s="1">
        <v>3</v>
      </c>
    </row>
    <row r="268" spans="1:173" s="9" customFormat="1" x14ac:dyDescent="0.25">
      <c r="B268" s="9" t="s">
        <v>895</v>
      </c>
      <c r="C268" s="9" t="s">
        <v>305</v>
      </c>
      <c r="D268" s="9" t="s">
        <v>307</v>
      </c>
      <c r="G268" s="9" t="s">
        <v>102</v>
      </c>
      <c r="I268" s="9" t="s">
        <v>83</v>
      </c>
      <c r="J268" s="9" t="s">
        <v>986</v>
      </c>
      <c r="K268" s="9" t="s">
        <v>304</v>
      </c>
      <c r="L268" s="9" t="s">
        <v>310</v>
      </c>
      <c r="M268" s="9">
        <v>100</v>
      </c>
      <c r="N268" s="9" t="s">
        <v>1003</v>
      </c>
      <c r="O268" s="9" t="s">
        <v>24</v>
      </c>
      <c r="P268" s="9">
        <v>0</v>
      </c>
      <c r="Q268" s="9">
        <v>0</v>
      </c>
      <c r="R268" s="10" t="s">
        <v>232</v>
      </c>
      <c r="S268" s="9">
        <v>145.5</v>
      </c>
      <c r="T268" s="9">
        <v>5.08</v>
      </c>
      <c r="W268" s="32">
        <v>28.641732283464567</v>
      </c>
      <c r="AD268" s="9">
        <v>145.5</v>
      </c>
      <c r="AE268" s="1">
        <v>17.605499999999999</v>
      </c>
      <c r="AF268" s="9">
        <v>3</v>
      </c>
      <c r="AG268" s="9">
        <v>163.80000000000001</v>
      </c>
      <c r="AH268" s="1">
        <v>19.164600000000004</v>
      </c>
      <c r="AI268" s="9">
        <v>3</v>
      </c>
      <c r="AJ268" s="9">
        <v>5.08</v>
      </c>
      <c r="AK268" s="1">
        <f t="shared" si="6"/>
        <v>0.58928000000000003</v>
      </c>
      <c r="AL268" s="9">
        <v>3</v>
      </c>
      <c r="AM268" s="9">
        <v>7.26</v>
      </c>
      <c r="AN268" s="1">
        <f>AM268*0.131</f>
        <v>0.95106000000000002</v>
      </c>
      <c r="AO268" s="9">
        <v>3</v>
      </c>
      <c r="AP268" s="1">
        <v>28.641732283464567</v>
      </c>
      <c r="AQ268" s="12">
        <v>4.8009729249256914</v>
      </c>
      <c r="AR268" s="9">
        <v>3</v>
      </c>
      <c r="AS268" s="1">
        <v>22.561983471074381</v>
      </c>
      <c r="AT268" s="12">
        <v>3.9628246968415963</v>
      </c>
      <c r="AU268" s="9">
        <v>3</v>
      </c>
      <c r="CG268" s="1"/>
      <c r="CJ268" s="1"/>
      <c r="CL268" s="9">
        <v>25.2</v>
      </c>
      <c r="CM268" s="1">
        <v>10.709999999999999</v>
      </c>
      <c r="CN268" s="9">
        <v>3</v>
      </c>
      <c r="CO268" s="9">
        <v>23.8</v>
      </c>
      <c r="CP268" s="1">
        <v>6.0452000000000004</v>
      </c>
      <c r="CQ268" s="9">
        <v>3</v>
      </c>
      <c r="DJ268" s="18">
        <v>657</v>
      </c>
      <c r="DK268" s="1">
        <v>120.88799999999999</v>
      </c>
      <c r="DL268" s="9">
        <v>3</v>
      </c>
      <c r="DM268" s="9">
        <v>1202</v>
      </c>
      <c r="DN268" s="1">
        <v>221.16800000000001</v>
      </c>
      <c r="DO268" s="9">
        <v>3</v>
      </c>
      <c r="DP268" s="9">
        <v>56</v>
      </c>
      <c r="DQ268" s="1">
        <v>14.504000000000001</v>
      </c>
      <c r="DR268" s="9">
        <v>3</v>
      </c>
      <c r="DS268" s="9">
        <v>153</v>
      </c>
      <c r="DT268" s="1">
        <v>36.872999999999998</v>
      </c>
      <c r="DU268" s="9">
        <v>3</v>
      </c>
      <c r="DV268" s="9">
        <v>2.39</v>
      </c>
      <c r="DW268" s="1">
        <v>0.56403999999999999</v>
      </c>
      <c r="DX268" s="9">
        <v>3</v>
      </c>
      <c r="DY268" s="9">
        <v>4.6500000000000004</v>
      </c>
      <c r="DZ268" s="1">
        <v>1.3531500000000001</v>
      </c>
      <c r="EA268" s="9">
        <v>3</v>
      </c>
      <c r="EB268" s="9">
        <v>11.7</v>
      </c>
      <c r="EC268" s="12">
        <v>3.7273702872094612</v>
      </c>
      <c r="ED268" s="9">
        <v>3</v>
      </c>
      <c r="EE268" s="9">
        <v>7.9</v>
      </c>
      <c r="EF268" s="12">
        <v>2.3820901918816926</v>
      </c>
      <c r="EG268" s="9">
        <v>3</v>
      </c>
      <c r="EH268" s="12">
        <v>23.430962343096233</v>
      </c>
      <c r="EI268" s="12">
        <f>EH268*0.236</f>
        <v>5.5297071129707112</v>
      </c>
      <c r="EJ268" s="9">
        <v>3</v>
      </c>
      <c r="EK268" s="12">
        <v>32.903225806451609</v>
      </c>
      <c r="EL268" s="1">
        <f>EK268*0.291</f>
        <v>9.574838709677417</v>
      </c>
      <c r="EM268" s="9">
        <v>3</v>
      </c>
      <c r="EN268" s="9">
        <v>0.03</v>
      </c>
      <c r="EO268" s="1">
        <v>8.9999999999999993E-3</v>
      </c>
      <c r="EP268" s="9">
        <v>3</v>
      </c>
      <c r="EQ268" s="9">
        <v>0.16</v>
      </c>
      <c r="ER268" s="1">
        <v>5.1680000000000004E-2</v>
      </c>
      <c r="ES268" s="9">
        <v>3</v>
      </c>
      <c r="ET268" s="9">
        <v>2.4700000000000002</v>
      </c>
      <c r="EU268" s="1">
        <v>0.64714000000000005</v>
      </c>
      <c r="EV268" s="9">
        <v>3</v>
      </c>
      <c r="EW268" s="9">
        <v>2.06</v>
      </c>
      <c r="EX268" s="1">
        <v>0.56650000000000011</v>
      </c>
      <c r="EY268" s="9">
        <v>3</v>
      </c>
      <c r="EZ268" s="12">
        <v>2.5</v>
      </c>
      <c r="FA268" s="12">
        <v>0.37366258380166101</v>
      </c>
      <c r="FB268" s="9">
        <v>3</v>
      </c>
      <c r="FC268" s="12">
        <v>2.2200000000000002</v>
      </c>
      <c r="FD268" s="12">
        <v>0.32842709612129556</v>
      </c>
      <c r="FE268" s="9">
        <v>3</v>
      </c>
    </row>
    <row r="269" spans="1:173" s="19" customFormat="1" x14ac:dyDescent="0.25">
      <c r="A269" s="19">
        <v>34</v>
      </c>
      <c r="B269" s="19" t="s">
        <v>311</v>
      </c>
      <c r="C269" s="19" t="s">
        <v>312</v>
      </c>
      <c r="D269" s="19" t="s">
        <v>313</v>
      </c>
      <c r="E269" s="19">
        <v>514</v>
      </c>
      <c r="F269" s="19">
        <v>11</v>
      </c>
      <c r="G269" s="19" t="s">
        <v>78</v>
      </c>
      <c r="H269" s="19">
        <v>15.42</v>
      </c>
      <c r="I269" s="19" t="s">
        <v>69</v>
      </c>
      <c r="J269" s="19" t="s">
        <v>986</v>
      </c>
      <c r="K269" s="19" t="s">
        <v>8</v>
      </c>
      <c r="L269" s="19" t="s">
        <v>9</v>
      </c>
      <c r="M269" s="19">
        <v>10</v>
      </c>
      <c r="N269" s="19" t="s">
        <v>1001</v>
      </c>
      <c r="O269" s="19" t="s">
        <v>68</v>
      </c>
      <c r="P269" s="19">
        <v>0</v>
      </c>
      <c r="Q269" s="19">
        <v>0</v>
      </c>
      <c r="R269" s="20" t="s">
        <v>232</v>
      </c>
      <c r="S269" s="19">
        <v>12.5</v>
      </c>
      <c r="T269" s="19">
        <v>0.9</v>
      </c>
      <c r="V269" s="19">
        <v>6.83</v>
      </c>
      <c r="W269" s="35">
        <v>12.77</v>
      </c>
      <c r="EZ269" s="19">
        <v>2.46</v>
      </c>
      <c r="FA269" s="19">
        <v>0.40249223594996214</v>
      </c>
      <c r="FB269" s="19">
        <v>20</v>
      </c>
      <c r="FC269" s="19">
        <v>7.36</v>
      </c>
      <c r="FD269" s="19">
        <v>1.8335757415498275</v>
      </c>
      <c r="FE269" s="19">
        <v>20</v>
      </c>
    </row>
    <row r="270" spans="1:173" x14ac:dyDescent="0.25">
      <c r="A270" s="1">
        <v>35</v>
      </c>
      <c r="B270" s="1" t="s">
        <v>314</v>
      </c>
      <c r="C270" s="1" t="s">
        <v>979</v>
      </c>
      <c r="D270" s="1" t="s">
        <v>981</v>
      </c>
      <c r="E270" s="1">
        <v>548.64</v>
      </c>
      <c r="F270" s="1">
        <v>13.56</v>
      </c>
      <c r="G270" s="1" t="s">
        <v>78</v>
      </c>
      <c r="H270" s="1">
        <v>12</v>
      </c>
      <c r="I270" s="1" t="s">
        <v>83</v>
      </c>
      <c r="J270" s="1" t="s">
        <v>998</v>
      </c>
      <c r="K270" s="1" t="s">
        <v>103</v>
      </c>
      <c r="L270" s="1" t="s">
        <v>104</v>
      </c>
      <c r="M270" s="1">
        <v>117.5</v>
      </c>
      <c r="N270" s="1" t="s">
        <v>1005</v>
      </c>
      <c r="O270" s="1" t="s">
        <v>68</v>
      </c>
      <c r="P270" s="1">
        <v>0</v>
      </c>
      <c r="Q270" s="1">
        <v>0</v>
      </c>
      <c r="R270" s="6" t="s">
        <v>19</v>
      </c>
      <c r="S270" s="1">
        <v>9.1772151898734098</v>
      </c>
      <c r="T270" s="1">
        <v>0.8</v>
      </c>
      <c r="V270" s="1">
        <v>6.1</v>
      </c>
      <c r="W270" s="31">
        <f>S270/T270</f>
        <v>11.471518987341762</v>
      </c>
      <c r="X270" s="1">
        <v>6.1</v>
      </c>
      <c r="Y270" s="1">
        <v>0.17324000000000001</v>
      </c>
      <c r="Z270" s="1">
        <v>4</v>
      </c>
      <c r="AA270" s="1">
        <v>5.2</v>
      </c>
      <c r="AB270" s="1">
        <v>0.13624</v>
      </c>
      <c r="AC270" s="1">
        <v>4</v>
      </c>
      <c r="AD270" s="1">
        <v>9.1772151898734098</v>
      </c>
      <c r="AE270" s="1">
        <v>1.1104430379746826</v>
      </c>
      <c r="AF270" s="1">
        <v>4</v>
      </c>
      <c r="AG270" s="1">
        <v>15.787623066104</v>
      </c>
      <c r="AH270" s="1">
        <v>1.8471518987341682</v>
      </c>
      <c r="AI270" s="1">
        <v>4</v>
      </c>
      <c r="AJ270" s="1">
        <v>0.8</v>
      </c>
      <c r="AK270" s="1">
        <f>AJ270*0.116</f>
        <v>9.2800000000000007E-2</v>
      </c>
      <c r="AL270" s="1">
        <v>4</v>
      </c>
      <c r="AM270" s="1">
        <v>1.64</v>
      </c>
      <c r="AN270" s="1">
        <f>AM270*0.131</f>
        <v>0.21484</v>
      </c>
      <c r="AO270" s="1">
        <v>4</v>
      </c>
      <c r="AP270" s="1">
        <v>11.471518987341762</v>
      </c>
      <c r="AQ270" s="12">
        <v>1.9228743401737032</v>
      </c>
      <c r="AR270" s="1">
        <v>4</v>
      </c>
      <c r="AS270" s="1">
        <v>9.6265994305512201</v>
      </c>
      <c r="AT270" s="12">
        <v>1.6908321034317744</v>
      </c>
      <c r="AU270" s="1">
        <v>4</v>
      </c>
    </row>
    <row r="271" spans="1:173" x14ac:dyDescent="0.25">
      <c r="B271" s="1" t="s">
        <v>896</v>
      </c>
      <c r="C271" s="1" t="s">
        <v>978</v>
      </c>
      <c r="D271" s="1" t="s">
        <v>980</v>
      </c>
      <c r="E271" s="1">
        <v>548.64</v>
      </c>
      <c r="F271" s="1">
        <v>13.56</v>
      </c>
      <c r="G271" s="1" t="s">
        <v>78</v>
      </c>
      <c r="H271" s="1">
        <v>9</v>
      </c>
      <c r="I271" s="1" t="s">
        <v>83</v>
      </c>
      <c r="J271" s="1" t="s">
        <v>998</v>
      </c>
      <c r="K271" s="1" t="s">
        <v>103</v>
      </c>
      <c r="L271" s="1" t="s">
        <v>104</v>
      </c>
      <c r="M271" s="1">
        <v>117.5</v>
      </c>
      <c r="N271" s="1" t="s">
        <v>1005</v>
      </c>
      <c r="O271" s="1" t="s">
        <v>68</v>
      </c>
      <c r="P271" s="1">
        <v>0</v>
      </c>
      <c r="Q271" s="1">
        <v>0</v>
      </c>
      <c r="R271" s="6" t="s">
        <v>20</v>
      </c>
      <c r="S271" s="1">
        <v>5.0281293952179995</v>
      </c>
      <c r="T271" s="1">
        <v>0.46</v>
      </c>
      <c r="V271" s="1">
        <v>6.3</v>
      </c>
      <c r="W271" s="31">
        <f>S271/T271</f>
        <v>10.930716076560868</v>
      </c>
      <c r="X271" s="1">
        <v>6.3</v>
      </c>
      <c r="Y271" s="1">
        <v>0.17892</v>
      </c>
      <c r="Z271" s="1">
        <v>4</v>
      </c>
      <c r="AA271" s="1">
        <v>5.5</v>
      </c>
      <c r="AB271" s="1">
        <v>0.14410000000000001</v>
      </c>
      <c r="AC271" s="1">
        <v>4</v>
      </c>
      <c r="AD271" s="1">
        <v>5.0281293952179995</v>
      </c>
      <c r="AE271" s="1">
        <v>0.60840365682137787</v>
      </c>
      <c r="AF271" s="1">
        <v>4</v>
      </c>
      <c r="AG271" s="1">
        <v>8.931082981715889</v>
      </c>
      <c r="AH271" s="1">
        <v>1.0449367088607591</v>
      </c>
      <c r="AI271" s="1">
        <v>4</v>
      </c>
      <c r="AJ271" s="1">
        <v>0.46</v>
      </c>
      <c r="AK271" s="1">
        <f t="shared" ref="AK271:AK282" si="9">AJ271*0.116</f>
        <v>5.3360000000000005E-2</v>
      </c>
      <c r="AL271" s="1">
        <v>4</v>
      </c>
      <c r="AM271" s="1">
        <v>1</v>
      </c>
      <c r="AN271" s="1">
        <f t="shared" ref="AN271:AN277" si="10">AM271*0.131</f>
        <v>0.13100000000000001</v>
      </c>
      <c r="AO271" s="1">
        <v>4</v>
      </c>
      <c r="AP271" s="1">
        <v>10.930716076560868</v>
      </c>
      <c r="AQ271" s="12">
        <v>1.8322240922528044</v>
      </c>
      <c r="AR271" s="1">
        <v>4</v>
      </c>
      <c r="AS271" s="1">
        <v>8.931082981715889</v>
      </c>
      <c r="AT271" s="12">
        <v>1.5686704254021004</v>
      </c>
      <c r="AU271" s="1">
        <v>4</v>
      </c>
    </row>
    <row r="272" spans="1:173" x14ac:dyDescent="0.25">
      <c r="B272" s="1" t="s">
        <v>896</v>
      </c>
      <c r="C272" s="1" t="s">
        <v>978</v>
      </c>
      <c r="D272" s="1" t="s">
        <v>980</v>
      </c>
      <c r="E272" s="1">
        <v>548.64</v>
      </c>
      <c r="F272" s="1">
        <v>13.56</v>
      </c>
      <c r="G272" s="1" t="s">
        <v>78</v>
      </c>
      <c r="I272" s="1" t="s">
        <v>83</v>
      </c>
      <c r="J272" s="1" t="s">
        <v>998</v>
      </c>
      <c r="K272" s="1" t="s">
        <v>103</v>
      </c>
      <c r="L272" s="1" t="s">
        <v>104</v>
      </c>
      <c r="M272" s="1">
        <v>117.5</v>
      </c>
      <c r="N272" s="1" t="s">
        <v>1005</v>
      </c>
      <c r="O272" s="1" t="s">
        <v>68</v>
      </c>
      <c r="P272" s="1">
        <v>0</v>
      </c>
      <c r="Q272" s="1">
        <v>0</v>
      </c>
      <c r="R272" s="6" t="s">
        <v>317</v>
      </c>
      <c r="S272" s="1">
        <v>3.0590717299578003</v>
      </c>
      <c r="T272" s="1">
        <v>0.26</v>
      </c>
      <c r="V272" s="1">
        <v>6.4</v>
      </c>
      <c r="W272" s="31">
        <f t="shared" ref="W272:W273" si="11">S272/T272</f>
        <v>11.765660499837693</v>
      </c>
      <c r="X272" s="1">
        <v>6.4</v>
      </c>
      <c r="Y272" s="1">
        <v>0.18176000000000003</v>
      </c>
      <c r="Z272" s="1">
        <v>2</v>
      </c>
      <c r="AA272" s="1">
        <v>5.9</v>
      </c>
      <c r="AB272" s="1">
        <v>0.15458000000000002</v>
      </c>
      <c r="AC272" s="1">
        <v>2</v>
      </c>
      <c r="AD272" s="1">
        <v>3.0590717299578003</v>
      </c>
      <c r="AE272" s="1">
        <v>0.37014767932489384</v>
      </c>
      <c r="AF272" s="1">
        <v>2</v>
      </c>
      <c r="AG272" s="1">
        <v>3.7623066104078702</v>
      </c>
      <c r="AH272" s="1">
        <v>0.44018987341772081</v>
      </c>
      <c r="AI272" s="1">
        <v>2</v>
      </c>
      <c r="AJ272" s="1">
        <v>0.26</v>
      </c>
      <c r="AK272" s="1">
        <f t="shared" si="9"/>
        <v>3.0160000000000003E-2</v>
      </c>
      <c r="AL272" s="1">
        <v>2</v>
      </c>
      <c r="AM272" s="1">
        <v>0.37</v>
      </c>
      <c r="AN272" s="1">
        <f t="shared" si="10"/>
        <v>4.8469999999999999E-2</v>
      </c>
      <c r="AO272" s="1">
        <v>2</v>
      </c>
      <c r="AP272" s="1">
        <v>11.765660499837693</v>
      </c>
      <c r="AQ272" s="12">
        <v>1.9721788104345657</v>
      </c>
      <c r="AR272" s="1">
        <v>2</v>
      </c>
      <c r="AS272" s="1">
        <v>10.168396244345596</v>
      </c>
      <c r="AT272" s="12">
        <v>1.7859942064058791</v>
      </c>
      <c r="AU272" s="1">
        <v>2</v>
      </c>
    </row>
    <row r="273" spans="1:173" x14ac:dyDescent="0.25">
      <c r="B273" s="1" t="s">
        <v>896</v>
      </c>
      <c r="C273" s="1" t="s">
        <v>978</v>
      </c>
      <c r="D273" s="1" t="s">
        <v>980</v>
      </c>
      <c r="E273" s="1">
        <v>548.64</v>
      </c>
      <c r="F273" s="1">
        <v>13.56</v>
      </c>
      <c r="G273" s="1" t="s">
        <v>78</v>
      </c>
      <c r="I273" s="1" t="s">
        <v>83</v>
      </c>
      <c r="J273" s="1" t="s">
        <v>998</v>
      </c>
      <c r="K273" s="1" t="s">
        <v>103</v>
      </c>
      <c r="L273" s="1" t="s">
        <v>104</v>
      </c>
      <c r="M273" s="1">
        <v>117.5</v>
      </c>
      <c r="N273" s="1" t="s">
        <v>1005</v>
      </c>
      <c r="O273" s="1" t="s">
        <v>68</v>
      </c>
      <c r="P273" s="1">
        <v>0</v>
      </c>
      <c r="Q273" s="1">
        <v>0</v>
      </c>
      <c r="R273" s="6" t="s">
        <v>319</v>
      </c>
      <c r="S273" s="1">
        <v>2.21518987341772</v>
      </c>
      <c r="T273" s="1">
        <v>0.24</v>
      </c>
      <c r="V273" s="1">
        <v>6.5</v>
      </c>
      <c r="W273" s="31">
        <f t="shared" si="11"/>
        <v>9.2299578059071674</v>
      </c>
      <c r="X273" s="1">
        <v>6.5</v>
      </c>
      <c r="Y273" s="1">
        <v>0.18460000000000001</v>
      </c>
      <c r="Z273" s="1">
        <v>2</v>
      </c>
      <c r="AA273" s="1">
        <v>6</v>
      </c>
      <c r="AB273" s="1">
        <v>0.15720000000000001</v>
      </c>
      <c r="AC273" s="1">
        <v>2</v>
      </c>
      <c r="AD273" s="1">
        <v>2.21518987341772</v>
      </c>
      <c r="AE273" s="1">
        <v>0.26803797468354412</v>
      </c>
      <c r="AF273" s="1">
        <v>2</v>
      </c>
      <c r="AG273" s="1">
        <v>2.0042194092827001</v>
      </c>
      <c r="AH273" s="1">
        <v>0.23449367088607592</v>
      </c>
      <c r="AI273" s="1">
        <v>2</v>
      </c>
      <c r="AJ273" s="1">
        <v>0.24</v>
      </c>
      <c r="AK273" s="1">
        <f t="shared" si="9"/>
        <v>2.784E-2</v>
      </c>
      <c r="AL273" s="1">
        <v>2</v>
      </c>
      <c r="AM273" s="1">
        <v>0.26</v>
      </c>
      <c r="AN273" s="1">
        <f t="shared" si="10"/>
        <v>3.406E-2</v>
      </c>
      <c r="AO273" s="1">
        <v>2</v>
      </c>
      <c r="AP273" s="1">
        <v>9.2299578059071674</v>
      </c>
      <c r="AQ273" s="12">
        <v>1.5471402737029802</v>
      </c>
      <c r="AR273" s="1">
        <v>2</v>
      </c>
      <c r="AS273" s="1">
        <v>7.7085361895488465</v>
      </c>
      <c r="AT273" s="12">
        <v>1.3539402520884272</v>
      </c>
      <c r="AU273" s="1">
        <v>2</v>
      </c>
    </row>
    <row r="274" spans="1:173" x14ac:dyDescent="0.25">
      <c r="B274" s="1" t="s">
        <v>896</v>
      </c>
      <c r="C274" s="1" t="s">
        <v>978</v>
      </c>
      <c r="D274" s="1" t="s">
        <v>980</v>
      </c>
      <c r="E274" s="1">
        <v>548.64</v>
      </c>
      <c r="F274" s="1">
        <v>13.56</v>
      </c>
      <c r="G274" s="1" t="s">
        <v>78</v>
      </c>
      <c r="H274" s="1">
        <v>12</v>
      </c>
      <c r="I274" s="1" t="s">
        <v>83</v>
      </c>
      <c r="J274" s="1" t="s">
        <v>998</v>
      </c>
      <c r="K274" s="1" t="s">
        <v>103</v>
      </c>
      <c r="L274" s="1" t="s">
        <v>320</v>
      </c>
      <c r="M274" s="1">
        <v>196</v>
      </c>
      <c r="N274" s="1" t="s">
        <v>1005</v>
      </c>
      <c r="O274" s="1" t="s">
        <v>68</v>
      </c>
      <c r="P274" s="1">
        <v>0</v>
      </c>
      <c r="Q274" s="1">
        <v>0</v>
      </c>
      <c r="R274" s="6" t="s">
        <v>85</v>
      </c>
      <c r="S274" s="1">
        <v>9.1772151898734098</v>
      </c>
      <c r="T274" s="1">
        <v>0.8</v>
      </c>
      <c r="V274" s="1">
        <v>6.1</v>
      </c>
      <c r="W274" s="31">
        <v>11.471518987341762</v>
      </c>
      <c r="X274" s="1">
        <v>6.1</v>
      </c>
      <c r="Y274" s="1">
        <v>0.17324000000000001</v>
      </c>
      <c r="Z274" s="1">
        <v>4</v>
      </c>
      <c r="AA274" s="1">
        <v>5.8</v>
      </c>
      <c r="AB274" s="1">
        <v>0.15196000000000001</v>
      </c>
      <c r="AC274" s="1">
        <v>4</v>
      </c>
      <c r="AD274" s="1">
        <v>9.1772151898734098</v>
      </c>
      <c r="AE274" s="1">
        <v>1.1104430379746826</v>
      </c>
      <c r="AF274" s="1">
        <v>4</v>
      </c>
      <c r="AG274" s="1">
        <v>20.745428973276997</v>
      </c>
      <c r="AH274" s="1">
        <v>2.4272151898734089</v>
      </c>
      <c r="AI274" s="1">
        <v>4</v>
      </c>
      <c r="AJ274" s="1">
        <v>0.8</v>
      </c>
      <c r="AK274" s="1">
        <f t="shared" si="9"/>
        <v>9.2800000000000007E-2</v>
      </c>
      <c r="AL274" s="1">
        <v>4</v>
      </c>
      <c r="AM274" s="1">
        <v>2.2400000000000002</v>
      </c>
      <c r="AN274" s="1">
        <f t="shared" si="10"/>
        <v>0.29344000000000003</v>
      </c>
      <c r="AO274" s="1">
        <v>4</v>
      </c>
      <c r="AP274" s="1">
        <v>11.471518987341762</v>
      </c>
      <c r="AQ274" s="12">
        <v>1.9228743401737032</v>
      </c>
      <c r="AR274" s="1">
        <v>4</v>
      </c>
      <c r="AS274" s="1">
        <v>9.2613522202129435</v>
      </c>
      <c r="AT274" s="12">
        <v>1.6266794695360589</v>
      </c>
      <c r="AU274" s="1">
        <v>4</v>
      </c>
    </row>
    <row r="275" spans="1:173" x14ac:dyDescent="0.25">
      <c r="B275" s="1" t="s">
        <v>896</v>
      </c>
      <c r="C275" s="1" t="s">
        <v>978</v>
      </c>
      <c r="D275" s="1" t="s">
        <v>980</v>
      </c>
      <c r="E275" s="1">
        <v>548.64</v>
      </c>
      <c r="F275" s="1">
        <v>13.56</v>
      </c>
      <c r="G275" s="1" t="s">
        <v>78</v>
      </c>
      <c r="H275" s="1">
        <v>9</v>
      </c>
      <c r="I275" s="1" t="s">
        <v>83</v>
      </c>
      <c r="J275" s="1" t="s">
        <v>998</v>
      </c>
      <c r="K275" s="1" t="s">
        <v>103</v>
      </c>
      <c r="L275" s="1" t="s">
        <v>320</v>
      </c>
      <c r="M275" s="1">
        <v>196</v>
      </c>
      <c r="N275" s="1" t="s">
        <v>1005</v>
      </c>
      <c r="O275" s="1" t="s">
        <v>68</v>
      </c>
      <c r="P275" s="1">
        <v>0</v>
      </c>
      <c r="Q275" s="1">
        <v>0</v>
      </c>
      <c r="R275" s="6" t="s">
        <v>315</v>
      </c>
      <c r="S275" s="1">
        <v>5.0281293952179995</v>
      </c>
      <c r="T275" s="1">
        <v>0.46</v>
      </c>
      <c r="V275" s="1">
        <v>6.3</v>
      </c>
      <c r="W275" s="31">
        <v>10.930716076560868</v>
      </c>
      <c r="X275" s="1">
        <v>6.3</v>
      </c>
      <c r="Y275" s="1">
        <v>0.17892</v>
      </c>
      <c r="Z275" s="1">
        <v>4</v>
      </c>
      <c r="AA275" s="1">
        <v>6</v>
      </c>
      <c r="AB275" s="1">
        <v>0.15720000000000001</v>
      </c>
      <c r="AC275" s="1">
        <v>4</v>
      </c>
      <c r="AD275" s="1">
        <v>5.0281293952179995</v>
      </c>
      <c r="AE275" s="1">
        <v>0.60840365682137787</v>
      </c>
      <c r="AF275" s="1">
        <v>4</v>
      </c>
      <c r="AG275" s="1">
        <v>10.478199718706001</v>
      </c>
      <c r="AH275" s="1">
        <v>1.2259493670886021</v>
      </c>
      <c r="AI275" s="1">
        <v>4</v>
      </c>
      <c r="AJ275" s="1">
        <v>0.46</v>
      </c>
      <c r="AK275" s="1">
        <f t="shared" si="9"/>
        <v>5.3360000000000005E-2</v>
      </c>
      <c r="AL275" s="1">
        <v>4</v>
      </c>
      <c r="AM275" s="1">
        <v>1.07</v>
      </c>
      <c r="AN275" s="1">
        <f t="shared" si="10"/>
        <v>0.14017000000000002</v>
      </c>
      <c r="AO275" s="1">
        <v>4</v>
      </c>
      <c r="AP275" s="1">
        <v>10.930716076560868</v>
      </c>
      <c r="AQ275" s="12">
        <v>1.8322240922528044</v>
      </c>
      <c r="AR275" s="1">
        <v>4</v>
      </c>
      <c r="AS275" s="1">
        <v>9.7927100174822446</v>
      </c>
      <c r="AT275" s="12">
        <v>1.7200080461028187</v>
      </c>
      <c r="AU275" s="1">
        <v>4</v>
      </c>
    </row>
    <row r="276" spans="1:173" x14ac:dyDescent="0.25">
      <c r="B276" s="1" t="s">
        <v>896</v>
      </c>
      <c r="C276" s="1" t="s">
        <v>978</v>
      </c>
      <c r="D276" s="1" t="s">
        <v>980</v>
      </c>
      <c r="E276" s="1">
        <v>548.64</v>
      </c>
      <c r="F276" s="1">
        <v>13.56</v>
      </c>
      <c r="G276" s="1" t="s">
        <v>78</v>
      </c>
      <c r="I276" s="1" t="s">
        <v>83</v>
      </c>
      <c r="J276" s="1" t="s">
        <v>998</v>
      </c>
      <c r="K276" s="1" t="s">
        <v>103</v>
      </c>
      <c r="L276" s="1" t="s">
        <v>320</v>
      </c>
      <c r="M276" s="1">
        <v>196</v>
      </c>
      <c r="N276" s="1" t="s">
        <v>1005</v>
      </c>
      <c r="O276" s="1" t="s">
        <v>68</v>
      </c>
      <c r="P276" s="1">
        <v>0</v>
      </c>
      <c r="Q276" s="1">
        <v>0</v>
      </c>
      <c r="R276" s="6" t="s">
        <v>316</v>
      </c>
      <c r="S276" s="1">
        <v>3.0590717299578003</v>
      </c>
      <c r="T276" s="1">
        <v>0.26</v>
      </c>
      <c r="V276" s="1">
        <v>6.4</v>
      </c>
      <c r="W276" s="31">
        <v>11.765660499837693</v>
      </c>
      <c r="X276" s="1">
        <v>6.4</v>
      </c>
      <c r="Y276" s="1">
        <v>0.18176000000000003</v>
      </c>
      <c r="Z276" s="1">
        <v>2</v>
      </c>
      <c r="AA276" s="1">
        <v>6</v>
      </c>
      <c r="AB276" s="1">
        <v>0.15720000000000001</v>
      </c>
      <c r="AC276" s="1">
        <v>2</v>
      </c>
      <c r="AD276" s="1">
        <v>3.0590717299578003</v>
      </c>
      <c r="AE276" s="1">
        <v>0.37014767932489384</v>
      </c>
      <c r="AF276" s="1">
        <v>2</v>
      </c>
      <c r="AG276" s="1">
        <v>5.3797468354430302</v>
      </c>
      <c r="AH276" s="1">
        <v>0.62943037974683458</v>
      </c>
      <c r="AI276" s="1">
        <v>2</v>
      </c>
      <c r="AJ276" s="1">
        <v>0.26</v>
      </c>
      <c r="AK276" s="1">
        <f t="shared" si="9"/>
        <v>3.0160000000000003E-2</v>
      </c>
      <c r="AL276" s="1">
        <v>2</v>
      </c>
      <c r="AM276" s="1">
        <v>0.56000000000000005</v>
      </c>
      <c r="AN276" s="1">
        <f t="shared" si="10"/>
        <v>7.3360000000000009E-2</v>
      </c>
      <c r="AO276" s="1">
        <v>2</v>
      </c>
      <c r="AP276" s="1">
        <v>11.765660499837693</v>
      </c>
      <c r="AQ276" s="12">
        <v>1.9721788104345657</v>
      </c>
      <c r="AR276" s="1">
        <v>2</v>
      </c>
      <c r="AS276" s="1">
        <v>9.6066907775768389</v>
      </c>
      <c r="AT276" s="12">
        <v>1.6873353141628311</v>
      </c>
      <c r="AU276" s="1">
        <v>2</v>
      </c>
    </row>
    <row r="277" spans="1:173" s="9" customFormat="1" x14ac:dyDescent="0.25">
      <c r="B277" s="9" t="s">
        <v>896</v>
      </c>
      <c r="C277" s="9" t="s">
        <v>978</v>
      </c>
      <c r="D277" s="9" t="s">
        <v>980</v>
      </c>
      <c r="E277" s="9">
        <v>548.64</v>
      </c>
      <c r="F277" s="9">
        <v>13.56</v>
      </c>
      <c r="G277" s="9" t="s">
        <v>78</v>
      </c>
      <c r="I277" s="9" t="s">
        <v>83</v>
      </c>
      <c r="J277" s="9" t="s">
        <v>998</v>
      </c>
      <c r="K277" s="9" t="s">
        <v>103</v>
      </c>
      <c r="L277" s="9" t="s">
        <v>320</v>
      </c>
      <c r="M277" s="9">
        <v>196</v>
      </c>
      <c r="N277" s="9" t="s">
        <v>1005</v>
      </c>
      <c r="O277" s="9" t="s">
        <v>68</v>
      </c>
      <c r="P277" s="9">
        <v>0</v>
      </c>
      <c r="Q277" s="9">
        <v>0</v>
      </c>
      <c r="R277" s="10" t="s">
        <v>318</v>
      </c>
      <c r="S277" s="9">
        <v>2.21518987341772</v>
      </c>
      <c r="T277" s="9">
        <v>0.24</v>
      </c>
      <c r="V277" s="9">
        <v>6.5</v>
      </c>
      <c r="W277" s="32">
        <v>9.2299578059071674</v>
      </c>
      <c r="X277" s="9">
        <v>6.5</v>
      </c>
      <c r="Y277" s="1">
        <v>0.18460000000000001</v>
      </c>
      <c r="Z277" s="9">
        <v>2</v>
      </c>
      <c r="AA277" s="9">
        <v>6.2</v>
      </c>
      <c r="AB277" s="1">
        <v>0.16244</v>
      </c>
      <c r="AC277" s="9">
        <v>2</v>
      </c>
      <c r="AD277" s="9">
        <v>2.21518987341772</v>
      </c>
      <c r="AE277" s="9">
        <v>0.26803797468354412</v>
      </c>
      <c r="AF277" s="9">
        <v>2</v>
      </c>
      <c r="AG277" s="9">
        <v>3.2700421940928197</v>
      </c>
      <c r="AH277" s="40">
        <v>0.38259493670885991</v>
      </c>
      <c r="AI277" s="9">
        <v>2</v>
      </c>
      <c r="AJ277" s="9">
        <v>0.24</v>
      </c>
      <c r="AK277" s="9">
        <f t="shared" si="9"/>
        <v>2.784E-2</v>
      </c>
      <c r="AL277" s="9">
        <v>2</v>
      </c>
      <c r="AM277" s="9">
        <v>0.42</v>
      </c>
      <c r="AN277" s="9">
        <f t="shared" si="10"/>
        <v>5.5019999999999999E-2</v>
      </c>
      <c r="AO277" s="9">
        <v>2</v>
      </c>
      <c r="AP277" s="9">
        <v>9.2299578059071674</v>
      </c>
      <c r="AQ277" s="40">
        <v>1.5471402737029802</v>
      </c>
      <c r="AR277" s="9">
        <v>2</v>
      </c>
      <c r="AS277" s="9">
        <v>7.785814747840047</v>
      </c>
      <c r="AT277" s="40">
        <v>1.3675135879489604</v>
      </c>
      <c r="AU277" s="9">
        <v>2</v>
      </c>
    </row>
    <row r="278" spans="1:173" x14ac:dyDescent="0.25">
      <c r="A278" s="1">
        <v>36</v>
      </c>
      <c r="B278" s="1" t="s">
        <v>321</v>
      </c>
      <c r="C278" s="1" t="s">
        <v>323</v>
      </c>
      <c r="D278" s="1" t="s">
        <v>325</v>
      </c>
      <c r="E278" s="1">
        <v>1630</v>
      </c>
      <c r="F278" s="1">
        <v>13</v>
      </c>
      <c r="G278" s="1" t="s">
        <v>78</v>
      </c>
      <c r="H278" s="1">
        <v>22</v>
      </c>
      <c r="I278" s="1" t="s">
        <v>83</v>
      </c>
      <c r="J278" s="1" t="s">
        <v>986</v>
      </c>
      <c r="K278" s="1" t="s">
        <v>8</v>
      </c>
      <c r="L278" s="1" t="s">
        <v>165</v>
      </c>
      <c r="M278" s="1">
        <v>10</v>
      </c>
      <c r="N278" s="1" t="s">
        <v>1001</v>
      </c>
      <c r="O278" s="1" t="s">
        <v>68</v>
      </c>
      <c r="P278" s="1">
        <v>0</v>
      </c>
      <c r="Q278" s="1">
        <v>0</v>
      </c>
      <c r="R278" s="6" t="s">
        <v>118</v>
      </c>
      <c r="S278" s="1">
        <v>78</v>
      </c>
      <c r="T278" s="1">
        <v>6.7</v>
      </c>
      <c r="V278" s="1">
        <v>5.3</v>
      </c>
      <c r="W278" s="31">
        <f>S278/T278</f>
        <v>11.641791044776118</v>
      </c>
      <c r="AD278" s="1">
        <v>78</v>
      </c>
      <c r="AE278" s="1">
        <v>9.4379999999999988</v>
      </c>
      <c r="AF278" s="1">
        <v>1</v>
      </c>
      <c r="AG278" s="1">
        <v>81</v>
      </c>
      <c r="AH278" s="1">
        <v>9.4770000000000003</v>
      </c>
      <c r="AI278" s="1">
        <v>1</v>
      </c>
      <c r="AJ278" s="1">
        <v>6.7</v>
      </c>
      <c r="AK278" s="1">
        <f t="shared" si="9"/>
        <v>0.77720000000000011</v>
      </c>
      <c r="AL278" s="1">
        <v>1</v>
      </c>
      <c r="AM278" s="1">
        <v>6.8999999999999995</v>
      </c>
      <c r="AN278" s="1">
        <f>AM278*0.131</f>
        <v>0.90389999999999993</v>
      </c>
      <c r="AO278" s="1">
        <v>1</v>
      </c>
      <c r="AP278" s="1">
        <v>11.641791044776118</v>
      </c>
      <c r="AQ278" s="12">
        <v>1.9514156144766437</v>
      </c>
      <c r="AR278" s="1">
        <v>1</v>
      </c>
      <c r="AS278" s="1">
        <v>11.739130434782609</v>
      </c>
      <c r="AT278" s="12">
        <v>2.061880599551122</v>
      </c>
      <c r="AU278" s="1">
        <v>1</v>
      </c>
      <c r="FK278" s="21"/>
      <c r="FL278" s="1">
        <v>7</v>
      </c>
      <c r="FM278" s="1">
        <v>1.9670000000000001</v>
      </c>
      <c r="FN278" s="1">
        <v>1</v>
      </c>
      <c r="FO278" s="1">
        <v>7</v>
      </c>
      <c r="FP278" s="1">
        <v>2.1560000000000001</v>
      </c>
      <c r="FQ278" s="1">
        <v>1</v>
      </c>
    </row>
    <row r="279" spans="1:173" x14ac:dyDescent="0.25">
      <c r="B279" s="1" t="s">
        <v>897</v>
      </c>
      <c r="C279" s="1" t="s">
        <v>322</v>
      </c>
      <c r="D279" s="1" t="s">
        <v>324</v>
      </c>
      <c r="E279" s="1">
        <v>1630</v>
      </c>
      <c r="F279" s="1">
        <v>13</v>
      </c>
      <c r="G279" s="1" t="s">
        <v>78</v>
      </c>
      <c r="H279" s="1">
        <v>22</v>
      </c>
      <c r="I279" s="1" t="s">
        <v>83</v>
      </c>
      <c r="J279" s="1" t="s">
        <v>986</v>
      </c>
      <c r="K279" s="1" t="s">
        <v>8</v>
      </c>
      <c r="L279" s="1" t="s">
        <v>327</v>
      </c>
      <c r="M279" s="1">
        <v>20</v>
      </c>
      <c r="N279" s="1" t="s">
        <v>1001</v>
      </c>
      <c r="O279" s="1" t="s">
        <v>68</v>
      </c>
      <c r="P279" s="1">
        <v>0</v>
      </c>
      <c r="Q279" s="1">
        <v>0</v>
      </c>
      <c r="R279" s="6" t="s">
        <v>117</v>
      </c>
      <c r="S279" s="1">
        <v>78</v>
      </c>
      <c r="T279" s="1">
        <v>6.7</v>
      </c>
      <c r="V279" s="1">
        <v>5.3</v>
      </c>
      <c r="W279" s="31">
        <f t="shared" ref="W279:W342" si="12">S279/T279</f>
        <v>11.641791044776118</v>
      </c>
      <c r="AD279" s="1">
        <v>78</v>
      </c>
      <c r="AE279" s="1">
        <v>9.4379999999999988</v>
      </c>
      <c r="AF279" s="1">
        <v>1</v>
      </c>
      <c r="AG279" s="1">
        <v>65</v>
      </c>
      <c r="AH279" s="1">
        <v>7.6050000000000004</v>
      </c>
      <c r="AI279" s="1">
        <v>1</v>
      </c>
      <c r="AJ279" s="1">
        <v>6.7</v>
      </c>
      <c r="AK279" s="1">
        <f t="shared" si="9"/>
        <v>0.77720000000000011</v>
      </c>
      <c r="AL279" s="1">
        <v>1</v>
      </c>
      <c r="AM279" s="1">
        <v>5.8999999999999995</v>
      </c>
      <c r="AN279" s="1">
        <f t="shared" ref="AN279:AN282" si="13">AM279*0.131</f>
        <v>0.77289999999999992</v>
      </c>
      <c r="AO279" s="1">
        <v>1</v>
      </c>
      <c r="AP279" s="1">
        <v>11.641791044776118</v>
      </c>
      <c r="AQ279" s="12">
        <v>1.9514156144766437</v>
      </c>
      <c r="AR279" s="1">
        <v>1</v>
      </c>
      <c r="AS279" s="1">
        <v>11.016949152542374</v>
      </c>
      <c r="AT279" s="12">
        <v>1.9350354653665582</v>
      </c>
      <c r="AU279" s="1">
        <v>1</v>
      </c>
      <c r="FL279" s="1">
        <v>7</v>
      </c>
      <c r="FM279" s="1">
        <v>1.9670000000000001</v>
      </c>
      <c r="FN279" s="1">
        <v>1</v>
      </c>
      <c r="FO279" s="1">
        <v>6</v>
      </c>
      <c r="FP279" s="1">
        <v>1.8479999999999999</v>
      </c>
      <c r="FQ279" s="1">
        <v>1</v>
      </c>
    </row>
    <row r="280" spans="1:173" x14ac:dyDescent="0.25">
      <c r="B280" s="1" t="s">
        <v>897</v>
      </c>
      <c r="C280" s="1" t="s">
        <v>322</v>
      </c>
      <c r="D280" s="1" t="s">
        <v>324</v>
      </c>
      <c r="E280" s="1">
        <v>1630</v>
      </c>
      <c r="F280" s="1">
        <v>13</v>
      </c>
      <c r="G280" s="1" t="s">
        <v>78</v>
      </c>
      <c r="H280" s="1">
        <v>22</v>
      </c>
      <c r="I280" s="1" t="s">
        <v>83</v>
      </c>
      <c r="J280" s="1" t="s">
        <v>986</v>
      </c>
      <c r="K280" s="1" t="s">
        <v>8</v>
      </c>
      <c r="L280" s="1" t="s">
        <v>329</v>
      </c>
      <c r="M280" s="1">
        <v>30</v>
      </c>
      <c r="N280" s="1" t="s">
        <v>1001</v>
      </c>
      <c r="O280" s="1" t="s">
        <v>68</v>
      </c>
      <c r="P280" s="1">
        <v>0</v>
      </c>
      <c r="Q280" s="1">
        <v>0</v>
      </c>
      <c r="R280" s="6" t="s">
        <v>117</v>
      </c>
      <c r="S280" s="1">
        <v>78</v>
      </c>
      <c r="T280" s="1">
        <v>6.7</v>
      </c>
      <c r="V280" s="1">
        <v>5.3</v>
      </c>
      <c r="W280" s="31">
        <f t="shared" si="12"/>
        <v>11.641791044776118</v>
      </c>
      <c r="AD280" s="1">
        <v>78</v>
      </c>
      <c r="AE280" s="1">
        <v>9.4379999999999988</v>
      </c>
      <c r="AF280" s="1">
        <v>1</v>
      </c>
      <c r="AG280" s="1">
        <v>68</v>
      </c>
      <c r="AH280" s="1">
        <v>7.9560000000000004</v>
      </c>
      <c r="AI280" s="1">
        <v>1</v>
      </c>
      <c r="AJ280" s="1">
        <v>6.7</v>
      </c>
      <c r="AK280" s="1">
        <f t="shared" si="9"/>
        <v>0.77720000000000011</v>
      </c>
      <c r="AL280" s="1">
        <v>1</v>
      </c>
      <c r="AM280" s="1">
        <v>6</v>
      </c>
      <c r="AN280" s="1">
        <f t="shared" si="13"/>
        <v>0.78600000000000003</v>
      </c>
      <c r="AO280" s="1">
        <v>1</v>
      </c>
      <c r="AP280" s="1">
        <v>11.641791044776118</v>
      </c>
      <c r="AQ280" s="12">
        <v>1.9514156144766437</v>
      </c>
      <c r="AR280" s="1">
        <v>1</v>
      </c>
      <c r="AS280" s="1">
        <v>11.333333333333334</v>
      </c>
      <c r="AT280" s="12">
        <v>1.9906057146283671</v>
      </c>
      <c r="AU280" s="1">
        <v>1</v>
      </c>
      <c r="FL280" s="1">
        <v>7</v>
      </c>
      <c r="FM280" s="1">
        <v>1.9670000000000001</v>
      </c>
      <c r="FN280" s="1">
        <v>1</v>
      </c>
      <c r="FO280" s="1">
        <v>9</v>
      </c>
      <c r="FP280" s="1">
        <v>2.7719999999999998</v>
      </c>
      <c r="FQ280" s="1">
        <v>1</v>
      </c>
    </row>
    <row r="281" spans="1:173" x14ac:dyDescent="0.25">
      <c r="B281" s="1" t="s">
        <v>897</v>
      </c>
      <c r="C281" s="1" t="s">
        <v>322</v>
      </c>
      <c r="D281" s="1" t="s">
        <v>324</v>
      </c>
      <c r="E281" s="1">
        <v>1630</v>
      </c>
      <c r="F281" s="1">
        <v>13</v>
      </c>
      <c r="G281" s="1" t="s">
        <v>78</v>
      </c>
      <c r="H281" s="1">
        <v>22</v>
      </c>
      <c r="I281" s="1" t="s">
        <v>83</v>
      </c>
      <c r="J281" s="1" t="s">
        <v>986</v>
      </c>
      <c r="K281" s="1" t="s">
        <v>8</v>
      </c>
      <c r="L281" s="1" t="s">
        <v>331</v>
      </c>
      <c r="M281" s="1">
        <v>50</v>
      </c>
      <c r="N281" s="1" t="s">
        <v>1003</v>
      </c>
      <c r="O281" s="1" t="s">
        <v>68</v>
      </c>
      <c r="P281" s="1">
        <v>0</v>
      </c>
      <c r="Q281" s="1">
        <v>0</v>
      </c>
      <c r="R281" s="6" t="s">
        <v>117</v>
      </c>
      <c r="S281" s="1">
        <v>78</v>
      </c>
      <c r="T281" s="1">
        <v>6.7</v>
      </c>
      <c r="V281" s="1">
        <v>5.3</v>
      </c>
      <c r="W281" s="31">
        <f t="shared" si="12"/>
        <v>11.641791044776118</v>
      </c>
      <c r="AD281" s="1">
        <v>78</v>
      </c>
      <c r="AE281" s="1">
        <v>9.4379999999999988</v>
      </c>
      <c r="AF281" s="1">
        <v>1</v>
      </c>
      <c r="AG281" s="1">
        <v>73</v>
      </c>
      <c r="AH281" s="1">
        <v>8.5410000000000004</v>
      </c>
      <c r="AI281" s="1">
        <v>1</v>
      </c>
      <c r="AJ281" s="1">
        <v>6.7</v>
      </c>
      <c r="AK281" s="1">
        <f t="shared" si="9"/>
        <v>0.77720000000000011</v>
      </c>
      <c r="AL281" s="1">
        <v>1</v>
      </c>
      <c r="AM281" s="1">
        <v>6.2</v>
      </c>
      <c r="AN281" s="1">
        <f t="shared" si="13"/>
        <v>0.81220000000000003</v>
      </c>
      <c r="AO281" s="1">
        <v>1</v>
      </c>
      <c r="AP281" s="1">
        <v>11.641791044776118</v>
      </c>
      <c r="AQ281" s="12">
        <v>1.9514156144766437</v>
      </c>
      <c r="AR281" s="1">
        <v>1</v>
      </c>
      <c r="AS281" s="1">
        <v>11.774193548387096</v>
      </c>
      <c r="AT281" s="12">
        <v>2.0680391437552768</v>
      </c>
      <c r="AU281" s="1">
        <v>1</v>
      </c>
      <c r="FL281" s="1">
        <v>7</v>
      </c>
      <c r="FM281" s="1">
        <v>1.9670000000000001</v>
      </c>
      <c r="FN281" s="1">
        <v>1</v>
      </c>
      <c r="FO281" s="1">
        <v>16</v>
      </c>
      <c r="FP281" s="1">
        <v>4.9279999999999999</v>
      </c>
      <c r="FQ281" s="1">
        <v>1</v>
      </c>
    </row>
    <row r="282" spans="1:173" x14ac:dyDescent="0.25">
      <c r="B282" s="1" t="s">
        <v>897</v>
      </c>
      <c r="C282" s="1" t="s">
        <v>322</v>
      </c>
      <c r="D282" s="1" t="s">
        <v>324</v>
      </c>
      <c r="E282" s="1">
        <v>1630</v>
      </c>
      <c r="F282" s="1">
        <v>13</v>
      </c>
      <c r="G282" s="1" t="s">
        <v>78</v>
      </c>
      <c r="H282" s="1">
        <v>22</v>
      </c>
      <c r="I282" s="1" t="s">
        <v>83</v>
      </c>
      <c r="J282" s="1" t="s">
        <v>986</v>
      </c>
      <c r="K282" s="1" t="s">
        <v>8</v>
      </c>
      <c r="L282" s="1" t="s">
        <v>333</v>
      </c>
      <c r="M282" s="1">
        <v>100</v>
      </c>
      <c r="N282" s="1" t="s">
        <v>1003</v>
      </c>
      <c r="O282" s="1" t="s">
        <v>68</v>
      </c>
      <c r="P282" s="1">
        <v>0</v>
      </c>
      <c r="Q282" s="1">
        <v>0</v>
      </c>
      <c r="R282" s="6" t="s">
        <v>117</v>
      </c>
      <c r="S282" s="1">
        <v>78</v>
      </c>
      <c r="T282" s="1">
        <v>6.7</v>
      </c>
      <c r="V282" s="1">
        <v>5.3</v>
      </c>
      <c r="W282" s="31">
        <f t="shared" si="12"/>
        <v>11.641791044776118</v>
      </c>
      <c r="AD282" s="1">
        <v>78</v>
      </c>
      <c r="AE282" s="1">
        <v>9.4379999999999988</v>
      </c>
      <c r="AF282" s="1">
        <v>1</v>
      </c>
      <c r="AG282" s="1">
        <v>86</v>
      </c>
      <c r="AH282" s="1">
        <v>10.062000000000001</v>
      </c>
      <c r="AI282" s="1">
        <v>1</v>
      </c>
      <c r="AJ282" s="1">
        <v>6.7</v>
      </c>
      <c r="AK282" s="1">
        <f t="shared" si="9"/>
        <v>0.77720000000000011</v>
      </c>
      <c r="AL282" s="1">
        <v>1</v>
      </c>
      <c r="AM282" s="1">
        <v>7</v>
      </c>
      <c r="AN282" s="1">
        <f t="shared" si="13"/>
        <v>0.91700000000000004</v>
      </c>
      <c r="AO282" s="1">
        <v>1</v>
      </c>
      <c r="AP282" s="1">
        <v>11.641791044776118</v>
      </c>
      <c r="AQ282" s="12">
        <v>1.9514156144766437</v>
      </c>
      <c r="AR282" s="1">
        <v>1</v>
      </c>
      <c r="AS282" s="1">
        <v>12.285714285714286</v>
      </c>
      <c r="AT282" s="12">
        <v>2.1578835057736083</v>
      </c>
      <c r="AU282" s="1">
        <v>1</v>
      </c>
      <c r="FL282" s="1">
        <v>7</v>
      </c>
      <c r="FM282" s="1">
        <v>1.9670000000000001</v>
      </c>
      <c r="FN282" s="1">
        <v>1</v>
      </c>
      <c r="FO282" s="1">
        <v>21</v>
      </c>
      <c r="FP282" s="1">
        <v>6.468</v>
      </c>
      <c r="FQ282" s="1">
        <v>1</v>
      </c>
    </row>
    <row r="283" spans="1:173" x14ac:dyDescent="0.25">
      <c r="B283" s="1" t="s">
        <v>897</v>
      </c>
      <c r="C283" s="1" t="s">
        <v>322</v>
      </c>
      <c r="D283" s="1" t="s">
        <v>324</v>
      </c>
      <c r="E283" s="1">
        <v>1630</v>
      </c>
      <c r="F283" s="1">
        <v>13</v>
      </c>
      <c r="G283" s="1" t="s">
        <v>78</v>
      </c>
      <c r="H283" s="1">
        <v>22</v>
      </c>
      <c r="I283" s="1" t="s">
        <v>83</v>
      </c>
      <c r="J283" s="1" t="s">
        <v>998</v>
      </c>
      <c r="K283" s="1" t="s">
        <v>103</v>
      </c>
      <c r="L283" s="1" t="s">
        <v>164</v>
      </c>
      <c r="M283" s="1">
        <v>10</v>
      </c>
      <c r="N283" s="1" t="s">
        <v>1001</v>
      </c>
      <c r="O283" s="1" t="s">
        <v>68</v>
      </c>
      <c r="P283" s="1">
        <v>0</v>
      </c>
      <c r="Q283" s="1">
        <v>0</v>
      </c>
      <c r="R283" s="6" t="s">
        <v>117</v>
      </c>
      <c r="S283" s="1">
        <v>75</v>
      </c>
      <c r="T283" s="1">
        <v>6.25</v>
      </c>
      <c r="V283" s="1">
        <v>5.3</v>
      </c>
      <c r="W283" s="31">
        <f t="shared" si="12"/>
        <v>12</v>
      </c>
      <c r="AD283" s="1">
        <v>75</v>
      </c>
      <c r="AE283" s="1">
        <v>14.142135623730951</v>
      </c>
      <c r="AF283" s="1">
        <v>2</v>
      </c>
      <c r="AG283" s="1">
        <v>90.5</v>
      </c>
      <c r="AH283" s="1">
        <v>4.9497474683058398</v>
      </c>
      <c r="AI283" s="1">
        <v>2</v>
      </c>
      <c r="AJ283" s="1">
        <v>6.25</v>
      </c>
      <c r="AK283" s="1">
        <v>1.202081528017134</v>
      </c>
      <c r="AL283" s="1">
        <v>2</v>
      </c>
      <c r="AM283" s="1">
        <v>7.45</v>
      </c>
      <c r="AN283" s="1">
        <v>0.35355339059327412</v>
      </c>
      <c r="AO283" s="1">
        <v>2</v>
      </c>
      <c r="AP283" s="1">
        <v>12</v>
      </c>
      <c r="AQ283" s="12">
        <v>3.2321584119594182</v>
      </c>
      <c r="AR283" s="1">
        <v>2</v>
      </c>
      <c r="AS283" s="1">
        <v>12.14765100671141</v>
      </c>
      <c r="AT283" s="12">
        <v>0.8796369410747642</v>
      </c>
      <c r="AU283" s="1">
        <v>2</v>
      </c>
      <c r="FL283" s="1">
        <v>10</v>
      </c>
      <c r="FM283" s="1">
        <v>2.8100000000000005</v>
      </c>
      <c r="FN283" s="1">
        <v>2</v>
      </c>
      <c r="FO283" s="1">
        <v>10.5</v>
      </c>
      <c r="FP283" s="1">
        <v>0.70710678118654757</v>
      </c>
      <c r="FQ283" s="1">
        <v>2</v>
      </c>
    </row>
    <row r="284" spans="1:173" x14ac:dyDescent="0.25">
      <c r="B284" s="1" t="s">
        <v>897</v>
      </c>
      <c r="C284" s="1" t="s">
        <v>322</v>
      </c>
      <c r="D284" s="1" t="s">
        <v>324</v>
      </c>
      <c r="E284" s="1">
        <v>1630</v>
      </c>
      <c r="F284" s="1">
        <v>13</v>
      </c>
      <c r="G284" s="1" t="s">
        <v>78</v>
      </c>
      <c r="H284" s="1">
        <v>22</v>
      </c>
      <c r="I284" s="1" t="s">
        <v>83</v>
      </c>
      <c r="J284" s="1" t="s">
        <v>998</v>
      </c>
      <c r="K284" s="1" t="s">
        <v>103</v>
      </c>
      <c r="L284" s="1" t="s">
        <v>326</v>
      </c>
      <c r="M284" s="1">
        <v>20</v>
      </c>
      <c r="N284" s="1" t="s">
        <v>1001</v>
      </c>
      <c r="O284" s="1" t="s">
        <v>68</v>
      </c>
      <c r="P284" s="1">
        <v>0</v>
      </c>
      <c r="Q284" s="1">
        <v>0</v>
      </c>
      <c r="R284" s="6" t="s">
        <v>117</v>
      </c>
      <c r="S284" s="1">
        <v>75</v>
      </c>
      <c r="T284" s="1">
        <v>6.25</v>
      </c>
      <c r="V284" s="1">
        <v>5.3</v>
      </c>
      <c r="W284" s="31">
        <f t="shared" si="12"/>
        <v>12</v>
      </c>
      <c r="AD284" s="1">
        <v>75</v>
      </c>
      <c r="AE284" s="1">
        <v>14.142135623730951</v>
      </c>
      <c r="AF284" s="1">
        <v>2</v>
      </c>
      <c r="AG284" s="1">
        <v>75.5</v>
      </c>
      <c r="AH284" s="1">
        <v>13.435028842544428</v>
      </c>
      <c r="AI284" s="1">
        <v>2</v>
      </c>
      <c r="AJ284" s="1">
        <v>6.25</v>
      </c>
      <c r="AK284" s="1">
        <v>1.202081528017134</v>
      </c>
      <c r="AL284" s="1">
        <v>2</v>
      </c>
      <c r="AM284" s="1">
        <v>6.3999999999999986</v>
      </c>
      <c r="AN284" s="1">
        <v>0.70710678118654735</v>
      </c>
      <c r="AO284" s="1">
        <v>2</v>
      </c>
      <c r="AP284" s="1">
        <v>12</v>
      </c>
      <c r="AQ284" s="12">
        <v>3.2321584119594182</v>
      </c>
      <c r="AR284" s="1">
        <v>2</v>
      </c>
      <c r="AS284" s="1">
        <v>11.796875000000002</v>
      </c>
      <c r="AT284" s="12">
        <v>2.4709401375093289</v>
      </c>
      <c r="AU284" s="1">
        <v>2</v>
      </c>
      <c r="FL284" s="1">
        <v>10</v>
      </c>
      <c r="FM284" s="1">
        <v>2.8100000000000005</v>
      </c>
      <c r="FN284" s="1">
        <v>2</v>
      </c>
      <c r="FO284" s="1">
        <v>10.5</v>
      </c>
      <c r="FP284" s="1">
        <v>0.70710678118654757</v>
      </c>
      <c r="FQ284" s="1">
        <v>2</v>
      </c>
    </row>
    <row r="285" spans="1:173" x14ac:dyDescent="0.25">
      <c r="B285" s="1" t="s">
        <v>897</v>
      </c>
      <c r="C285" s="1" t="s">
        <v>322</v>
      </c>
      <c r="D285" s="1" t="s">
        <v>324</v>
      </c>
      <c r="E285" s="1">
        <v>1630</v>
      </c>
      <c r="F285" s="1">
        <v>13</v>
      </c>
      <c r="G285" s="1" t="s">
        <v>78</v>
      </c>
      <c r="H285" s="1">
        <v>22</v>
      </c>
      <c r="I285" s="1" t="s">
        <v>83</v>
      </c>
      <c r="J285" s="1" t="s">
        <v>998</v>
      </c>
      <c r="K285" s="1" t="s">
        <v>103</v>
      </c>
      <c r="L285" s="1" t="s">
        <v>328</v>
      </c>
      <c r="M285" s="1">
        <v>30</v>
      </c>
      <c r="N285" s="1" t="s">
        <v>1001</v>
      </c>
      <c r="O285" s="1" t="s">
        <v>68</v>
      </c>
      <c r="P285" s="1">
        <v>0</v>
      </c>
      <c r="Q285" s="1">
        <v>0</v>
      </c>
      <c r="R285" s="6" t="s">
        <v>117</v>
      </c>
      <c r="S285" s="1">
        <v>75</v>
      </c>
      <c r="T285" s="1">
        <v>6.25</v>
      </c>
      <c r="V285" s="1">
        <v>5.3</v>
      </c>
      <c r="W285" s="31">
        <f t="shared" si="12"/>
        <v>12</v>
      </c>
      <c r="AD285" s="1">
        <v>75</v>
      </c>
      <c r="AE285" s="1">
        <v>14.142135623730951</v>
      </c>
      <c r="AF285" s="1">
        <v>2</v>
      </c>
      <c r="AG285" s="1">
        <v>75</v>
      </c>
      <c r="AH285" s="1">
        <v>7.0710678118654755</v>
      </c>
      <c r="AI285" s="1">
        <v>2</v>
      </c>
      <c r="AJ285" s="1">
        <v>6.25</v>
      </c>
      <c r="AK285" s="1">
        <v>1.202081528017134</v>
      </c>
      <c r="AL285" s="1">
        <v>2</v>
      </c>
      <c r="AM285" s="1">
        <v>6.3999999999999986</v>
      </c>
      <c r="AN285" s="1">
        <v>0.70710678118654735</v>
      </c>
      <c r="AO285" s="1">
        <v>2</v>
      </c>
      <c r="AP285" s="1">
        <v>12</v>
      </c>
      <c r="AQ285" s="12">
        <v>3.2321584119594182</v>
      </c>
      <c r="AR285" s="1">
        <v>2</v>
      </c>
      <c r="AS285" s="1">
        <v>11.718750000000002</v>
      </c>
      <c r="AT285" s="12">
        <v>1.7020821834764215</v>
      </c>
      <c r="AU285" s="1">
        <v>2</v>
      </c>
      <c r="FL285" s="1">
        <v>10</v>
      </c>
      <c r="FM285" s="1">
        <v>2.8100000000000005</v>
      </c>
      <c r="FN285" s="1">
        <v>2</v>
      </c>
      <c r="FO285" s="1">
        <v>10.5</v>
      </c>
      <c r="FP285" s="1">
        <v>0.70710678118654757</v>
      </c>
      <c r="FQ285" s="1">
        <v>2</v>
      </c>
    </row>
    <row r="286" spans="1:173" x14ac:dyDescent="0.25">
      <c r="B286" s="1" t="s">
        <v>897</v>
      </c>
      <c r="C286" s="1" t="s">
        <v>322</v>
      </c>
      <c r="D286" s="1" t="s">
        <v>324</v>
      </c>
      <c r="E286" s="1">
        <v>1630</v>
      </c>
      <c r="F286" s="1">
        <v>13</v>
      </c>
      <c r="G286" s="1" t="s">
        <v>78</v>
      </c>
      <c r="H286" s="1">
        <v>22</v>
      </c>
      <c r="I286" s="1" t="s">
        <v>83</v>
      </c>
      <c r="J286" s="1" t="s">
        <v>998</v>
      </c>
      <c r="K286" s="1" t="s">
        <v>103</v>
      </c>
      <c r="L286" s="1" t="s">
        <v>330</v>
      </c>
      <c r="M286" s="1">
        <v>50</v>
      </c>
      <c r="N286" s="1" t="s">
        <v>1003</v>
      </c>
      <c r="O286" s="1" t="s">
        <v>68</v>
      </c>
      <c r="P286" s="1">
        <v>0</v>
      </c>
      <c r="Q286" s="1">
        <v>0</v>
      </c>
      <c r="R286" s="6" t="s">
        <v>117</v>
      </c>
      <c r="S286" s="1">
        <v>75</v>
      </c>
      <c r="T286" s="1">
        <v>6.25</v>
      </c>
      <c r="V286" s="1">
        <v>5.3</v>
      </c>
      <c r="W286" s="31">
        <f t="shared" si="12"/>
        <v>12</v>
      </c>
      <c r="AD286" s="1">
        <v>75</v>
      </c>
      <c r="AE286" s="1">
        <v>14.142135623730951</v>
      </c>
      <c r="AF286" s="1">
        <v>2</v>
      </c>
      <c r="AG286" s="1">
        <v>89</v>
      </c>
      <c r="AH286" s="1">
        <v>12.727922061357873</v>
      </c>
      <c r="AI286" s="1">
        <v>2</v>
      </c>
      <c r="AJ286" s="1">
        <v>6.25</v>
      </c>
      <c r="AK286" s="1">
        <v>1.202081528017134</v>
      </c>
      <c r="AL286" s="1">
        <v>2</v>
      </c>
      <c r="AM286" s="1">
        <v>7.7</v>
      </c>
      <c r="AN286" s="1">
        <v>1.4142135623730956</v>
      </c>
      <c r="AO286" s="1">
        <v>2</v>
      </c>
      <c r="AP286" s="1">
        <v>12</v>
      </c>
      <c r="AQ286" s="12">
        <v>3.2321584119594182</v>
      </c>
      <c r="AR286" s="1">
        <v>2</v>
      </c>
      <c r="AS286" s="1">
        <v>11.558441558441558</v>
      </c>
      <c r="AT286" s="12">
        <v>2.6905227826547238</v>
      </c>
      <c r="AU286" s="1">
        <v>2</v>
      </c>
      <c r="FL286" s="1">
        <v>10</v>
      </c>
      <c r="FM286" s="1">
        <v>2.8100000000000005</v>
      </c>
      <c r="FN286" s="1">
        <v>2</v>
      </c>
      <c r="FO286" s="1">
        <v>27.5</v>
      </c>
      <c r="FP286" s="1">
        <v>3.5355339059327378</v>
      </c>
      <c r="FQ286" s="1">
        <v>2</v>
      </c>
    </row>
    <row r="287" spans="1:173" x14ac:dyDescent="0.25">
      <c r="B287" s="1" t="s">
        <v>897</v>
      </c>
      <c r="C287" s="1" t="s">
        <v>322</v>
      </c>
      <c r="D287" s="1" t="s">
        <v>324</v>
      </c>
      <c r="E287" s="1">
        <v>1630</v>
      </c>
      <c r="F287" s="1">
        <v>13</v>
      </c>
      <c r="G287" s="1" t="s">
        <v>78</v>
      </c>
      <c r="H287" s="1">
        <v>22</v>
      </c>
      <c r="I287" s="1" t="s">
        <v>83</v>
      </c>
      <c r="J287" s="1" t="s">
        <v>998</v>
      </c>
      <c r="K287" s="1" t="s">
        <v>103</v>
      </c>
      <c r="L287" s="1" t="s">
        <v>332</v>
      </c>
      <c r="M287" s="1">
        <v>100</v>
      </c>
      <c r="N287" s="1" t="s">
        <v>1003</v>
      </c>
      <c r="O287" s="1" t="s">
        <v>68</v>
      </c>
      <c r="P287" s="1">
        <v>0</v>
      </c>
      <c r="Q287" s="1">
        <v>0</v>
      </c>
      <c r="R287" s="6" t="s">
        <v>117</v>
      </c>
      <c r="S287" s="1">
        <v>75</v>
      </c>
      <c r="T287" s="1">
        <v>6.25</v>
      </c>
      <c r="V287" s="1">
        <v>5.3</v>
      </c>
      <c r="W287" s="31">
        <f t="shared" si="12"/>
        <v>12</v>
      </c>
      <c r="AD287" s="1">
        <v>75</v>
      </c>
      <c r="AE287" s="1">
        <v>14.142135623730951</v>
      </c>
      <c r="AF287" s="1">
        <v>2</v>
      </c>
      <c r="AG287" s="1">
        <v>88</v>
      </c>
      <c r="AH287" s="1">
        <v>19.798989873223299</v>
      </c>
      <c r="AI287" s="1">
        <v>2</v>
      </c>
      <c r="AJ287" s="1">
        <v>6.25</v>
      </c>
      <c r="AK287" s="1">
        <v>1.202081528017134</v>
      </c>
      <c r="AL287" s="1">
        <v>2</v>
      </c>
      <c r="AM287" s="1">
        <v>7.4</v>
      </c>
      <c r="AN287" s="1">
        <v>1.2727922061357853</v>
      </c>
      <c r="AO287" s="1">
        <v>2</v>
      </c>
      <c r="AP287" s="1">
        <v>12</v>
      </c>
      <c r="AQ287" s="12">
        <v>3.2321584119594182</v>
      </c>
      <c r="AR287" s="1">
        <v>2</v>
      </c>
      <c r="AS287" s="1">
        <v>11.891891891891891</v>
      </c>
      <c r="AT287" s="12">
        <v>3.3678096586793904</v>
      </c>
      <c r="AU287" s="1">
        <v>2</v>
      </c>
      <c r="FL287" s="1">
        <v>10</v>
      </c>
      <c r="FM287" s="1">
        <v>2.8100000000000005</v>
      </c>
      <c r="FN287" s="1">
        <v>2</v>
      </c>
      <c r="FO287" s="1">
        <v>36</v>
      </c>
      <c r="FP287" s="1">
        <v>1.4142135623730951</v>
      </c>
      <c r="FQ287" s="1">
        <v>2</v>
      </c>
    </row>
    <row r="288" spans="1:173" x14ac:dyDescent="0.25">
      <c r="B288" s="1" t="s">
        <v>897</v>
      </c>
      <c r="C288" s="1" t="s">
        <v>322</v>
      </c>
      <c r="D288" s="1" t="s">
        <v>324</v>
      </c>
      <c r="E288" s="1">
        <v>1630</v>
      </c>
      <c r="F288" s="1">
        <v>13</v>
      </c>
      <c r="G288" s="1" t="s">
        <v>78</v>
      </c>
      <c r="H288" s="1">
        <v>22</v>
      </c>
      <c r="I288" s="1" t="s">
        <v>83</v>
      </c>
      <c r="J288" s="1" t="s">
        <v>998</v>
      </c>
      <c r="K288" s="1" t="s">
        <v>103</v>
      </c>
      <c r="L288" s="1" t="s">
        <v>164</v>
      </c>
      <c r="M288" s="1">
        <v>10</v>
      </c>
      <c r="N288" s="1" t="s">
        <v>1001</v>
      </c>
      <c r="O288" s="1" t="s">
        <v>68</v>
      </c>
      <c r="P288" s="1">
        <v>0</v>
      </c>
      <c r="Q288" s="1">
        <v>0</v>
      </c>
      <c r="R288" s="6" t="s">
        <v>117</v>
      </c>
      <c r="S288" s="1">
        <v>80.5</v>
      </c>
      <c r="T288" s="1">
        <v>6.75</v>
      </c>
      <c r="V288" s="1">
        <v>5.3</v>
      </c>
      <c r="W288" s="31">
        <f t="shared" si="12"/>
        <v>11.925925925925926</v>
      </c>
      <c r="AD288" s="1">
        <v>80.5</v>
      </c>
      <c r="AE288" s="1">
        <v>7.7781745930520199</v>
      </c>
      <c r="AF288" s="1">
        <v>2</v>
      </c>
      <c r="AG288" s="1">
        <v>94</v>
      </c>
      <c r="AH288" s="1">
        <v>7.0710678118654755</v>
      </c>
      <c r="AI288" s="1">
        <v>2</v>
      </c>
      <c r="AJ288" s="1">
        <v>6.75</v>
      </c>
      <c r="AK288" s="1">
        <v>0.35355339059327329</v>
      </c>
      <c r="AL288" s="1">
        <v>2</v>
      </c>
      <c r="AM288" s="1">
        <v>7.75</v>
      </c>
      <c r="AN288" s="1">
        <v>0.35355339059327412</v>
      </c>
      <c r="AO288" s="1">
        <v>2</v>
      </c>
      <c r="AP288" s="1">
        <v>11.925925925925926</v>
      </c>
      <c r="AQ288" s="12">
        <v>1.31074247714836</v>
      </c>
      <c r="AR288" s="1">
        <v>2</v>
      </c>
      <c r="AS288" s="1">
        <v>12.129032258064516</v>
      </c>
      <c r="AT288" s="12">
        <v>1.0670677371689716</v>
      </c>
      <c r="AU288" s="1">
        <v>2</v>
      </c>
      <c r="FL288" s="1">
        <v>9.5</v>
      </c>
      <c r="FM288" s="1">
        <v>2.1213203435596424</v>
      </c>
      <c r="FN288" s="1">
        <v>2</v>
      </c>
      <c r="FO288" s="1">
        <v>10</v>
      </c>
      <c r="FP288" s="1">
        <v>1.4142135623730951</v>
      </c>
      <c r="FQ288" s="1">
        <v>2</v>
      </c>
    </row>
    <row r="289" spans="2:173" x14ac:dyDescent="0.25">
      <c r="B289" s="1" t="s">
        <v>897</v>
      </c>
      <c r="C289" s="1" t="s">
        <v>322</v>
      </c>
      <c r="D289" s="1" t="s">
        <v>324</v>
      </c>
      <c r="E289" s="1">
        <v>1630</v>
      </c>
      <c r="F289" s="1">
        <v>13</v>
      </c>
      <c r="G289" s="1" t="s">
        <v>78</v>
      </c>
      <c r="H289" s="1">
        <v>22</v>
      </c>
      <c r="I289" s="1" t="s">
        <v>83</v>
      </c>
      <c r="J289" s="1" t="s">
        <v>998</v>
      </c>
      <c r="K289" s="1" t="s">
        <v>103</v>
      </c>
      <c r="L289" s="1" t="s">
        <v>326</v>
      </c>
      <c r="M289" s="1">
        <v>20</v>
      </c>
      <c r="N289" s="1" t="s">
        <v>1001</v>
      </c>
      <c r="O289" s="1" t="s">
        <v>68</v>
      </c>
      <c r="P289" s="1">
        <v>0</v>
      </c>
      <c r="Q289" s="1">
        <v>0</v>
      </c>
      <c r="R289" s="6" t="s">
        <v>117</v>
      </c>
      <c r="S289" s="1">
        <v>80.5</v>
      </c>
      <c r="T289" s="1">
        <v>6.75</v>
      </c>
      <c r="V289" s="1">
        <v>5.3</v>
      </c>
      <c r="W289" s="31">
        <f t="shared" si="12"/>
        <v>11.925925925925926</v>
      </c>
      <c r="AD289" s="1">
        <v>80.5</v>
      </c>
      <c r="AE289" s="1">
        <v>7.7781745930520199</v>
      </c>
      <c r="AF289" s="1">
        <v>2</v>
      </c>
      <c r="AG289" s="1">
        <v>80</v>
      </c>
      <c r="AH289" s="1">
        <v>9.8994949366116618</v>
      </c>
      <c r="AI289" s="1">
        <v>2</v>
      </c>
      <c r="AJ289" s="1">
        <v>6.75</v>
      </c>
      <c r="AK289" s="1">
        <v>0.35355339059327329</v>
      </c>
      <c r="AL289" s="1">
        <v>2</v>
      </c>
      <c r="AM289" s="1">
        <v>6.75</v>
      </c>
      <c r="AN289" s="1">
        <v>0.4949747468305829</v>
      </c>
      <c r="AO289" s="1">
        <v>2</v>
      </c>
      <c r="AP289" s="1">
        <v>11.925925925925926</v>
      </c>
      <c r="AQ289" s="12">
        <v>1.31074247714836</v>
      </c>
      <c r="AR289" s="1">
        <v>2</v>
      </c>
      <c r="AS289" s="1">
        <v>11.851851851851851</v>
      </c>
      <c r="AT289" s="12">
        <v>1.7047614501860626</v>
      </c>
      <c r="AU289" s="1">
        <v>2</v>
      </c>
      <c r="FL289" s="1">
        <v>9.5</v>
      </c>
      <c r="FM289" s="1">
        <v>2.1213203435596424</v>
      </c>
      <c r="FN289" s="1">
        <v>2</v>
      </c>
      <c r="FO289" s="1">
        <v>10.5</v>
      </c>
      <c r="FP289" s="1">
        <v>2.1213203435596424</v>
      </c>
      <c r="FQ289" s="1">
        <v>2</v>
      </c>
    </row>
    <row r="290" spans="2:173" x14ac:dyDescent="0.25">
      <c r="B290" s="1" t="s">
        <v>897</v>
      </c>
      <c r="C290" s="1" t="s">
        <v>322</v>
      </c>
      <c r="D290" s="1" t="s">
        <v>324</v>
      </c>
      <c r="E290" s="1">
        <v>1630</v>
      </c>
      <c r="F290" s="1">
        <v>13</v>
      </c>
      <c r="G290" s="1" t="s">
        <v>78</v>
      </c>
      <c r="H290" s="1">
        <v>22</v>
      </c>
      <c r="I290" s="1" t="s">
        <v>83</v>
      </c>
      <c r="J290" s="1" t="s">
        <v>998</v>
      </c>
      <c r="K290" s="1" t="s">
        <v>103</v>
      </c>
      <c r="L290" s="1" t="s">
        <v>328</v>
      </c>
      <c r="M290" s="1">
        <v>30</v>
      </c>
      <c r="N290" s="1" t="s">
        <v>1001</v>
      </c>
      <c r="O290" s="1" t="s">
        <v>68</v>
      </c>
      <c r="P290" s="1">
        <v>0</v>
      </c>
      <c r="Q290" s="1">
        <v>0</v>
      </c>
      <c r="R290" s="6" t="s">
        <v>117</v>
      </c>
      <c r="S290" s="1">
        <v>80.5</v>
      </c>
      <c r="T290" s="1">
        <v>6.75</v>
      </c>
      <c r="V290" s="1">
        <v>5.3</v>
      </c>
      <c r="W290" s="31">
        <f t="shared" si="12"/>
        <v>11.925925925925926</v>
      </c>
      <c r="AD290" s="1">
        <v>80.5</v>
      </c>
      <c r="AE290" s="1">
        <v>7.7781745930520199</v>
      </c>
      <c r="AF290" s="1">
        <v>2</v>
      </c>
      <c r="AG290" s="1">
        <v>77</v>
      </c>
      <c r="AH290" s="1">
        <v>1.4142135623730965</v>
      </c>
      <c r="AI290" s="1">
        <v>2</v>
      </c>
      <c r="AJ290" s="1">
        <v>6.75</v>
      </c>
      <c r="AK290" s="1">
        <v>0.35355339059327329</v>
      </c>
      <c r="AL290" s="1">
        <v>2</v>
      </c>
      <c r="AM290" s="1">
        <v>6.75</v>
      </c>
      <c r="AN290" s="1">
        <v>0.21213203435596367</v>
      </c>
      <c r="AO290" s="1">
        <v>2</v>
      </c>
      <c r="AP290" s="1">
        <v>11.925925925925926</v>
      </c>
      <c r="AQ290" s="12">
        <v>1.31074247714836</v>
      </c>
      <c r="AR290" s="1">
        <v>2</v>
      </c>
      <c r="AS290" s="1">
        <v>11.407407407407407</v>
      </c>
      <c r="AT290" s="12">
        <v>0.41523265910591034</v>
      </c>
      <c r="AU290" s="1">
        <v>2</v>
      </c>
      <c r="FL290" s="1">
        <v>9.5</v>
      </c>
      <c r="FM290" s="1">
        <v>2.1213203435596424</v>
      </c>
      <c r="FN290" s="1">
        <v>2</v>
      </c>
      <c r="FO290" s="1">
        <v>14.5</v>
      </c>
      <c r="FP290" s="1">
        <v>2.1213203435596424</v>
      </c>
      <c r="FQ290" s="1">
        <v>2</v>
      </c>
    </row>
    <row r="291" spans="2:173" x14ac:dyDescent="0.25">
      <c r="B291" s="1" t="s">
        <v>897</v>
      </c>
      <c r="C291" s="1" t="s">
        <v>322</v>
      </c>
      <c r="D291" s="1" t="s">
        <v>324</v>
      </c>
      <c r="E291" s="1">
        <v>1630</v>
      </c>
      <c r="F291" s="1">
        <v>13</v>
      </c>
      <c r="G291" s="1" t="s">
        <v>78</v>
      </c>
      <c r="H291" s="1">
        <v>22</v>
      </c>
      <c r="I291" s="1" t="s">
        <v>83</v>
      </c>
      <c r="J291" s="1" t="s">
        <v>998</v>
      </c>
      <c r="K291" s="1" t="s">
        <v>103</v>
      </c>
      <c r="L291" s="1" t="s">
        <v>330</v>
      </c>
      <c r="M291" s="1">
        <v>50</v>
      </c>
      <c r="N291" s="1" t="s">
        <v>1003</v>
      </c>
      <c r="O291" s="1" t="s">
        <v>68</v>
      </c>
      <c r="P291" s="1">
        <v>0</v>
      </c>
      <c r="Q291" s="1">
        <v>0</v>
      </c>
      <c r="R291" s="6" t="s">
        <v>117</v>
      </c>
      <c r="S291" s="1">
        <v>80.5</v>
      </c>
      <c r="T291" s="1">
        <v>6.75</v>
      </c>
      <c r="V291" s="1">
        <v>5.3</v>
      </c>
      <c r="W291" s="31">
        <f t="shared" si="12"/>
        <v>11.925925925925926</v>
      </c>
      <c r="AD291" s="1">
        <v>80.5</v>
      </c>
      <c r="AE291" s="1">
        <v>7.7781745930520199</v>
      </c>
      <c r="AF291" s="1">
        <v>2</v>
      </c>
      <c r="AG291" s="1">
        <v>92</v>
      </c>
      <c r="AH291" s="1">
        <v>15.556349186104189</v>
      </c>
      <c r="AI291" s="1">
        <v>2</v>
      </c>
      <c r="AJ291" s="1">
        <v>6.75</v>
      </c>
      <c r="AK291" s="1">
        <v>0.35355339059327329</v>
      </c>
      <c r="AL291" s="1">
        <v>2</v>
      </c>
      <c r="AM291" s="1">
        <v>7.9</v>
      </c>
      <c r="AN291" s="1">
        <v>1.6970562748477123</v>
      </c>
      <c r="AO291" s="1">
        <v>2</v>
      </c>
      <c r="AP291" s="1">
        <v>11.925925925925926</v>
      </c>
      <c r="AQ291" s="12">
        <v>1.31074247714836</v>
      </c>
      <c r="AR291" s="1">
        <v>2</v>
      </c>
      <c r="AS291" s="1">
        <v>11.645569620253164</v>
      </c>
      <c r="AT291" s="12">
        <v>3.1836979612284177</v>
      </c>
      <c r="AU291" s="1">
        <v>2</v>
      </c>
      <c r="FL291" s="1">
        <v>9.5</v>
      </c>
      <c r="FM291" s="1">
        <v>2.1213203435596424</v>
      </c>
      <c r="FN291" s="1">
        <v>2</v>
      </c>
      <c r="FO291" s="1">
        <v>27.5</v>
      </c>
      <c r="FP291" s="1">
        <v>0.70710678118654757</v>
      </c>
      <c r="FQ291" s="1">
        <v>2</v>
      </c>
    </row>
    <row r="292" spans="2:173" x14ac:dyDescent="0.25">
      <c r="B292" s="1" t="s">
        <v>897</v>
      </c>
      <c r="C292" s="1" t="s">
        <v>322</v>
      </c>
      <c r="D292" s="1" t="s">
        <v>324</v>
      </c>
      <c r="E292" s="1">
        <v>1630</v>
      </c>
      <c r="F292" s="1">
        <v>13</v>
      </c>
      <c r="G292" s="1" t="s">
        <v>78</v>
      </c>
      <c r="H292" s="1">
        <v>22</v>
      </c>
      <c r="I292" s="1" t="s">
        <v>83</v>
      </c>
      <c r="J292" s="1" t="s">
        <v>998</v>
      </c>
      <c r="K292" s="1" t="s">
        <v>103</v>
      </c>
      <c r="L292" s="1" t="s">
        <v>332</v>
      </c>
      <c r="M292" s="1">
        <v>100</v>
      </c>
      <c r="N292" s="1" t="s">
        <v>1003</v>
      </c>
      <c r="O292" s="1" t="s">
        <v>68</v>
      </c>
      <c r="P292" s="1">
        <v>0</v>
      </c>
      <c r="Q292" s="1">
        <v>0</v>
      </c>
      <c r="R292" s="6" t="s">
        <v>117</v>
      </c>
      <c r="S292" s="1">
        <v>80.5</v>
      </c>
      <c r="T292" s="1">
        <v>6.75</v>
      </c>
      <c r="V292" s="1">
        <v>5.3</v>
      </c>
      <c r="W292" s="31">
        <f t="shared" si="12"/>
        <v>11.925925925925926</v>
      </c>
      <c r="AD292" s="1">
        <v>80.5</v>
      </c>
      <c r="AE292" s="1">
        <v>7.7781745930520199</v>
      </c>
      <c r="AF292" s="1">
        <v>2</v>
      </c>
      <c r="AG292" s="1">
        <v>84.5</v>
      </c>
      <c r="AH292" s="1">
        <v>17.677669529663767</v>
      </c>
      <c r="AI292" s="1">
        <v>2</v>
      </c>
      <c r="AJ292" s="1">
        <v>6.75</v>
      </c>
      <c r="AK292" s="1">
        <v>0.35355339059327329</v>
      </c>
      <c r="AL292" s="1">
        <v>2</v>
      </c>
      <c r="AM292" s="1">
        <v>7.1</v>
      </c>
      <c r="AN292" s="1">
        <v>1.2727922061357941</v>
      </c>
      <c r="AO292" s="1">
        <v>2</v>
      </c>
      <c r="AP292" s="1">
        <v>11.925925925925926</v>
      </c>
      <c r="AQ292" s="12">
        <v>1.31074247714836</v>
      </c>
      <c r="AR292" s="1">
        <v>2</v>
      </c>
      <c r="AS292" s="1">
        <v>11.901408450704226</v>
      </c>
      <c r="AT292" s="12">
        <v>3.278885664510502</v>
      </c>
      <c r="AU292" s="1">
        <v>2</v>
      </c>
      <c r="FL292" s="1">
        <v>9.5</v>
      </c>
      <c r="FM292" s="1">
        <v>2.1213203435596424</v>
      </c>
      <c r="FN292" s="1">
        <v>2</v>
      </c>
      <c r="FO292" s="1">
        <v>38.5</v>
      </c>
      <c r="FP292" s="1">
        <v>3.5355339059327378</v>
      </c>
      <c r="FQ292" s="1">
        <v>2</v>
      </c>
    </row>
    <row r="293" spans="2:173" x14ac:dyDescent="0.25">
      <c r="B293" s="1" t="s">
        <v>897</v>
      </c>
      <c r="C293" s="1" t="s">
        <v>322</v>
      </c>
      <c r="D293" s="1" t="s">
        <v>324</v>
      </c>
      <c r="E293" s="1">
        <v>1630</v>
      </c>
      <c r="F293" s="1">
        <v>13</v>
      </c>
      <c r="G293" s="1" t="s">
        <v>78</v>
      </c>
      <c r="H293" s="1">
        <v>22</v>
      </c>
      <c r="I293" s="1" t="s">
        <v>83</v>
      </c>
      <c r="J293" s="1" t="s">
        <v>998</v>
      </c>
      <c r="K293" s="1" t="s">
        <v>103</v>
      </c>
      <c r="L293" s="1" t="s">
        <v>164</v>
      </c>
      <c r="M293" s="1">
        <v>10</v>
      </c>
      <c r="N293" s="1" t="s">
        <v>1001</v>
      </c>
      <c r="O293" s="1" t="s">
        <v>68</v>
      </c>
      <c r="P293" s="1">
        <v>0</v>
      </c>
      <c r="Q293" s="1">
        <v>0</v>
      </c>
      <c r="R293" s="6" t="s">
        <v>117</v>
      </c>
      <c r="S293" s="1">
        <v>82.5</v>
      </c>
      <c r="T293" s="1">
        <v>7.2500000000000009</v>
      </c>
      <c r="V293" s="1">
        <v>5.3</v>
      </c>
      <c r="W293" s="31">
        <f t="shared" si="12"/>
        <v>11.379310344827585</v>
      </c>
      <c r="AD293" s="1">
        <v>82.5</v>
      </c>
      <c r="AE293" s="1">
        <v>16.263455967290625</v>
      </c>
      <c r="AF293" s="1">
        <v>2</v>
      </c>
      <c r="AG293" s="1">
        <v>95.5</v>
      </c>
      <c r="AH293" s="1">
        <v>2.1213203435596348</v>
      </c>
      <c r="AI293" s="1">
        <v>2</v>
      </c>
      <c r="AJ293" s="1">
        <v>7.2500000000000009</v>
      </c>
      <c r="AK293" s="1">
        <v>1.2020815280171246</v>
      </c>
      <c r="AL293" s="1">
        <v>2</v>
      </c>
      <c r="AM293" s="1">
        <v>8.25</v>
      </c>
      <c r="AN293" s="1">
        <v>7.0710678118654807E-2</v>
      </c>
      <c r="AO293" s="1">
        <v>2</v>
      </c>
      <c r="AP293" s="1">
        <v>11.379310344827585</v>
      </c>
      <c r="AQ293" s="12">
        <v>2.9311924571465795</v>
      </c>
      <c r="AR293" s="1">
        <v>2</v>
      </c>
      <c r="AS293" s="1">
        <v>11.575757575757576</v>
      </c>
      <c r="AT293" s="12">
        <v>0.27560744010885735</v>
      </c>
      <c r="AU293" s="1">
        <v>2</v>
      </c>
      <c r="FL293" s="1">
        <v>7</v>
      </c>
      <c r="FM293" s="1">
        <v>1.9670000000000001</v>
      </c>
      <c r="FN293" s="1">
        <v>2</v>
      </c>
      <c r="FO293" s="1">
        <v>9.5</v>
      </c>
      <c r="FP293" s="1">
        <v>2.1213203435596424</v>
      </c>
      <c r="FQ293" s="1">
        <v>2</v>
      </c>
    </row>
    <row r="294" spans="2:173" x14ac:dyDescent="0.25">
      <c r="B294" s="1" t="s">
        <v>897</v>
      </c>
      <c r="C294" s="1" t="s">
        <v>322</v>
      </c>
      <c r="D294" s="1" t="s">
        <v>324</v>
      </c>
      <c r="E294" s="1">
        <v>1630</v>
      </c>
      <c r="F294" s="1">
        <v>13</v>
      </c>
      <c r="G294" s="1" t="s">
        <v>78</v>
      </c>
      <c r="H294" s="1">
        <v>22</v>
      </c>
      <c r="I294" s="1" t="s">
        <v>83</v>
      </c>
      <c r="J294" s="1" t="s">
        <v>998</v>
      </c>
      <c r="K294" s="1" t="s">
        <v>103</v>
      </c>
      <c r="L294" s="1" t="s">
        <v>326</v>
      </c>
      <c r="M294" s="1">
        <v>20</v>
      </c>
      <c r="N294" s="1" t="s">
        <v>1001</v>
      </c>
      <c r="O294" s="1" t="s">
        <v>68</v>
      </c>
      <c r="P294" s="1">
        <v>0</v>
      </c>
      <c r="Q294" s="1">
        <v>0</v>
      </c>
      <c r="R294" s="6" t="s">
        <v>117</v>
      </c>
      <c r="S294" s="1">
        <v>82.5</v>
      </c>
      <c r="T294" s="1">
        <v>7.2500000000000009</v>
      </c>
      <c r="V294" s="1">
        <v>5.3</v>
      </c>
      <c r="W294" s="31">
        <f t="shared" si="12"/>
        <v>11.379310344827585</v>
      </c>
      <c r="AD294" s="1">
        <v>82.5</v>
      </c>
      <c r="AE294" s="1">
        <v>16.263455967290625</v>
      </c>
      <c r="AF294" s="1">
        <v>2</v>
      </c>
      <c r="AG294" s="1">
        <v>82.5</v>
      </c>
      <c r="AH294" s="1">
        <v>16.263455967290625</v>
      </c>
      <c r="AI294" s="1">
        <v>2</v>
      </c>
      <c r="AJ294" s="1">
        <v>7.2500000000000009</v>
      </c>
      <c r="AK294" s="1">
        <v>1.2020815280171246</v>
      </c>
      <c r="AL294" s="1">
        <v>2</v>
      </c>
      <c r="AM294" s="1">
        <v>7.4</v>
      </c>
      <c r="AN294" s="1">
        <v>1.2727922061357853</v>
      </c>
      <c r="AO294" s="1">
        <v>2</v>
      </c>
      <c r="AP294" s="1">
        <v>11.379310344827585</v>
      </c>
      <c r="AQ294" s="12">
        <v>2.9311924571465795</v>
      </c>
      <c r="AR294" s="1">
        <v>2</v>
      </c>
      <c r="AS294" s="1">
        <v>11.148648648648647</v>
      </c>
      <c r="AT294" s="12">
        <v>2.9167084787274007</v>
      </c>
      <c r="AU294" s="1">
        <v>2</v>
      </c>
      <c r="FL294" s="1">
        <v>7</v>
      </c>
      <c r="FM294" s="1">
        <v>1.9670000000000001</v>
      </c>
      <c r="FN294" s="1">
        <v>2</v>
      </c>
      <c r="FO294" s="1">
        <v>11</v>
      </c>
      <c r="FP294" s="1">
        <v>4.2426406871192848</v>
      </c>
      <c r="FQ294" s="1">
        <v>2</v>
      </c>
    </row>
    <row r="295" spans="2:173" x14ac:dyDescent="0.25">
      <c r="B295" s="1" t="s">
        <v>897</v>
      </c>
      <c r="C295" s="1" t="s">
        <v>322</v>
      </c>
      <c r="D295" s="1" t="s">
        <v>324</v>
      </c>
      <c r="E295" s="1">
        <v>1630</v>
      </c>
      <c r="F295" s="1">
        <v>13</v>
      </c>
      <c r="G295" s="1" t="s">
        <v>78</v>
      </c>
      <c r="H295" s="1">
        <v>22</v>
      </c>
      <c r="I295" s="1" t="s">
        <v>83</v>
      </c>
      <c r="J295" s="1" t="s">
        <v>998</v>
      </c>
      <c r="K295" s="1" t="s">
        <v>103</v>
      </c>
      <c r="L295" s="1" t="s">
        <v>328</v>
      </c>
      <c r="M295" s="1">
        <v>30</v>
      </c>
      <c r="N295" s="1" t="s">
        <v>1001</v>
      </c>
      <c r="O295" s="1" t="s">
        <v>68</v>
      </c>
      <c r="P295" s="1">
        <v>0</v>
      </c>
      <c r="Q295" s="1">
        <v>0</v>
      </c>
      <c r="R295" s="6" t="s">
        <v>117</v>
      </c>
      <c r="S295" s="1">
        <v>82.5</v>
      </c>
      <c r="T295" s="1">
        <v>7.2500000000000009</v>
      </c>
      <c r="V295" s="1">
        <v>5.3</v>
      </c>
      <c r="W295" s="31">
        <f t="shared" si="12"/>
        <v>11.379310344827585</v>
      </c>
      <c r="AD295" s="1">
        <v>82.5</v>
      </c>
      <c r="AE295" s="1">
        <v>16.263455967290625</v>
      </c>
      <c r="AF295" s="1">
        <v>2</v>
      </c>
      <c r="AG295" s="1">
        <v>77.5</v>
      </c>
      <c r="AH295" s="1">
        <v>2.1213203435596477</v>
      </c>
      <c r="AI295" s="1">
        <v>2</v>
      </c>
      <c r="AJ295" s="1">
        <v>7.2500000000000009</v>
      </c>
      <c r="AK295" s="1">
        <v>1.2020815280171246</v>
      </c>
      <c r="AL295" s="1">
        <v>2</v>
      </c>
      <c r="AM295" s="1">
        <v>7.05</v>
      </c>
      <c r="AN295" s="1">
        <v>7.0710678118654807E-2</v>
      </c>
      <c r="AO295" s="1">
        <v>2</v>
      </c>
      <c r="AP295" s="1">
        <v>11.379310344827585</v>
      </c>
      <c r="AQ295" s="12">
        <v>2.9311924571465795</v>
      </c>
      <c r="AR295" s="1">
        <v>2</v>
      </c>
      <c r="AS295" s="1">
        <v>10.99290780141844</v>
      </c>
      <c r="AT295" s="12">
        <v>0.32046129261022233</v>
      </c>
      <c r="AU295" s="1">
        <v>2</v>
      </c>
      <c r="FL295" s="1">
        <v>7</v>
      </c>
      <c r="FM295" s="1">
        <v>1.9670000000000001</v>
      </c>
      <c r="FN295" s="1">
        <v>2</v>
      </c>
      <c r="FO295" s="1">
        <v>11</v>
      </c>
      <c r="FP295" s="1">
        <v>3.3879999999999999</v>
      </c>
      <c r="FQ295" s="1">
        <v>2</v>
      </c>
    </row>
    <row r="296" spans="2:173" x14ac:dyDescent="0.25">
      <c r="B296" s="1" t="s">
        <v>897</v>
      </c>
      <c r="C296" s="1" t="s">
        <v>322</v>
      </c>
      <c r="D296" s="1" t="s">
        <v>324</v>
      </c>
      <c r="E296" s="1">
        <v>1630</v>
      </c>
      <c r="F296" s="1">
        <v>13</v>
      </c>
      <c r="G296" s="1" t="s">
        <v>78</v>
      </c>
      <c r="H296" s="1">
        <v>22</v>
      </c>
      <c r="I296" s="1" t="s">
        <v>83</v>
      </c>
      <c r="J296" s="1" t="s">
        <v>998</v>
      </c>
      <c r="K296" s="1" t="s">
        <v>103</v>
      </c>
      <c r="L296" s="1" t="s">
        <v>330</v>
      </c>
      <c r="M296" s="1">
        <v>50</v>
      </c>
      <c r="N296" s="1" t="s">
        <v>1003</v>
      </c>
      <c r="O296" s="1" t="s">
        <v>68</v>
      </c>
      <c r="P296" s="1">
        <v>0</v>
      </c>
      <c r="Q296" s="1">
        <v>0</v>
      </c>
      <c r="R296" s="6" t="s">
        <v>117</v>
      </c>
      <c r="S296" s="1">
        <v>82.5</v>
      </c>
      <c r="T296" s="1">
        <v>7.2500000000000009</v>
      </c>
      <c r="V296" s="1">
        <v>5.3</v>
      </c>
      <c r="W296" s="31">
        <f t="shared" si="12"/>
        <v>11.379310344827585</v>
      </c>
      <c r="AD296" s="1">
        <v>82.5</v>
      </c>
      <c r="AE296" s="1">
        <v>16.263455967290625</v>
      </c>
      <c r="AF296" s="1">
        <v>2</v>
      </c>
      <c r="AG296" s="1">
        <v>96.5</v>
      </c>
      <c r="AH296" s="1">
        <v>16.263455967290625</v>
      </c>
      <c r="AI296" s="1">
        <v>2</v>
      </c>
      <c r="AJ296" s="1">
        <v>7.2500000000000009</v>
      </c>
      <c r="AK296" s="1">
        <v>1.2020815280171246</v>
      </c>
      <c r="AL296" s="1">
        <v>2</v>
      </c>
      <c r="AM296" s="1">
        <v>8.5</v>
      </c>
      <c r="AN296" s="1">
        <v>1.5556349186104046</v>
      </c>
      <c r="AO296" s="1">
        <v>2</v>
      </c>
      <c r="AP296" s="1">
        <v>11.379310344827585</v>
      </c>
      <c r="AQ296" s="12">
        <v>2.9311924571465795</v>
      </c>
      <c r="AR296" s="1">
        <v>2</v>
      </c>
      <c r="AS296" s="1">
        <v>11.352941176470589</v>
      </c>
      <c r="AT296" s="12">
        <v>2.8245391369126844</v>
      </c>
      <c r="AU296" s="1">
        <v>2</v>
      </c>
      <c r="FL296" s="1">
        <v>7</v>
      </c>
      <c r="FM296" s="1">
        <v>1.9670000000000001</v>
      </c>
      <c r="FN296" s="1">
        <v>2</v>
      </c>
      <c r="FO296" s="1">
        <v>31</v>
      </c>
      <c r="FP296" s="1">
        <v>2.8284271247461903</v>
      </c>
      <c r="FQ296" s="1">
        <v>2</v>
      </c>
    </row>
    <row r="297" spans="2:173" x14ac:dyDescent="0.25">
      <c r="B297" s="1" t="s">
        <v>897</v>
      </c>
      <c r="C297" s="1" t="s">
        <v>322</v>
      </c>
      <c r="D297" s="1" t="s">
        <v>324</v>
      </c>
      <c r="E297" s="1">
        <v>1630</v>
      </c>
      <c r="F297" s="1">
        <v>13</v>
      </c>
      <c r="G297" s="1" t="s">
        <v>78</v>
      </c>
      <c r="H297" s="1">
        <v>22</v>
      </c>
      <c r="I297" s="1" t="s">
        <v>83</v>
      </c>
      <c r="J297" s="1" t="s">
        <v>998</v>
      </c>
      <c r="K297" s="1" t="s">
        <v>103</v>
      </c>
      <c r="L297" s="1" t="s">
        <v>332</v>
      </c>
      <c r="M297" s="1">
        <v>100</v>
      </c>
      <c r="N297" s="1" t="s">
        <v>1003</v>
      </c>
      <c r="O297" s="1" t="s">
        <v>68</v>
      </c>
      <c r="P297" s="1">
        <v>0</v>
      </c>
      <c r="Q297" s="1">
        <v>0</v>
      </c>
      <c r="R297" s="6" t="s">
        <v>117</v>
      </c>
      <c r="S297" s="1">
        <v>82.5</v>
      </c>
      <c r="T297" s="1">
        <v>7.2500000000000009</v>
      </c>
      <c r="V297" s="1">
        <v>5.3</v>
      </c>
      <c r="W297" s="31">
        <f t="shared" si="12"/>
        <v>11.379310344827585</v>
      </c>
      <c r="AD297" s="1">
        <v>82.5</v>
      </c>
      <c r="AE297" s="1">
        <v>16.263455967290625</v>
      </c>
      <c r="AF297" s="1">
        <v>2</v>
      </c>
      <c r="AG297" s="1">
        <v>86.5</v>
      </c>
      <c r="AH297" s="1">
        <v>17.677669529663689</v>
      </c>
      <c r="AI297" s="1">
        <v>2</v>
      </c>
      <c r="AJ297" s="1">
        <v>7.2500000000000009</v>
      </c>
      <c r="AK297" s="1">
        <v>1.2020815280171246</v>
      </c>
      <c r="AL297" s="1">
        <v>2</v>
      </c>
      <c r="AM297" s="1">
        <v>7.6</v>
      </c>
      <c r="AN297" s="1">
        <v>1.1313708498984725</v>
      </c>
      <c r="AO297" s="1">
        <v>2</v>
      </c>
      <c r="AP297" s="1">
        <v>11.379310344827585</v>
      </c>
      <c r="AQ297" s="12">
        <v>2.9311924571465795</v>
      </c>
      <c r="AR297" s="1">
        <v>2</v>
      </c>
      <c r="AS297" s="1">
        <v>11.381578947368421</v>
      </c>
      <c r="AT297" s="12">
        <v>2.8776759025688734</v>
      </c>
      <c r="AU297" s="1">
        <v>2</v>
      </c>
      <c r="FL297" s="1">
        <v>7</v>
      </c>
      <c r="FM297" s="1">
        <v>1.9670000000000001</v>
      </c>
      <c r="FN297" s="1">
        <v>2</v>
      </c>
      <c r="FO297" s="1">
        <v>46</v>
      </c>
      <c r="FP297" s="1">
        <v>7.0710678118654755</v>
      </c>
      <c r="FQ297" s="1">
        <v>2</v>
      </c>
    </row>
    <row r="298" spans="2:173" x14ac:dyDescent="0.25">
      <c r="B298" s="1" t="s">
        <v>897</v>
      </c>
      <c r="C298" s="1" t="s">
        <v>322</v>
      </c>
      <c r="D298" s="1" t="s">
        <v>324</v>
      </c>
      <c r="E298" s="1">
        <v>1630</v>
      </c>
      <c r="F298" s="1">
        <v>13</v>
      </c>
      <c r="G298" s="1" t="s">
        <v>78</v>
      </c>
      <c r="H298" s="1">
        <v>22</v>
      </c>
      <c r="I298" s="1" t="s">
        <v>83</v>
      </c>
      <c r="J298" s="1" t="s">
        <v>998</v>
      </c>
      <c r="K298" s="1" t="s">
        <v>103</v>
      </c>
      <c r="L298" s="1" t="s">
        <v>164</v>
      </c>
      <c r="M298" s="1">
        <v>10</v>
      </c>
      <c r="N298" s="1" t="s">
        <v>1001</v>
      </c>
      <c r="O298" s="1" t="s">
        <v>68</v>
      </c>
      <c r="P298" s="1">
        <v>0</v>
      </c>
      <c r="Q298" s="1">
        <v>0</v>
      </c>
      <c r="R298" s="6" t="s">
        <v>117</v>
      </c>
      <c r="S298" s="1">
        <v>83</v>
      </c>
      <c r="T298" s="1">
        <v>7.1</v>
      </c>
      <c r="V298" s="1">
        <v>5.3</v>
      </c>
      <c r="W298" s="31">
        <f t="shared" si="12"/>
        <v>11.690140845070424</v>
      </c>
      <c r="AD298" s="1">
        <v>83</v>
      </c>
      <c r="AE298" s="1">
        <v>8.4852813742385713</v>
      </c>
      <c r="AF298" s="1">
        <v>2</v>
      </c>
      <c r="AG298" s="1">
        <v>100.5</v>
      </c>
      <c r="AH298" s="1">
        <v>0.70710678118654502</v>
      </c>
      <c r="AI298" s="1">
        <v>2</v>
      </c>
      <c r="AJ298" s="1">
        <v>7.1</v>
      </c>
      <c r="AK298" s="1">
        <v>0.56568542494923779</v>
      </c>
      <c r="AL298" s="1">
        <v>2</v>
      </c>
      <c r="AM298" s="1">
        <v>8.5500000000000007</v>
      </c>
      <c r="AN298" s="1">
        <v>7.0710678118654807E-2</v>
      </c>
      <c r="AO298" s="1">
        <v>2</v>
      </c>
      <c r="AP298" s="1">
        <v>11.690140845070424</v>
      </c>
      <c r="AQ298" s="12">
        <v>1.5151879749199213</v>
      </c>
      <c r="AR298" s="1">
        <v>2</v>
      </c>
      <c r="AS298" s="1">
        <v>11.754385964912279</v>
      </c>
      <c r="AT298" s="12">
        <v>0.12763165314524649</v>
      </c>
      <c r="AU298" s="1">
        <v>2</v>
      </c>
      <c r="FL298" s="1">
        <v>8.5</v>
      </c>
      <c r="FM298" s="1">
        <v>0.70710678118654757</v>
      </c>
      <c r="FN298" s="1">
        <v>2</v>
      </c>
      <c r="FO298" s="1">
        <v>9</v>
      </c>
      <c r="FP298" s="1">
        <v>1.4142135623730951</v>
      </c>
      <c r="FQ298" s="1">
        <v>2</v>
      </c>
    </row>
    <row r="299" spans="2:173" x14ac:dyDescent="0.25">
      <c r="B299" s="1" t="s">
        <v>897</v>
      </c>
      <c r="C299" s="1" t="s">
        <v>322</v>
      </c>
      <c r="D299" s="1" t="s">
        <v>324</v>
      </c>
      <c r="E299" s="1">
        <v>1630</v>
      </c>
      <c r="F299" s="1">
        <v>13</v>
      </c>
      <c r="G299" s="1" t="s">
        <v>78</v>
      </c>
      <c r="H299" s="1">
        <v>22</v>
      </c>
      <c r="I299" s="1" t="s">
        <v>83</v>
      </c>
      <c r="J299" s="1" t="s">
        <v>998</v>
      </c>
      <c r="K299" s="1" t="s">
        <v>103</v>
      </c>
      <c r="L299" s="1" t="s">
        <v>326</v>
      </c>
      <c r="M299" s="1">
        <v>20</v>
      </c>
      <c r="N299" s="1" t="s">
        <v>1001</v>
      </c>
      <c r="O299" s="1" t="s">
        <v>68</v>
      </c>
      <c r="P299" s="1">
        <v>0</v>
      </c>
      <c r="Q299" s="1">
        <v>0</v>
      </c>
      <c r="R299" s="6" t="s">
        <v>117</v>
      </c>
      <c r="S299" s="1">
        <v>83</v>
      </c>
      <c r="T299" s="1">
        <v>7.1</v>
      </c>
      <c r="V299" s="1">
        <v>5.3</v>
      </c>
      <c r="W299" s="31">
        <f t="shared" si="12"/>
        <v>11.690140845070424</v>
      </c>
      <c r="AD299" s="1">
        <v>83</v>
      </c>
      <c r="AE299" s="1">
        <v>8.4852813742385713</v>
      </c>
      <c r="AF299" s="1">
        <v>2</v>
      </c>
      <c r="AG299" s="1">
        <v>86</v>
      </c>
      <c r="AH299" s="1">
        <v>15.556349186104006</v>
      </c>
      <c r="AI299" s="1">
        <v>2</v>
      </c>
      <c r="AJ299" s="1">
        <v>7.1</v>
      </c>
      <c r="AK299" s="1">
        <v>0.56568542494923779</v>
      </c>
      <c r="AL299" s="1">
        <v>2</v>
      </c>
      <c r="AM299" s="1">
        <v>7.3</v>
      </c>
      <c r="AN299" s="1">
        <v>0.98994949366116658</v>
      </c>
      <c r="AO299" s="1">
        <v>2</v>
      </c>
      <c r="AP299" s="1">
        <v>11.690140845070424</v>
      </c>
      <c r="AQ299" s="12">
        <v>1.5151879749199213</v>
      </c>
      <c r="AR299" s="1">
        <v>2</v>
      </c>
      <c r="AS299" s="1">
        <v>11.78082191780822</v>
      </c>
      <c r="AT299" s="12">
        <v>2.6633604041667271</v>
      </c>
      <c r="AU299" s="1">
        <v>2</v>
      </c>
      <c r="FL299" s="1">
        <v>8.5</v>
      </c>
      <c r="FM299" s="1">
        <v>0.70710678118654757</v>
      </c>
      <c r="FN299" s="1">
        <v>2</v>
      </c>
      <c r="FO299" s="1">
        <v>11</v>
      </c>
      <c r="FP299" s="1">
        <v>2.8284271247461903</v>
      </c>
      <c r="FQ299" s="1">
        <v>2</v>
      </c>
    </row>
    <row r="300" spans="2:173" x14ac:dyDescent="0.25">
      <c r="B300" s="1" t="s">
        <v>897</v>
      </c>
      <c r="C300" s="1" t="s">
        <v>322</v>
      </c>
      <c r="D300" s="1" t="s">
        <v>324</v>
      </c>
      <c r="E300" s="1">
        <v>1630</v>
      </c>
      <c r="F300" s="1">
        <v>13</v>
      </c>
      <c r="G300" s="1" t="s">
        <v>78</v>
      </c>
      <c r="H300" s="1">
        <v>22</v>
      </c>
      <c r="I300" s="1" t="s">
        <v>83</v>
      </c>
      <c r="J300" s="1" t="s">
        <v>998</v>
      </c>
      <c r="K300" s="1" t="s">
        <v>103</v>
      </c>
      <c r="L300" s="1" t="s">
        <v>328</v>
      </c>
      <c r="M300" s="1">
        <v>30</v>
      </c>
      <c r="N300" s="1" t="s">
        <v>1001</v>
      </c>
      <c r="O300" s="1" t="s">
        <v>68</v>
      </c>
      <c r="P300" s="1">
        <v>0</v>
      </c>
      <c r="Q300" s="1">
        <v>0</v>
      </c>
      <c r="R300" s="6" t="s">
        <v>117</v>
      </c>
      <c r="S300" s="1">
        <v>83</v>
      </c>
      <c r="T300" s="1">
        <v>7.1</v>
      </c>
      <c r="V300" s="1">
        <v>5.3</v>
      </c>
      <c r="W300" s="31">
        <f t="shared" si="12"/>
        <v>11.690140845070424</v>
      </c>
      <c r="AD300" s="1">
        <v>83</v>
      </c>
      <c r="AE300" s="1">
        <v>8.4852813742385713</v>
      </c>
      <c r="AF300" s="1">
        <v>2</v>
      </c>
      <c r="AG300" s="1">
        <v>85.5</v>
      </c>
      <c r="AH300" s="1">
        <v>4.9497474683058398</v>
      </c>
      <c r="AI300" s="1">
        <v>2</v>
      </c>
      <c r="AJ300" s="1">
        <v>7.1</v>
      </c>
      <c r="AK300" s="1">
        <v>0.56568542494923779</v>
      </c>
      <c r="AL300" s="1">
        <v>2</v>
      </c>
      <c r="AM300" s="1">
        <v>7.5</v>
      </c>
      <c r="AN300" s="1">
        <v>0.28284271247461923</v>
      </c>
      <c r="AO300" s="1">
        <v>2</v>
      </c>
      <c r="AP300" s="1">
        <v>11.690140845070424</v>
      </c>
      <c r="AQ300" s="12">
        <v>1.5151879749199213</v>
      </c>
      <c r="AR300" s="1">
        <v>2</v>
      </c>
      <c r="AS300" s="1">
        <v>11.4</v>
      </c>
      <c r="AT300" s="12">
        <v>0.7876468469787441</v>
      </c>
      <c r="AU300" s="1">
        <v>2</v>
      </c>
      <c r="FL300" s="1">
        <v>8.5</v>
      </c>
      <c r="FM300" s="1">
        <v>0.70710678118654757</v>
      </c>
      <c r="FN300" s="1">
        <v>2</v>
      </c>
      <c r="FO300" s="1">
        <v>12.5</v>
      </c>
      <c r="FP300" s="1">
        <v>2.1213203435596424</v>
      </c>
      <c r="FQ300" s="1">
        <v>2</v>
      </c>
    </row>
    <row r="301" spans="2:173" x14ac:dyDescent="0.25">
      <c r="B301" s="1" t="s">
        <v>897</v>
      </c>
      <c r="C301" s="1" t="s">
        <v>322</v>
      </c>
      <c r="D301" s="1" t="s">
        <v>324</v>
      </c>
      <c r="E301" s="1">
        <v>1630</v>
      </c>
      <c r="F301" s="1">
        <v>13</v>
      </c>
      <c r="G301" s="1" t="s">
        <v>78</v>
      </c>
      <c r="H301" s="1">
        <v>22</v>
      </c>
      <c r="I301" s="1" t="s">
        <v>83</v>
      </c>
      <c r="J301" s="1" t="s">
        <v>998</v>
      </c>
      <c r="K301" s="1" t="s">
        <v>103</v>
      </c>
      <c r="L301" s="1" t="s">
        <v>330</v>
      </c>
      <c r="M301" s="1">
        <v>50</v>
      </c>
      <c r="N301" s="1" t="s">
        <v>1003</v>
      </c>
      <c r="O301" s="1" t="s">
        <v>68</v>
      </c>
      <c r="P301" s="1">
        <v>0</v>
      </c>
      <c r="Q301" s="1">
        <v>0</v>
      </c>
      <c r="R301" s="6" t="s">
        <v>117</v>
      </c>
      <c r="S301" s="1">
        <v>83</v>
      </c>
      <c r="T301" s="1">
        <v>7.1</v>
      </c>
      <c r="V301" s="1">
        <v>5.3</v>
      </c>
      <c r="W301" s="31">
        <f t="shared" si="12"/>
        <v>11.690140845070424</v>
      </c>
      <c r="AD301" s="1">
        <v>83</v>
      </c>
      <c r="AE301" s="1">
        <v>8.4852813742385713</v>
      </c>
      <c r="AF301" s="1">
        <v>2</v>
      </c>
      <c r="AG301" s="1">
        <v>98</v>
      </c>
      <c r="AH301" s="1">
        <v>8.4852813742385784</v>
      </c>
      <c r="AI301" s="1">
        <v>2</v>
      </c>
      <c r="AJ301" s="1">
        <v>7.1</v>
      </c>
      <c r="AK301" s="1">
        <v>0.56568542494923779</v>
      </c>
      <c r="AL301" s="1">
        <v>2</v>
      </c>
      <c r="AM301" s="1">
        <v>8.5500000000000007</v>
      </c>
      <c r="AN301" s="1">
        <v>0.91923881554251174</v>
      </c>
      <c r="AO301" s="1">
        <v>2</v>
      </c>
      <c r="AP301" s="1">
        <v>11.690140845070424</v>
      </c>
      <c r="AQ301" s="12">
        <v>1.5151879749199213</v>
      </c>
      <c r="AR301" s="1">
        <v>2</v>
      </c>
      <c r="AS301" s="1">
        <v>11.461988304093566</v>
      </c>
      <c r="AT301" s="12">
        <v>1.5822521776609242</v>
      </c>
      <c r="AU301" s="1">
        <v>2</v>
      </c>
      <c r="FL301" s="1">
        <v>8.5</v>
      </c>
      <c r="FM301" s="1">
        <v>0.70710678118654757</v>
      </c>
      <c r="FN301" s="1">
        <v>2</v>
      </c>
      <c r="FO301" s="1">
        <v>34.5</v>
      </c>
      <c r="FP301" s="1">
        <v>9.1923881554251174</v>
      </c>
      <c r="FQ301" s="1">
        <v>2</v>
      </c>
    </row>
    <row r="302" spans="2:173" x14ac:dyDescent="0.25">
      <c r="B302" s="1" t="s">
        <v>897</v>
      </c>
      <c r="C302" s="1" t="s">
        <v>322</v>
      </c>
      <c r="D302" s="1" t="s">
        <v>324</v>
      </c>
      <c r="E302" s="1">
        <v>1630</v>
      </c>
      <c r="F302" s="1">
        <v>13</v>
      </c>
      <c r="G302" s="1" t="s">
        <v>78</v>
      </c>
      <c r="H302" s="1">
        <v>22</v>
      </c>
      <c r="I302" s="1" t="s">
        <v>83</v>
      </c>
      <c r="J302" s="1" t="s">
        <v>998</v>
      </c>
      <c r="K302" s="1" t="s">
        <v>103</v>
      </c>
      <c r="L302" s="1" t="s">
        <v>332</v>
      </c>
      <c r="M302" s="1">
        <v>100</v>
      </c>
      <c r="N302" s="1" t="s">
        <v>1003</v>
      </c>
      <c r="O302" s="1" t="s">
        <v>68</v>
      </c>
      <c r="P302" s="1">
        <v>0</v>
      </c>
      <c r="Q302" s="1">
        <v>0</v>
      </c>
      <c r="R302" s="6" t="s">
        <v>117</v>
      </c>
      <c r="S302" s="1">
        <v>83</v>
      </c>
      <c r="T302" s="1">
        <v>7.1</v>
      </c>
      <c r="V302" s="1">
        <v>5.3</v>
      </c>
      <c r="W302" s="31">
        <f t="shared" si="12"/>
        <v>11.690140845070424</v>
      </c>
      <c r="AD302" s="1">
        <v>83</v>
      </c>
      <c r="AE302" s="1">
        <v>8.4852813742385713</v>
      </c>
      <c r="AF302" s="1">
        <v>2</v>
      </c>
      <c r="AG302" s="1">
        <v>88.5</v>
      </c>
      <c r="AH302" s="1">
        <v>16.26345596729071</v>
      </c>
      <c r="AI302" s="1">
        <v>2</v>
      </c>
      <c r="AJ302" s="1">
        <v>7.1</v>
      </c>
      <c r="AK302" s="1">
        <v>0.56568542494923779</v>
      </c>
      <c r="AL302" s="1">
        <v>2</v>
      </c>
      <c r="AM302" s="1">
        <v>7.5</v>
      </c>
      <c r="AN302" s="1">
        <v>1.2727922061357853</v>
      </c>
      <c r="AO302" s="1">
        <v>2</v>
      </c>
      <c r="AP302" s="1">
        <v>11.690140845070424</v>
      </c>
      <c r="AQ302" s="12">
        <v>1.5151879749199213</v>
      </c>
      <c r="AR302" s="1">
        <v>2</v>
      </c>
      <c r="AS302" s="1">
        <v>11.8</v>
      </c>
      <c r="AT302" s="12">
        <v>2.9516663466967756</v>
      </c>
      <c r="AU302" s="1">
        <v>2</v>
      </c>
      <c r="FL302" s="1">
        <v>8.5</v>
      </c>
      <c r="FM302" s="1">
        <v>0.70710678118654757</v>
      </c>
      <c r="FN302" s="1">
        <v>2</v>
      </c>
      <c r="FO302" s="1">
        <v>49.5</v>
      </c>
      <c r="FP302" s="1">
        <v>7.7781745930520225</v>
      </c>
      <c r="FQ302" s="1">
        <v>2</v>
      </c>
    </row>
    <row r="303" spans="2:173" x14ac:dyDescent="0.25">
      <c r="B303" s="1" t="s">
        <v>897</v>
      </c>
      <c r="C303" s="1" t="s">
        <v>322</v>
      </c>
      <c r="D303" s="1" t="s">
        <v>324</v>
      </c>
      <c r="E303" s="1">
        <v>1630</v>
      </c>
      <c r="F303" s="1">
        <v>13</v>
      </c>
      <c r="G303" s="1" t="s">
        <v>78</v>
      </c>
      <c r="H303" s="1">
        <v>22</v>
      </c>
      <c r="I303" s="1" t="s">
        <v>83</v>
      </c>
      <c r="J303" s="1" t="s">
        <v>998</v>
      </c>
      <c r="K303" s="1" t="s">
        <v>103</v>
      </c>
      <c r="L303" s="1" t="s">
        <v>164</v>
      </c>
      <c r="M303" s="1">
        <v>10</v>
      </c>
      <c r="N303" s="1" t="s">
        <v>1001</v>
      </c>
      <c r="O303" s="1" t="s">
        <v>68</v>
      </c>
      <c r="P303" s="1">
        <v>0</v>
      </c>
      <c r="Q303" s="1">
        <v>0</v>
      </c>
      <c r="R303" s="6" t="s">
        <v>117</v>
      </c>
      <c r="S303" s="1">
        <v>83.5</v>
      </c>
      <c r="T303" s="1">
        <v>7.1999999999999993</v>
      </c>
      <c r="V303" s="1">
        <v>5.3</v>
      </c>
      <c r="W303" s="31">
        <f t="shared" si="12"/>
        <v>11.597222222222223</v>
      </c>
      <c r="AD303" s="1">
        <v>83.5</v>
      </c>
      <c r="AE303" s="1">
        <v>4.9497474683058273</v>
      </c>
      <c r="AF303" s="1">
        <v>2</v>
      </c>
      <c r="AG303" s="1">
        <v>102.5</v>
      </c>
      <c r="AH303" s="1">
        <v>6.3639610306789169</v>
      </c>
      <c r="AI303" s="1">
        <v>2</v>
      </c>
      <c r="AJ303" s="1">
        <v>7.1999999999999993</v>
      </c>
      <c r="AK303" s="1">
        <v>0.14142135623730961</v>
      </c>
      <c r="AL303" s="1">
        <v>2</v>
      </c>
      <c r="AM303" s="1">
        <v>8.65</v>
      </c>
      <c r="AN303" s="1">
        <v>0.6363961030678934</v>
      </c>
      <c r="AO303" s="1">
        <v>2</v>
      </c>
      <c r="AP303" s="1">
        <v>11.597222222222223</v>
      </c>
      <c r="AQ303" s="12">
        <v>0.7242214751644368</v>
      </c>
      <c r="AR303" s="1">
        <v>2</v>
      </c>
      <c r="AS303" s="1">
        <v>11.849710982658959</v>
      </c>
      <c r="AT303" s="12">
        <v>1.1407560268898824</v>
      </c>
      <c r="AU303" s="1">
        <v>2</v>
      </c>
      <c r="FL303" s="1">
        <v>12</v>
      </c>
      <c r="FM303" s="1">
        <v>3.3720000000000003</v>
      </c>
      <c r="FN303" s="1">
        <v>2</v>
      </c>
      <c r="FO303" s="1">
        <v>10.5</v>
      </c>
      <c r="FP303" s="1">
        <v>0.70710678118654757</v>
      </c>
      <c r="FQ303" s="1">
        <v>2</v>
      </c>
    </row>
    <row r="304" spans="2:173" x14ac:dyDescent="0.25">
      <c r="B304" s="1" t="s">
        <v>897</v>
      </c>
      <c r="C304" s="1" t="s">
        <v>322</v>
      </c>
      <c r="D304" s="1" t="s">
        <v>324</v>
      </c>
      <c r="E304" s="1">
        <v>1630</v>
      </c>
      <c r="F304" s="1">
        <v>13</v>
      </c>
      <c r="G304" s="1" t="s">
        <v>78</v>
      </c>
      <c r="H304" s="1">
        <v>22</v>
      </c>
      <c r="I304" s="1" t="s">
        <v>83</v>
      </c>
      <c r="J304" s="1" t="s">
        <v>998</v>
      </c>
      <c r="K304" s="1" t="s">
        <v>103</v>
      </c>
      <c r="L304" s="1" t="s">
        <v>326</v>
      </c>
      <c r="M304" s="1">
        <v>20</v>
      </c>
      <c r="N304" s="1" t="s">
        <v>1001</v>
      </c>
      <c r="O304" s="1" t="s">
        <v>68</v>
      </c>
      <c r="P304" s="1">
        <v>0</v>
      </c>
      <c r="Q304" s="1">
        <v>0</v>
      </c>
      <c r="R304" s="6" t="s">
        <v>117</v>
      </c>
      <c r="S304" s="1">
        <v>83.5</v>
      </c>
      <c r="T304" s="1">
        <v>7.1999999999999993</v>
      </c>
      <c r="V304" s="1">
        <v>5.3</v>
      </c>
      <c r="W304" s="31">
        <f t="shared" si="12"/>
        <v>11.597222222222223</v>
      </c>
      <c r="AD304" s="1">
        <v>83.5</v>
      </c>
      <c r="AE304" s="1">
        <v>4.9497474683058273</v>
      </c>
      <c r="AF304" s="1">
        <v>2</v>
      </c>
      <c r="AG304" s="1">
        <v>90.5</v>
      </c>
      <c r="AH304" s="1">
        <v>21.920310216782926</v>
      </c>
      <c r="AI304" s="1">
        <v>2</v>
      </c>
      <c r="AJ304" s="1">
        <v>7.1999999999999993</v>
      </c>
      <c r="AK304" s="1">
        <v>0.14142135623730961</v>
      </c>
      <c r="AL304" s="1">
        <v>2</v>
      </c>
      <c r="AM304" s="1">
        <v>7.9</v>
      </c>
      <c r="AN304" s="1">
        <v>1.838477631085019</v>
      </c>
      <c r="AO304" s="1">
        <v>2</v>
      </c>
      <c r="AP304" s="1">
        <v>11.597222222222223</v>
      </c>
      <c r="AQ304" s="12">
        <v>0.7242214751644368</v>
      </c>
      <c r="AR304" s="1">
        <v>2</v>
      </c>
      <c r="AS304" s="1">
        <v>11.455696202531644</v>
      </c>
      <c r="AT304" s="12">
        <v>3.8479085918167293</v>
      </c>
      <c r="AU304" s="1">
        <v>2</v>
      </c>
      <c r="FL304" s="1">
        <v>12</v>
      </c>
      <c r="FM304" s="1">
        <v>3.3720000000000003</v>
      </c>
      <c r="FN304" s="1">
        <v>2</v>
      </c>
      <c r="FO304" s="1">
        <v>17.5</v>
      </c>
      <c r="FP304" s="1">
        <v>9.1923881554251174</v>
      </c>
      <c r="FQ304" s="1">
        <v>2</v>
      </c>
    </row>
    <row r="305" spans="2:173" x14ac:dyDescent="0.25">
      <c r="B305" s="1" t="s">
        <v>897</v>
      </c>
      <c r="C305" s="1" t="s">
        <v>322</v>
      </c>
      <c r="D305" s="1" t="s">
        <v>324</v>
      </c>
      <c r="E305" s="1">
        <v>1630</v>
      </c>
      <c r="F305" s="1">
        <v>13</v>
      </c>
      <c r="G305" s="1" t="s">
        <v>78</v>
      </c>
      <c r="H305" s="1">
        <v>22</v>
      </c>
      <c r="I305" s="1" t="s">
        <v>83</v>
      </c>
      <c r="J305" s="1" t="s">
        <v>998</v>
      </c>
      <c r="K305" s="1" t="s">
        <v>103</v>
      </c>
      <c r="L305" s="1" t="s">
        <v>328</v>
      </c>
      <c r="M305" s="1">
        <v>30</v>
      </c>
      <c r="N305" s="1" t="s">
        <v>1001</v>
      </c>
      <c r="O305" s="1" t="s">
        <v>68</v>
      </c>
      <c r="P305" s="1">
        <v>0</v>
      </c>
      <c r="Q305" s="1">
        <v>0</v>
      </c>
      <c r="R305" s="6" t="s">
        <v>117</v>
      </c>
      <c r="S305" s="1">
        <v>83.5</v>
      </c>
      <c r="T305" s="1">
        <v>7.1999999999999993</v>
      </c>
      <c r="V305" s="1">
        <v>5.3</v>
      </c>
      <c r="W305" s="31">
        <f t="shared" si="12"/>
        <v>11.597222222222223</v>
      </c>
      <c r="AD305" s="1">
        <v>83.5</v>
      </c>
      <c r="AE305" s="1">
        <v>4.9497474683058273</v>
      </c>
      <c r="AF305" s="1">
        <v>2</v>
      </c>
      <c r="AG305" s="1">
        <v>90</v>
      </c>
      <c r="AH305" s="1">
        <v>16.970562748477128</v>
      </c>
      <c r="AI305" s="1">
        <v>2</v>
      </c>
      <c r="AJ305" s="1">
        <v>7.1999999999999993</v>
      </c>
      <c r="AK305" s="1">
        <v>0.14142135623730961</v>
      </c>
      <c r="AL305" s="1">
        <v>2</v>
      </c>
      <c r="AM305" s="1">
        <v>7.9499999999999993</v>
      </c>
      <c r="AN305" s="1">
        <v>1.343502884254453</v>
      </c>
      <c r="AO305" s="1">
        <v>2</v>
      </c>
      <c r="AP305" s="1">
        <v>11.597222222222223</v>
      </c>
      <c r="AQ305" s="12">
        <v>0.7242214751644368</v>
      </c>
      <c r="AR305" s="1">
        <v>2</v>
      </c>
      <c r="AS305" s="1">
        <v>11.320754716981133</v>
      </c>
      <c r="AT305" s="12">
        <v>2.8665114986623061</v>
      </c>
      <c r="AU305" s="1">
        <v>2</v>
      </c>
      <c r="FL305" s="1">
        <v>12</v>
      </c>
      <c r="FM305" s="1">
        <v>3.3720000000000003</v>
      </c>
      <c r="FN305" s="1">
        <v>2</v>
      </c>
      <c r="FO305" s="1">
        <v>15.5</v>
      </c>
      <c r="FP305" s="1">
        <v>0.70710678118654757</v>
      </c>
      <c r="FQ305" s="1">
        <v>2</v>
      </c>
    </row>
    <row r="306" spans="2:173" x14ac:dyDescent="0.25">
      <c r="B306" s="1" t="s">
        <v>897</v>
      </c>
      <c r="C306" s="1" t="s">
        <v>322</v>
      </c>
      <c r="D306" s="1" t="s">
        <v>324</v>
      </c>
      <c r="E306" s="1">
        <v>1630</v>
      </c>
      <c r="F306" s="1">
        <v>13</v>
      </c>
      <c r="G306" s="1" t="s">
        <v>78</v>
      </c>
      <c r="H306" s="1">
        <v>22</v>
      </c>
      <c r="I306" s="1" t="s">
        <v>83</v>
      </c>
      <c r="J306" s="1" t="s">
        <v>998</v>
      </c>
      <c r="K306" s="1" t="s">
        <v>103</v>
      </c>
      <c r="L306" s="1" t="s">
        <v>330</v>
      </c>
      <c r="M306" s="1">
        <v>50</v>
      </c>
      <c r="N306" s="1" t="s">
        <v>1003</v>
      </c>
      <c r="O306" s="1" t="s">
        <v>68</v>
      </c>
      <c r="P306" s="1">
        <v>0</v>
      </c>
      <c r="Q306" s="1">
        <v>0</v>
      </c>
      <c r="R306" s="6" t="s">
        <v>117</v>
      </c>
      <c r="S306" s="1">
        <v>83.5</v>
      </c>
      <c r="T306" s="1">
        <v>7.1999999999999993</v>
      </c>
      <c r="V306" s="1">
        <v>5.3</v>
      </c>
      <c r="W306" s="31">
        <f t="shared" si="12"/>
        <v>11.597222222222223</v>
      </c>
      <c r="AD306" s="1">
        <v>83.5</v>
      </c>
      <c r="AE306" s="1">
        <v>4.9497474683058273</v>
      </c>
      <c r="AF306" s="1">
        <v>2</v>
      </c>
      <c r="AG306" s="1">
        <v>88</v>
      </c>
      <c r="AH306" s="1">
        <v>5.6568542494923726</v>
      </c>
      <c r="AI306" s="1">
        <v>2</v>
      </c>
      <c r="AJ306" s="1">
        <v>7.1999999999999993</v>
      </c>
      <c r="AK306" s="1">
        <v>0.14142135623730961</v>
      </c>
      <c r="AL306" s="1">
        <v>2</v>
      </c>
      <c r="AM306" s="1">
        <v>7.45</v>
      </c>
      <c r="AN306" s="1">
        <v>0.21213203435596445</v>
      </c>
      <c r="AO306" s="1">
        <v>2</v>
      </c>
      <c r="AP306" s="1">
        <v>11.597222222222223</v>
      </c>
      <c r="AQ306" s="12">
        <v>0.7242214751644368</v>
      </c>
      <c r="AR306" s="1">
        <v>2</v>
      </c>
      <c r="AS306" s="1">
        <v>11.812080536912751</v>
      </c>
      <c r="AT306" s="12">
        <v>0.83046618745680445</v>
      </c>
      <c r="AU306" s="1">
        <v>2</v>
      </c>
      <c r="FL306" s="1">
        <v>12</v>
      </c>
      <c r="FM306" s="1">
        <v>3.3720000000000003</v>
      </c>
      <c r="FN306" s="1">
        <v>2</v>
      </c>
      <c r="FO306" s="1">
        <v>51.5</v>
      </c>
      <c r="FP306" s="1">
        <v>4.9497474683058327</v>
      </c>
      <c r="FQ306" s="1">
        <v>2</v>
      </c>
    </row>
    <row r="307" spans="2:173" x14ac:dyDescent="0.25">
      <c r="B307" s="1" t="s">
        <v>897</v>
      </c>
      <c r="C307" s="1" t="s">
        <v>322</v>
      </c>
      <c r="D307" s="1" t="s">
        <v>324</v>
      </c>
      <c r="E307" s="1">
        <v>1630</v>
      </c>
      <c r="F307" s="1">
        <v>13</v>
      </c>
      <c r="G307" s="1" t="s">
        <v>78</v>
      </c>
      <c r="H307" s="1">
        <v>22</v>
      </c>
      <c r="I307" s="1" t="s">
        <v>83</v>
      </c>
      <c r="J307" s="1" t="s">
        <v>998</v>
      </c>
      <c r="K307" s="1" t="s">
        <v>103</v>
      </c>
      <c r="L307" s="1" t="s">
        <v>332</v>
      </c>
      <c r="M307" s="1">
        <v>100</v>
      </c>
      <c r="N307" s="1" t="s">
        <v>1003</v>
      </c>
      <c r="O307" s="1" t="s">
        <v>68</v>
      </c>
      <c r="P307" s="1">
        <v>0</v>
      </c>
      <c r="Q307" s="1">
        <v>0</v>
      </c>
      <c r="R307" s="6" t="s">
        <v>117</v>
      </c>
      <c r="S307" s="1">
        <v>83.5</v>
      </c>
      <c r="T307" s="1">
        <v>7.1999999999999993</v>
      </c>
      <c r="V307" s="1">
        <v>5.3</v>
      </c>
      <c r="W307" s="31">
        <f t="shared" si="12"/>
        <v>11.597222222222223</v>
      </c>
      <c r="AD307" s="1">
        <v>83.5</v>
      </c>
      <c r="AE307" s="1">
        <v>4.9497474683058273</v>
      </c>
      <c r="AF307" s="1">
        <v>2</v>
      </c>
      <c r="AG307" s="1">
        <v>92</v>
      </c>
      <c r="AH307" s="1">
        <v>16.970562748477292</v>
      </c>
      <c r="AI307" s="1">
        <v>2</v>
      </c>
      <c r="AJ307" s="1">
        <v>7.1999999999999993</v>
      </c>
      <c r="AK307" s="1">
        <v>0.14142135623730961</v>
      </c>
      <c r="AL307" s="1">
        <v>2</v>
      </c>
      <c r="AM307" s="1">
        <v>7.9</v>
      </c>
      <c r="AN307" s="1">
        <v>1.1313708498984725</v>
      </c>
      <c r="AO307" s="1">
        <v>2</v>
      </c>
      <c r="AP307" s="1">
        <v>11.597222222222223</v>
      </c>
      <c r="AQ307" s="12">
        <v>0.7242214751644368</v>
      </c>
      <c r="AR307" s="1">
        <v>2</v>
      </c>
      <c r="AS307" s="1">
        <v>11.645569620253164</v>
      </c>
      <c r="AT307" s="12">
        <v>2.7195833371930416</v>
      </c>
      <c r="AU307" s="1">
        <v>2</v>
      </c>
      <c r="FL307" s="1">
        <v>12</v>
      </c>
      <c r="FM307" s="1">
        <v>3.3720000000000003</v>
      </c>
      <c r="FN307" s="1">
        <v>2</v>
      </c>
      <c r="FO307" s="1">
        <v>59</v>
      </c>
      <c r="FP307" s="1">
        <v>4.2426406871192848</v>
      </c>
      <c r="FQ307" s="1">
        <v>2</v>
      </c>
    </row>
    <row r="308" spans="2:173" x14ac:dyDescent="0.25">
      <c r="B308" s="1" t="s">
        <v>897</v>
      </c>
      <c r="C308" s="1" t="s">
        <v>322</v>
      </c>
      <c r="D308" s="1" t="s">
        <v>324</v>
      </c>
      <c r="E308" s="1">
        <v>1630</v>
      </c>
      <c r="F308" s="1">
        <v>13</v>
      </c>
      <c r="G308" s="1" t="s">
        <v>78</v>
      </c>
      <c r="H308" s="1">
        <v>22</v>
      </c>
      <c r="I308" s="1" t="s">
        <v>83</v>
      </c>
      <c r="J308" s="1" t="s">
        <v>998</v>
      </c>
      <c r="K308" s="1" t="s">
        <v>103</v>
      </c>
      <c r="L308" s="1" t="s">
        <v>164</v>
      </c>
      <c r="M308" s="1">
        <v>10</v>
      </c>
      <c r="N308" s="1" t="s">
        <v>1001</v>
      </c>
      <c r="O308" s="1" t="s">
        <v>68</v>
      </c>
      <c r="P308" s="1">
        <v>0</v>
      </c>
      <c r="Q308" s="1">
        <v>0</v>
      </c>
      <c r="R308" s="6" t="s">
        <v>117</v>
      </c>
      <c r="S308" s="1">
        <v>71</v>
      </c>
      <c r="T308" s="1">
        <v>6.35</v>
      </c>
      <c r="V308" s="1">
        <v>5.3</v>
      </c>
      <c r="W308" s="31">
        <f t="shared" si="12"/>
        <v>11.181102362204726</v>
      </c>
      <c r="AD308" s="1">
        <v>71</v>
      </c>
      <c r="AE308" s="1">
        <v>12.727922061357873</v>
      </c>
      <c r="AF308" s="1">
        <v>2</v>
      </c>
      <c r="AG308" s="1">
        <v>95</v>
      </c>
      <c r="AH308" s="1">
        <v>8.485281374238566</v>
      </c>
      <c r="AI308" s="1">
        <v>2</v>
      </c>
      <c r="AJ308" s="1">
        <v>6.35</v>
      </c>
      <c r="AK308" s="1">
        <v>1.0606601717798256</v>
      </c>
      <c r="AL308" s="1">
        <v>2</v>
      </c>
      <c r="AM308" s="1">
        <v>8.1499999999999986</v>
      </c>
      <c r="AN308" s="1">
        <v>0.4949747468305829</v>
      </c>
      <c r="AO308" s="1">
        <v>2</v>
      </c>
      <c r="AP308" s="1">
        <v>11.181102362204726</v>
      </c>
      <c r="AQ308" s="12">
        <v>2.7396333161817199</v>
      </c>
      <c r="AR308" s="1">
        <v>2</v>
      </c>
      <c r="AS308" s="1">
        <v>11.656441717791413</v>
      </c>
      <c r="AT308" s="12">
        <v>1.2590224359635971</v>
      </c>
      <c r="AU308" s="1">
        <v>2</v>
      </c>
    </row>
    <row r="309" spans="2:173" x14ac:dyDescent="0.25">
      <c r="B309" s="1" t="s">
        <v>897</v>
      </c>
      <c r="C309" s="1" t="s">
        <v>322</v>
      </c>
      <c r="D309" s="1" t="s">
        <v>324</v>
      </c>
      <c r="E309" s="1">
        <v>1630</v>
      </c>
      <c r="F309" s="1">
        <v>13</v>
      </c>
      <c r="G309" s="1" t="s">
        <v>78</v>
      </c>
      <c r="H309" s="1">
        <v>22</v>
      </c>
      <c r="I309" s="1" t="s">
        <v>83</v>
      </c>
      <c r="J309" s="1" t="s">
        <v>998</v>
      </c>
      <c r="K309" s="1" t="s">
        <v>103</v>
      </c>
      <c r="L309" s="1" t="s">
        <v>326</v>
      </c>
      <c r="M309" s="1">
        <v>20</v>
      </c>
      <c r="N309" s="1" t="s">
        <v>1001</v>
      </c>
      <c r="O309" s="1" t="s">
        <v>68</v>
      </c>
      <c r="P309" s="1">
        <v>0</v>
      </c>
      <c r="Q309" s="1">
        <v>0</v>
      </c>
      <c r="R309" s="6" t="s">
        <v>117</v>
      </c>
      <c r="S309" s="1">
        <v>71</v>
      </c>
      <c r="T309" s="1">
        <v>6.35</v>
      </c>
      <c r="V309" s="1">
        <v>5.3</v>
      </c>
      <c r="W309" s="31">
        <f t="shared" si="12"/>
        <v>11.181102362204726</v>
      </c>
      <c r="AD309" s="1">
        <v>71</v>
      </c>
      <c r="AE309" s="1">
        <v>12.727922061357873</v>
      </c>
      <c r="AF309" s="1">
        <v>2</v>
      </c>
      <c r="AG309" s="1">
        <v>84.5</v>
      </c>
      <c r="AH309" s="1">
        <v>7.7781745930520199</v>
      </c>
      <c r="AI309" s="1">
        <v>2</v>
      </c>
      <c r="AJ309" s="1">
        <v>6.35</v>
      </c>
      <c r="AK309" s="1">
        <v>1.0606601717798256</v>
      </c>
      <c r="AL309" s="1">
        <v>2</v>
      </c>
      <c r="AM309" s="1">
        <v>7.35</v>
      </c>
      <c r="AN309" s="1">
        <v>0.6363961030678934</v>
      </c>
      <c r="AO309" s="1">
        <v>2</v>
      </c>
      <c r="AP309" s="1">
        <v>11.181102362204726</v>
      </c>
      <c r="AQ309" s="12">
        <v>2.7396333161817199</v>
      </c>
      <c r="AR309" s="1">
        <v>2</v>
      </c>
      <c r="AS309" s="1">
        <v>11.496598639455783</v>
      </c>
      <c r="AT309" s="12">
        <v>1.4528521022800651</v>
      </c>
      <c r="AU309" s="1">
        <v>2</v>
      </c>
    </row>
    <row r="310" spans="2:173" x14ac:dyDescent="0.25">
      <c r="B310" s="1" t="s">
        <v>897</v>
      </c>
      <c r="C310" s="1" t="s">
        <v>322</v>
      </c>
      <c r="D310" s="1" t="s">
        <v>324</v>
      </c>
      <c r="E310" s="1">
        <v>1630</v>
      </c>
      <c r="F310" s="1">
        <v>13</v>
      </c>
      <c r="G310" s="1" t="s">
        <v>78</v>
      </c>
      <c r="H310" s="1">
        <v>22</v>
      </c>
      <c r="I310" s="1" t="s">
        <v>83</v>
      </c>
      <c r="J310" s="1" t="s">
        <v>998</v>
      </c>
      <c r="K310" s="1" t="s">
        <v>103</v>
      </c>
      <c r="L310" s="1" t="s">
        <v>328</v>
      </c>
      <c r="M310" s="1">
        <v>30</v>
      </c>
      <c r="N310" s="1" t="s">
        <v>1001</v>
      </c>
      <c r="O310" s="1" t="s">
        <v>68</v>
      </c>
      <c r="P310" s="1">
        <v>0</v>
      </c>
      <c r="Q310" s="1">
        <v>0</v>
      </c>
      <c r="R310" s="6" t="s">
        <v>117</v>
      </c>
      <c r="S310" s="1">
        <v>71</v>
      </c>
      <c r="T310" s="1">
        <v>6.35</v>
      </c>
      <c r="V310" s="1">
        <v>5.3</v>
      </c>
      <c r="W310" s="31">
        <f t="shared" si="12"/>
        <v>11.181102362204726</v>
      </c>
      <c r="AD310" s="1">
        <v>71</v>
      </c>
      <c r="AE310" s="1">
        <v>12.727922061357873</v>
      </c>
      <c r="AF310" s="1">
        <v>2</v>
      </c>
      <c r="AG310" s="1">
        <v>83.999999999999986</v>
      </c>
      <c r="AH310" s="1">
        <v>18.384776310850377</v>
      </c>
      <c r="AI310" s="1">
        <v>2</v>
      </c>
      <c r="AJ310" s="1">
        <v>6.35</v>
      </c>
      <c r="AK310" s="1">
        <v>1.0606601717798256</v>
      </c>
      <c r="AL310" s="1">
        <v>2</v>
      </c>
      <c r="AM310" s="1">
        <v>7.25</v>
      </c>
      <c r="AN310" s="1">
        <v>1.3435028842544368</v>
      </c>
      <c r="AO310" s="1">
        <v>2</v>
      </c>
      <c r="AP310" s="1">
        <v>11.181102362204726</v>
      </c>
      <c r="AQ310" s="12">
        <v>2.7396333161817199</v>
      </c>
      <c r="AR310" s="1">
        <v>2</v>
      </c>
      <c r="AS310" s="1">
        <v>11.586206896551722</v>
      </c>
      <c r="AT310" s="12">
        <v>3.3226883186353859</v>
      </c>
      <c r="AU310" s="1">
        <v>2</v>
      </c>
    </row>
    <row r="311" spans="2:173" x14ac:dyDescent="0.25">
      <c r="B311" s="1" t="s">
        <v>897</v>
      </c>
      <c r="C311" s="1" t="s">
        <v>322</v>
      </c>
      <c r="D311" s="1" t="s">
        <v>324</v>
      </c>
      <c r="E311" s="1">
        <v>1630</v>
      </c>
      <c r="F311" s="1">
        <v>13</v>
      </c>
      <c r="G311" s="1" t="s">
        <v>78</v>
      </c>
      <c r="H311" s="1">
        <v>22</v>
      </c>
      <c r="I311" s="1" t="s">
        <v>83</v>
      </c>
      <c r="J311" s="1" t="s">
        <v>998</v>
      </c>
      <c r="K311" s="1" t="s">
        <v>103</v>
      </c>
      <c r="L311" s="1" t="s">
        <v>330</v>
      </c>
      <c r="M311" s="1">
        <v>50</v>
      </c>
      <c r="N311" s="1" t="s">
        <v>1003</v>
      </c>
      <c r="O311" s="1" t="s">
        <v>68</v>
      </c>
      <c r="P311" s="1">
        <v>0</v>
      </c>
      <c r="Q311" s="1">
        <v>0</v>
      </c>
      <c r="R311" s="6" t="s">
        <v>117</v>
      </c>
      <c r="S311" s="1">
        <v>71</v>
      </c>
      <c r="T311" s="1">
        <v>6.35</v>
      </c>
      <c r="V311" s="1">
        <v>5.3</v>
      </c>
      <c r="W311" s="31">
        <f t="shared" si="12"/>
        <v>11.181102362204726</v>
      </c>
      <c r="AD311" s="1">
        <v>71</v>
      </c>
      <c r="AE311" s="1">
        <v>12.727922061357873</v>
      </c>
      <c r="AF311" s="1">
        <v>2</v>
      </c>
      <c r="AG311" s="1">
        <v>93.5</v>
      </c>
      <c r="AH311" s="1">
        <v>9.1923881554251228</v>
      </c>
      <c r="AI311" s="1">
        <v>2</v>
      </c>
      <c r="AJ311" s="1">
        <v>6.35</v>
      </c>
      <c r="AK311" s="1">
        <v>1.0606601717798256</v>
      </c>
      <c r="AL311" s="1">
        <v>2</v>
      </c>
      <c r="AM311" s="1">
        <v>8.1499999999999986</v>
      </c>
      <c r="AN311" s="1">
        <v>1.0606601717798214</v>
      </c>
      <c r="AO311" s="1">
        <v>2</v>
      </c>
      <c r="AP311" s="1">
        <v>11.181102362204726</v>
      </c>
      <c r="AQ311" s="12">
        <v>2.7396333161817199</v>
      </c>
      <c r="AR311" s="1">
        <v>2</v>
      </c>
      <c r="AS311" s="1">
        <v>11.472392638036812</v>
      </c>
      <c r="AT311" s="12">
        <v>1.8711868326123755</v>
      </c>
      <c r="AU311" s="1">
        <v>2</v>
      </c>
    </row>
    <row r="312" spans="2:173" x14ac:dyDescent="0.25">
      <c r="B312" s="1" t="s">
        <v>897</v>
      </c>
      <c r="C312" s="1" t="s">
        <v>322</v>
      </c>
      <c r="D312" s="1" t="s">
        <v>324</v>
      </c>
      <c r="E312" s="1">
        <v>1630</v>
      </c>
      <c r="F312" s="1">
        <v>13</v>
      </c>
      <c r="G312" s="1" t="s">
        <v>78</v>
      </c>
      <c r="H312" s="1">
        <v>22</v>
      </c>
      <c r="I312" s="1" t="s">
        <v>83</v>
      </c>
      <c r="J312" s="1" t="s">
        <v>998</v>
      </c>
      <c r="K312" s="1" t="s">
        <v>103</v>
      </c>
      <c r="L312" s="1" t="s">
        <v>332</v>
      </c>
      <c r="M312" s="1">
        <v>100</v>
      </c>
      <c r="N312" s="1" t="s">
        <v>1003</v>
      </c>
      <c r="O312" s="1" t="s">
        <v>68</v>
      </c>
      <c r="P312" s="1">
        <v>0</v>
      </c>
      <c r="Q312" s="1">
        <v>0</v>
      </c>
      <c r="R312" s="6" t="s">
        <v>117</v>
      </c>
      <c r="S312" s="1">
        <v>71</v>
      </c>
      <c r="T312" s="1">
        <v>6.35</v>
      </c>
      <c r="V312" s="1">
        <v>5.3</v>
      </c>
      <c r="W312" s="31">
        <f t="shared" si="12"/>
        <v>11.181102362204726</v>
      </c>
      <c r="AD312" s="1">
        <v>71</v>
      </c>
      <c r="AE312" s="1">
        <v>12.727922061357873</v>
      </c>
      <c r="AF312" s="1">
        <v>2</v>
      </c>
      <c r="AG312" s="1">
        <v>98</v>
      </c>
      <c r="AH312" s="1">
        <v>11.313708498984758</v>
      </c>
      <c r="AI312" s="1">
        <v>2</v>
      </c>
      <c r="AJ312" s="1">
        <v>6.35</v>
      </c>
      <c r="AK312" s="1">
        <v>1.0606601717798256</v>
      </c>
      <c r="AL312" s="1">
        <v>2</v>
      </c>
      <c r="AM312" s="1">
        <v>8.5</v>
      </c>
      <c r="AN312" s="1">
        <v>0.98994949366116658</v>
      </c>
      <c r="AO312" s="1">
        <v>2</v>
      </c>
      <c r="AP312" s="1">
        <v>11.181102362204726</v>
      </c>
      <c r="AQ312" s="12">
        <v>2.7396333161817199</v>
      </c>
      <c r="AR312" s="1">
        <v>2</v>
      </c>
      <c r="AS312" s="1">
        <v>11.529411764705882</v>
      </c>
      <c r="AT312" s="12">
        <v>1.890675677641569</v>
      </c>
      <c r="AU312" s="1">
        <v>2</v>
      </c>
    </row>
    <row r="313" spans="2:173" x14ac:dyDescent="0.25">
      <c r="B313" s="1" t="s">
        <v>897</v>
      </c>
      <c r="C313" s="1" t="s">
        <v>322</v>
      </c>
      <c r="D313" s="1" t="s">
        <v>324</v>
      </c>
      <c r="E313" s="1">
        <v>1630</v>
      </c>
      <c r="F313" s="1">
        <v>13</v>
      </c>
      <c r="G313" s="1" t="s">
        <v>78</v>
      </c>
      <c r="H313" s="1">
        <v>22</v>
      </c>
      <c r="I313" s="1" t="s">
        <v>83</v>
      </c>
      <c r="J313" s="1" t="s">
        <v>998</v>
      </c>
      <c r="K313" s="1" t="s">
        <v>103</v>
      </c>
      <c r="L313" s="1" t="s">
        <v>164</v>
      </c>
      <c r="M313" s="1">
        <v>10</v>
      </c>
      <c r="N313" s="1" t="s">
        <v>1001</v>
      </c>
      <c r="O313" s="1" t="s">
        <v>68</v>
      </c>
      <c r="P313" s="1">
        <v>0</v>
      </c>
      <c r="Q313" s="1">
        <v>0</v>
      </c>
      <c r="R313" s="6" t="s">
        <v>117</v>
      </c>
      <c r="S313" s="1">
        <v>93</v>
      </c>
      <c r="T313" s="1">
        <v>8.35</v>
      </c>
      <c r="V313" s="1">
        <v>5.3</v>
      </c>
      <c r="W313" s="31">
        <f t="shared" si="12"/>
        <v>11.137724550898204</v>
      </c>
      <c r="AD313" s="1">
        <v>93</v>
      </c>
      <c r="AE313" s="1">
        <v>2.828427124746193</v>
      </c>
      <c r="AF313" s="1">
        <v>2</v>
      </c>
      <c r="AG313" s="1">
        <v>88</v>
      </c>
      <c r="AH313" s="1">
        <v>9.8994949366116671</v>
      </c>
      <c r="AI313" s="1">
        <v>2</v>
      </c>
      <c r="AJ313" s="1">
        <v>8.35</v>
      </c>
      <c r="AK313" s="1">
        <v>0.35355339059327329</v>
      </c>
      <c r="AL313" s="1">
        <v>2</v>
      </c>
      <c r="AM313" s="1">
        <v>8</v>
      </c>
      <c r="AN313" s="1">
        <v>0.98994949366116658</v>
      </c>
      <c r="AO313" s="1">
        <v>2</v>
      </c>
      <c r="AP313" s="1">
        <v>11.137724550898204</v>
      </c>
      <c r="AQ313" s="12">
        <v>0.58063597341363737</v>
      </c>
      <c r="AR313" s="1">
        <v>2</v>
      </c>
      <c r="AS313" s="1">
        <v>11</v>
      </c>
      <c r="AT313" s="12">
        <v>1.8395821536425061</v>
      </c>
      <c r="AU313" s="1">
        <v>2</v>
      </c>
      <c r="FL313" s="1">
        <v>10</v>
      </c>
      <c r="FM313" s="1">
        <v>2.8100000000000005</v>
      </c>
      <c r="FN313" s="1">
        <v>2</v>
      </c>
      <c r="FO313" s="1">
        <v>11.5</v>
      </c>
      <c r="FP313" s="1">
        <v>2.1213203435596424</v>
      </c>
      <c r="FQ313" s="1">
        <v>2</v>
      </c>
    </row>
    <row r="314" spans="2:173" x14ac:dyDescent="0.25">
      <c r="B314" s="1" t="s">
        <v>897</v>
      </c>
      <c r="C314" s="1" t="s">
        <v>322</v>
      </c>
      <c r="D314" s="1" t="s">
        <v>324</v>
      </c>
      <c r="E314" s="1">
        <v>1630</v>
      </c>
      <c r="F314" s="1">
        <v>13</v>
      </c>
      <c r="G314" s="1" t="s">
        <v>78</v>
      </c>
      <c r="H314" s="1">
        <v>22</v>
      </c>
      <c r="I314" s="1" t="s">
        <v>83</v>
      </c>
      <c r="J314" s="1" t="s">
        <v>998</v>
      </c>
      <c r="K314" s="1" t="s">
        <v>103</v>
      </c>
      <c r="L314" s="1" t="s">
        <v>326</v>
      </c>
      <c r="M314" s="1">
        <v>20</v>
      </c>
      <c r="N314" s="1" t="s">
        <v>1001</v>
      </c>
      <c r="O314" s="1" t="s">
        <v>68</v>
      </c>
      <c r="P314" s="1">
        <v>0</v>
      </c>
      <c r="Q314" s="1">
        <v>0</v>
      </c>
      <c r="R314" s="6" t="s">
        <v>117</v>
      </c>
      <c r="S314" s="1">
        <v>93</v>
      </c>
      <c r="T314" s="1">
        <v>8.35</v>
      </c>
      <c r="V314" s="1">
        <v>5.3</v>
      </c>
      <c r="W314" s="31">
        <f t="shared" si="12"/>
        <v>11.137724550898204</v>
      </c>
      <c r="AD314" s="1">
        <v>93</v>
      </c>
      <c r="AE314" s="1">
        <v>2.828427124746193</v>
      </c>
      <c r="AF314" s="1">
        <v>2</v>
      </c>
      <c r="AG314" s="1">
        <v>78.5</v>
      </c>
      <c r="AH314" s="1">
        <v>12.020815280171281</v>
      </c>
      <c r="AI314" s="1">
        <v>2</v>
      </c>
      <c r="AJ314" s="1">
        <v>8.35</v>
      </c>
      <c r="AK314" s="1">
        <v>0.35355339059327329</v>
      </c>
      <c r="AL314" s="1">
        <v>2</v>
      </c>
      <c r="AM314" s="1">
        <v>7.2500000000000009</v>
      </c>
      <c r="AN314" s="1">
        <v>0.77781745930520219</v>
      </c>
      <c r="AO314" s="1">
        <v>2</v>
      </c>
      <c r="AP314" s="1">
        <v>11.137724550898204</v>
      </c>
      <c r="AQ314" s="12">
        <v>0.58063597341363737</v>
      </c>
      <c r="AR314" s="1">
        <v>2</v>
      </c>
      <c r="AS314" s="1">
        <v>10.82758620689655</v>
      </c>
      <c r="AT314" s="12">
        <v>2.0244787680189211</v>
      </c>
      <c r="AU314" s="1">
        <v>2</v>
      </c>
      <c r="FL314" s="1">
        <v>10</v>
      </c>
      <c r="FM314" s="1">
        <v>2.8100000000000005</v>
      </c>
      <c r="FN314" s="1">
        <v>2</v>
      </c>
      <c r="FO314" s="1">
        <v>19</v>
      </c>
      <c r="FP314" s="1">
        <v>7.0710678118654755</v>
      </c>
      <c r="FQ314" s="1">
        <v>2</v>
      </c>
    </row>
    <row r="315" spans="2:173" x14ac:dyDescent="0.25">
      <c r="B315" s="1" t="s">
        <v>897</v>
      </c>
      <c r="C315" s="1" t="s">
        <v>322</v>
      </c>
      <c r="D315" s="1" t="s">
        <v>324</v>
      </c>
      <c r="E315" s="1">
        <v>1630</v>
      </c>
      <c r="F315" s="1">
        <v>13</v>
      </c>
      <c r="G315" s="1" t="s">
        <v>78</v>
      </c>
      <c r="H315" s="1">
        <v>22</v>
      </c>
      <c r="I315" s="1" t="s">
        <v>83</v>
      </c>
      <c r="J315" s="1" t="s">
        <v>998</v>
      </c>
      <c r="K315" s="1" t="s">
        <v>103</v>
      </c>
      <c r="L315" s="1" t="s">
        <v>328</v>
      </c>
      <c r="M315" s="1">
        <v>30</v>
      </c>
      <c r="N315" s="1" t="s">
        <v>1001</v>
      </c>
      <c r="O315" s="1" t="s">
        <v>68</v>
      </c>
      <c r="P315" s="1">
        <v>0</v>
      </c>
      <c r="Q315" s="1">
        <v>0</v>
      </c>
      <c r="R315" s="6" t="s">
        <v>117</v>
      </c>
      <c r="S315" s="1">
        <v>93</v>
      </c>
      <c r="T315" s="1">
        <v>8.35</v>
      </c>
      <c r="V315" s="1">
        <v>5.3</v>
      </c>
      <c r="W315" s="31">
        <f t="shared" si="12"/>
        <v>11.137724550898204</v>
      </c>
      <c r="AD315" s="1">
        <v>93</v>
      </c>
      <c r="AE315" s="1">
        <v>2.828427124746193</v>
      </c>
      <c r="AF315" s="1">
        <v>2</v>
      </c>
      <c r="AG315" s="1">
        <v>81.5</v>
      </c>
      <c r="AH315" s="1">
        <v>3.5355339059327378</v>
      </c>
      <c r="AI315" s="1">
        <v>2</v>
      </c>
      <c r="AJ315" s="1">
        <v>8.35</v>
      </c>
      <c r="AK315" s="1">
        <v>0.35355339059327329</v>
      </c>
      <c r="AL315" s="1">
        <v>2</v>
      </c>
      <c r="AM315" s="1">
        <v>7.4</v>
      </c>
      <c r="AN315" s="1">
        <v>0.14142135623730961</v>
      </c>
      <c r="AO315" s="1">
        <v>2</v>
      </c>
      <c r="AP315" s="1">
        <v>11.137724550898204</v>
      </c>
      <c r="AQ315" s="12">
        <v>0.58063597341363737</v>
      </c>
      <c r="AR315" s="1">
        <v>2</v>
      </c>
      <c r="AS315" s="1">
        <v>11.013513513513512</v>
      </c>
      <c r="AT315" s="12">
        <v>0.52208265577077317</v>
      </c>
      <c r="AU315" s="1">
        <v>2</v>
      </c>
      <c r="FL315" s="1">
        <v>10</v>
      </c>
      <c r="FM315" s="1">
        <v>2.8100000000000005</v>
      </c>
      <c r="FN315" s="1">
        <v>2</v>
      </c>
      <c r="FO315" s="1">
        <v>33</v>
      </c>
      <c r="FP315" s="1">
        <v>4.2426406871192848</v>
      </c>
      <c r="FQ315" s="1">
        <v>2</v>
      </c>
    </row>
    <row r="316" spans="2:173" x14ac:dyDescent="0.25">
      <c r="B316" s="1" t="s">
        <v>897</v>
      </c>
      <c r="C316" s="1" t="s">
        <v>322</v>
      </c>
      <c r="D316" s="1" t="s">
        <v>324</v>
      </c>
      <c r="E316" s="1">
        <v>1630</v>
      </c>
      <c r="F316" s="1">
        <v>13</v>
      </c>
      <c r="G316" s="1" t="s">
        <v>78</v>
      </c>
      <c r="H316" s="1">
        <v>22</v>
      </c>
      <c r="I316" s="1" t="s">
        <v>83</v>
      </c>
      <c r="J316" s="1" t="s">
        <v>998</v>
      </c>
      <c r="K316" s="1" t="s">
        <v>103</v>
      </c>
      <c r="L316" s="1" t="s">
        <v>330</v>
      </c>
      <c r="M316" s="1">
        <v>50</v>
      </c>
      <c r="N316" s="1" t="s">
        <v>1003</v>
      </c>
      <c r="O316" s="1" t="s">
        <v>68</v>
      </c>
      <c r="P316" s="1">
        <v>0</v>
      </c>
      <c r="Q316" s="1">
        <v>0</v>
      </c>
      <c r="R316" s="6" t="s">
        <v>117</v>
      </c>
      <c r="S316" s="1">
        <v>93</v>
      </c>
      <c r="T316" s="1">
        <v>8.35</v>
      </c>
      <c r="V316" s="1">
        <v>5.3</v>
      </c>
      <c r="W316" s="31">
        <f t="shared" si="12"/>
        <v>11.137724550898204</v>
      </c>
      <c r="AD316" s="1">
        <v>93</v>
      </c>
      <c r="AE316" s="1">
        <v>2.828427124746193</v>
      </c>
      <c r="AF316" s="1">
        <v>2</v>
      </c>
      <c r="AG316" s="1">
        <v>88</v>
      </c>
      <c r="AH316" s="1">
        <v>2.828427124746193</v>
      </c>
      <c r="AI316" s="1">
        <v>2</v>
      </c>
      <c r="AJ316" s="1">
        <v>8.35</v>
      </c>
      <c r="AK316" s="1">
        <v>0.35355339059327329</v>
      </c>
      <c r="AL316" s="1">
        <v>2</v>
      </c>
      <c r="AM316" s="1">
        <v>7.9499999999999993</v>
      </c>
      <c r="AN316" s="1">
        <v>0.4949747468305829</v>
      </c>
      <c r="AO316" s="1">
        <v>2</v>
      </c>
      <c r="AP316" s="1">
        <v>11.137724550898204</v>
      </c>
      <c r="AQ316" s="12">
        <v>0.58063597341363737</v>
      </c>
      <c r="AR316" s="1">
        <v>2</v>
      </c>
      <c r="AS316" s="1">
        <v>11.069182389937108</v>
      </c>
      <c r="AT316" s="12">
        <v>0.7755924832254607</v>
      </c>
      <c r="AU316" s="1">
        <v>2</v>
      </c>
      <c r="FL316" s="1">
        <v>10</v>
      </c>
      <c r="FM316" s="1">
        <v>2.8100000000000005</v>
      </c>
      <c r="FN316" s="1">
        <v>2</v>
      </c>
      <c r="FO316" s="1">
        <v>120</v>
      </c>
      <c r="FP316" s="1">
        <v>11.313708498984761</v>
      </c>
      <c r="FQ316" s="1">
        <v>2</v>
      </c>
    </row>
    <row r="317" spans="2:173" x14ac:dyDescent="0.25">
      <c r="B317" s="1" t="s">
        <v>897</v>
      </c>
      <c r="C317" s="1" t="s">
        <v>322</v>
      </c>
      <c r="D317" s="1" t="s">
        <v>324</v>
      </c>
      <c r="E317" s="1">
        <v>1630</v>
      </c>
      <c r="F317" s="1">
        <v>13</v>
      </c>
      <c r="G317" s="1" t="s">
        <v>78</v>
      </c>
      <c r="H317" s="1">
        <v>22</v>
      </c>
      <c r="I317" s="1" t="s">
        <v>83</v>
      </c>
      <c r="J317" s="1" t="s">
        <v>998</v>
      </c>
      <c r="K317" s="1" t="s">
        <v>103</v>
      </c>
      <c r="L317" s="1" t="s">
        <v>332</v>
      </c>
      <c r="M317" s="1">
        <v>100</v>
      </c>
      <c r="N317" s="1" t="s">
        <v>1003</v>
      </c>
      <c r="O317" s="1" t="s">
        <v>68</v>
      </c>
      <c r="P317" s="1">
        <v>0</v>
      </c>
      <c r="Q317" s="1">
        <v>0</v>
      </c>
      <c r="R317" s="6" t="s">
        <v>117</v>
      </c>
      <c r="S317" s="1">
        <v>93</v>
      </c>
      <c r="T317" s="1">
        <v>8.35</v>
      </c>
      <c r="V317" s="1">
        <v>5.3</v>
      </c>
      <c r="W317" s="31">
        <f t="shared" si="12"/>
        <v>11.137724550898204</v>
      </c>
      <c r="AD317" s="1">
        <v>93</v>
      </c>
      <c r="AE317" s="1">
        <v>2.828427124746193</v>
      </c>
      <c r="AF317" s="1">
        <v>2</v>
      </c>
      <c r="AG317" s="1">
        <v>93</v>
      </c>
      <c r="AH317" s="1">
        <v>31.112698372208058</v>
      </c>
      <c r="AI317" s="1">
        <v>2</v>
      </c>
      <c r="AJ317" s="1">
        <v>8.35</v>
      </c>
      <c r="AK317" s="1">
        <v>0.35355339059327329</v>
      </c>
      <c r="AL317" s="1">
        <v>2</v>
      </c>
      <c r="AM317" s="1">
        <v>8.5500000000000007</v>
      </c>
      <c r="AN317" s="1">
        <v>2.8991378028648516</v>
      </c>
      <c r="AO317" s="1">
        <v>2</v>
      </c>
      <c r="AP317" s="1">
        <v>11.137724550898204</v>
      </c>
      <c r="AQ317" s="12">
        <v>0.58063597341363737</v>
      </c>
      <c r="AR317" s="1">
        <v>2</v>
      </c>
      <c r="AS317" s="1">
        <v>10.877192982456139</v>
      </c>
      <c r="AT317" s="12">
        <v>5.181198783367746</v>
      </c>
      <c r="AU317" s="1">
        <v>2</v>
      </c>
      <c r="FL317" s="1">
        <v>10</v>
      </c>
      <c r="FM317" s="1">
        <v>2.8100000000000005</v>
      </c>
      <c r="FN317" s="1">
        <v>2</v>
      </c>
      <c r="FO317" s="1">
        <v>162</v>
      </c>
      <c r="FP317" s="1">
        <v>53.740115370177612</v>
      </c>
      <c r="FQ317" s="1">
        <v>2</v>
      </c>
    </row>
    <row r="318" spans="2:173" x14ac:dyDescent="0.25">
      <c r="B318" s="1" t="s">
        <v>897</v>
      </c>
      <c r="C318" s="1" t="s">
        <v>322</v>
      </c>
      <c r="D318" s="1" t="s">
        <v>324</v>
      </c>
      <c r="E318" s="1">
        <v>1630</v>
      </c>
      <c r="F318" s="1">
        <v>13</v>
      </c>
      <c r="G318" s="1" t="s">
        <v>78</v>
      </c>
      <c r="H318" s="1">
        <v>22</v>
      </c>
      <c r="I318" s="1" t="s">
        <v>83</v>
      </c>
      <c r="J318" s="1" t="s">
        <v>998</v>
      </c>
      <c r="K318" s="1" t="s">
        <v>103</v>
      </c>
      <c r="L318" s="1" t="s">
        <v>164</v>
      </c>
      <c r="M318" s="1">
        <v>10</v>
      </c>
      <c r="N318" s="1" t="s">
        <v>1001</v>
      </c>
      <c r="O318" s="1" t="s">
        <v>68</v>
      </c>
      <c r="P318" s="1">
        <v>0</v>
      </c>
      <c r="Q318" s="1">
        <v>0</v>
      </c>
      <c r="R318" s="6" t="s">
        <v>117</v>
      </c>
      <c r="S318" s="1">
        <v>80.5</v>
      </c>
      <c r="T318" s="1">
        <v>7.55</v>
      </c>
      <c r="V318" s="1">
        <v>5.3</v>
      </c>
      <c r="W318" s="31">
        <f t="shared" si="12"/>
        <v>10.66225165562914</v>
      </c>
      <c r="AD318" s="1">
        <v>80.5</v>
      </c>
      <c r="AE318" s="1">
        <v>17.677669529663689</v>
      </c>
      <c r="AF318" s="1">
        <v>2</v>
      </c>
      <c r="AG318" s="1">
        <v>95</v>
      </c>
      <c r="AH318" s="1">
        <v>1.41421356237309</v>
      </c>
      <c r="AI318" s="1">
        <v>2</v>
      </c>
      <c r="AJ318" s="1">
        <v>7.55</v>
      </c>
      <c r="AK318" s="1">
        <v>1.3435028842544368</v>
      </c>
      <c r="AL318" s="1">
        <v>2</v>
      </c>
      <c r="AM318" s="1">
        <v>8.85</v>
      </c>
      <c r="AN318" s="1">
        <v>7.0710678118654807E-2</v>
      </c>
      <c r="AO318" s="1">
        <v>2</v>
      </c>
      <c r="AP318" s="1">
        <v>10.66225165562914</v>
      </c>
      <c r="AQ318" s="12">
        <v>3.0136421154976842</v>
      </c>
      <c r="AR318" s="1">
        <v>2</v>
      </c>
      <c r="AS318" s="1">
        <v>10.734463276836159</v>
      </c>
      <c r="AT318" s="12">
        <v>0.18136010376632855</v>
      </c>
      <c r="AU318" s="1">
        <v>2</v>
      </c>
      <c r="FL318" s="1">
        <v>8.5</v>
      </c>
      <c r="FM318" s="1">
        <v>2.1213203435596424</v>
      </c>
      <c r="FN318" s="1">
        <v>2</v>
      </c>
      <c r="FO318" s="1">
        <v>13.5</v>
      </c>
      <c r="FP318" s="1">
        <v>3.5355339059327378</v>
      </c>
      <c r="FQ318" s="1">
        <v>2</v>
      </c>
    </row>
    <row r="319" spans="2:173" x14ac:dyDescent="0.25">
      <c r="B319" s="1" t="s">
        <v>897</v>
      </c>
      <c r="C319" s="1" t="s">
        <v>322</v>
      </c>
      <c r="D319" s="1" t="s">
        <v>324</v>
      </c>
      <c r="E319" s="1">
        <v>1630</v>
      </c>
      <c r="F319" s="1">
        <v>13</v>
      </c>
      <c r="G319" s="1" t="s">
        <v>78</v>
      </c>
      <c r="H319" s="1">
        <v>22</v>
      </c>
      <c r="I319" s="1" t="s">
        <v>83</v>
      </c>
      <c r="J319" s="1" t="s">
        <v>998</v>
      </c>
      <c r="K319" s="1" t="s">
        <v>103</v>
      </c>
      <c r="L319" s="1" t="s">
        <v>326</v>
      </c>
      <c r="M319" s="1">
        <v>20</v>
      </c>
      <c r="N319" s="1" t="s">
        <v>1001</v>
      </c>
      <c r="O319" s="1" t="s">
        <v>68</v>
      </c>
      <c r="P319" s="1">
        <v>0</v>
      </c>
      <c r="Q319" s="1">
        <v>0</v>
      </c>
      <c r="R319" s="6" t="s">
        <v>117</v>
      </c>
      <c r="S319" s="1">
        <v>80.5</v>
      </c>
      <c r="T319" s="1">
        <v>7.55</v>
      </c>
      <c r="V319" s="1">
        <v>5.3</v>
      </c>
      <c r="W319" s="31">
        <f t="shared" si="12"/>
        <v>10.66225165562914</v>
      </c>
      <c r="AD319" s="1">
        <v>80.5</v>
      </c>
      <c r="AE319" s="1">
        <v>17.677669529663689</v>
      </c>
      <c r="AF319" s="1">
        <v>2</v>
      </c>
      <c r="AG319" s="1">
        <v>82.5</v>
      </c>
      <c r="AH319" s="1">
        <v>2.1213203435596477</v>
      </c>
      <c r="AI319" s="1">
        <v>2</v>
      </c>
      <c r="AJ319" s="1">
        <v>7.55</v>
      </c>
      <c r="AK319" s="1">
        <v>1.3435028842544368</v>
      </c>
      <c r="AL319" s="1">
        <v>2</v>
      </c>
      <c r="AM319" s="1">
        <v>7.75</v>
      </c>
      <c r="AN319" s="1">
        <v>7.0710678118654807E-2</v>
      </c>
      <c r="AO319" s="1">
        <v>2</v>
      </c>
      <c r="AP319" s="1">
        <v>10.66225165562914</v>
      </c>
      <c r="AQ319" s="12">
        <v>3.0136421154976842</v>
      </c>
      <c r="AR319" s="1">
        <v>2</v>
      </c>
      <c r="AS319" s="1">
        <v>10.64516129032258</v>
      </c>
      <c r="AT319" s="12">
        <v>0.29044004202987805</v>
      </c>
      <c r="AU319" s="1">
        <v>2</v>
      </c>
      <c r="FL319" s="1">
        <v>8.5</v>
      </c>
      <c r="FM319" s="1">
        <v>2.1213203435596424</v>
      </c>
      <c r="FN319" s="1">
        <v>2</v>
      </c>
      <c r="FO319" s="1">
        <v>33.5</v>
      </c>
      <c r="FP319" s="1">
        <v>23.334523779156068</v>
      </c>
      <c r="FQ319" s="1">
        <v>2</v>
      </c>
    </row>
    <row r="320" spans="2:173" x14ac:dyDescent="0.25">
      <c r="B320" s="1" t="s">
        <v>897</v>
      </c>
      <c r="C320" s="1" t="s">
        <v>322</v>
      </c>
      <c r="D320" s="1" t="s">
        <v>324</v>
      </c>
      <c r="E320" s="1">
        <v>1630</v>
      </c>
      <c r="F320" s="1">
        <v>13</v>
      </c>
      <c r="G320" s="1" t="s">
        <v>78</v>
      </c>
      <c r="H320" s="1">
        <v>22</v>
      </c>
      <c r="I320" s="1" t="s">
        <v>83</v>
      </c>
      <c r="J320" s="1" t="s">
        <v>998</v>
      </c>
      <c r="K320" s="1" t="s">
        <v>103</v>
      </c>
      <c r="L320" s="1" t="s">
        <v>328</v>
      </c>
      <c r="M320" s="1">
        <v>30</v>
      </c>
      <c r="N320" s="1" t="s">
        <v>1001</v>
      </c>
      <c r="O320" s="1" t="s">
        <v>68</v>
      </c>
      <c r="P320" s="1">
        <v>0</v>
      </c>
      <c r="Q320" s="1">
        <v>0</v>
      </c>
      <c r="R320" s="6" t="s">
        <v>117</v>
      </c>
      <c r="S320" s="1">
        <v>80.5</v>
      </c>
      <c r="T320" s="1">
        <v>7.55</v>
      </c>
      <c r="V320" s="1">
        <v>5.3</v>
      </c>
      <c r="W320" s="31">
        <f t="shared" si="12"/>
        <v>10.66225165562914</v>
      </c>
      <c r="AD320" s="1">
        <v>80.5</v>
      </c>
      <c r="AE320" s="1">
        <v>17.677669529663689</v>
      </c>
      <c r="AF320" s="1">
        <v>2</v>
      </c>
      <c r="AG320" s="1">
        <v>77.5</v>
      </c>
      <c r="AH320" s="1">
        <v>16.263455967290625</v>
      </c>
      <c r="AI320" s="1">
        <v>2</v>
      </c>
      <c r="AJ320" s="1">
        <v>7.55</v>
      </c>
      <c r="AK320" s="1">
        <v>1.3435028842544368</v>
      </c>
      <c r="AL320" s="1">
        <v>2</v>
      </c>
      <c r="AM320" s="1">
        <v>7.4</v>
      </c>
      <c r="AN320" s="1">
        <v>1.5556349186104046</v>
      </c>
      <c r="AO320" s="1">
        <v>2</v>
      </c>
      <c r="AP320" s="1">
        <v>10.66225165562914</v>
      </c>
      <c r="AQ320" s="12">
        <v>3.0136421154976842</v>
      </c>
      <c r="AR320" s="1">
        <v>2</v>
      </c>
      <c r="AS320" s="1">
        <v>10.472972972972972</v>
      </c>
      <c r="AT320" s="12">
        <v>3.1108485398190688</v>
      </c>
      <c r="AU320" s="1">
        <v>2</v>
      </c>
      <c r="FL320" s="1">
        <v>8.5</v>
      </c>
      <c r="FM320" s="1">
        <v>2.1213203435596424</v>
      </c>
      <c r="FN320" s="1">
        <v>2</v>
      </c>
      <c r="FO320" s="1">
        <v>28</v>
      </c>
      <c r="FP320" s="1">
        <v>18.384776310850235</v>
      </c>
      <c r="FQ320" s="1">
        <v>2</v>
      </c>
    </row>
    <row r="321" spans="2:173" x14ac:dyDescent="0.25">
      <c r="B321" s="1" t="s">
        <v>897</v>
      </c>
      <c r="C321" s="1" t="s">
        <v>322</v>
      </c>
      <c r="D321" s="1" t="s">
        <v>324</v>
      </c>
      <c r="E321" s="1">
        <v>1630</v>
      </c>
      <c r="F321" s="1">
        <v>13</v>
      </c>
      <c r="G321" s="1" t="s">
        <v>78</v>
      </c>
      <c r="H321" s="1">
        <v>22</v>
      </c>
      <c r="I321" s="1" t="s">
        <v>83</v>
      </c>
      <c r="J321" s="1" t="s">
        <v>998</v>
      </c>
      <c r="K321" s="1" t="s">
        <v>103</v>
      </c>
      <c r="L321" s="1" t="s">
        <v>330</v>
      </c>
      <c r="M321" s="1">
        <v>50</v>
      </c>
      <c r="N321" s="1" t="s">
        <v>1003</v>
      </c>
      <c r="O321" s="1" t="s">
        <v>68</v>
      </c>
      <c r="P321" s="1">
        <v>0</v>
      </c>
      <c r="Q321" s="1">
        <v>0</v>
      </c>
      <c r="R321" s="6" t="s">
        <v>117</v>
      </c>
      <c r="S321" s="1">
        <v>80.5</v>
      </c>
      <c r="T321" s="1">
        <v>7.55</v>
      </c>
      <c r="V321" s="1">
        <v>5.3</v>
      </c>
      <c r="W321" s="31">
        <f t="shared" si="12"/>
        <v>10.66225165562914</v>
      </c>
      <c r="AD321" s="1">
        <v>80.5</v>
      </c>
      <c r="AE321" s="1">
        <v>17.677669529663689</v>
      </c>
      <c r="AF321" s="1">
        <v>2</v>
      </c>
      <c r="AG321" s="1">
        <v>91.000000000000014</v>
      </c>
      <c r="AH321" s="1">
        <v>16.970562748477043</v>
      </c>
      <c r="AI321" s="1">
        <v>2</v>
      </c>
      <c r="AJ321" s="1">
        <v>7.55</v>
      </c>
      <c r="AK321" s="1">
        <v>1.3435028842544368</v>
      </c>
      <c r="AL321" s="1">
        <v>2</v>
      </c>
      <c r="AM321" s="1">
        <v>8.5500000000000007</v>
      </c>
      <c r="AN321" s="1">
        <v>1.9091883092036808</v>
      </c>
      <c r="AO321" s="1">
        <v>2</v>
      </c>
      <c r="AP321" s="1">
        <v>10.66225165562914</v>
      </c>
      <c r="AQ321" s="12">
        <v>3.0136421154976842</v>
      </c>
      <c r="AR321" s="1">
        <v>2</v>
      </c>
      <c r="AS321" s="1">
        <v>10.64327485380117</v>
      </c>
      <c r="AT321" s="12">
        <v>3.0964413562603803</v>
      </c>
      <c r="AU321" s="1">
        <v>2</v>
      </c>
      <c r="FL321" s="1">
        <v>8.5</v>
      </c>
      <c r="FM321" s="1">
        <v>2.1213203435596424</v>
      </c>
      <c r="FN321" s="1">
        <v>2</v>
      </c>
      <c r="FO321" s="1">
        <v>80.5</v>
      </c>
      <c r="FP321" s="1">
        <v>7.7781745930520225</v>
      </c>
      <c r="FQ321" s="1">
        <v>2</v>
      </c>
    </row>
    <row r="322" spans="2:173" x14ac:dyDescent="0.25">
      <c r="B322" s="1" t="s">
        <v>897</v>
      </c>
      <c r="C322" s="1" t="s">
        <v>322</v>
      </c>
      <c r="D322" s="1" t="s">
        <v>324</v>
      </c>
      <c r="E322" s="1">
        <v>1630</v>
      </c>
      <c r="F322" s="1">
        <v>13</v>
      </c>
      <c r="G322" s="1" t="s">
        <v>78</v>
      </c>
      <c r="H322" s="1">
        <v>22</v>
      </c>
      <c r="I322" s="1" t="s">
        <v>83</v>
      </c>
      <c r="J322" s="1" t="s">
        <v>998</v>
      </c>
      <c r="K322" s="1" t="s">
        <v>103</v>
      </c>
      <c r="L322" s="1" t="s">
        <v>332</v>
      </c>
      <c r="M322" s="1">
        <v>100</v>
      </c>
      <c r="N322" s="1" t="s">
        <v>1003</v>
      </c>
      <c r="O322" s="1" t="s">
        <v>68</v>
      </c>
      <c r="P322" s="1">
        <v>0</v>
      </c>
      <c r="Q322" s="1">
        <v>0</v>
      </c>
      <c r="R322" s="6" t="s">
        <v>117</v>
      </c>
      <c r="S322" s="1">
        <v>80.5</v>
      </c>
      <c r="T322" s="1">
        <v>7.55</v>
      </c>
      <c r="V322" s="1">
        <v>5.3</v>
      </c>
      <c r="W322" s="31">
        <f t="shared" si="12"/>
        <v>10.66225165562914</v>
      </c>
      <c r="AD322" s="1">
        <v>80.5</v>
      </c>
      <c r="AE322" s="1">
        <v>17.677669529663689</v>
      </c>
      <c r="AF322" s="1">
        <v>2</v>
      </c>
      <c r="AG322" s="1">
        <v>88.5</v>
      </c>
      <c r="AH322" s="1">
        <v>26.162950903902257</v>
      </c>
      <c r="AI322" s="1">
        <v>2</v>
      </c>
      <c r="AJ322" s="1">
        <v>7.55</v>
      </c>
      <c r="AK322" s="1">
        <v>1.3435028842544368</v>
      </c>
      <c r="AL322" s="1">
        <v>2</v>
      </c>
      <c r="AM322" s="1">
        <v>8.5</v>
      </c>
      <c r="AN322" s="1">
        <v>2.5455844122715661</v>
      </c>
      <c r="AO322" s="1">
        <v>2</v>
      </c>
      <c r="AP322" s="1">
        <v>10.66225165562914</v>
      </c>
      <c r="AQ322" s="12">
        <v>3.0136421154976842</v>
      </c>
      <c r="AR322" s="1">
        <v>2</v>
      </c>
      <c r="AS322" s="1">
        <v>10.411764705882353</v>
      </c>
      <c r="AT322" s="12">
        <v>4.3814067529728336</v>
      </c>
      <c r="AU322" s="1">
        <v>2</v>
      </c>
      <c r="FL322" s="1">
        <v>8.5</v>
      </c>
      <c r="FM322" s="1">
        <v>2.1213203435596424</v>
      </c>
      <c r="FN322" s="1">
        <v>2</v>
      </c>
      <c r="FO322" s="1">
        <v>156.5</v>
      </c>
      <c r="FP322" s="1">
        <v>57.27564927611035</v>
      </c>
      <c r="FQ322" s="1">
        <v>2</v>
      </c>
    </row>
    <row r="323" spans="2:173" x14ac:dyDescent="0.25">
      <c r="B323" s="1" t="s">
        <v>897</v>
      </c>
      <c r="C323" s="1" t="s">
        <v>322</v>
      </c>
      <c r="D323" s="1" t="s">
        <v>324</v>
      </c>
      <c r="E323" s="1">
        <v>1630</v>
      </c>
      <c r="F323" s="1">
        <v>13</v>
      </c>
      <c r="G323" s="1" t="s">
        <v>78</v>
      </c>
      <c r="H323" s="1">
        <v>22</v>
      </c>
      <c r="I323" s="1" t="s">
        <v>83</v>
      </c>
      <c r="J323" s="1" t="s">
        <v>998</v>
      </c>
      <c r="K323" s="1" t="s">
        <v>103</v>
      </c>
      <c r="L323" s="1" t="s">
        <v>164</v>
      </c>
      <c r="M323" s="1">
        <v>10</v>
      </c>
      <c r="N323" s="1" t="s">
        <v>1001</v>
      </c>
      <c r="O323" s="1" t="s">
        <v>68</v>
      </c>
      <c r="P323" s="1">
        <v>0</v>
      </c>
      <c r="Q323" s="1">
        <v>0</v>
      </c>
      <c r="R323" s="6" t="s">
        <v>117</v>
      </c>
      <c r="S323" s="1">
        <v>89.5</v>
      </c>
      <c r="T323" s="1">
        <v>8.0499999999999989</v>
      </c>
      <c r="V323" s="1">
        <v>5.3</v>
      </c>
      <c r="W323" s="31">
        <f t="shared" si="12"/>
        <v>11.11801242236025</v>
      </c>
      <c r="AD323" s="1">
        <v>89.5</v>
      </c>
      <c r="AE323" s="1">
        <v>7.7781745930520199</v>
      </c>
      <c r="AF323" s="1">
        <v>2</v>
      </c>
      <c r="AG323" s="1">
        <v>99.5</v>
      </c>
      <c r="AH323" s="1">
        <v>0.70710678118654502</v>
      </c>
      <c r="AI323" s="1">
        <v>2</v>
      </c>
      <c r="AJ323" s="1">
        <v>8.0499999999999989</v>
      </c>
      <c r="AK323" s="1">
        <v>0.63639610306789263</v>
      </c>
      <c r="AL323" s="1">
        <v>2</v>
      </c>
      <c r="AM323" s="1">
        <v>9.0500000000000007</v>
      </c>
      <c r="AN323" s="1">
        <v>7.0710678118654807E-2</v>
      </c>
      <c r="AO323" s="1">
        <v>2</v>
      </c>
      <c r="AP323" s="1">
        <v>11.11801242236025</v>
      </c>
      <c r="AQ323" s="12">
        <v>1.3061929043630496</v>
      </c>
      <c r="AR323" s="1">
        <v>2</v>
      </c>
      <c r="AS323" s="1">
        <v>10.994475138121546</v>
      </c>
      <c r="AT323" s="12">
        <v>0.11612163148836256</v>
      </c>
      <c r="AU323" s="1">
        <v>2</v>
      </c>
      <c r="FL323" s="1">
        <v>9.5</v>
      </c>
      <c r="FM323" s="1">
        <v>0.70710678118654757</v>
      </c>
      <c r="FN323" s="1">
        <v>2</v>
      </c>
      <c r="FO323" s="1">
        <v>13</v>
      </c>
      <c r="FP323" s="1">
        <v>0</v>
      </c>
      <c r="FQ323" s="1">
        <v>2</v>
      </c>
    </row>
    <row r="324" spans="2:173" x14ac:dyDescent="0.25">
      <c r="B324" s="1" t="s">
        <v>897</v>
      </c>
      <c r="C324" s="1" t="s">
        <v>322</v>
      </c>
      <c r="D324" s="1" t="s">
        <v>324</v>
      </c>
      <c r="E324" s="1">
        <v>1630</v>
      </c>
      <c r="F324" s="1">
        <v>13</v>
      </c>
      <c r="G324" s="1" t="s">
        <v>78</v>
      </c>
      <c r="H324" s="1">
        <v>22</v>
      </c>
      <c r="I324" s="1" t="s">
        <v>83</v>
      </c>
      <c r="J324" s="1" t="s">
        <v>998</v>
      </c>
      <c r="K324" s="1" t="s">
        <v>103</v>
      </c>
      <c r="L324" s="1" t="s">
        <v>326</v>
      </c>
      <c r="M324" s="1">
        <v>20</v>
      </c>
      <c r="N324" s="1" t="s">
        <v>1001</v>
      </c>
      <c r="O324" s="1" t="s">
        <v>68</v>
      </c>
      <c r="P324" s="1">
        <v>0</v>
      </c>
      <c r="Q324" s="1">
        <v>0</v>
      </c>
      <c r="R324" s="6" t="s">
        <v>117</v>
      </c>
      <c r="S324" s="1">
        <v>89.5</v>
      </c>
      <c r="T324" s="1">
        <v>8.0499999999999989</v>
      </c>
      <c r="V324" s="1">
        <v>5.3</v>
      </c>
      <c r="W324" s="31">
        <f t="shared" si="12"/>
        <v>11.11801242236025</v>
      </c>
      <c r="AD324" s="1">
        <v>89.5</v>
      </c>
      <c r="AE324" s="1">
        <v>7.7781745930520199</v>
      </c>
      <c r="AF324" s="1">
        <v>2</v>
      </c>
      <c r="AG324" s="1">
        <v>91.499999999999986</v>
      </c>
      <c r="AH324" s="1">
        <v>14.849242404917636</v>
      </c>
      <c r="AI324" s="1">
        <v>2</v>
      </c>
      <c r="AJ324" s="1">
        <v>8.0499999999999989</v>
      </c>
      <c r="AK324" s="1">
        <v>0.63639610306789263</v>
      </c>
      <c r="AL324" s="1">
        <v>2</v>
      </c>
      <c r="AM324" s="1">
        <v>8.4</v>
      </c>
      <c r="AN324" s="1">
        <v>1.4142135623731036</v>
      </c>
      <c r="AO324" s="1">
        <v>2</v>
      </c>
      <c r="AP324" s="1">
        <v>11.11801242236025</v>
      </c>
      <c r="AQ324" s="12">
        <v>1.3061929043630496</v>
      </c>
      <c r="AR324" s="1">
        <v>2</v>
      </c>
      <c r="AS324" s="1">
        <v>10.892857142857141</v>
      </c>
      <c r="AT324" s="12">
        <v>2.5471981001512862</v>
      </c>
      <c r="AU324" s="1">
        <v>2</v>
      </c>
      <c r="FL324" s="1">
        <v>9.5</v>
      </c>
      <c r="FM324" s="1">
        <v>0.70710678118654757</v>
      </c>
      <c r="FN324" s="1">
        <v>2</v>
      </c>
      <c r="FO324" s="1">
        <v>28.5</v>
      </c>
      <c r="FP324" s="1">
        <v>20.506096654409877</v>
      </c>
      <c r="FQ324" s="1">
        <v>2</v>
      </c>
    </row>
    <row r="325" spans="2:173" x14ac:dyDescent="0.25">
      <c r="B325" s="1" t="s">
        <v>897</v>
      </c>
      <c r="C325" s="1" t="s">
        <v>322</v>
      </c>
      <c r="D325" s="1" t="s">
        <v>324</v>
      </c>
      <c r="E325" s="1">
        <v>1630</v>
      </c>
      <c r="F325" s="1">
        <v>13</v>
      </c>
      <c r="G325" s="1" t="s">
        <v>78</v>
      </c>
      <c r="H325" s="1">
        <v>22</v>
      </c>
      <c r="I325" s="1" t="s">
        <v>83</v>
      </c>
      <c r="J325" s="1" t="s">
        <v>998</v>
      </c>
      <c r="K325" s="1" t="s">
        <v>103</v>
      </c>
      <c r="L325" s="1" t="s">
        <v>328</v>
      </c>
      <c r="M325" s="1">
        <v>30</v>
      </c>
      <c r="N325" s="1" t="s">
        <v>1001</v>
      </c>
      <c r="O325" s="1" t="s">
        <v>68</v>
      </c>
      <c r="P325" s="1">
        <v>0</v>
      </c>
      <c r="Q325" s="1">
        <v>0</v>
      </c>
      <c r="R325" s="6" t="s">
        <v>117</v>
      </c>
      <c r="S325" s="1">
        <v>89.5</v>
      </c>
      <c r="T325" s="1">
        <v>8.0499999999999989</v>
      </c>
      <c r="V325" s="1">
        <v>5.3</v>
      </c>
      <c r="W325" s="31">
        <f t="shared" si="12"/>
        <v>11.11801242236025</v>
      </c>
      <c r="AD325" s="1">
        <v>89.5</v>
      </c>
      <c r="AE325" s="1">
        <v>7.7781745930520199</v>
      </c>
      <c r="AF325" s="1">
        <v>2</v>
      </c>
      <c r="AG325" s="1">
        <v>79.5</v>
      </c>
      <c r="AH325" s="1">
        <v>0.70710678118654502</v>
      </c>
      <c r="AI325" s="1">
        <v>2</v>
      </c>
      <c r="AJ325" s="1">
        <v>8.0499999999999989</v>
      </c>
      <c r="AK325" s="1">
        <v>0.63639610306789263</v>
      </c>
      <c r="AL325" s="1">
        <v>2</v>
      </c>
      <c r="AM325" s="1">
        <v>7.5</v>
      </c>
      <c r="AN325" s="1">
        <v>0.14142135623730961</v>
      </c>
      <c r="AO325" s="1">
        <v>2</v>
      </c>
      <c r="AP325" s="1">
        <v>11.11801242236025</v>
      </c>
      <c r="AQ325" s="12">
        <v>1.3061929043630496</v>
      </c>
      <c r="AR325" s="1">
        <v>2</v>
      </c>
      <c r="AS325" s="1">
        <v>10.6</v>
      </c>
      <c r="AT325" s="12">
        <v>0.22099572645440704</v>
      </c>
      <c r="AU325" s="1">
        <v>2</v>
      </c>
      <c r="FL325" s="1">
        <v>9.5</v>
      </c>
      <c r="FM325" s="1">
        <v>0.70710678118654757</v>
      </c>
      <c r="FN325" s="1">
        <v>2</v>
      </c>
      <c r="FO325" s="1">
        <v>48</v>
      </c>
      <c r="FP325" s="1">
        <v>1.4142135623730951</v>
      </c>
      <c r="FQ325" s="1">
        <v>2</v>
      </c>
    </row>
    <row r="326" spans="2:173" x14ac:dyDescent="0.25">
      <c r="B326" s="1" t="s">
        <v>897</v>
      </c>
      <c r="C326" s="1" t="s">
        <v>322</v>
      </c>
      <c r="D326" s="1" t="s">
        <v>324</v>
      </c>
      <c r="E326" s="1">
        <v>1630</v>
      </c>
      <c r="F326" s="1">
        <v>13</v>
      </c>
      <c r="G326" s="1" t="s">
        <v>78</v>
      </c>
      <c r="H326" s="1">
        <v>22</v>
      </c>
      <c r="I326" s="1" t="s">
        <v>83</v>
      </c>
      <c r="J326" s="1" t="s">
        <v>998</v>
      </c>
      <c r="K326" s="1" t="s">
        <v>103</v>
      </c>
      <c r="L326" s="1" t="s">
        <v>330</v>
      </c>
      <c r="M326" s="1">
        <v>50</v>
      </c>
      <c r="N326" s="1" t="s">
        <v>1003</v>
      </c>
      <c r="O326" s="1" t="s">
        <v>68</v>
      </c>
      <c r="P326" s="1">
        <v>0</v>
      </c>
      <c r="Q326" s="1">
        <v>0</v>
      </c>
      <c r="R326" s="6" t="s">
        <v>117</v>
      </c>
      <c r="S326" s="1">
        <v>89.5</v>
      </c>
      <c r="T326" s="1">
        <v>8.0499999999999989</v>
      </c>
      <c r="V326" s="1">
        <v>5.3</v>
      </c>
      <c r="W326" s="31">
        <f t="shared" si="12"/>
        <v>11.11801242236025</v>
      </c>
      <c r="AD326" s="1">
        <v>89.5</v>
      </c>
      <c r="AE326" s="1">
        <v>7.7781745930520199</v>
      </c>
      <c r="AF326" s="1">
        <v>2</v>
      </c>
      <c r="AG326" s="1">
        <v>101</v>
      </c>
      <c r="AH326" s="1">
        <v>14.142135623730951</v>
      </c>
      <c r="AI326" s="1">
        <v>2</v>
      </c>
      <c r="AJ326" s="1">
        <v>8.0499999999999989</v>
      </c>
      <c r="AK326" s="1">
        <v>0.63639610306789263</v>
      </c>
      <c r="AL326" s="1">
        <v>2</v>
      </c>
      <c r="AM326" s="1">
        <v>9.2000000000000011</v>
      </c>
      <c r="AN326" s="1">
        <v>1.9798989873223363</v>
      </c>
      <c r="AO326" s="1">
        <v>2</v>
      </c>
      <c r="AP326" s="1">
        <v>11.11801242236025</v>
      </c>
      <c r="AQ326" s="12">
        <v>1.3061929043630496</v>
      </c>
      <c r="AR326" s="1">
        <v>2</v>
      </c>
      <c r="AS326" s="1">
        <v>10.978260869565217</v>
      </c>
      <c r="AT326" s="12">
        <v>2.8186504792018221</v>
      </c>
      <c r="AU326" s="1">
        <v>2</v>
      </c>
      <c r="FL326" s="1">
        <v>9.5</v>
      </c>
      <c r="FM326" s="1">
        <v>0.70710678118654757</v>
      </c>
      <c r="FN326" s="1">
        <v>2</v>
      </c>
      <c r="FO326" s="1">
        <v>73</v>
      </c>
      <c r="FP326" s="1">
        <v>15.556349186104045</v>
      </c>
      <c r="FQ326" s="1">
        <v>2</v>
      </c>
    </row>
    <row r="327" spans="2:173" x14ac:dyDescent="0.25">
      <c r="B327" s="1" t="s">
        <v>897</v>
      </c>
      <c r="C327" s="1" t="s">
        <v>322</v>
      </c>
      <c r="D327" s="1" t="s">
        <v>324</v>
      </c>
      <c r="E327" s="1">
        <v>1630</v>
      </c>
      <c r="F327" s="1">
        <v>13</v>
      </c>
      <c r="G327" s="1" t="s">
        <v>78</v>
      </c>
      <c r="H327" s="1">
        <v>22</v>
      </c>
      <c r="I327" s="1" t="s">
        <v>83</v>
      </c>
      <c r="J327" s="1" t="s">
        <v>998</v>
      </c>
      <c r="K327" s="1" t="s">
        <v>103</v>
      </c>
      <c r="L327" s="1" t="s">
        <v>332</v>
      </c>
      <c r="M327" s="1">
        <v>100</v>
      </c>
      <c r="N327" s="1" t="s">
        <v>1003</v>
      </c>
      <c r="O327" s="1" t="s">
        <v>68</v>
      </c>
      <c r="P327" s="1">
        <v>0</v>
      </c>
      <c r="Q327" s="1">
        <v>0</v>
      </c>
      <c r="R327" s="6" t="s">
        <v>117</v>
      </c>
      <c r="S327" s="1">
        <v>89.5</v>
      </c>
      <c r="T327" s="1">
        <v>8.0499999999999989</v>
      </c>
      <c r="V327" s="1">
        <v>5.3</v>
      </c>
      <c r="W327" s="31">
        <f t="shared" si="12"/>
        <v>11.11801242236025</v>
      </c>
      <c r="AD327" s="1">
        <v>89.5</v>
      </c>
      <c r="AE327" s="1">
        <v>7.7781745930520199</v>
      </c>
      <c r="AF327" s="1">
        <v>2</v>
      </c>
      <c r="AG327" s="1">
        <v>87.5</v>
      </c>
      <c r="AH327" s="1">
        <v>23.334523779156054</v>
      </c>
      <c r="AI327" s="1">
        <v>2</v>
      </c>
      <c r="AJ327" s="1">
        <v>8.0499999999999989</v>
      </c>
      <c r="AK327" s="1">
        <v>0.63639610306789263</v>
      </c>
      <c r="AL327" s="1">
        <v>2</v>
      </c>
      <c r="AM327" s="1">
        <v>7.8000000000000007</v>
      </c>
      <c r="AN327" s="1">
        <v>1.5556349186104046</v>
      </c>
      <c r="AO327" s="1">
        <v>2</v>
      </c>
      <c r="AP327" s="1">
        <v>11.11801242236025</v>
      </c>
      <c r="AQ327" s="12">
        <v>1.3061929043630496</v>
      </c>
      <c r="AR327" s="1">
        <v>2</v>
      </c>
      <c r="AS327" s="1">
        <v>11.217948717948717</v>
      </c>
      <c r="AT327" s="12">
        <v>3.7356751243210806</v>
      </c>
      <c r="AU327" s="1">
        <v>2</v>
      </c>
      <c r="FL327" s="1">
        <v>9.5</v>
      </c>
      <c r="FM327" s="1">
        <v>0.70710678118654757</v>
      </c>
      <c r="FN327" s="1">
        <v>2</v>
      </c>
      <c r="FO327" s="1">
        <v>125</v>
      </c>
      <c r="FP327" s="1">
        <v>25.45584412271571</v>
      </c>
      <c r="FQ327" s="1">
        <v>2</v>
      </c>
    </row>
    <row r="328" spans="2:173" s="21" customFormat="1" x14ac:dyDescent="0.25">
      <c r="B328" s="21" t="s">
        <v>897</v>
      </c>
      <c r="C328" s="21" t="s">
        <v>322</v>
      </c>
      <c r="D328" s="21" t="s">
        <v>324</v>
      </c>
      <c r="E328" s="21">
        <v>1630</v>
      </c>
      <c r="F328" s="21">
        <v>13</v>
      </c>
      <c r="G328" s="21" t="s">
        <v>78</v>
      </c>
      <c r="H328" s="21">
        <v>22</v>
      </c>
      <c r="I328" s="21" t="s">
        <v>83</v>
      </c>
      <c r="J328" s="21" t="s">
        <v>986</v>
      </c>
      <c r="K328" s="21" t="s">
        <v>103</v>
      </c>
      <c r="L328" s="21" t="s">
        <v>164</v>
      </c>
      <c r="M328" s="21">
        <v>10</v>
      </c>
      <c r="N328" s="21" t="s">
        <v>1001</v>
      </c>
      <c r="O328" s="21" t="s">
        <v>68</v>
      </c>
      <c r="P328" s="21">
        <v>0</v>
      </c>
      <c r="Q328" s="21">
        <v>0</v>
      </c>
      <c r="R328" s="22" t="s">
        <v>117</v>
      </c>
      <c r="S328" s="21">
        <v>68</v>
      </c>
      <c r="T328" s="21">
        <v>5.6000000000000005</v>
      </c>
      <c r="V328" s="21">
        <v>5.2</v>
      </c>
      <c r="W328" s="31">
        <f t="shared" si="12"/>
        <v>12.142857142857142</v>
      </c>
      <c r="AD328" s="21">
        <v>68</v>
      </c>
      <c r="AE328" s="21">
        <v>8.2279999999999998</v>
      </c>
      <c r="AF328" s="21">
        <v>1</v>
      </c>
      <c r="AG328" s="21">
        <v>63</v>
      </c>
      <c r="AH328" s="21">
        <v>7.3710000000000004</v>
      </c>
      <c r="AI328" s="21">
        <v>1</v>
      </c>
      <c r="AJ328" s="1">
        <v>5.6000000000000005</v>
      </c>
      <c r="AK328" s="21">
        <f>AJ328*0.116</f>
        <v>0.64960000000000007</v>
      </c>
      <c r="AL328" s="21">
        <v>1</v>
      </c>
      <c r="AM328" s="21">
        <v>5.2</v>
      </c>
      <c r="AN328" s="21">
        <f>AM328*0.131</f>
        <v>0.68120000000000003</v>
      </c>
      <c r="AO328" s="1">
        <v>1</v>
      </c>
      <c r="AP328" s="1">
        <v>12.142857142857142</v>
      </c>
      <c r="AQ328" s="12">
        <v>2.0354051143671219</v>
      </c>
      <c r="AR328" s="21">
        <v>1</v>
      </c>
      <c r="AS328" s="1">
        <v>12.115384615384615</v>
      </c>
      <c r="AT328" s="12">
        <v>2.1279665162034012</v>
      </c>
      <c r="AU328" s="21">
        <v>1</v>
      </c>
      <c r="FL328" s="21">
        <v>5</v>
      </c>
      <c r="FM328" s="21">
        <v>1.4050000000000002</v>
      </c>
      <c r="FN328" s="21">
        <v>1</v>
      </c>
      <c r="FO328" s="21">
        <v>7</v>
      </c>
      <c r="FP328" s="21">
        <v>2.1560000000000001</v>
      </c>
      <c r="FQ328" s="1">
        <v>1</v>
      </c>
    </row>
    <row r="329" spans="2:173" x14ac:dyDescent="0.25">
      <c r="B329" s="1" t="s">
        <v>897</v>
      </c>
      <c r="C329" s="1" t="s">
        <v>322</v>
      </c>
      <c r="D329" s="1" t="s">
        <v>324</v>
      </c>
      <c r="E329" s="1">
        <v>1630</v>
      </c>
      <c r="F329" s="1">
        <v>13</v>
      </c>
      <c r="G329" s="1" t="s">
        <v>78</v>
      </c>
      <c r="H329" s="1">
        <v>22</v>
      </c>
      <c r="I329" s="1" t="s">
        <v>83</v>
      </c>
      <c r="J329" s="1" t="s">
        <v>986</v>
      </c>
      <c r="K329" s="1" t="s">
        <v>103</v>
      </c>
      <c r="L329" s="1" t="s">
        <v>326</v>
      </c>
      <c r="M329" s="1">
        <v>20</v>
      </c>
      <c r="N329" s="1" t="s">
        <v>1001</v>
      </c>
      <c r="O329" s="1" t="s">
        <v>68</v>
      </c>
      <c r="P329" s="1">
        <v>0</v>
      </c>
      <c r="Q329" s="1">
        <v>0</v>
      </c>
      <c r="R329" s="6" t="s">
        <v>117</v>
      </c>
      <c r="S329" s="1">
        <v>68</v>
      </c>
      <c r="T329" s="1">
        <v>5.6000000000000005</v>
      </c>
      <c r="V329" s="1">
        <v>5.2</v>
      </c>
      <c r="W329" s="31">
        <f t="shared" si="12"/>
        <v>12.142857142857142</v>
      </c>
      <c r="AD329" s="1">
        <v>68</v>
      </c>
      <c r="AE329" s="12">
        <v>8.2279999999999998</v>
      </c>
      <c r="AF329" s="1">
        <v>1</v>
      </c>
      <c r="AG329" s="1">
        <v>58.5</v>
      </c>
      <c r="AH329" s="1">
        <v>0.70710678118655124</v>
      </c>
      <c r="AI329" s="1">
        <v>2</v>
      </c>
      <c r="AJ329" s="1">
        <v>5.6000000000000005</v>
      </c>
      <c r="AK329" s="12">
        <f t="shared" ref="AK329:AK332" si="14">AJ329*0.116</f>
        <v>0.64960000000000007</v>
      </c>
      <c r="AL329" s="1">
        <v>1</v>
      </c>
      <c r="AM329" s="1">
        <v>4.95</v>
      </c>
      <c r="AN329" s="1">
        <v>7.0710678118654807E-2</v>
      </c>
      <c r="AO329" s="1">
        <v>2</v>
      </c>
      <c r="AP329" s="1">
        <v>12.142857142857142</v>
      </c>
      <c r="AQ329" s="12">
        <v>2.0354051143671219</v>
      </c>
      <c r="AR329" s="1">
        <v>2</v>
      </c>
      <c r="AS329" s="1">
        <v>11.818181818181818</v>
      </c>
      <c r="AT329" s="12">
        <v>0.2211495790411814</v>
      </c>
      <c r="AU329" s="1">
        <v>2</v>
      </c>
      <c r="FL329" s="1">
        <v>5</v>
      </c>
      <c r="FM329" s="12">
        <v>1.4050000000000002</v>
      </c>
      <c r="FN329" s="12">
        <v>1</v>
      </c>
      <c r="FO329" s="12">
        <v>8</v>
      </c>
      <c r="FP329" s="12">
        <v>2.8284271247461903</v>
      </c>
      <c r="FQ329" s="1">
        <v>2</v>
      </c>
    </row>
    <row r="330" spans="2:173" x14ac:dyDescent="0.25">
      <c r="B330" s="1" t="s">
        <v>897</v>
      </c>
      <c r="C330" s="1" t="s">
        <v>322</v>
      </c>
      <c r="D330" s="1" t="s">
        <v>324</v>
      </c>
      <c r="E330" s="1">
        <v>1630</v>
      </c>
      <c r="F330" s="1">
        <v>13</v>
      </c>
      <c r="G330" s="1" t="s">
        <v>78</v>
      </c>
      <c r="H330" s="1">
        <v>22</v>
      </c>
      <c r="I330" s="1" t="s">
        <v>83</v>
      </c>
      <c r="J330" s="1" t="s">
        <v>986</v>
      </c>
      <c r="K330" s="1" t="s">
        <v>103</v>
      </c>
      <c r="L330" s="1" t="s">
        <v>328</v>
      </c>
      <c r="M330" s="1">
        <v>30</v>
      </c>
      <c r="N330" s="1" t="s">
        <v>1001</v>
      </c>
      <c r="O330" s="1" t="s">
        <v>68</v>
      </c>
      <c r="P330" s="1">
        <v>0</v>
      </c>
      <c r="Q330" s="1">
        <v>0</v>
      </c>
      <c r="R330" s="6" t="s">
        <v>117</v>
      </c>
      <c r="S330" s="1">
        <v>68</v>
      </c>
      <c r="T330" s="1">
        <v>5.6000000000000005</v>
      </c>
      <c r="V330" s="1">
        <v>5.2</v>
      </c>
      <c r="W330" s="31">
        <f t="shared" si="12"/>
        <v>12.142857142857142</v>
      </c>
      <c r="AD330" s="1">
        <v>68</v>
      </c>
      <c r="AE330" s="12">
        <v>8.2279999999999998</v>
      </c>
      <c r="AF330" s="1">
        <v>1</v>
      </c>
      <c r="AG330" s="1">
        <v>58</v>
      </c>
      <c r="AH330" s="12">
        <v>6.7860000000000005</v>
      </c>
      <c r="AI330" s="1">
        <v>1</v>
      </c>
      <c r="AJ330" s="1">
        <v>5.6000000000000005</v>
      </c>
      <c r="AK330" s="12">
        <f t="shared" si="14"/>
        <v>0.64960000000000007</v>
      </c>
      <c r="AL330" s="1">
        <v>1</v>
      </c>
      <c r="AM330" s="1">
        <v>4.9000000000000004</v>
      </c>
      <c r="AN330" s="1">
        <f>AM330*0.131</f>
        <v>0.64190000000000003</v>
      </c>
      <c r="AO330" s="1">
        <v>1</v>
      </c>
      <c r="AP330" s="1">
        <v>12.142857142857142</v>
      </c>
      <c r="AQ330" s="12">
        <v>2.0354051143671219</v>
      </c>
      <c r="AR330" s="1">
        <v>1</v>
      </c>
      <c r="AS330" s="1">
        <v>11.836734693877551</v>
      </c>
      <c r="AT330" s="12">
        <v>2.0790239756622797</v>
      </c>
      <c r="AU330" s="1">
        <v>1</v>
      </c>
      <c r="FL330" s="1">
        <v>5</v>
      </c>
      <c r="FM330" s="12">
        <v>1.4050000000000002</v>
      </c>
      <c r="FN330" s="12">
        <v>1</v>
      </c>
      <c r="FO330" s="12">
        <v>10</v>
      </c>
      <c r="FP330" s="12">
        <v>3.08</v>
      </c>
      <c r="FQ330" s="1">
        <v>1</v>
      </c>
    </row>
    <row r="331" spans="2:173" x14ac:dyDescent="0.25">
      <c r="B331" s="1" t="s">
        <v>897</v>
      </c>
      <c r="C331" s="1" t="s">
        <v>322</v>
      </c>
      <c r="D331" s="1" t="s">
        <v>324</v>
      </c>
      <c r="E331" s="1">
        <v>1630</v>
      </c>
      <c r="F331" s="1">
        <v>13</v>
      </c>
      <c r="G331" s="1" t="s">
        <v>78</v>
      </c>
      <c r="H331" s="1">
        <v>22</v>
      </c>
      <c r="I331" s="1" t="s">
        <v>83</v>
      </c>
      <c r="J331" s="1" t="s">
        <v>986</v>
      </c>
      <c r="K331" s="1" t="s">
        <v>103</v>
      </c>
      <c r="L331" s="1" t="s">
        <v>330</v>
      </c>
      <c r="M331" s="1">
        <v>50</v>
      </c>
      <c r="N331" s="1" t="s">
        <v>1003</v>
      </c>
      <c r="O331" s="1" t="s">
        <v>68</v>
      </c>
      <c r="P331" s="1">
        <v>0</v>
      </c>
      <c r="Q331" s="1">
        <v>0</v>
      </c>
      <c r="R331" s="6" t="s">
        <v>117</v>
      </c>
      <c r="S331" s="1">
        <v>68</v>
      </c>
      <c r="T331" s="1">
        <v>5.6000000000000005</v>
      </c>
      <c r="V331" s="1">
        <v>5.2</v>
      </c>
      <c r="W331" s="31">
        <f t="shared" si="12"/>
        <v>12.142857142857142</v>
      </c>
      <c r="AD331" s="1">
        <v>68</v>
      </c>
      <c r="AE331" s="12">
        <v>8.2279999999999998</v>
      </c>
      <c r="AF331" s="1">
        <v>1</v>
      </c>
      <c r="AG331" s="1">
        <v>64</v>
      </c>
      <c r="AH331" s="1">
        <v>4.2426406871192892</v>
      </c>
      <c r="AI331" s="1">
        <v>2</v>
      </c>
      <c r="AJ331" s="1">
        <v>5.6000000000000005</v>
      </c>
      <c r="AK331" s="12">
        <f t="shared" si="14"/>
        <v>0.64960000000000007</v>
      </c>
      <c r="AL331" s="1">
        <v>1</v>
      </c>
      <c r="AM331" s="1">
        <v>5.4</v>
      </c>
      <c r="AN331" s="1">
        <v>0.28284271247461923</v>
      </c>
      <c r="AO331" s="1">
        <v>2</v>
      </c>
      <c r="AP331" s="1">
        <v>12.142857142857142</v>
      </c>
      <c r="AQ331" s="12">
        <v>2.0354051143671219</v>
      </c>
      <c r="AR331" s="1">
        <v>2</v>
      </c>
      <c r="AS331" s="1">
        <v>11.851851851851851</v>
      </c>
      <c r="AT331" s="12">
        <v>1.0013247635408966</v>
      </c>
      <c r="AU331" s="1">
        <v>2</v>
      </c>
      <c r="FL331" s="1">
        <v>5</v>
      </c>
      <c r="FM331" s="12">
        <v>1.4050000000000002</v>
      </c>
      <c r="FN331" s="12">
        <v>1</v>
      </c>
      <c r="FO331" s="12">
        <v>14.5</v>
      </c>
      <c r="FP331" s="12">
        <v>3.5355339059327378</v>
      </c>
      <c r="FQ331" s="1">
        <v>2</v>
      </c>
    </row>
    <row r="332" spans="2:173" x14ac:dyDescent="0.25">
      <c r="B332" s="1" t="s">
        <v>897</v>
      </c>
      <c r="C332" s="1" t="s">
        <v>322</v>
      </c>
      <c r="D332" s="1" t="s">
        <v>324</v>
      </c>
      <c r="E332" s="1">
        <v>1630</v>
      </c>
      <c r="F332" s="1">
        <v>13</v>
      </c>
      <c r="G332" s="1" t="s">
        <v>78</v>
      </c>
      <c r="H332" s="1">
        <v>22</v>
      </c>
      <c r="I332" s="1" t="s">
        <v>83</v>
      </c>
      <c r="J332" s="1" t="s">
        <v>986</v>
      </c>
      <c r="K332" s="1" t="s">
        <v>103</v>
      </c>
      <c r="L332" s="1" t="s">
        <v>332</v>
      </c>
      <c r="M332" s="1">
        <v>100</v>
      </c>
      <c r="N332" s="1" t="s">
        <v>1003</v>
      </c>
      <c r="O332" s="1" t="s">
        <v>68</v>
      </c>
      <c r="P332" s="1">
        <v>0</v>
      </c>
      <c r="Q332" s="1">
        <v>0</v>
      </c>
      <c r="R332" s="6" t="s">
        <v>117</v>
      </c>
      <c r="S332" s="1">
        <v>68</v>
      </c>
      <c r="T332" s="1">
        <v>5.6000000000000005</v>
      </c>
      <c r="V332" s="1">
        <v>5.2</v>
      </c>
      <c r="W332" s="31">
        <f t="shared" si="12"/>
        <v>12.142857142857142</v>
      </c>
      <c r="AD332" s="1">
        <v>68</v>
      </c>
      <c r="AE332" s="12">
        <v>8.2279999999999998</v>
      </c>
      <c r="AF332" s="1">
        <v>1</v>
      </c>
      <c r="AG332" s="1">
        <v>69</v>
      </c>
      <c r="AH332" s="12">
        <v>8.0730000000000004</v>
      </c>
      <c r="AI332" s="1">
        <v>1</v>
      </c>
      <c r="AJ332" s="1">
        <v>5.6000000000000005</v>
      </c>
      <c r="AK332" s="12">
        <f t="shared" si="14"/>
        <v>0.64960000000000007</v>
      </c>
      <c r="AL332" s="1">
        <v>1</v>
      </c>
      <c r="AM332" s="1">
        <v>5.5</v>
      </c>
      <c r="AN332" s="1">
        <f>AM332*0.131</f>
        <v>0.72050000000000003</v>
      </c>
      <c r="AO332" s="1">
        <v>1</v>
      </c>
      <c r="AP332" s="1">
        <v>12.142857142857142</v>
      </c>
      <c r="AQ332" s="12">
        <v>2.0354051143671219</v>
      </c>
      <c r="AR332" s="1">
        <v>1</v>
      </c>
      <c r="AS332" s="1">
        <v>12.545454545454545</v>
      </c>
      <c r="AT332" s="12">
        <v>2.2035047215404919</v>
      </c>
      <c r="AU332" s="1">
        <v>1</v>
      </c>
      <c r="FL332" s="1">
        <v>5</v>
      </c>
      <c r="FM332" s="12">
        <v>1.4050000000000002</v>
      </c>
      <c r="FN332" s="12">
        <v>1</v>
      </c>
      <c r="FO332" s="12">
        <v>24</v>
      </c>
      <c r="FP332" s="12">
        <v>7.3919999999999995</v>
      </c>
      <c r="FQ332" s="1">
        <v>1</v>
      </c>
    </row>
    <row r="333" spans="2:173" x14ac:dyDescent="0.25">
      <c r="B333" s="1" t="s">
        <v>897</v>
      </c>
      <c r="C333" s="1" t="s">
        <v>322</v>
      </c>
      <c r="D333" s="1" t="s">
        <v>324</v>
      </c>
      <c r="E333" s="1">
        <v>1630</v>
      </c>
      <c r="F333" s="1">
        <v>13</v>
      </c>
      <c r="G333" s="1" t="s">
        <v>78</v>
      </c>
      <c r="H333" s="1">
        <v>22</v>
      </c>
      <c r="I333" s="1" t="s">
        <v>83</v>
      </c>
      <c r="J333" s="1" t="s">
        <v>998</v>
      </c>
      <c r="K333" s="1" t="s">
        <v>103</v>
      </c>
      <c r="L333" s="1" t="s">
        <v>164</v>
      </c>
      <c r="M333" s="1">
        <v>10</v>
      </c>
      <c r="N333" s="1" t="s">
        <v>1001</v>
      </c>
      <c r="O333" s="1" t="s">
        <v>68</v>
      </c>
      <c r="P333" s="1">
        <v>0</v>
      </c>
      <c r="Q333" s="1">
        <v>0</v>
      </c>
      <c r="R333" s="6" t="s">
        <v>117</v>
      </c>
      <c r="S333" s="1">
        <v>66</v>
      </c>
      <c r="T333" s="1">
        <v>5.6000000000000005</v>
      </c>
      <c r="V333" s="1">
        <v>5.2</v>
      </c>
      <c r="W333" s="31">
        <f t="shared" si="12"/>
        <v>11.785714285714285</v>
      </c>
      <c r="AD333" s="1">
        <v>66</v>
      </c>
      <c r="AE333" s="1">
        <v>5.6568542494923788</v>
      </c>
      <c r="AF333" s="1">
        <v>2</v>
      </c>
      <c r="AG333" s="1">
        <v>65</v>
      </c>
      <c r="AH333" s="1">
        <v>0</v>
      </c>
      <c r="AI333" s="1">
        <v>2</v>
      </c>
      <c r="AJ333" s="1">
        <v>5.6000000000000005</v>
      </c>
      <c r="AK333" s="1">
        <v>0.28284271247461851</v>
      </c>
      <c r="AL333" s="1">
        <v>2</v>
      </c>
      <c r="AM333" s="1">
        <v>5.3000000000000007</v>
      </c>
      <c r="AN333" s="1">
        <v>0.14142135623730961</v>
      </c>
      <c r="AO333" s="1">
        <v>2</v>
      </c>
      <c r="AP333" s="1">
        <v>11.785714285714285</v>
      </c>
      <c r="AQ333" s="12">
        <v>1.1724984892123866</v>
      </c>
      <c r="AR333" s="1">
        <v>2</v>
      </c>
      <c r="AS333" s="1">
        <v>12.264150943396224</v>
      </c>
      <c r="AT333" s="12">
        <v>0.32724770934229697</v>
      </c>
      <c r="AU333" s="1">
        <v>2</v>
      </c>
      <c r="FL333" s="1">
        <v>9.5</v>
      </c>
      <c r="FM333" s="12">
        <v>3.5355339059327378</v>
      </c>
      <c r="FN333" s="12">
        <v>2</v>
      </c>
      <c r="FO333" s="12">
        <v>9</v>
      </c>
      <c r="FP333" s="12">
        <v>2.7719999999999998</v>
      </c>
      <c r="FQ333" s="1">
        <v>2</v>
      </c>
    </row>
    <row r="334" spans="2:173" x14ac:dyDescent="0.25">
      <c r="B334" s="1" t="s">
        <v>897</v>
      </c>
      <c r="C334" s="1" t="s">
        <v>322</v>
      </c>
      <c r="D334" s="1" t="s">
        <v>324</v>
      </c>
      <c r="E334" s="1">
        <v>1630</v>
      </c>
      <c r="F334" s="1">
        <v>13</v>
      </c>
      <c r="G334" s="1" t="s">
        <v>78</v>
      </c>
      <c r="H334" s="1">
        <v>22</v>
      </c>
      <c r="I334" s="1" t="s">
        <v>83</v>
      </c>
      <c r="J334" s="1" t="s">
        <v>998</v>
      </c>
      <c r="K334" s="1" t="s">
        <v>103</v>
      </c>
      <c r="L334" s="1" t="s">
        <v>326</v>
      </c>
      <c r="M334" s="1">
        <v>20</v>
      </c>
      <c r="N334" s="1" t="s">
        <v>1001</v>
      </c>
      <c r="O334" s="1" t="s">
        <v>68</v>
      </c>
      <c r="P334" s="1">
        <v>0</v>
      </c>
      <c r="Q334" s="1">
        <v>0</v>
      </c>
      <c r="R334" s="6" t="s">
        <v>117</v>
      </c>
      <c r="S334" s="1">
        <v>66</v>
      </c>
      <c r="T334" s="1">
        <v>5.6000000000000005</v>
      </c>
      <c r="V334" s="1">
        <v>5.2</v>
      </c>
      <c r="W334" s="31">
        <f t="shared" si="12"/>
        <v>11.785714285714285</v>
      </c>
      <c r="AD334" s="1">
        <v>66</v>
      </c>
      <c r="AE334" s="1">
        <v>5.6568542494923788</v>
      </c>
      <c r="AF334" s="1">
        <v>2</v>
      </c>
      <c r="AG334" s="1">
        <v>62.5</v>
      </c>
      <c r="AH334" s="1">
        <v>0.70710678118654502</v>
      </c>
      <c r="AI334" s="1">
        <v>2</v>
      </c>
      <c r="AJ334" s="1">
        <v>5.6000000000000005</v>
      </c>
      <c r="AK334" s="1">
        <v>0.28284271247461851</v>
      </c>
      <c r="AL334" s="1">
        <v>2</v>
      </c>
      <c r="AM334" s="1">
        <v>5.3500000000000005</v>
      </c>
      <c r="AN334" s="1">
        <v>7.0710678118654807E-2</v>
      </c>
      <c r="AO334" s="1">
        <v>2</v>
      </c>
      <c r="AP334" s="1">
        <v>11.785714285714285</v>
      </c>
      <c r="AQ334" s="12">
        <v>1.1724984892123866</v>
      </c>
      <c r="AR334" s="1">
        <v>2</v>
      </c>
      <c r="AS334" s="1">
        <v>11.682242990654204</v>
      </c>
      <c r="AT334" s="12">
        <v>0.20324677104925751</v>
      </c>
      <c r="AU334" s="1">
        <v>2</v>
      </c>
      <c r="FL334" s="1">
        <v>9.5</v>
      </c>
      <c r="FM334" s="1">
        <v>3.5355339059327378</v>
      </c>
      <c r="FN334" s="1">
        <v>2</v>
      </c>
      <c r="FO334" s="1">
        <v>9.5</v>
      </c>
      <c r="FP334" s="1">
        <v>0.70710678118654757</v>
      </c>
      <c r="FQ334" s="1">
        <v>2</v>
      </c>
    </row>
    <row r="335" spans="2:173" x14ac:dyDescent="0.25">
      <c r="B335" s="1" t="s">
        <v>897</v>
      </c>
      <c r="C335" s="1" t="s">
        <v>322</v>
      </c>
      <c r="D335" s="1" t="s">
        <v>324</v>
      </c>
      <c r="E335" s="1">
        <v>1630</v>
      </c>
      <c r="F335" s="1">
        <v>13</v>
      </c>
      <c r="G335" s="1" t="s">
        <v>78</v>
      </c>
      <c r="H335" s="1">
        <v>22</v>
      </c>
      <c r="I335" s="1" t="s">
        <v>83</v>
      </c>
      <c r="J335" s="1" t="s">
        <v>998</v>
      </c>
      <c r="K335" s="1" t="s">
        <v>103</v>
      </c>
      <c r="L335" s="1" t="s">
        <v>328</v>
      </c>
      <c r="M335" s="1">
        <v>30</v>
      </c>
      <c r="N335" s="1" t="s">
        <v>1001</v>
      </c>
      <c r="O335" s="1" t="s">
        <v>68</v>
      </c>
      <c r="P335" s="1">
        <v>0</v>
      </c>
      <c r="Q335" s="1">
        <v>0</v>
      </c>
      <c r="R335" s="6" t="s">
        <v>117</v>
      </c>
      <c r="S335" s="1">
        <v>66</v>
      </c>
      <c r="T335" s="1">
        <v>5.6000000000000005</v>
      </c>
      <c r="V335" s="1">
        <v>5.2</v>
      </c>
      <c r="W335" s="31">
        <f t="shared" si="12"/>
        <v>11.785714285714285</v>
      </c>
      <c r="AD335" s="1">
        <v>66</v>
      </c>
      <c r="AE335" s="1">
        <v>5.6568542494923788</v>
      </c>
      <c r="AF335" s="1">
        <v>2</v>
      </c>
      <c r="AG335" s="1">
        <v>61.5</v>
      </c>
      <c r="AH335" s="1">
        <v>4.9497474683058336</v>
      </c>
      <c r="AI335" s="1">
        <v>2</v>
      </c>
      <c r="AJ335" s="1">
        <v>5.6000000000000005</v>
      </c>
      <c r="AK335" s="1">
        <v>0.28284271247461851</v>
      </c>
      <c r="AL335" s="1">
        <v>2</v>
      </c>
      <c r="AM335" s="1">
        <v>5.25</v>
      </c>
      <c r="AN335" s="1">
        <v>0.21213203435596445</v>
      </c>
      <c r="AO335" s="1">
        <v>2</v>
      </c>
      <c r="AP335" s="1">
        <v>11.785714285714285</v>
      </c>
      <c r="AQ335" s="12">
        <v>1.1724984892123866</v>
      </c>
      <c r="AR335" s="1">
        <v>2</v>
      </c>
      <c r="AS335" s="1">
        <v>11.714285714285714</v>
      </c>
      <c r="AT335" s="12">
        <v>1.0549544408310554</v>
      </c>
      <c r="AU335" s="1">
        <v>2</v>
      </c>
      <c r="FL335" s="1">
        <v>9.5</v>
      </c>
      <c r="FM335" s="1">
        <v>3.5355339059327378</v>
      </c>
      <c r="FN335" s="1">
        <v>2</v>
      </c>
      <c r="FO335" s="1">
        <v>10</v>
      </c>
      <c r="FP335" s="1">
        <v>0</v>
      </c>
      <c r="FQ335" s="1">
        <v>2</v>
      </c>
    </row>
    <row r="336" spans="2:173" x14ac:dyDescent="0.25">
      <c r="B336" s="1" t="s">
        <v>897</v>
      </c>
      <c r="C336" s="1" t="s">
        <v>322</v>
      </c>
      <c r="D336" s="1" t="s">
        <v>324</v>
      </c>
      <c r="E336" s="1">
        <v>1630</v>
      </c>
      <c r="F336" s="1">
        <v>13</v>
      </c>
      <c r="G336" s="1" t="s">
        <v>78</v>
      </c>
      <c r="H336" s="1">
        <v>22</v>
      </c>
      <c r="I336" s="1" t="s">
        <v>83</v>
      </c>
      <c r="J336" s="1" t="s">
        <v>998</v>
      </c>
      <c r="K336" s="1" t="s">
        <v>103</v>
      </c>
      <c r="L336" s="1" t="s">
        <v>330</v>
      </c>
      <c r="M336" s="1">
        <v>50</v>
      </c>
      <c r="N336" s="1" t="s">
        <v>1003</v>
      </c>
      <c r="O336" s="1" t="s">
        <v>68</v>
      </c>
      <c r="P336" s="1">
        <v>0</v>
      </c>
      <c r="Q336" s="1">
        <v>0</v>
      </c>
      <c r="R336" s="6" t="s">
        <v>117</v>
      </c>
      <c r="S336" s="1">
        <v>66</v>
      </c>
      <c r="T336" s="1">
        <v>5.6000000000000005</v>
      </c>
      <c r="V336" s="1">
        <v>5.2</v>
      </c>
      <c r="W336" s="31">
        <f t="shared" si="12"/>
        <v>11.785714285714285</v>
      </c>
      <c r="AD336" s="1">
        <v>66</v>
      </c>
      <c r="AE336" s="1">
        <v>5.6568542494923788</v>
      </c>
      <c r="AF336" s="1">
        <v>2</v>
      </c>
      <c r="AG336" s="1">
        <v>67</v>
      </c>
      <c r="AH336" s="1">
        <v>4.242640687119283</v>
      </c>
      <c r="AI336" s="1">
        <v>2</v>
      </c>
      <c r="AJ336" s="1">
        <v>5.6000000000000005</v>
      </c>
      <c r="AK336" s="1">
        <v>0.28284271247461851</v>
      </c>
      <c r="AL336" s="1">
        <v>2</v>
      </c>
      <c r="AM336" s="1">
        <v>5.5500000000000007</v>
      </c>
      <c r="AN336" s="1">
        <v>7.0710678118654807E-2</v>
      </c>
      <c r="AO336" s="1">
        <v>2</v>
      </c>
      <c r="AP336" s="1">
        <v>11.785714285714285</v>
      </c>
      <c r="AQ336" s="12">
        <v>1.1724984892123866</v>
      </c>
      <c r="AR336" s="1">
        <v>2</v>
      </c>
      <c r="AS336" s="1">
        <v>12.072072072072071</v>
      </c>
      <c r="AT336" s="12">
        <v>0.77975925687305181</v>
      </c>
      <c r="AU336" s="1">
        <v>2</v>
      </c>
      <c r="FL336" s="1">
        <v>9.5</v>
      </c>
      <c r="FM336" s="1">
        <v>3.5355339059327378</v>
      </c>
      <c r="FN336" s="1">
        <v>2</v>
      </c>
      <c r="FO336" s="1">
        <v>24.5</v>
      </c>
      <c r="FP336" s="1">
        <v>7.7781745930520225</v>
      </c>
      <c r="FQ336" s="1">
        <v>2</v>
      </c>
    </row>
    <row r="337" spans="2:173" x14ac:dyDescent="0.25">
      <c r="B337" s="1" t="s">
        <v>897</v>
      </c>
      <c r="C337" s="1" t="s">
        <v>322</v>
      </c>
      <c r="D337" s="1" t="s">
        <v>324</v>
      </c>
      <c r="E337" s="1">
        <v>1630</v>
      </c>
      <c r="F337" s="1">
        <v>13</v>
      </c>
      <c r="G337" s="1" t="s">
        <v>78</v>
      </c>
      <c r="H337" s="1">
        <v>22</v>
      </c>
      <c r="I337" s="1" t="s">
        <v>83</v>
      </c>
      <c r="J337" s="1" t="s">
        <v>998</v>
      </c>
      <c r="K337" s="1" t="s">
        <v>103</v>
      </c>
      <c r="L337" s="1" t="s">
        <v>332</v>
      </c>
      <c r="M337" s="1">
        <v>100</v>
      </c>
      <c r="N337" s="1" t="s">
        <v>1003</v>
      </c>
      <c r="O337" s="1" t="s">
        <v>68</v>
      </c>
      <c r="P337" s="1">
        <v>0</v>
      </c>
      <c r="Q337" s="1">
        <v>0</v>
      </c>
      <c r="R337" s="6" t="s">
        <v>117</v>
      </c>
      <c r="S337" s="1">
        <v>66</v>
      </c>
      <c r="T337" s="1">
        <v>5.6000000000000005</v>
      </c>
      <c r="V337" s="1">
        <v>5.2</v>
      </c>
      <c r="W337" s="31">
        <f t="shared" si="12"/>
        <v>11.785714285714285</v>
      </c>
      <c r="AD337" s="1">
        <v>66</v>
      </c>
      <c r="AE337" s="1">
        <v>5.6568542494923788</v>
      </c>
      <c r="AF337" s="1">
        <v>2</v>
      </c>
      <c r="AG337" s="1">
        <v>72.5</v>
      </c>
      <c r="AH337" s="1">
        <v>14.84924240491754</v>
      </c>
      <c r="AI337" s="1">
        <v>2</v>
      </c>
      <c r="AJ337" s="1">
        <v>5.6000000000000005</v>
      </c>
      <c r="AK337" s="1">
        <v>0.28284271247461851</v>
      </c>
      <c r="AL337" s="1">
        <v>2</v>
      </c>
      <c r="AM337" s="1">
        <v>6.05</v>
      </c>
      <c r="AN337" s="1">
        <v>1.0606601717798256</v>
      </c>
      <c r="AO337" s="1">
        <v>2</v>
      </c>
      <c r="AP337" s="1">
        <v>11.785714285714285</v>
      </c>
      <c r="AQ337" s="12">
        <v>1.1724984892123866</v>
      </c>
      <c r="AR337" s="1">
        <v>2</v>
      </c>
      <c r="AS337" s="1">
        <v>11.983471074380166</v>
      </c>
      <c r="AT337" s="12">
        <v>3.2307772481756363</v>
      </c>
      <c r="AU337" s="1">
        <v>2</v>
      </c>
      <c r="FL337" s="1">
        <v>9.5</v>
      </c>
      <c r="FM337" s="1">
        <v>3.5355339059327378</v>
      </c>
      <c r="FN337" s="1">
        <v>2</v>
      </c>
      <c r="FO337" s="1">
        <v>39</v>
      </c>
      <c r="FP337" s="1">
        <v>5.6568542494923806</v>
      </c>
      <c r="FQ337" s="1">
        <v>2</v>
      </c>
    </row>
    <row r="338" spans="2:173" x14ac:dyDescent="0.25">
      <c r="B338" s="1" t="s">
        <v>897</v>
      </c>
      <c r="C338" s="1" t="s">
        <v>322</v>
      </c>
      <c r="D338" s="1" t="s">
        <v>324</v>
      </c>
      <c r="E338" s="1">
        <v>1630</v>
      </c>
      <c r="F338" s="1">
        <v>13</v>
      </c>
      <c r="G338" s="1" t="s">
        <v>78</v>
      </c>
      <c r="H338" s="1">
        <v>22</v>
      </c>
      <c r="I338" s="1" t="s">
        <v>83</v>
      </c>
      <c r="J338" s="1" t="s">
        <v>998</v>
      </c>
      <c r="K338" s="1" t="s">
        <v>103</v>
      </c>
      <c r="L338" s="1" t="s">
        <v>164</v>
      </c>
      <c r="M338" s="1">
        <v>10</v>
      </c>
      <c r="N338" s="1" t="s">
        <v>1001</v>
      </c>
      <c r="O338" s="1" t="s">
        <v>68</v>
      </c>
      <c r="P338" s="1">
        <v>0</v>
      </c>
      <c r="Q338" s="1">
        <v>0</v>
      </c>
      <c r="R338" s="6" t="s">
        <v>117</v>
      </c>
      <c r="S338" s="1">
        <v>67</v>
      </c>
      <c r="T338" s="1">
        <v>5.5</v>
      </c>
      <c r="V338" s="1">
        <v>5.2</v>
      </c>
      <c r="W338" s="31">
        <f t="shared" si="12"/>
        <v>12.181818181818182</v>
      </c>
      <c r="AD338" s="1">
        <v>67</v>
      </c>
      <c r="AE338" s="1">
        <v>7.0710678118654755</v>
      </c>
      <c r="AF338" s="1">
        <v>2</v>
      </c>
      <c r="AG338" s="1">
        <v>67</v>
      </c>
      <c r="AH338" s="1">
        <v>1.4142135623730965</v>
      </c>
      <c r="AI338" s="1">
        <v>2</v>
      </c>
      <c r="AJ338" s="1">
        <v>5.5</v>
      </c>
      <c r="AK338" s="1">
        <v>0.14142135623730961</v>
      </c>
      <c r="AL338" s="1">
        <v>2</v>
      </c>
      <c r="AM338" s="1">
        <v>5.45</v>
      </c>
      <c r="AN338" s="1">
        <v>7.0710678118654807E-2</v>
      </c>
      <c r="AO338" s="1">
        <v>2</v>
      </c>
      <c r="AP338" s="1">
        <v>12.181818181818182</v>
      </c>
      <c r="AQ338" s="12">
        <v>1.3232558629455429</v>
      </c>
      <c r="AR338" s="1">
        <v>2</v>
      </c>
      <c r="AS338" s="1">
        <v>12.293577981651376</v>
      </c>
      <c r="AT338" s="12">
        <v>0.30459048842847719</v>
      </c>
      <c r="AU338" s="1">
        <v>2</v>
      </c>
      <c r="FL338" s="1">
        <v>8.5</v>
      </c>
      <c r="FM338" s="1">
        <v>3.5355339059327378</v>
      </c>
      <c r="FN338" s="1">
        <v>2</v>
      </c>
      <c r="FO338" s="1">
        <v>7.5</v>
      </c>
      <c r="FP338" s="1">
        <v>2.1213203435596424</v>
      </c>
      <c r="FQ338" s="1">
        <v>2</v>
      </c>
    </row>
    <row r="339" spans="2:173" x14ac:dyDescent="0.25">
      <c r="B339" s="1" t="s">
        <v>897</v>
      </c>
      <c r="C339" s="1" t="s">
        <v>322</v>
      </c>
      <c r="D339" s="1" t="s">
        <v>324</v>
      </c>
      <c r="E339" s="1">
        <v>1630</v>
      </c>
      <c r="F339" s="1">
        <v>13</v>
      </c>
      <c r="G339" s="1" t="s">
        <v>78</v>
      </c>
      <c r="H339" s="1">
        <v>22</v>
      </c>
      <c r="I339" s="1" t="s">
        <v>83</v>
      </c>
      <c r="J339" s="1" t="s">
        <v>998</v>
      </c>
      <c r="K339" s="1" t="s">
        <v>103</v>
      </c>
      <c r="L339" s="1" t="s">
        <v>326</v>
      </c>
      <c r="M339" s="1">
        <v>20</v>
      </c>
      <c r="N339" s="1" t="s">
        <v>1001</v>
      </c>
      <c r="O339" s="1" t="s">
        <v>68</v>
      </c>
      <c r="P339" s="1">
        <v>0</v>
      </c>
      <c r="Q339" s="1">
        <v>0</v>
      </c>
      <c r="R339" s="6" t="s">
        <v>117</v>
      </c>
      <c r="S339" s="1">
        <v>67</v>
      </c>
      <c r="T339" s="1">
        <v>5.5</v>
      </c>
      <c r="V339" s="1">
        <v>5.2</v>
      </c>
      <c r="W339" s="31">
        <f t="shared" si="12"/>
        <v>12.181818181818182</v>
      </c>
      <c r="AD339" s="1">
        <v>67</v>
      </c>
      <c r="AE339" s="1">
        <v>7.0710678118654755</v>
      </c>
      <c r="AF339" s="1">
        <v>2</v>
      </c>
      <c r="AG339" s="1">
        <v>67</v>
      </c>
      <c r="AH339" s="1">
        <v>4.242640687119283</v>
      </c>
      <c r="AI339" s="1">
        <v>2</v>
      </c>
      <c r="AJ339" s="1">
        <v>5.5</v>
      </c>
      <c r="AK339" s="1">
        <v>0.14142135623730961</v>
      </c>
      <c r="AL339" s="1">
        <v>2</v>
      </c>
      <c r="AM339" s="1">
        <v>5.75</v>
      </c>
      <c r="AN339" s="1">
        <v>0.35355339059327329</v>
      </c>
      <c r="AO339" s="1">
        <v>2</v>
      </c>
      <c r="AP339" s="1">
        <v>12.181818181818182</v>
      </c>
      <c r="AQ339" s="12">
        <v>1.3232558629455429</v>
      </c>
      <c r="AR339" s="1">
        <v>2</v>
      </c>
      <c r="AS339" s="1">
        <v>11.652173913043478</v>
      </c>
      <c r="AT339" s="12">
        <v>1.0284665791104297</v>
      </c>
      <c r="AU339" s="1">
        <v>2</v>
      </c>
      <c r="FL339" s="1">
        <v>8.5</v>
      </c>
      <c r="FM339" s="1">
        <v>3.5355339059327378</v>
      </c>
      <c r="FN339" s="1">
        <v>2</v>
      </c>
      <c r="FO339" s="1">
        <v>10.5</v>
      </c>
      <c r="FP339" s="1">
        <v>0.70710678118654757</v>
      </c>
      <c r="FQ339" s="1">
        <v>2</v>
      </c>
    </row>
    <row r="340" spans="2:173" x14ac:dyDescent="0.25">
      <c r="B340" s="1" t="s">
        <v>897</v>
      </c>
      <c r="C340" s="1" t="s">
        <v>322</v>
      </c>
      <c r="D340" s="1" t="s">
        <v>324</v>
      </c>
      <c r="E340" s="1">
        <v>1630</v>
      </c>
      <c r="F340" s="1">
        <v>13</v>
      </c>
      <c r="G340" s="1" t="s">
        <v>78</v>
      </c>
      <c r="H340" s="1">
        <v>22</v>
      </c>
      <c r="I340" s="1" t="s">
        <v>83</v>
      </c>
      <c r="J340" s="1" t="s">
        <v>998</v>
      </c>
      <c r="K340" s="1" t="s">
        <v>103</v>
      </c>
      <c r="L340" s="1" t="s">
        <v>328</v>
      </c>
      <c r="M340" s="1">
        <v>30</v>
      </c>
      <c r="N340" s="1" t="s">
        <v>1001</v>
      </c>
      <c r="O340" s="1" t="s">
        <v>68</v>
      </c>
      <c r="P340" s="1">
        <v>0</v>
      </c>
      <c r="Q340" s="1">
        <v>0</v>
      </c>
      <c r="R340" s="6" t="s">
        <v>117</v>
      </c>
      <c r="S340" s="1">
        <v>67</v>
      </c>
      <c r="T340" s="1">
        <v>5.5</v>
      </c>
      <c r="V340" s="1">
        <v>5.2</v>
      </c>
      <c r="W340" s="31">
        <f t="shared" si="12"/>
        <v>12.181818181818182</v>
      </c>
      <c r="AD340" s="1">
        <v>67</v>
      </c>
      <c r="AE340" s="1">
        <v>7.0710678118654755</v>
      </c>
      <c r="AF340" s="1">
        <v>2</v>
      </c>
      <c r="AG340" s="1">
        <v>69.5</v>
      </c>
      <c r="AH340" s="1">
        <v>0.70710678118654502</v>
      </c>
      <c r="AI340" s="1">
        <v>2</v>
      </c>
      <c r="AJ340" s="1">
        <v>5.5</v>
      </c>
      <c r="AK340" s="1">
        <v>0.14142135623730961</v>
      </c>
      <c r="AL340" s="1">
        <v>2</v>
      </c>
      <c r="AM340" s="1">
        <v>5.8000000000000007</v>
      </c>
      <c r="AN340" s="1">
        <v>0.28284271247461851</v>
      </c>
      <c r="AO340" s="1">
        <v>2</v>
      </c>
      <c r="AP340" s="1">
        <v>12.181818181818182</v>
      </c>
      <c r="AQ340" s="12">
        <v>1.3232558629455429</v>
      </c>
      <c r="AR340" s="1">
        <v>2</v>
      </c>
      <c r="AS340" s="1">
        <v>11.982758620689653</v>
      </c>
      <c r="AT340" s="12">
        <v>0.59693331260276861</v>
      </c>
      <c r="AU340" s="1">
        <v>2</v>
      </c>
      <c r="FL340" s="1">
        <v>8.5</v>
      </c>
      <c r="FM340" s="1">
        <v>3.5355339059327378</v>
      </c>
      <c r="FN340" s="1">
        <v>2</v>
      </c>
      <c r="FO340" s="1">
        <v>12</v>
      </c>
      <c r="FP340" s="1">
        <v>1.4142135623730951</v>
      </c>
      <c r="FQ340" s="1">
        <v>2</v>
      </c>
    </row>
    <row r="341" spans="2:173" x14ac:dyDescent="0.25">
      <c r="B341" s="1" t="s">
        <v>897</v>
      </c>
      <c r="C341" s="1" t="s">
        <v>322</v>
      </c>
      <c r="D341" s="1" t="s">
        <v>324</v>
      </c>
      <c r="E341" s="1">
        <v>1630</v>
      </c>
      <c r="F341" s="1">
        <v>13</v>
      </c>
      <c r="G341" s="1" t="s">
        <v>78</v>
      </c>
      <c r="H341" s="1">
        <v>22</v>
      </c>
      <c r="I341" s="1" t="s">
        <v>83</v>
      </c>
      <c r="J341" s="1" t="s">
        <v>998</v>
      </c>
      <c r="K341" s="1" t="s">
        <v>103</v>
      </c>
      <c r="L341" s="1" t="s">
        <v>330</v>
      </c>
      <c r="M341" s="1">
        <v>50</v>
      </c>
      <c r="N341" s="1" t="s">
        <v>1003</v>
      </c>
      <c r="O341" s="1" t="s">
        <v>68</v>
      </c>
      <c r="P341" s="1">
        <v>0</v>
      </c>
      <c r="Q341" s="1">
        <v>0</v>
      </c>
      <c r="R341" s="6" t="s">
        <v>117</v>
      </c>
      <c r="S341" s="1">
        <v>67</v>
      </c>
      <c r="T341" s="1">
        <v>5.5</v>
      </c>
      <c r="V341" s="1">
        <v>5.2</v>
      </c>
      <c r="W341" s="31">
        <f t="shared" si="12"/>
        <v>12.181818181818182</v>
      </c>
      <c r="AD341" s="1">
        <v>67</v>
      </c>
      <c r="AE341" s="1">
        <v>7.0710678118654755</v>
      </c>
      <c r="AF341" s="1">
        <v>2</v>
      </c>
      <c r="AG341" s="1">
        <v>69</v>
      </c>
      <c r="AH341" s="1">
        <v>4.2426406871192892</v>
      </c>
      <c r="AI341" s="1">
        <v>2</v>
      </c>
      <c r="AJ341" s="1">
        <v>5.5</v>
      </c>
      <c r="AK341" s="1">
        <v>0.14142135623730961</v>
      </c>
      <c r="AL341" s="1">
        <v>2</v>
      </c>
      <c r="AM341" s="1">
        <v>5.6000000000000005</v>
      </c>
      <c r="AN341" s="1">
        <v>0.28284271247461851</v>
      </c>
      <c r="AO341" s="1">
        <v>2</v>
      </c>
      <c r="AP341" s="1">
        <v>12.181818181818182</v>
      </c>
      <c r="AQ341" s="12">
        <v>1.3232558629455429</v>
      </c>
      <c r="AR341" s="1">
        <v>2</v>
      </c>
      <c r="AS341" s="1">
        <v>12.321428571428569</v>
      </c>
      <c r="AT341" s="12">
        <v>0.98044346749889943</v>
      </c>
      <c r="AU341" s="1">
        <v>2</v>
      </c>
      <c r="FL341" s="1">
        <v>8.5</v>
      </c>
      <c r="FM341" s="1">
        <v>3.5355339059327378</v>
      </c>
      <c r="FN341" s="1">
        <v>2</v>
      </c>
      <c r="FO341" s="1">
        <v>30</v>
      </c>
      <c r="FP341" s="1">
        <v>8.4852813742385695</v>
      </c>
      <c r="FQ341" s="1">
        <v>2</v>
      </c>
    </row>
    <row r="342" spans="2:173" x14ac:dyDescent="0.25">
      <c r="B342" s="1" t="s">
        <v>897</v>
      </c>
      <c r="C342" s="1" t="s">
        <v>322</v>
      </c>
      <c r="D342" s="1" t="s">
        <v>324</v>
      </c>
      <c r="E342" s="1">
        <v>1630</v>
      </c>
      <c r="F342" s="1">
        <v>13</v>
      </c>
      <c r="G342" s="1" t="s">
        <v>78</v>
      </c>
      <c r="H342" s="1">
        <v>22</v>
      </c>
      <c r="I342" s="1" t="s">
        <v>83</v>
      </c>
      <c r="J342" s="1" t="s">
        <v>998</v>
      </c>
      <c r="K342" s="1" t="s">
        <v>103</v>
      </c>
      <c r="L342" s="1" t="s">
        <v>332</v>
      </c>
      <c r="M342" s="1">
        <v>100</v>
      </c>
      <c r="N342" s="1" t="s">
        <v>1003</v>
      </c>
      <c r="O342" s="1" t="s">
        <v>68</v>
      </c>
      <c r="P342" s="1">
        <v>0</v>
      </c>
      <c r="Q342" s="1">
        <v>0</v>
      </c>
      <c r="R342" s="6" t="s">
        <v>117</v>
      </c>
      <c r="S342" s="1">
        <v>67</v>
      </c>
      <c r="T342" s="1">
        <v>5.5</v>
      </c>
      <c r="V342" s="1">
        <v>5.2</v>
      </c>
      <c r="W342" s="31">
        <f t="shared" si="12"/>
        <v>12.181818181818182</v>
      </c>
      <c r="AD342" s="1">
        <v>67</v>
      </c>
      <c r="AE342" s="1">
        <v>7.0710678118654755</v>
      </c>
      <c r="AF342" s="1">
        <v>2</v>
      </c>
      <c r="AG342" s="1">
        <v>75.5</v>
      </c>
      <c r="AH342" s="1">
        <v>16.263455967290582</v>
      </c>
      <c r="AI342" s="1">
        <v>2</v>
      </c>
      <c r="AJ342" s="1">
        <v>5.5</v>
      </c>
      <c r="AK342" s="1">
        <v>0.14142135623730961</v>
      </c>
      <c r="AL342" s="1">
        <v>2</v>
      </c>
      <c r="AM342" s="1">
        <v>6.25</v>
      </c>
      <c r="AN342" s="1">
        <v>1.0606601717798205</v>
      </c>
      <c r="AO342" s="1">
        <v>2</v>
      </c>
      <c r="AP342" s="1">
        <v>12.181818181818182</v>
      </c>
      <c r="AQ342" s="12">
        <v>1.3232558629455429</v>
      </c>
      <c r="AR342" s="1">
        <v>2</v>
      </c>
      <c r="AS342" s="1">
        <v>12.08</v>
      </c>
      <c r="AT342" s="12">
        <v>3.3126847601303666</v>
      </c>
      <c r="AU342" s="1">
        <v>2</v>
      </c>
      <c r="FL342" s="1">
        <v>8.5</v>
      </c>
      <c r="FM342" s="1">
        <v>3.5355339059327378</v>
      </c>
      <c r="FN342" s="1">
        <v>2</v>
      </c>
      <c r="FO342" s="1">
        <v>46.5</v>
      </c>
      <c r="FP342" s="1">
        <v>4.9497474683058327</v>
      </c>
      <c r="FQ342" s="1">
        <v>2</v>
      </c>
    </row>
    <row r="343" spans="2:173" x14ac:dyDescent="0.25">
      <c r="B343" s="1" t="s">
        <v>897</v>
      </c>
      <c r="C343" s="1" t="s">
        <v>322</v>
      </c>
      <c r="D343" s="1" t="s">
        <v>324</v>
      </c>
      <c r="E343" s="1">
        <v>1630</v>
      </c>
      <c r="F343" s="1">
        <v>13</v>
      </c>
      <c r="G343" s="1" t="s">
        <v>78</v>
      </c>
      <c r="H343" s="1">
        <v>22</v>
      </c>
      <c r="I343" s="1" t="s">
        <v>83</v>
      </c>
      <c r="J343" s="1" t="s">
        <v>998</v>
      </c>
      <c r="K343" s="1" t="s">
        <v>103</v>
      </c>
      <c r="L343" s="1" t="s">
        <v>164</v>
      </c>
      <c r="M343" s="1">
        <v>10</v>
      </c>
      <c r="N343" s="1" t="s">
        <v>1001</v>
      </c>
      <c r="O343" s="1" t="s">
        <v>68</v>
      </c>
      <c r="P343" s="1">
        <v>0</v>
      </c>
      <c r="Q343" s="1">
        <v>0</v>
      </c>
      <c r="R343" s="6" t="s">
        <v>117</v>
      </c>
      <c r="S343" s="1">
        <v>67.5</v>
      </c>
      <c r="T343" s="1">
        <v>5.75</v>
      </c>
      <c r="V343" s="1">
        <v>5.2</v>
      </c>
      <c r="W343" s="31">
        <f t="shared" ref="W343:W377" si="15">S343/T343</f>
        <v>11.739130434782609</v>
      </c>
      <c r="AD343" s="1">
        <v>67.5</v>
      </c>
      <c r="AE343" s="1">
        <v>7.7781745930520207</v>
      </c>
      <c r="AF343" s="1">
        <v>2</v>
      </c>
      <c r="AG343" s="1">
        <v>67.5</v>
      </c>
      <c r="AH343" s="1">
        <v>2.1213203435596477</v>
      </c>
      <c r="AI343" s="1">
        <v>2</v>
      </c>
      <c r="AJ343" s="1">
        <v>5.75</v>
      </c>
      <c r="AK343" s="1">
        <v>0.35355339059327329</v>
      </c>
      <c r="AL343" s="1">
        <v>2</v>
      </c>
      <c r="AM343" s="1">
        <v>5.6499999999999995</v>
      </c>
      <c r="AN343" s="1">
        <v>0.21213203435596367</v>
      </c>
      <c r="AO343" s="1">
        <v>2</v>
      </c>
      <c r="AP343" s="1">
        <v>11.739130434782609</v>
      </c>
      <c r="AQ343" s="12">
        <v>1.5332572582267048</v>
      </c>
      <c r="AR343" s="1">
        <v>2</v>
      </c>
      <c r="AS343" s="1">
        <v>11.946902654867257</v>
      </c>
      <c r="AT343" s="12">
        <v>0.58494923850066038</v>
      </c>
      <c r="AU343" s="1">
        <v>2</v>
      </c>
      <c r="FL343" s="1">
        <v>6.5</v>
      </c>
      <c r="FM343" s="1">
        <v>2.1213203435596424</v>
      </c>
      <c r="FN343" s="1">
        <v>2</v>
      </c>
      <c r="FO343" s="1">
        <v>6.5</v>
      </c>
      <c r="FP343" s="1">
        <v>0.70710678118654757</v>
      </c>
      <c r="FQ343" s="1">
        <v>2</v>
      </c>
    </row>
    <row r="344" spans="2:173" x14ac:dyDescent="0.25">
      <c r="B344" s="1" t="s">
        <v>897</v>
      </c>
      <c r="C344" s="1" t="s">
        <v>322</v>
      </c>
      <c r="D344" s="1" t="s">
        <v>324</v>
      </c>
      <c r="E344" s="1">
        <v>1630</v>
      </c>
      <c r="F344" s="1">
        <v>13</v>
      </c>
      <c r="G344" s="1" t="s">
        <v>78</v>
      </c>
      <c r="H344" s="1">
        <v>22</v>
      </c>
      <c r="I344" s="1" t="s">
        <v>83</v>
      </c>
      <c r="J344" s="1" t="s">
        <v>998</v>
      </c>
      <c r="K344" s="1" t="s">
        <v>103</v>
      </c>
      <c r="L344" s="1" t="s">
        <v>326</v>
      </c>
      <c r="M344" s="1">
        <v>20</v>
      </c>
      <c r="N344" s="1" t="s">
        <v>1001</v>
      </c>
      <c r="O344" s="1" t="s">
        <v>68</v>
      </c>
      <c r="P344" s="1">
        <v>0</v>
      </c>
      <c r="Q344" s="1">
        <v>0</v>
      </c>
      <c r="R344" s="6" t="s">
        <v>117</v>
      </c>
      <c r="S344" s="1">
        <v>67.5</v>
      </c>
      <c r="T344" s="1">
        <v>5.75</v>
      </c>
      <c r="V344" s="1">
        <v>5.2</v>
      </c>
      <c r="W344" s="31">
        <f t="shared" si="15"/>
        <v>11.739130434782609</v>
      </c>
      <c r="AD344" s="1">
        <v>67.5</v>
      </c>
      <c r="AE344" s="1">
        <v>7.7781745930520207</v>
      </c>
      <c r="AF344" s="1">
        <v>2</v>
      </c>
      <c r="AG344" s="1">
        <v>64</v>
      </c>
      <c r="AH344" s="1">
        <v>4.2426406871192892</v>
      </c>
      <c r="AI344" s="1">
        <v>2</v>
      </c>
      <c r="AJ344" s="1">
        <v>5.75</v>
      </c>
      <c r="AK344" s="1">
        <v>0.35355339059327329</v>
      </c>
      <c r="AL344" s="1">
        <v>2</v>
      </c>
      <c r="AM344" s="1">
        <v>5.6499999999999995</v>
      </c>
      <c r="AN344" s="1">
        <v>0.4949747468305829</v>
      </c>
      <c r="AO344" s="1">
        <v>2</v>
      </c>
      <c r="AP344" s="1">
        <v>11.739130434782609</v>
      </c>
      <c r="AQ344" s="12">
        <v>1.5332572582267048</v>
      </c>
      <c r="AR344" s="1">
        <v>2</v>
      </c>
      <c r="AS344" s="1">
        <v>11.327433628318586</v>
      </c>
      <c r="AT344" s="12">
        <v>1.2444395475033836</v>
      </c>
      <c r="AU344" s="1">
        <v>2</v>
      </c>
      <c r="FL344" s="1">
        <v>6.5</v>
      </c>
      <c r="FM344" s="1">
        <v>2.1213203435596424</v>
      </c>
      <c r="FN344" s="1">
        <v>2</v>
      </c>
      <c r="FO344" s="1">
        <v>9.5</v>
      </c>
      <c r="FP344" s="1">
        <v>4.9497474683058327</v>
      </c>
      <c r="FQ344" s="1">
        <v>2</v>
      </c>
    </row>
    <row r="345" spans="2:173" x14ac:dyDescent="0.25">
      <c r="B345" s="1" t="s">
        <v>897</v>
      </c>
      <c r="C345" s="1" t="s">
        <v>322</v>
      </c>
      <c r="D345" s="1" t="s">
        <v>324</v>
      </c>
      <c r="E345" s="1">
        <v>1630</v>
      </c>
      <c r="F345" s="1">
        <v>13</v>
      </c>
      <c r="G345" s="1" t="s">
        <v>78</v>
      </c>
      <c r="H345" s="1">
        <v>22</v>
      </c>
      <c r="I345" s="1" t="s">
        <v>83</v>
      </c>
      <c r="J345" s="1" t="s">
        <v>998</v>
      </c>
      <c r="K345" s="1" t="s">
        <v>103</v>
      </c>
      <c r="L345" s="1" t="s">
        <v>328</v>
      </c>
      <c r="M345" s="1">
        <v>30</v>
      </c>
      <c r="N345" s="1" t="s">
        <v>1001</v>
      </c>
      <c r="O345" s="1" t="s">
        <v>68</v>
      </c>
      <c r="P345" s="1">
        <v>0</v>
      </c>
      <c r="Q345" s="1">
        <v>0</v>
      </c>
      <c r="R345" s="6" t="s">
        <v>117</v>
      </c>
      <c r="S345" s="1">
        <v>67.5</v>
      </c>
      <c r="T345" s="1">
        <v>5.75</v>
      </c>
      <c r="V345" s="1">
        <v>5.2</v>
      </c>
      <c r="W345" s="31">
        <f t="shared" si="15"/>
        <v>11.739130434782609</v>
      </c>
      <c r="AD345" s="1">
        <v>67.5</v>
      </c>
      <c r="AE345" s="1">
        <v>7.7781745930520207</v>
      </c>
      <c r="AF345" s="1">
        <v>2</v>
      </c>
      <c r="AG345" s="1">
        <v>63.5</v>
      </c>
      <c r="AH345" s="1">
        <v>2.1213203435596411</v>
      </c>
      <c r="AI345" s="1">
        <v>2</v>
      </c>
      <c r="AJ345" s="1">
        <v>5.75</v>
      </c>
      <c r="AK345" s="1">
        <v>0.35355339059327329</v>
      </c>
      <c r="AL345" s="1">
        <v>2</v>
      </c>
      <c r="AM345" s="1">
        <v>5.4</v>
      </c>
      <c r="AN345" s="1">
        <f>AM345*0.131</f>
        <v>0.70740000000000003</v>
      </c>
      <c r="AO345" s="1">
        <v>2</v>
      </c>
      <c r="AP345" s="1">
        <v>11.739130434782609</v>
      </c>
      <c r="AQ345" s="12">
        <v>1.5332572582267048</v>
      </c>
      <c r="AR345" s="1">
        <v>2</v>
      </c>
      <c r="AS345" s="1">
        <v>11.759259259259258</v>
      </c>
      <c r="AT345" s="12">
        <v>1.5897632301430773</v>
      </c>
      <c r="AU345" s="1">
        <v>2</v>
      </c>
      <c r="FL345" s="1">
        <v>6.5</v>
      </c>
      <c r="FM345" s="1">
        <v>2.1213203435596424</v>
      </c>
      <c r="FN345" s="1">
        <v>2</v>
      </c>
      <c r="FO345" s="1">
        <v>9.5</v>
      </c>
      <c r="FP345" s="1">
        <v>0.70710678118654757</v>
      </c>
      <c r="FQ345" s="1">
        <v>2</v>
      </c>
    </row>
    <row r="346" spans="2:173" x14ac:dyDescent="0.25">
      <c r="B346" s="1" t="s">
        <v>897</v>
      </c>
      <c r="C346" s="1" t="s">
        <v>322</v>
      </c>
      <c r="D346" s="1" t="s">
        <v>324</v>
      </c>
      <c r="E346" s="1">
        <v>1630</v>
      </c>
      <c r="F346" s="1">
        <v>13</v>
      </c>
      <c r="G346" s="1" t="s">
        <v>78</v>
      </c>
      <c r="H346" s="1">
        <v>22</v>
      </c>
      <c r="I346" s="1" t="s">
        <v>83</v>
      </c>
      <c r="J346" s="1" t="s">
        <v>998</v>
      </c>
      <c r="K346" s="1" t="s">
        <v>103</v>
      </c>
      <c r="L346" s="1" t="s">
        <v>330</v>
      </c>
      <c r="M346" s="1">
        <v>50</v>
      </c>
      <c r="N346" s="1" t="s">
        <v>1003</v>
      </c>
      <c r="O346" s="1" t="s">
        <v>68</v>
      </c>
      <c r="P346" s="1">
        <v>0</v>
      </c>
      <c r="Q346" s="1">
        <v>0</v>
      </c>
      <c r="R346" s="6" t="s">
        <v>117</v>
      </c>
      <c r="S346" s="1">
        <v>67.5</v>
      </c>
      <c r="T346" s="1">
        <v>5.75</v>
      </c>
      <c r="V346" s="1">
        <v>5.2</v>
      </c>
      <c r="W346" s="31">
        <f t="shared" si="15"/>
        <v>11.739130434782609</v>
      </c>
      <c r="AD346" s="1">
        <v>67.5</v>
      </c>
      <c r="AE346" s="1">
        <v>7.7781745930520207</v>
      </c>
      <c r="AF346" s="1">
        <v>2</v>
      </c>
      <c r="AG346" s="1">
        <v>71.5</v>
      </c>
      <c r="AH346" s="1">
        <v>7.778174593052027</v>
      </c>
      <c r="AI346" s="1">
        <v>2</v>
      </c>
      <c r="AJ346" s="1">
        <v>5.75</v>
      </c>
      <c r="AK346" s="1">
        <v>0.35355339059327329</v>
      </c>
      <c r="AL346" s="1">
        <v>2</v>
      </c>
      <c r="AM346" s="1">
        <v>5.9</v>
      </c>
      <c r="AN346" s="1">
        <v>0.56568542494923779</v>
      </c>
      <c r="AO346" s="1">
        <v>2</v>
      </c>
      <c r="AP346" s="1">
        <v>11.739130434782609</v>
      </c>
      <c r="AQ346" s="12">
        <v>1.5332572582267048</v>
      </c>
      <c r="AR346" s="1">
        <v>2</v>
      </c>
      <c r="AS346" s="1">
        <v>12.118644067796609</v>
      </c>
      <c r="AT346" s="12">
        <v>1.7572903171202769</v>
      </c>
      <c r="AU346" s="1">
        <v>2</v>
      </c>
      <c r="FL346" s="1">
        <v>6.5</v>
      </c>
      <c r="FM346" s="1">
        <v>2.1213203435596424</v>
      </c>
      <c r="FN346" s="1">
        <v>2</v>
      </c>
      <c r="FO346" s="1">
        <v>30.5</v>
      </c>
      <c r="FP346" s="1">
        <v>6.3639610306789276</v>
      </c>
      <c r="FQ346" s="1">
        <v>2</v>
      </c>
    </row>
    <row r="347" spans="2:173" x14ac:dyDescent="0.25">
      <c r="B347" s="1" t="s">
        <v>897</v>
      </c>
      <c r="C347" s="1" t="s">
        <v>322</v>
      </c>
      <c r="D347" s="1" t="s">
        <v>324</v>
      </c>
      <c r="E347" s="1">
        <v>1630</v>
      </c>
      <c r="F347" s="1">
        <v>13</v>
      </c>
      <c r="G347" s="1" t="s">
        <v>78</v>
      </c>
      <c r="H347" s="1">
        <v>22</v>
      </c>
      <c r="I347" s="1" t="s">
        <v>83</v>
      </c>
      <c r="J347" s="1" t="s">
        <v>998</v>
      </c>
      <c r="K347" s="1" t="s">
        <v>103</v>
      </c>
      <c r="L347" s="1" t="s">
        <v>332</v>
      </c>
      <c r="M347" s="1">
        <v>100</v>
      </c>
      <c r="N347" s="1" t="s">
        <v>1003</v>
      </c>
      <c r="O347" s="1" t="s">
        <v>68</v>
      </c>
      <c r="P347" s="1">
        <v>0</v>
      </c>
      <c r="Q347" s="1">
        <v>0</v>
      </c>
      <c r="R347" s="6" t="s">
        <v>117</v>
      </c>
      <c r="S347" s="1">
        <v>67.5</v>
      </c>
      <c r="T347" s="1">
        <v>5.75</v>
      </c>
      <c r="V347" s="1">
        <v>5.2</v>
      </c>
      <c r="W347" s="31">
        <f t="shared" si="15"/>
        <v>11.739130434782609</v>
      </c>
      <c r="AD347" s="1">
        <v>67.5</v>
      </c>
      <c r="AE347" s="1">
        <v>7.7781745930520207</v>
      </c>
      <c r="AF347" s="1">
        <v>2</v>
      </c>
      <c r="AG347" s="1">
        <v>83</v>
      </c>
      <c r="AH347" s="12">
        <v>9.7110000000000003</v>
      </c>
      <c r="AI347" s="1">
        <v>1</v>
      </c>
      <c r="AJ347" s="1">
        <v>5.75</v>
      </c>
      <c r="AK347" s="1">
        <v>0.35355339059327329</v>
      </c>
      <c r="AL347" s="1">
        <v>2</v>
      </c>
      <c r="AM347" s="1">
        <v>6.7</v>
      </c>
      <c r="AN347" s="1">
        <f>AM347*0.131</f>
        <v>0.87770000000000004</v>
      </c>
      <c r="AO347" s="1">
        <v>1</v>
      </c>
      <c r="AP347" s="1">
        <v>11.739130434782609</v>
      </c>
      <c r="AQ347" s="12">
        <v>1.5332572582267048</v>
      </c>
      <c r="AR347" s="1">
        <v>1</v>
      </c>
      <c r="AS347" s="1">
        <v>12.388059701492537</v>
      </c>
      <c r="AT347" s="12">
        <v>2.1758596266130965</v>
      </c>
      <c r="AU347" s="1">
        <v>1</v>
      </c>
      <c r="FL347" s="1">
        <v>6.5</v>
      </c>
      <c r="FM347" s="1">
        <v>2.1213203435596424</v>
      </c>
      <c r="FN347" s="1">
        <v>2</v>
      </c>
      <c r="FO347" s="1">
        <v>57</v>
      </c>
      <c r="FP347" s="1">
        <v>17.556000000000001</v>
      </c>
      <c r="FQ347" s="1">
        <v>1</v>
      </c>
    </row>
    <row r="348" spans="2:173" x14ac:dyDescent="0.25">
      <c r="B348" s="1" t="s">
        <v>897</v>
      </c>
      <c r="C348" s="1" t="s">
        <v>322</v>
      </c>
      <c r="D348" s="1" t="s">
        <v>324</v>
      </c>
      <c r="E348" s="1">
        <v>1630</v>
      </c>
      <c r="F348" s="1">
        <v>13</v>
      </c>
      <c r="G348" s="1" t="s">
        <v>78</v>
      </c>
      <c r="H348" s="1">
        <v>22</v>
      </c>
      <c r="I348" s="1" t="s">
        <v>83</v>
      </c>
      <c r="J348" s="1" t="s">
        <v>998</v>
      </c>
      <c r="K348" s="1" t="s">
        <v>103</v>
      </c>
      <c r="L348" s="1" t="s">
        <v>164</v>
      </c>
      <c r="M348" s="1">
        <v>10</v>
      </c>
      <c r="N348" s="1" t="s">
        <v>1001</v>
      </c>
      <c r="O348" s="1" t="s">
        <v>68</v>
      </c>
      <c r="P348" s="1">
        <v>0</v>
      </c>
      <c r="Q348" s="1">
        <v>0</v>
      </c>
      <c r="R348" s="6" t="s">
        <v>117</v>
      </c>
      <c r="S348" s="1">
        <v>70.5</v>
      </c>
      <c r="T348" s="1">
        <v>5.85</v>
      </c>
      <c r="V348" s="1">
        <v>5.2</v>
      </c>
      <c r="W348" s="31">
        <f t="shared" si="15"/>
        <v>12.051282051282053</v>
      </c>
      <c r="AD348" s="1">
        <v>70.5</v>
      </c>
      <c r="AE348" s="1">
        <v>4.9497474683058336</v>
      </c>
      <c r="AF348" s="1">
        <v>2</v>
      </c>
      <c r="AG348" s="1">
        <v>70.5</v>
      </c>
      <c r="AH348" s="1">
        <v>2.1213203435596411</v>
      </c>
      <c r="AI348" s="1">
        <v>2</v>
      </c>
      <c r="AJ348" s="1">
        <v>5.85</v>
      </c>
      <c r="AK348" s="1">
        <v>7.0710678118654807E-2</v>
      </c>
      <c r="AL348" s="1">
        <v>2</v>
      </c>
      <c r="AM348" s="1">
        <v>5.7000000000000011</v>
      </c>
      <c r="AN348" s="1">
        <v>0.14142135623730884</v>
      </c>
      <c r="AO348" s="1">
        <v>2</v>
      </c>
      <c r="AP348" s="1">
        <v>12.051282051282053</v>
      </c>
      <c r="AQ348" s="12">
        <v>0.85855825266762853</v>
      </c>
      <c r="AR348" s="1">
        <v>2</v>
      </c>
      <c r="AS348" s="1">
        <v>12.368421052631577</v>
      </c>
      <c r="AT348" s="12">
        <v>0.48236224881288803</v>
      </c>
      <c r="AU348" s="1">
        <v>2</v>
      </c>
      <c r="FL348" s="1">
        <v>7.5</v>
      </c>
      <c r="FM348" s="1">
        <v>2.1213203435596424</v>
      </c>
      <c r="FN348" s="1">
        <v>2</v>
      </c>
      <c r="FO348" s="1">
        <v>7.5</v>
      </c>
      <c r="FP348" s="1">
        <v>0.70710678118654757</v>
      </c>
      <c r="FQ348" s="1">
        <v>2</v>
      </c>
    </row>
    <row r="349" spans="2:173" x14ac:dyDescent="0.25">
      <c r="B349" s="1" t="s">
        <v>897</v>
      </c>
      <c r="C349" s="1" t="s">
        <v>322</v>
      </c>
      <c r="D349" s="1" t="s">
        <v>324</v>
      </c>
      <c r="E349" s="1">
        <v>1630</v>
      </c>
      <c r="F349" s="1">
        <v>13</v>
      </c>
      <c r="G349" s="1" t="s">
        <v>78</v>
      </c>
      <c r="H349" s="1">
        <v>22</v>
      </c>
      <c r="I349" s="1" t="s">
        <v>83</v>
      </c>
      <c r="J349" s="1" t="s">
        <v>998</v>
      </c>
      <c r="K349" s="1" t="s">
        <v>103</v>
      </c>
      <c r="L349" s="1" t="s">
        <v>326</v>
      </c>
      <c r="M349" s="1">
        <v>20</v>
      </c>
      <c r="N349" s="1" t="s">
        <v>1001</v>
      </c>
      <c r="O349" s="1" t="s">
        <v>68</v>
      </c>
      <c r="P349" s="1">
        <v>0</v>
      </c>
      <c r="Q349" s="1">
        <v>0</v>
      </c>
      <c r="R349" s="6" t="s">
        <v>117</v>
      </c>
      <c r="S349" s="1">
        <v>70.5</v>
      </c>
      <c r="T349" s="1">
        <v>5.85</v>
      </c>
      <c r="V349" s="1">
        <v>5.2</v>
      </c>
      <c r="W349" s="31">
        <f t="shared" si="15"/>
        <v>12.051282051282053</v>
      </c>
      <c r="AD349" s="1">
        <v>70.5</v>
      </c>
      <c r="AE349" s="1">
        <v>4.9497474683058336</v>
      </c>
      <c r="AF349" s="1">
        <v>2</v>
      </c>
      <c r="AG349" s="1">
        <v>66.5</v>
      </c>
      <c r="AH349" s="1">
        <v>0.70710678118655124</v>
      </c>
      <c r="AI349" s="1">
        <v>2</v>
      </c>
      <c r="AJ349" s="1">
        <v>5.85</v>
      </c>
      <c r="AK349" s="1">
        <v>7.0710678118654807E-2</v>
      </c>
      <c r="AL349" s="1">
        <v>2</v>
      </c>
      <c r="AM349" s="1">
        <v>5.7000000000000011</v>
      </c>
      <c r="AN349" s="1">
        <v>0.14142135623730884</v>
      </c>
      <c r="AO349" s="1">
        <v>2</v>
      </c>
      <c r="AP349" s="1">
        <v>12.051282051282053</v>
      </c>
      <c r="AQ349" s="12">
        <v>0.85855825266762853</v>
      </c>
      <c r="AR349" s="1">
        <v>2</v>
      </c>
      <c r="AS349" s="1">
        <v>11.666666666666664</v>
      </c>
      <c r="AT349" s="12">
        <v>0.31492191854587637</v>
      </c>
      <c r="AU349" s="1">
        <v>2</v>
      </c>
      <c r="FL349" s="1">
        <v>7.5</v>
      </c>
      <c r="FM349" s="1">
        <v>2.1213203435596424</v>
      </c>
      <c r="FN349" s="1">
        <v>2</v>
      </c>
      <c r="FO349" s="1">
        <v>9</v>
      </c>
      <c r="FP349" s="1">
        <v>2.8284271247461903</v>
      </c>
      <c r="FQ349" s="1">
        <v>2</v>
      </c>
    </row>
    <row r="350" spans="2:173" x14ac:dyDescent="0.25">
      <c r="B350" s="1" t="s">
        <v>897</v>
      </c>
      <c r="C350" s="1" t="s">
        <v>322</v>
      </c>
      <c r="D350" s="1" t="s">
        <v>324</v>
      </c>
      <c r="E350" s="1">
        <v>1630</v>
      </c>
      <c r="F350" s="1">
        <v>13</v>
      </c>
      <c r="G350" s="1" t="s">
        <v>78</v>
      </c>
      <c r="H350" s="1">
        <v>22</v>
      </c>
      <c r="I350" s="1" t="s">
        <v>83</v>
      </c>
      <c r="J350" s="1" t="s">
        <v>998</v>
      </c>
      <c r="K350" s="1" t="s">
        <v>103</v>
      </c>
      <c r="L350" s="1" t="s">
        <v>328</v>
      </c>
      <c r="M350" s="1">
        <v>30</v>
      </c>
      <c r="N350" s="1" t="s">
        <v>1001</v>
      </c>
      <c r="O350" s="1" t="s">
        <v>68</v>
      </c>
      <c r="P350" s="1">
        <v>0</v>
      </c>
      <c r="Q350" s="1">
        <v>0</v>
      </c>
      <c r="R350" s="6" t="s">
        <v>117</v>
      </c>
      <c r="S350" s="1">
        <v>70.5</v>
      </c>
      <c r="T350" s="1">
        <v>5.85</v>
      </c>
      <c r="V350" s="1">
        <v>5.2</v>
      </c>
      <c r="W350" s="31">
        <f t="shared" si="15"/>
        <v>12.051282051282053</v>
      </c>
      <c r="AD350" s="1">
        <v>70.5</v>
      </c>
      <c r="AE350" s="1">
        <v>4.9497474683058336</v>
      </c>
      <c r="AF350" s="1">
        <v>2</v>
      </c>
      <c r="AG350" s="1">
        <v>66</v>
      </c>
      <c r="AH350" s="1">
        <v>1.4142135623730965</v>
      </c>
      <c r="AI350" s="1">
        <v>2</v>
      </c>
      <c r="AJ350" s="1">
        <v>5.85</v>
      </c>
      <c r="AK350" s="1">
        <v>7.0710678118654807E-2</v>
      </c>
      <c r="AL350" s="1">
        <v>2</v>
      </c>
      <c r="AM350" s="1">
        <v>5.5500000000000007</v>
      </c>
      <c r="AN350" s="1">
        <v>7.0710678118654807E-2</v>
      </c>
      <c r="AO350" s="1">
        <v>2</v>
      </c>
      <c r="AP350" s="1">
        <v>12.051282051282053</v>
      </c>
      <c r="AQ350" s="12">
        <v>0.85855825266762853</v>
      </c>
      <c r="AR350" s="1">
        <v>2</v>
      </c>
      <c r="AS350" s="1">
        <v>11.891891891891891</v>
      </c>
      <c r="AT350" s="12">
        <v>0.29645446808326142</v>
      </c>
      <c r="AU350" s="1">
        <v>2</v>
      </c>
      <c r="FL350" s="1">
        <v>7.5</v>
      </c>
      <c r="FM350" s="1">
        <v>2.1213203435596424</v>
      </c>
      <c r="FN350" s="1">
        <v>2</v>
      </c>
      <c r="FO350" s="1">
        <v>10</v>
      </c>
      <c r="FP350" s="1">
        <v>0</v>
      </c>
      <c r="FQ350" s="1">
        <v>2</v>
      </c>
    </row>
    <row r="351" spans="2:173" x14ac:dyDescent="0.25">
      <c r="B351" s="1" t="s">
        <v>897</v>
      </c>
      <c r="C351" s="1" t="s">
        <v>322</v>
      </c>
      <c r="D351" s="1" t="s">
        <v>324</v>
      </c>
      <c r="E351" s="1">
        <v>1630</v>
      </c>
      <c r="F351" s="1">
        <v>13</v>
      </c>
      <c r="G351" s="1" t="s">
        <v>78</v>
      </c>
      <c r="H351" s="1">
        <v>22</v>
      </c>
      <c r="I351" s="1" t="s">
        <v>83</v>
      </c>
      <c r="J351" s="1" t="s">
        <v>998</v>
      </c>
      <c r="K351" s="1" t="s">
        <v>103</v>
      </c>
      <c r="L351" s="1" t="s">
        <v>330</v>
      </c>
      <c r="M351" s="1">
        <v>50</v>
      </c>
      <c r="N351" s="1" t="s">
        <v>1003</v>
      </c>
      <c r="O351" s="1" t="s">
        <v>68</v>
      </c>
      <c r="P351" s="1">
        <v>0</v>
      </c>
      <c r="Q351" s="1">
        <v>0</v>
      </c>
      <c r="R351" s="6" t="s">
        <v>117</v>
      </c>
      <c r="S351" s="1">
        <v>70.5</v>
      </c>
      <c r="T351" s="1">
        <v>5.85</v>
      </c>
      <c r="V351" s="1">
        <v>5.2</v>
      </c>
      <c r="W351" s="31">
        <f t="shared" si="15"/>
        <v>12.051282051282053</v>
      </c>
      <c r="AD351" s="1">
        <v>70.5</v>
      </c>
      <c r="AE351" s="1">
        <v>4.9497474683058336</v>
      </c>
      <c r="AF351" s="1">
        <v>2</v>
      </c>
      <c r="AG351" s="1">
        <v>72.5</v>
      </c>
      <c r="AH351" s="1">
        <v>4.9497474683058273</v>
      </c>
      <c r="AI351" s="1">
        <v>2</v>
      </c>
      <c r="AJ351" s="1">
        <v>5.85</v>
      </c>
      <c r="AK351" s="1">
        <v>7.0710678118654807E-2</v>
      </c>
      <c r="AL351" s="1">
        <v>2</v>
      </c>
      <c r="AM351" s="1">
        <v>5.9</v>
      </c>
      <c r="AN351" s="1">
        <v>0.42426406871192812</v>
      </c>
      <c r="AO351" s="1">
        <v>2</v>
      </c>
      <c r="AP351" s="1">
        <v>12.051282051282053</v>
      </c>
      <c r="AQ351" s="12">
        <v>0.85855825266762853</v>
      </c>
      <c r="AR351" s="1">
        <v>2</v>
      </c>
      <c r="AS351" s="1">
        <v>12.288135593220339</v>
      </c>
      <c r="AT351" s="12">
        <v>1.2184506310767527</v>
      </c>
      <c r="AU351" s="1">
        <v>2</v>
      </c>
      <c r="FL351" s="1">
        <v>7.5</v>
      </c>
      <c r="FM351" s="1">
        <v>2.1213203435596424</v>
      </c>
      <c r="FN351" s="1">
        <v>2</v>
      </c>
      <c r="FO351" s="1">
        <v>24</v>
      </c>
      <c r="FP351" s="1">
        <v>19.798989873223331</v>
      </c>
      <c r="FQ351" s="1">
        <v>2</v>
      </c>
    </row>
    <row r="352" spans="2:173" x14ac:dyDescent="0.25">
      <c r="B352" s="1" t="s">
        <v>897</v>
      </c>
      <c r="C352" s="1" t="s">
        <v>322</v>
      </c>
      <c r="D352" s="1" t="s">
        <v>324</v>
      </c>
      <c r="E352" s="1">
        <v>1630</v>
      </c>
      <c r="F352" s="1">
        <v>13</v>
      </c>
      <c r="G352" s="1" t="s">
        <v>78</v>
      </c>
      <c r="H352" s="1">
        <v>22</v>
      </c>
      <c r="I352" s="1" t="s">
        <v>83</v>
      </c>
      <c r="J352" s="1" t="s">
        <v>998</v>
      </c>
      <c r="K352" s="1" t="s">
        <v>103</v>
      </c>
      <c r="L352" s="1" t="s">
        <v>332</v>
      </c>
      <c r="M352" s="1">
        <v>100</v>
      </c>
      <c r="N352" s="1" t="s">
        <v>1003</v>
      </c>
      <c r="O352" s="1" t="s">
        <v>68</v>
      </c>
      <c r="P352" s="1">
        <v>0</v>
      </c>
      <c r="Q352" s="1">
        <v>0</v>
      </c>
      <c r="R352" s="6" t="s">
        <v>117</v>
      </c>
      <c r="S352" s="1">
        <v>70.5</v>
      </c>
      <c r="T352" s="1">
        <v>5.85</v>
      </c>
      <c r="V352" s="1">
        <v>5.2</v>
      </c>
      <c r="W352" s="31">
        <f t="shared" si="15"/>
        <v>12.051282051282053</v>
      </c>
      <c r="AD352" s="1">
        <v>70.5</v>
      </c>
      <c r="AE352" s="1">
        <v>4.9497474683058336</v>
      </c>
      <c r="AF352" s="1">
        <v>2</v>
      </c>
      <c r="AG352" s="1">
        <v>74.5</v>
      </c>
      <c r="AH352" s="1">
        <v>13.435028842544376</v>
      </c>
      <c r="AI352" s="1">
        <v>2</v>
      </c>
      <c r="AJ352" s="1">
        <v>5.85</v>
      </c>
      <c r="AK352" s="1">
        <v>7.0710678118654807E-2</v>
      </c>
      <c r="AL352" s="1">
        <v>2</v>
      </c>
      <c r="AM352" s="1">
        <v>6.15</v>
      </c>
      <c r="AN352" s="1">
        <v>0.77781745930520219</v>
      </c>
      <c r="AO352" s="1">
        <v>2</v>
      </c>
      <c r="AP352" s="1">
        <v>12.051282051282053</v>
      </c>
      <c r="AQ352" s="12">
        <v>0.85855825266762853</v>
      </c>
      <c r="AR352" s="1">
        <v>2</v>
      </c>
      <c r="AS352" s="1">
        <v>12.113821138211382</v>
      </c>
      <c r="AT352" s="12">
        <v>2.6682551329531292</v>
      </c>
      <c r="AU352" s="1">
        <v>2</v>
      </c>
      <c r="FL352" s="1">
        <v>7.5</v>
      </c>
      <c r="FM352" s="1">
        <v>2.1213203435596424</v>
      </c>
      <c r="FN352" s="1">
        <v>2</v>
      </c>
      <c r="FO352" s="1">
        <v>60</v>
      </c>
      <c r="FP352" s="1">
        <v>11.313708498984761</v>
      </c>
      <c r="FQ352" s="1">
        <v>2</v>
      </c>
    </row>
    <row r="353" spans="2:173" x14ac:dyDescent="0.25">
      <c r="B353" s="1" t="s">
        <v>897</v>
      </c>
      <c r="C353" s="1" t="s">
        <v>322</v>
      </c>
      <c r="D353" s="1" t="s">
        <v>324</v>
      </c>
      <c r="E353" s="1">
        <v>1630</v>
      </c>
      <c r="F353" s="1">
        <v>13</v>
      </c>
      <c r="G353" s="1" t="s">
        <v>78</v>
      </c>
      <c r="H353" s="1">
        <v>22</v>
      </c>
      <c r="I353" s="1" t="s">
        <v>83</v>
      </c>
      <c r="J353" s="1" t="s">
        <v>998</v>
      </c>
      <c r="K353" s="1" t="s">
        <v>103</v>
      </c>
      <c r="L353" s="1" t="s">
        <v>164</v>
      </c>
      <c r="M353" s="1">
        <v>10</v>
      </c>
      <c r="N353" s="1" t="s">
        <v>1001</v>
      </c>
      <c r="O353" s="1" t="s">
        <v>68</v>
      </c>
      <c r="P353" s="1">
        <v>0</v>
      </c>
      <c r="Q353" s="1">
        <v>0</v>
      </c>
      <c r="R353" s="6" t="s">
        <v>117</v>
      </c>
      <c r="S353" s="1">
        <v>70</v>
      </c>
      <c r="T353" s="1">
        <v>6.0000000000000009</v>
      </c>
      <c r="V353" s="1">
        <v>5.2</v>
      </c>
      <c r="W353" s="31">
        <f t="shared" si="15"/>
        <v>11.666666666666664</v>
      </c>
      <c r="AD353" s="1">
        <v>70</v>
      </c>
      <c r="AE353" s="1">
        <v>11.313708498984765</v>
      </c>
      <c r="AF353" s="1">
        <v>2</v>
      </c>
      <c r="AG353" s="1">
        <v>73.5</v>
      </c>
      <c r="AH353" s="1">
        <v>10.606601717798211</v>
      </c>
      <c r="AI353" s="1">
        <v>2</v>
      </c>
      <c r="AJ353" s="1">
        <v>6.0000000000000009</v>
      </c>
      <c r="AK353" s="1">
        <v>0.70710678118654735</v>
      </c>
      <c r="AL353" s="1">
        <v>2</v>
      </c>
      <c r="AM353" s="1">
        <v>5.9</v>
      </c>
      <c r="AN353" s="1">
        <v>0.70710678118654735</v>
      </c>
      <c r="AO353" s="1">
        <v>2</v>
      </c>
      <c r="AP353" s="1">
        <v>11.666666666666664</v>
      </c>
      <c r="AQ353" s="12">
        <v>2.3336639977342468</v>
      </c>
      <c r="AR353" s="1">
        <v>2</v>
      </c>
      <c r="AS353" s="1">
        <v>12.457627118644067</v>
      </c>
      <c r="AT353" s="12">
        <v>2.3368710479097232</v>
      </c>
      <c r="AU353" s="1">
        <v>2</v>
      </c>
      <c r="FL353" s="1">
        <v>8</v>
      </c>
      <c r="FM353" s="1">
        <v>1.4142135623730951</v>
      </c>
      <c r="FN353" s="1">
        <v>2</v>
      </c>
      <c r="FO353" s="1">
        <v>8.5</v>
      </c>
      <c r="FP353" s="1">
        <v>2.1213203435596424</v>
      </c>
      <c r="FQ353" s="1">
        <v>2</v>
      </c>
    </row>
    <row r="354" spans="2:173" x14ac:dyDescent="0.25">
      <c r="B354" s="1" t="s">
        <v>897</v>
      </c>
      <c r="C354" s="1" t="s">
        <v>322</v>
      </c>
      <c r="D354" s="1" t="s">
        <v>324</v>
      </c>
      <c r="E354" s="1">
        <v>1630</v>
      </c>
      <c r="F354" s="1">
        <v>13</v>
      </c>
      <c r="G354" s="1" t="s">
        <v>78</v>
      </c>
      <c r="H354" s="1">
        <v>22</v>
      </c>
      <c r="I354" s="1" t="s">
        <v>83</v>
      </c>
      <c r="J354" s="1" t="s">
        <v>998</v>
      </c>
      <c r="K354" s="1" t="s">
        <v>103</v>
      </c>
      <c r="L354" s="1" t="s">
        <v>326</v>
      </c>
      <c r="M354" s="1">
        <v>20</v>
      </c>
      <c r="N354" s="1" t="s">
        <v>1001</v>
      </c>
      <c r="O354" s="1" t="s">
        <v>68</v>
      </c>
      <c r="P354" s="1">
        <v>0</v>
      </c>
      <c r="Q354" s="1">
        <v>0</v>
      </c>
      <c r="R354" s="6" t="s">
        <v>117</v>
      </c>
      <c r="S354" s="1">
        <v>70</v>
      </c>
      <c r="T354" s="1">
        <v>6.0000000000000009</v>
      </c>
      <c r="V354" s="1">
        <v>5.2</v>
      </c>
      <c r="W354" s="31">
        <f t="shared" si="15"/>
        <v>11.666666666666664</v>
      </c>
      <c r="AD354" s="1">
        <v>70</v>
      </c>
      <c r="AE354" s="1">
        <v>11.313708498984765</v>
      </c>
      <c r="AF354" s="1">
        <v>2</v>
      </c>
      <c r="AG354" s="1">
        <v>67</v>
      </c>
      <c r="AH354" s="1">
        <v>9.8994949366116849</v>
      </c>
      <c r="AI354" s="1">
        <v>2</v>
      </c>
      <c r="AJ354" s="1">
        <v>6.0000000000000009</v>
      </c>
      <c r="AK354" s="1">
        <v>0.70710678118654735</v>
      </c>
      <c r="AL354" s="1">
        <v>2</v>
      </c>
      <c r="AM354" s="1">
        <v>6.0000000000000009</v>
      </c>
      <c r="AN354" s="1">
        <v>0.84852813742385713</v>
      </c>
      <c r="AO354" s="1">
        <v>2</v>
      </c>
      <c r="AP354" s="1">
        <v>11.666666666666664</v>
      </c>
      <c r="AQ354" s="12">
        <v>2.3336639977342468</v>
      </c>
      <c r="AR354" s="1">
        <v>2</v>
      </c>
      <c r="AS354" s="1">
        <v>11.166666666666664</v>
      </c>
      <c r="AT354" s="12">
        <v>2.2838807129776106</v>
      </c>
      <c r="AU354" s="1">
        <v>2</v>
      </c>
      <c r="FL354" s="1">
        <v>8</v>
      </c>
      <c r="FM354" s="1">
        <v>1.4142135623730951</v>
      </c>
      <c r="FN354" s="1">
        <v>2</v>
      </c>
      <c r="FO354" s="1">
        <v>10</v>
      </c>
      <c r="FP354" s="1">
        <v>4.2426406871192848</v>
      </c>
      <c r="FQ354" s="1">
        <v>2</v>
      </c>
    </row>
    <row r="355" spans="2:173" x14ac:dyDescent="0.25">
      <c r="B355" s="1" t="s">
        <v>897</v>
      </c>
      <c r="C355" s="1" t="s">
        <v>322</v>
      </c>
      <c r="D355" s="1" t="s">
        <v>324</v>
      </c>
      <c r="E355" s="1">
        <v>1630</v>
      </c>
      <c r="F355" s="1">
        <v>13</v>
      </c>
      <c r="G355" s="1" t="s">
        <v>78</v>
      </c>
      <c r="H355" s="1">
        <v>22</v>
      </c>
      <c r="I355" s="1" t="s">
        <v>83</v>
      </c>
      <c r="J355" s="1" t="s">
        <v>998</v>
      </c>
      <c r="K355" s="1" t="s">
        <v>103</v>
      </c>
      <c r="L355" s="1" t="s">
        <v>328</v>
      </c>
      <c r="M355" s="1">
        <v>30</v>
      </c>
      <c r="N355" s="1" t="s">
        <v>1001</v>
      </c>
      <c r="O355" s="1" t="s">
        <v>68</v>
      </c>
      <c r="P355" s="1">
        <v>0</v>
      </c>
      <c r="Q355" s="1">
        <v>0</v>
      </c>
      <c r="R355" s="6" t="s">
        <v>117</v>
      </c>
      <c r="S355" s="1">
        <v>70</v>
      </c>
      <c r="T355" s="1">
        <v>6.0000000000000009</v>
      </c>
      <c r="V355" s="1">
        <v>5.2</v>
      </c>
      <c r="W355" s="31">
        <f t="shared" si="15"/>
        <v>11.666666666666664</v>
      </c>
      <c r="AD355" s="1">
        <v>70</v>
      </c>
      <c r="AE355" s="1">
        <v>11.313708498984765</v>
      </c>
      <c r="AF355" s="1">
        <v>2</v>
      </c>
      <c r="AG355" s="1">
        <v>59.499999999999993</v>
      </c>
      <c r="AH355" s="1">
        <v>2.1213203435596411</v>
      </c>
      <c r="AI355" s="1">
        <v>2</v>
      </c>
      <c r="AJ355" s="1">
        <v>6.0000000000000009</v>
      </c>
      <c r="AK355" s="1">
        <v>0.70710678118654735</v>
      </c>
      <c r="AL355" s="1">
        <v>2</v>
      </c>
      <c r="AM355" s="1">
        <v>5.0999999999999996</v>
      </c>
      <c r="AN355" s="1">
        <v>0.28284271247461923</v>
      </c>
      <c r="AO355" s="1">
        <v>2</v>
      </c>
      <c r="AP355" s="1">
        <v>11.666666666666664</v>
      </c>
      <c r="AQ355" s="12">
        <v>2.3336639977342468</v>
      </c>
      <c r="AR355" s="1">
        <v>2</v>
      </c>
      <c r="AS355" s="1">
        <v>11.666666666666666</v>
      </c>
      <c r="AT355" s="12">
        <v>0.76918969254508662</v>
      </c>
      <c r="AU355" s="1">
        <v>2</v>
      </c>
      <c r="FL355" s="1">
        <v>8</v>
      </c>
      <c r="FM355" s="1">
        <v>1.4142135623730951</v>
      </c>
      <c r="FN355" s="1">
        <v>2</v>
      </c>
      <c r="FO355" s="1">
        <v>14.5</v>
      </c>
      <c r="FP355" s="1">
        <v>0.70710678118654757</v>
      </c>
      <c r="FQ355" s="1">
        <v>2</v>
      </c>
    </row>
    <row r="356" spans="2:173" x14ac:dyDescent="0.25">
      <c r="B356" s="1" t="s">
        <v>897</v>
      </c>
      <c r="C356" s="1" t="s">
        <v>322</v>
      </c>
      <c r="D356" s="1" t="s">
        <v>324</v>
      </c>
      <c r="E356" s="1">
        <v>1630</v>
      </c>
      <c r="F356" s="1">
        <v>13</v>
      </c>
      <c r="G356" s="1" t="s">
        <v>78</v>
      </c>
      <c r="H356" s="1">
        <v>22</v>
      </c>
      <c r="I356" s="1" t="s">
        <v>83</v>
      </c>
      <c r="J356" s="1" t="s">
        <v>998</v>
      </c>
      <c r="K356" s="1" t="s">
        <v>103</v>
      </c>
      <c r="L356" s="1" t="s">
        <v>330</v>
      </c>
      <c r="M356" s="1">
        <v>50</v>
      </c>
      <c r="N356" s="1" t="s">
        <v>1003</v>
      </c>
      <c r="O356" s="1" t="s">
        <v>68</v>
      </c>
      <c r="P356" s="1">
        <v>0</v>
      </c>
      <c r="Q356" s="1">
        <v>0</v>
      </c>
      <c r="R356" s="6" t="s">
        <v>117</v>
      </c>
      <c r="S356" s="1">
        <v>70</v>
      </c>
      <c r="T356" s="1">
        <v>6.0000000000000009</v>
      </c>
      <c r="V356" s="1">
        <v>5.2</v>
      </c>
      <c r="W356" s="31">
        <f t="shared" si="15"/>
        <v>11.666666666666664</v>
      </c>
      <c r="AD356" s="1">
        <v>70</v>
      </c>
      <c r="AE356" s="1">
        <v>11.313708498984765</v>
      </c>
      <c r="AF356" s="1">
        <v>2</v>
      </c>
      <c r="AG356" s="1">
        <v>68</v>
      </c>
      <c r="AH356" s="1">
        <v>16.970562748477171</v>
      </c>
      <c r="AI356" s="1">
        <v>2</v>
      </c>
      <c r="AJ356" s="1">
        <v>6.0000000000000009</v>
      </c>
      <c r="AK356" s="1">
        <v>0.70710678118654735</v>
      </c>
      <c r="AL356" s="1">
        <v>2</v>
      </c>
      <c r="AM356" s="1">
        <v>5.6000000000000005</v>
      </c>
      <c r="AN356" s="1">
        <v>1.2727922061357808</v>
      </c>
      <c r="AO356" s="1">
        <v>2</v>
      </c>
      <c r="AP356" s="1">
        <v>11.666666666666664</v>
      </c>
      <c r="AQ356" s="12">
        <v>2.3336639977342468</v>
      </c>
      <c r="AR356" s="1">
        <v>2</v>
      </c>
      <c r="AS356" s="1">
        <v>12.142857142857142</v>
      </c>
      <c r="AT356" s="12">
        <v>4.0988555635013073</v>
      </c>
      <c r="AU356" s="1">
        <v>2</v>
      </c>
      <c r="FL356" s="1">
        <v>8</v>
      </c>
      <c r="FM356" s="1">
        <v>1.4142135623730951</v>
      </c>
      <c r="FN356" s="1">
        <v>2</v>
      </c>
      <c r="FO356" s="1">
        <v>51</v>
      </c>
      <c r="FP356" s="1">
        <v>31.11269837220809</v>
      </c>
      <c r="FQ356" s="1">
        <v>2</v>
      </c>
    </row>
    <row r="357" spans="2:173" x14ac:dyDescent="0.25">
      <c r="B357" s="1" t="s">
        <v>897</v>
      </c>
      <c r="C357" s="1" t="s">
        <v>322</v>
      </c>
      <c r="D357" s="1" t="s">
        <v>324</v>
      </c>
      <c r="E357" s="1">
        <v>1630</v>
      </c>
      <c r="F357" s="1">
        <v>13</v>
      </c>
      <c r="G357" s="1" t="s">
        <v>78</v>
      </c>
      <c r="H357" s="1">
        <v>22</v>
      </c>
      <c r="I357" s="1" t="s">
        <v>83</v>
      </c>
      <c r="J357" s="1" t="s">
        <v>998</v>
      </c>
      <c r="K357" s="1" t="s">
        <v>103</v>
      </c>
      <c r="L357" s="1" t="s">
        <v>332</v>
      </c>
      <c r="M357" s="1">
        <v>100</v>
      </c>
      <c r="N357" s="1" t="s">
        <v>1003</v>
      </c>
      <c r="O357" s="1" t="s">
        <v>68</v>
      </c>
      <c r="P357" s="1">
        <v>0</v>
      </c>
      <c r="Q357" s="1">
        <v>0</v>
      </c>
      <c r="R357" s="6" t="s">
        <v>117</v>
      </c>
      <c r="S357" s="1">
        <v>70</v>
      </c>
      <c r="T357" s="1">
        <v>6.0000000000000009</v>
      </c>
      <c r="V357" s="1">
        <v>5.2</v>
      </c>
      <c r="W357" s="31">
        <f t="shared" si="15"/>
        <v>11.666666666666664</v>
      </c>
      <c r="AD357" s="1">
        <v>70</v>
      </c>
      <c r="AE357" s="1">
        <v>11.313708498984765</v>
      </c>
      <c r="AF357" s="1">
        <v>2</v>
      </c>
      <c r="AG357" s="1">
        <v>71.5</v>
      </c>
      <c r="AH357" s="1">
        <v>16.263455967290625</v>
      </c>
      <c r="AI357" s="1">
        <v>2</v>
      </c>
      <c r="AJ357" s="1">
        <v>6.0000000000000009</v>
      </c>
      <c r="AK357" s="1">
        <v>0.70710678118654735</v>
      </c>
      <c r="AL357" s="1">
        <v>2</v>
      </c>
      <c r="AM357" s="1">
        <v>6.2</v>
      </c>
      <c r="AN357" s="1">
        <v>1.1313708498984725</v>
      </c>
      <c r="AO357" s="1">
        <v>2</v>
      </c>
      <c r="AP357" s="1">
        <v>11.666666666666664</v>
      </c>
      <c r="AQ357" s="12">
        <v>2.3336639977342468</v>
      </c>
      <c r="AR357" s="1">
        <v>2</v>
      </c>
      <c r="AS357" s="1">
        <v>11.532258064516128</v>
      </c>
      <c r="AT357" s="12">
        <v>3.3629361387932377</v>
      </c>
      <c r="AU357" s="1">
        <v>2</v>
      </c>
      <c r="FL357" s="1">
        <v>8</v>
      </c>
      <c r="FM357" s="1">
        <v>1.4142135623730951</v>
      </c>
      <c r="FN357" s="1">
        <v>2</v>
      </c>
      <c r="FO357" s="1">
        <v>78.5</v>
      </c>
      <c r="FP357" s="1">
        <v>28.991378028648448</v>
      </c>
      <c r="FQ357" s="1">
        <v>2</v>
      </c>
    </row>
    <row r="358" spans="2:173" x14ac:dyDescent="0.25">
      <c r="B358" s="1" t="s">
        <v>897</v>
      </c>
      <c r="C358" s="1" t="s">
        <v>322</v>
      </c>
      <c r="D358" s="1" t="s">
        <v>324</v>
      </c>
      <c r="E358" s="1">
        <v>1630</v>
      </c>
      <c r="F358" s="1">
        <v>13</v>
      </c>
      <c r="G358" s="1" t="s">
        <v>78</v>
      </c>
      <c r="H358" s="1">
        <v>22</v>
      </c>
      <c r="I358" s="1" t="s">
        <v>83</v>
      </c>
      <c r="J358" s="1" t="s">
        <v>998</v>
      </c>
      <c r="K358" s="1" t="s">
        <v>103</v>
      </c>
      <c r="L358" s="1" t="s">
        <v>164</v>
      </c>
      <c r="M358" s="1">
        <v>10</v>
      </c>
      <c r="N358" s="1" t="s">
        <v>1001</v>
      </c>
      <c r="O358" s="1" t="s">
        <v>68</v>
      </c>
      <c r="P358" s="1">
        <v>0</v>
      </c>
      <c r="Q358" s="1">
        <v>0</v>
      </c>
      <c r="R358" s="6" t="s">
        <v>117</v>
      </c>
      <c r="S358" s="1">
        <v>52.5</v>
      </c>
      <c r="T358" s="1">
        <v>4.5</v>
      </c>
      <c r="V358" s="1">
        <v>5.2</v>
      </c>
      <c r="W358" s="31">
        <f t="shared" si="15"/>
        <v>11.666666666666666</v>
      </c>
      <c r="AD358" s="1">
        <v>52.5</v>
      </c>
      <c r="AE358" s="1">
        <v>9.1923881554251121</v>
      </c>
      <c r="AF358" s="1">
        <v>2</v>
      </c>
      <c r="AG358" s="1">
        <v>76</v>
      </c>
      <c r="AH358" s="1">
        <v>5.6568542494923788</v>
      </c>
      <c r="AI358" s="1">
        <v>2</v>
      </c>
      <c r="AJ358" s="1">
        <v>4.5</v>
      </c>
      <c r="AK358" s="1">
        <v>0.42426406871192857</v>
      </c>
      <c r="AL358" s="1">
        <v>2</v>
      </c>
      <c r="AM358" s="1">
        <v>6.4</v>
      </c>
      <c r="AN358" s="1">
        <v>0.4242640687119289</v>
      </c>
      <c r="AO358" s="1">
        <v>2</v>
      </c>
      <c r="AP358" s="1">
        <v>11.666666666666666</v>
      </c>
      <c r="AQ358" s="12">
        <v>2.3200681130912324</v>
      </c>
      <c r="AR358" s="1">
        <v>2</v>
      </c>
      <c r="AS358" s="1">
        <v>11.875</v>
      </c>
      <c r="AT358" s="12">
        <v>1.1836163106348194</v>
      </c>
      <c r="AU358" s="1">
        <v>2</v>
      </c>
    </row>
    <row r="359" spans="2:173" x14ac:dyDescent="0.25">
      <c r="B359" s="1" t="s">
        <v>897</v>
      </c>
      <c r="C359" s="1" t="s">
        <v>322</v>
      </c>
      <c r="D359" s="1" t="s">
        <v>324</v>
      </c>
      <c r="E359" s="1">
        <v>1630</v>
      </c>
      <c r="F359" s="1">
        <v>13</v>
      </c>
      <c r="G359" s="1" t="s">
        <v>78</v>
      </c>
      <c r="H359" s="1">
        <v>22</v>
      </c>
      <c r="I359" s="1" t="s">
        <v>83</v>
      </c>
      <c r="J359" s="1" t="s">
        <v>998</v>
      </c>
      <c r="K359" s="1" t="s">
        <v>103</v>
      </c>
      <c r="L359" s="1" t="s">
        <v>326</v>
      </c>
      <c r="M359" s="1">
        <v>20</v>
      </c>
      <c r="N359" s="1" t="s">
        <v>1001</v>
      </c>
      <c r="O359" s="1" t="s">
        <v>68</v>
      </c>
      <c r="P359" s="1">
        <v>0</v>
      </c>
      <c r="Q359" s="1">
        <v>0</v>
      </c>
      <c r="R359" s="6" t="s">
        <v>117</v>
      </c>
      <c r="S359" s="1">
        <v>52.5</v>
      </c>
      <c r="T359" s="1">
        <v>4.5</v>
      </c>
      <c r="V359" s="1">
        <v>5.2</v>
      </c>
      <c r="W359" s="31">
        <f t="shared" si="15"/>
        <v>11.666666666666666</v>
      </c>
      <c r="AD359" s="1">
        <v>52.5</v>
      </c>
      <c r="AE359" s="1">
        <v>9.1923881554251121</v>
      </c>
      <c r="AF359" s="1">
        <v>2</v>
      </c>
      <c r="AG359" s="1">
        <v>69</v>
      </c>
      <c r="AH359" s="1">
        <v>5.6568542494923788</v>
      </c>
      <c r="AI359" s="1">
        <v>2</v>
      </c>
      <c r="AJ359" s="1">
        <v>4.5</v>
      </c>
      <c r="AK359" s="1">
        <v>0.42426406871192857</v>
      </c>
      <c r="AL359" s="1">
        <v>2</v>
      </c>
      <c r="AM359" s="1">
        <v>6</v>
      </c>
      <c r="AN359" s="1">
        <v>0.4242640687119289</v>
      </c>
      <c r="AO359" s="1">
        <v>2</v>
      </c>
      <c r="AP359" s="1">
        <v>11.666666666666666</v>
      </c>
      <c r="AQ359" s="12">
        <v>2.3200681130912324</v>
      </c>
      <c r="AR359" s="1">
        <v>2</v>
      </c>
      <c r="AS359" s="1">
        <v>11.5</v>
      </c>
      <c r="AT359" s="12">
        <v>1.2450457376694599</v>
      </c>
      <c r="AU359" s="1">
        <v>2</v>
      </c>
    </row>
    <row r="360" spans="2:173" x14ac:dyDescent="0.25">
      <c r="B360" s="1" t="s">
        <v>897</v>
      </c>
      <c r="C360" s="1" t="s">
        <v>322</v>
      </c>
      <c r="D360" s="1" t="s">
        <v>324</v>
      </c>
      <c r="E360" s="1">
        <v>1630</v>
      </c>
      <c r="F360" s="1">
        <v>13</v>
      </c>
      <c r="G360" s="1" t="s">
        <v>78</v>
      </c>
      <c r="H360" s="1">
        <v>22</v>
      </c>
      <c r="I360" s="1" t="s">
        <v>83</v>
      </c>
      <c r="J360" s="1" t="s">
        <v>998</v>
      </c>
      <c r="K360" s="1" t="s">
        <v>103</v>
      </c>
      <c r="L360" s="1" t="s">
        <v>328</v>
      </c>
      <c r="M360" s="1">
        <v>30</v>
      </c>
      <c r="N360" s="1" t="s">
        <v>1001</v>
      </c>
      <c r="O360" s="1" t="s">
        <v>68</v>
      </c>
      <c r="P360" s="1">
        <v>0</v>
      </c>
      <c r="Q360" s="1">
        <v>0</v>
      </c>
      <c r="R360" s="6" t="s">
        <v>117</v>
      </c>
      <c r="S360" s="1">
        <v>52.5</v>
      </c>
      <c r="T360" s="1">
        <v>4.5</v>
      </c>
      <c r="V360" s="1">
        <v>5.2</v>
      </c>
      <c r="W360" s="31">
        <f t="shared" si="15"/>
        <v>11.666666666666666</v>
      </c>
      <c r="AD360" s="1">
        <v>52.5</v>
      </c>
      <c r="AE360" s="1">
        <v>9.1923881554251121</v>
      </c>
      <c r="AF360" s="1">
        <v>2</v>
      </c>
      <c r="AG360" s="1">
        <v>70.5</v>
      </c>
      <c r="AH360" s="1">
        <v>10.606601717798211</v>
      </c>
      <c r="AI360" s="1">
        <v>2</v>
      </c>
      <c r="AJ360" s="1">
        <v>4.5</v>
      </c>
      <c r="AK360" s="1">
        <v>0.42426406871192857</v>
      </c>
      <c r="AL360" s="1">
        <v>2</v>
      </c>
      <c r="AM360" s="1">
        <v>6.05</v>
      </c>
      <c r="AN360" s="1">
        <v>1.0606601717798256</v>
      </c>
      <c r="AO360" s="1">
        <v>2</v>
      </c>
      <c r="AP360" s="1">
        <v>11.666666666666666</v>
      </c>
      <c r="AQ360" s="12">
        <v>2.3200681130912324</v>
      </c>
      <c r="AR360" s="1">
        <v>2</v>
      </c>
      <c r="AS360" s="1">
        <v>11.652892561983471</v>
      </c>
      <c r="AT360" s="12">
        <v>2.6920522841914161</v>
      </c>
      <c r="AU360" s="1">
        <v>2</v>
      </c>
    </row>
    <row r="361" spans="2:173" x14ac:dyDescent="0.25">
      <c r="B361" s="1" t="s">
        <v>897</v>
      </c>
      <c r="C361" s="1" t="s">
        <v>322</v>
      </c>
      <c r="D361" s="1" t="s">
        <v>324</v>
      </c>
      <c r="E361" s="1">
        <v>1630</v>
      </c>
      <c r="F361" s="1">
        <v>13</v>
      </c>
      <c r="G361" s="1" t="s">
        <v>78</v>
      </c>
      <c r="H361" s="1">
        <v>22</v>
      </c>
      <c r="I361" s="1" t="s">
        <v>83</v>
      </c>
      <c r="J361" s="1" t="s">
        <v>998</v>
      </c>
      <c r="K361" s="1" t="s">
        <v>103</v>
      </c>
      <c r="L361" s="1" t="s">
        <v>330</v>
      </c>
      <c r="M361" s="1">
        <v>50</v>
      </c>
      <c r="N361" s="1" t="s">
        <v>1003</v>
      </c>
      <c r="O361" s="1" t="s">
        <v>68</v>
      </c>
      <c r="P361" s="1">
        <v>0</v>
      </c>
      <c r="Q361" s="1">
        <v>0</v>
      </c>
      <c r="R361" s="6" t="s">
        <v>117</v>
      </c>
      <c r="S361" s="1">
        <v>52.5</v>
      </c>
      <c r="T361" s="1">
        <v>4.5</v>
      </c>
      <c r="V361" s="1">
        <v>5.2</v>
      </c>
      <c r="W361" s="31">
        <f t="shared" si="15"/>
        <v>11.666666666666666</v>
      </c>
      <c r="AD361" s="1">
        <v>52.5</v>
      </c>
      <c r="AE361" s="1">
        <v>9.1923881554251121</v>
      </c>
      <c r="AF361" s="1">
        <v>2</v>
      </c>
      <c r="AG361" s="1">
        <v>68</v>
      </c>
      <c r="AH361" s="1">
        <v>0</v>
      </c>
      <c r="AI361" s="1">
        <v>2</v>
      </c>
      <c r="AJ361" s="1">
        <v>4.5</v>
      </c>
      <c r="AK361" s="1">
        <v>0.42426406871192857</v>
      </c>
      <c r="AL361" s="1">
        <v>2</v>
      </c>
      <c r="AM361" s="1">
        <v>5.7000000000000011</v>
      </c>
      <c r="AN361" s="1">
        <v>0.14142135623730884</v>
      </c>
      <c r="AO361" s="1">
        <v>2</v>
      </c>
      <c r="AP361" s="1">
        <v>11.666666666666666</v>
      </c>
      <c r="AQ361" s="12">
        <v>2.3200681130912324</v>
      </c>
      <c r="AR361" s="1">
        <v>2</v>
      </c>
      <c r="AS361" s="1">
        <v>11.929824561403507</v>
      </c>
      <c r="AT361" s="12">
        <v>0.29598806476260381</v>
      </c>
      <c r="AU361" s="1">
        <v>2</v>
      </c>
    </row>
    <row r="362" spans="2:173" x14ac:dyDescent="0.25">
      <c r="B362" s="1" t="s">
        <v>897</v>
      </c>
      <c r="C362" s="1" t="s">
        <v>322</v>
      </c>
      <c r="D362" s="1" t="s">
        <v>324</v>
      </c>
      <c r="E362" s="1">
        <v>1630</v>
      </c>
      <c r="F362" s="1">
        <v>13</v>
      </c>
      <c r="G362" s="1" t="s">
        <v>78</v>
      </c>
      <c r="H362" s="1">
        <v>22</v>
      </c>
      <c r="I362" s="1" t="s">
        <v>83</v>
      </c>
      <c r="J362" s="1" t="s">
        <v>998</v>
      </c>
      <c r="K362" s="1" t="s">
        <v>103</v>
      </c>
      <c r="L362" s="1" t="s">
        <v>332</v>
      </c>
      <c r="M362" s="1">
        <v>100</v>
      </c>
      <c r="N362" s="1" t="s">
        <v>1003</v>
      </c>
      <c r="O362" s="1" t="s">
        <v>68</v>
      </c>
      <c r="P362" s="1">
        <v>0</v>
      </c>
      <c r="Q362" s="1">
        <v>0</v>
      </c>
      <c r="R362" s="6" t="s">
        <v>117</v>
      </c>
      <c r="S362" s="1">
        <v>52.5</v>
      </c>
      <c r="T362" s="1">
        <v>4.5</v>
      </c>
      <c r="V362" s="1">
        <v>5.2</v>
      </c>
      <c r="W362" s="31">
        <f t="shared" si="15"/>
        <v>11.666666666666666</v>
      </c>
      <c r="AD362" s="1">
        <v>52.5</v>
      </c>
      <c r="AE362" s="1">
        <v>9.1923881554251121</v>
      </c>
      <c r="AF362" s="1">
        <v>2</v>
      </c>
      <c r="AG362" s="1">
        <v>75</v>
      </c>
      <c r="AH362" s="1">
        <v>9.8994949366116618</v>
      </c>
      <c r="AI362" s="1">
        <v>2</v>
      </c>
      <c r="AJ362" s="1">
        <v>4.5</v>
      </c>
      <c r="AK362" s="1">
        <v>0.42426406871192857</v>
      </c>
      <c r="AL362" s="1">
        <v>2</v>
      </c>
      <c r="AM362" s="1">
        <v>6.35</v>
      </c>
      <c r="AN362" s="1">
        <v>0.35355339059327412</v>
      </c>
      <c r="AO362" s="1">
        <v>2</v>
      </c>
      <c r="AP362" s="1">
        <v>11.666666666666666</v>
      </c>
      <c r="AQ362" s="12">
        <v>2.3200681130912324</v>
      </c>
      <c r="AR362" s="1">
        <v>2</v>
      </c>
      <c r="AS362" s="1">
        <v>11.811023622047244</v>
      </c>
      <c r="AT362" s="12">
        <v>1.6919978104639823</v>
      </c>
      <c r="AU362" s="1">
        <v>2</v>
      </c>
    </row>
    <row r="363" spans="2:173" x14ac:dyDescent="0.25">
      <c r="B363" s="1" t="s">
        <v>897</v>
      </c>
      <c r="C363" s="1" t="s">
        <v>322</v>
      </c>
      <c r="D363" s="1" t="s">
        <v>324</v>
      </c>
      <c r="E363" s="1">
        <v>1630</v>
      </c>
      <c r="F363" s="1">
        <v>13</v>
      </c>
      <c r="G363" s="1" t="s">
        <v>78</v>
      </c>
      <c r="H363" s="1">
        <v>22</v>
      </c>
      <c r="I363" s="1" t="s">
        <v>83</v>
      </c>
      <c r="J363" s="1" t="s">
        <v>998</v>
      </c>
      <c r="K363" s="1" t="s">
        <v>103</v>
      </c>
      <c r="L363" s="1" t="s">
        <v>164</v>
      </c>
      <c r="M363" s="1">
        <v>10</v>
      </c>
      <c r="N363" s="1" t="s">
        <v>1001</v>
      </c>
      <c r="O363" s="1" t="s">
        <v>68</v>
      </c>
      <c r="P363" s="1">
        <v>0</v>
      </c>
      <c r="Q363" s="1">
        <v>0</v>
      </c>
      <c r="R363" s="6" t="s">
        <v>117</v>
      </c>
      <c r="S363" s="1">
        <v>66</v>
      </c>
      <c r="T363" s="1">
        <v>5.75</v>
      </c>
      <c r="V363" s="1">
        <v>5.2</v>
      </c>
      <c r="W363" s="31">
        <f t="shared" si="15"/>
        <v>11.478260869565217</v>
      </c>
      <c r="AD363" s="1">
        <v>66</v>
      </c>
      <c r="AE363" s="1">
        <v>7.0710678118654755</v>
      </c>
      <c r="AF363" s="1">
        <v>2</v>
      </c>
      <c r="AG363" s="1">
        <v>60</v>
      </c>
      <c r="AH363" s="1">
        <v>2.828427124746193</v>
      </c>
      <c r="AI363" s="1">
        <v>2</v>
      </c>
      <c r="AJ363" s="1">
        <v>5.75</v>
      </c>
      <c r="AK363" s="1">
        <v>0.63639610306789263</v>
      </c>
      <c r="AL363" s="1">
        <v>2</v>
      </c>
      <c r="AM363" s="1">
        <v>4.9000000000000004</v>
      </c>
      <c r="AN363" s="1">
        <v>0.14142135623730961</v>
      </c>
      <c r="AO363" s="1">
        <v>2</v>
      </c>
      <c r="AP363" s="1">
        <v>11.478260869565217</v>
      </c>
      <c r="AQ363" s="12">
        <v>1.7680973841647072</v>
      </c>
      <c r="AR363" s="1">
        <v>2</v>
      </c>
      <c r="AS363" s="1">
        <v>12.244897959183673</v>
      </c>
      <c r="AT363" s="12">
        <v>0.67682375895949665</v>
      </c>
      <c r="AU363" s="1">
        <v>2</v>
      </c>
      <c r="FL363" s="1">
        <v>5</v>
      </c>
      <c r="FM363" s="1">
        <v>1.4050000000000002</v>
      </c>
      <c r="FN363" s="1">
        <v>2</v>
      </c>
      <c r="FO363" s="1">
        <v>6</v>
      </c>
      <c r="FP363" s="1">
        <v>1.8479999999999999</v>
      </c>
      <c r="FQ363" s="1">
        <v>2</v>
      </c>
    </row>
    <row r="364" spans="2:173" x14ac:dyDescent="0.25">
      <c r="B364" s="1" t="s">
        <v>897</v>
      </c>
      <c r="C364" s="1" t="s">
        <v>322</v>
      </c>
      <c r="D364" s="1" t="s">
        <v>324</v>
      </c>
      <c r="E364" s="1">
        <v>1630</v>
      </c>
      <c r="F364" s="1">
        <v>13</v>
      </c>
      <c r="G364" s="1" t="s">
        <v>78</v>
      </c>
      <c r="H364" s="1">
        <v>22</v>
      </c>
      <c r="I364" s="1" t="s">
        <v>83</v>
      </c>
      <c r="J364" s="1" t="s">
        <v>998</v>
      </c>
      <c r="K364" s="1" t="s">
        <v>103</v>
      </c>
      <c r="L364" s="1" t="s">
        <v>326</v>
      </c>
      <c r="M364" s="1">
        <v>20</v>
      </c>
      <c r="N364" s="1" t="s">
        <v>1001</v>
      </c>
      <c r="O364" s="1" t="s">
        <v>68</v>
      </c>
      <c r="P364" s="1">
        <v>0</v>
      </c>
      <c r="Q364" s="1">
        <v>0</v>
      </c>
      <c r="R364" s="6" t="s">
        <v>117</v>
      </c>
      <c r="S364" s="1">
        <v>66</v>
      </c>
      <c r="T364" s="1">
        <v>5.75</v>
      </c>
      <c r="V364" s="1">
        <v>5.2</v>
      </c>
      <c r="W364" s="31">
        <f>S364/T364</f>
        <v>11.478260869565217</v>
      </c>
      <c r="AD364" s="1">
        <v>66</v>
      </c>
      <c r="AE364" s="1">
        <v>7.0710678118654755</v>
      </c>
      <c r="AF364" s="1">
        <v>2</v>
      </c>
      <c r="AG364" s="1">
        <v>60.5</v>
      </c>
      <c r="AH364" s="1">
        <v>0.70710678118654502</v>
      </c>
      <c r="AI364" s="1">
        <v>2</v>
      </c>
      <c r="AJ364" s="1">
        <v>5.75</v>
      </c>
      <c r="AK364" s="1">
        <v>0.63639610306789263</v>
      </c>
      <c r="AL364" s="1">
        <v>2</v>
      </c>
      <c r="AM364" s="1">
        <v>5.2</v>
      </c>
      <c r="AN364" s="1">
        <v>0.14142135623730961</v>
      </c>
      <c r="AO364" s="1">
        <v>2</v>
      </c>
      <c r="AP364" s="1">
        <v>11.478260869565217</v>
      </c>
      <c r="AQ364" s="12">
        <v>1.7680973841647072</v>
      </c>
      <c r="AR364" s="1">
        <v>2</v>
      </c>
      <c r="AS364" s="1">
        <v>11.634615384615385</v>
      </c>
      <c r="AT364" s="12">
        <v>0.34440184312411098</v>
      </c>
      <c r="AU364" s="1">
        <v>2</v>
      </c>
      <c r="FL364" s="1">
        <v>5</v>
      </c>
      <c r="FM364" s="1">
        <v>1.4050000000000002</v>
      </c>
      <c r="FN364" s="1">
        <v>2</v>
      </c>
      <c r="FO364" s="1">
        <v>9.5</v>
      </c>
      <c r="FP364" s="1">
        <v>3.5355339059327378</v>
      </c>
      <c r="FQ364" s="1">
        <v>2</v>
      </c>
    </row>
    <row r="365" spans="2:173" x14ac:dyDescent="0.25">
      <c r="B365" s="1" t="s">
        <v>897</v>
      </c>
      <c r="C365" s="1" t="s">
        <v>322</v>
      </c>
      <c r="D365" s="1" t="s">
        <v>324</v>
      </c>
      <c r="E365" s="1">
        <v>1630</v>
      </c>
      <c r="F365" s="1">
        <v>13</v>
      </c>
      <c r="G365" s="1" t="s">
        <v>78</v>
      </c>
      <c r="H365" s="1">
        <v>22</v>
      </c>
      <c r="I365" s="1" t="s">
        <v>83</v>
      </c>
      <c r="J365" s="1" t="s">
        <v>998</v>
      </c>
      <c r="K365" s="1" t="s">
        <v>103</v>
      </c>
      <c r="L365" s="1" t="s">
        <v>328</v>
      </c>
      <c r="M365" s="1">
        <v>30</v>
      </c>
      <c r="N365" s="1" t="s">
        <v>1001</v>
      </c>
      <c r="O365" s="1" t="s">
        <v>68</v>
      </c>
      <c r="P365" s="1">
        <v>0</v>
      </c>
      <c r="Q365" s="1">
        <v>0</v>
      </c>
      <c r="R365" s="6" t="s">
        <v>117</v>
      </c>
      <c r="S365" s="1">
        <v>66</v>
      </c>
      <c r="T365" s="1">
        <v>5.75</v>
      </c>
      <c r="V365" s="1">
        <v>5.2</v>
      </c>
      <c r="W365" s="31">
        <f t="shared" si="15"/>
        <v>11.478260869565217</v>
      </c>
      <c r="AD365" s="1">
        <v>66</v>
      </c>
      <c r="AE365" s="1">
        <v>7.0710678118654755</v>
      </c>
      <c r="AF365" s="1">
        <v>2</v>
      </c>
      <c r="AG365" s="1">
        <v>58</v>
      </c>
      <c r="AH365" s="1">
        <v>4.242640687119283</v>
      </c>
      <c r="AI365" s="1">
        <v>2</v>
      </c>
      <c r="AJ365" s="1">
        <v>5.75</v>
      </c>
      <c r="AK365" s="1">
        <v>0.63639610306789263</v>
      </c>
      <c r="AL365" s="1">
        <v>2</v>
      </c>
      <c r="AM365" s="1">
        <v>5</v>
      </c>
      <c r="AN365" s="1">
        <v>0.4242640687119289</v>
      </c>
      <c r="AO365" s="1">
        <v>2</v>
      </c>
      <c r="AP365" s="1">
        <v>11.478260869565217</v>
      </c>
      <c r="AQ365" s="12">
        <v>1.7680973841647072</v>
      </c>
      <c r="AR365" s="1">
        <v>2</v>
      </c>
      <c r="AS365" s="1">
        <v>11.6</v>
      </c>
      <c r="AT365" s="12">
        <v>1.2995506915853652</v>
      </c>
      <c r="AU365" s="1">
        <v>2</v>
      </c>
      <c r="FL365" s="1">
        <v>5</v>
      </c>
      <c r="FM365" s="1">
        <v>1.4050000000000002</v>
      </c>
      <c r="FN365" s="1">
        <v>2</v>
      </c>
      <c r="FO365" s="1">
        <v>16.5</v>
      </c>
      <c r="FP365" s="1">
        <v>3.5355339059327378</v>
      </c>
      <c r="FQ365" s="1">
        <v>2</v>
      </c>
    </row>
    <row r="366" spans="2:173" x14ac:dyDescent="0.25">
      <c r="B366" s="1" t="s">
        <v>897</v>
      </c>
      <c r="C366" s="1" t="s">
        <v>322</v>
      </c>
      <c r="D366" s="1" t="s">
        <v>324</v>
      </c>
      <c r="E366" s="1">
        <v>1630</v>
      </c>
      <c r="F366" s="1">
        <v>13</v>
      </c>
      <c r="G366" s="1" t="s">
        <v>78</v>
      </c>
      <c r="H366" s="1">
        <v>22</v>
      </c>
      <c r="I366" s="1" t="s">
        <v>83</v>
      </c>
      <c r="J366" s="1" t="s">
        <v>998</v>
      </c>
      <c r="K366" s="1" t="s">
        <v>103</v>
      </c>
      <c r="L366" s="1" t="s">
        <v>330</v>
      </c>
      <c r="M366" s="1">
        <v>50</v>
      </c>
      <c r="N366" s="1" t="s">
        <v>1003</v>
      </c>
      <c r="O366" s="1" t="s">
        <v>68</v>
      </c>
      <c r="P366" s="1">
        <v>0</v>
      </c>
      <c r="Q366" s="1">
        <v>0</v>
      </c>
      <c r="R366" s="6" t="s">
        <v>117</v>
      </c>
      <c r="S366" s="1">
        <v>66</v>
      </c>
      <c r="T366" s="1">
        <v>5.75</v>
      </c>
      <c r="V366" s="1">
        <v>5.2</v>
      </c>
      <c r="W366" s="31">
        <f t="shared" si="15"/>
        <v>11.478260869565217</v>
      </c>
      <c r="AD366" s="1">
        <v>66</v>
      </c>
      <c r="AE366" s="1">
        <v>7.0710678118654755</v>
      </c>
      <c r="AF366" s="1">
        <v>2</v>
      </c>
      <c r="AG366" s="1">
        <v>60</v>
      </c>
      <c r="AH366" s="12">
        <v>7.0200000000000005</v>
      </c>
      <c r="AI366" s="1">
        <v>1</v>
      </c>
      <c r="AJ366" s="1">
        <v>5.75</v>
      </c>
      <c r="AK366" s="1">
        <v>0.63639610306789263</v>
      </c>
      <c r="AL366" s="1">
        <v>2</v>
      </c>
      <c r="AM366" s="1">
        <v>5</v>
      </c>
      <c r="AN366" s="1">
        <f>AM366*0.131</f>
        <v>0.65500000000000003</v>
      </c>
      <c r="AO366" s="1">
        <v>1</v>
      </c>
      <c r="AP366" s="1">
        <v>11.478260869565217</v>
      </c>
      <c r="AQ366" s="12">
        <v>1.7680973841647072</v>
      </c>
      <c r="AR366" s="1">
        <v>1</v>
      </c>
      <c r="AS366" s="1">
        <v>12</v>
      </c>
      <c r="AT366" s="12">
        <v>2.1077001684300356</v>
      </c>
      <c r="AU366" s="1">
        <v>1</v>
      </c>
      <c r="FL366" s="1">
        <v>5</v>
      </c>
      <c r="FM366" s="1">
        <v>1.4050000000000002</v>
      </c>
      <c r="FN366" s="1">
        <v>2</v>
      </c>
      <c r="FO366" s="1">
        <v>71</v>
      </c>
      <c r="FP366" s="1">
        <v>21.867999999999999</v>
      </c>
      <c r="FQ366" s="1">
        <v>1</v>
      </c>
    </row>
    <row r="367" spans="2:173" x14ac:dyDescent="0.25">
      <c r="B367" s="1" t="s">
        <v>897</v>
      </c>
      <c r="C367" s="1" t="s">
        <v>322</v>
      </c>
      <c r="D367" s="1" t="s">
        <v>324</v>
      </c>
      <c r="E367" s="1">
        <v>1630</v>
      </c>
      <c r="F367" s="1">
        <v>13</v>
      </c>
      <c r="G367" s="1" t="s">
        <v>78</v>
      </c>
      <c r="H367" s="1">
        <v>22</v>
      </c>
      <c r="I367" s="1" t="s">
        <v>83</v>
      </c>
      <c r="J367" s="1" t="s">
        <v>998</v>
      </c>
      <c r="K367" s="1" t="s">
        <v>103</v>
      </c>
      <c r="L367" s="1" t="s">
        <v>332</v>
      </c>
      <c r="M367" s="1">
        <v>100</v>
      </c>
      <c r="N367" s="1" t="s">
        <v>1003</v>
      </c>
      <c r="O367" s="1" t="s">
        <v>68</v>
      </c>
      <c r="P367" s="1">
        <v>0</v>
      </c>
      <c r="Q367" s="1">
        <v>0</v>
      </c>
      <c r="R367" s="6" t="s">
        <v>117</v>
      </c>
      <c r="S367" s="1">
        <v>66</v>
      </c>
      <c r="T367" s="1">
        <v>5.75</v>
      </c>
      <c r="V367" s="1">
        <v>5.2</v>
      </c>
      <c r="W367" s="31">
        <f t="shared" si="15"/>
        <v>11.478260869565217</v>
      </c>
      <c r="AD367" s="1">
        <v>66</v>
      </c>
      <c r="AE367" s="1">
        <v>7.0710678118654755</v>
      </c>
      <c r="AF367" s="1">
        <v>2</v>
      </c>
      <c r="AG367" s="1">
        <v>53.5</v>
      </c>
      <c r="AH367" s="1">
        <v>0.70710678118655124</v>
      </c>
      <c r="AI367" s="1">
        <v>2</v>
      </c>
      <c r="AJ367" s="1">
        <v>5.75</v>
      </c>
      <c r="AK367" s="1">
        <v>0.63639610306789263</v>
      </c>
      <c r="AL367" s="1">
        <v>2</v>
      </c>
      <c r="AM367" s="1">
        <v>4.6499999999999995</v>
      </c>
      <c r="AN367" s="1">
        <v>0.21213203435596406</v>
      </c>
      <c r="AO367" s="1">
        <v>2</v>
      </c>
      <c r="AP367" s="1">
        <v>11.478260869565217</v>
      </c>
      <c r="AQ367" s="12">
        <v>1.7680973841647072</v>
      </c>
      <c r="AR367" s="1">
        <v>2</v>
      </c>
      <c r="AS367" s="1">
        <v>11.505376344086022</v>
      </c>
      <c r="AT367" s="12">
        <v>0.54645731788575724</v>
      </c>
      <c r="AU367" s="1">
        <v>2</v>
      </c>
      <c r="FL367" s="1">
        <v>5</v>
      </c>
      <c r="FM367" s="1">
        <v>1.4050000000000002</v>
      </c>
      <c r="FN367" s="1">
        <v>2</v>
      </c>
      <c r="FO367" s="1">
        <v>122</v>
      </c>
      <c r="FP367" s="1">
        <v>33.941125496954278</v>
      </c>
      <c r="FQ367" s="1">
        <v>2</v>
      </c>
    </row>
    <row r="368" spans="2:173" x14ac:dyDescent="0.25">
      <c r="B368" s="1" t="s">
        <v>897</v>
      </c>
      <c r="C368" s="1" t="s">
        <v>322</v>
      </c>
      <c r="D368" s="1" t="s">
        <v>324</v>
      </c>
      <c r="E368" s="1">
        <v>1630</v>
      </c>
      <c r="F368" s="1">
        <v>13</v>
      </c>
      <c r="G368" s="1" t="s">
        <v>78</v>
      </c>
      <c r="H368" s="1">
        <v>22</v>
      </c>
      <c r="I368" s="1" t="s">
        <v>83</v>
      </c>
      <c r="J368" s="1" t="s">
        <v>998</v>
      </c>
      <c r="K368" s="1" t="s">
        <v>103</v>
      </c>
      <c r="L368" s="1" t="s">
        <v>164</v>
      </c>
      <c r="M368" s="1">
        <v>10</v>
      </c>
      <c r="N368" s="1" t="s">
        <v>1001</v>
      </c>
      <c r="O368" s="1" t="s">
        <v>68</v>
      </c>
      <c r="P368" s="1">
        <v>0</v>
      </c>
      <c r="Q368" s="1">
        <v>0</v>
      </c>
      <c r="R368" s="6" t="s">
        <v>117</v>
      </c>
      <c r="S368" s="1">
        <v>56.5</v>
      </c>
      <c r="T368" s="1">
        <v>4.8</v>
      </c>
      <c r="V368" s="1">
        <v>5.2</v>
      </c>
      <c r="W368" s="31">
        <f t="shared" si="15"/>
        <v>11.770833333333334</v>
      </c>
      <c r="AD368" s="1">
        <v>56.5</v>
      </c>
      <c r="AE368" s="1">
        <v>2.1213203435596411</v>
      </c>
      <c r="AF368" s="1">
        <v>2</v>
      </c>
      <c r="AG368" s="1">
        <v>55.500000000000007</v>
      </c>
      <c r="AH368" s="1">
        <v>2.1213203435596411</v>
      </c>
      <c r="AI368" s="1">
        <v>2</v>
      </c>
      <c r="AJ368" s="1">
        <v>4.8</v>
      </c>
      <c r="AK368" s="1">
        <v>0</v>
      </c>
      <c r="AL368" s="1">
        <v>2</v>
      </c>
      <c r="AM368" s="1">
        <v>4.9000000000000004</v>
      </c>
      <c r="AN368" s="1">
        <v>0.28284271247461923</v>
      </c>
      <c r="AO368" s="1">
        <v>2</v>
      </c>
      <c r="AP368" s="1">
        <v>11.770833333333334</v>
      </c>
      <c r="AQ368" s="12">
        <v>0.44194173824159189</v>
      </c>
      <c r="AR368" s="1">
        <v>2</v>
      </c>
      <c r="AS368" s="1">
        <v>11.326530612244898</v>
      </c>
      <c r="AT368" s="12">
        <v>0.78414164525112806</v>
      </c>
      <c r="AU368" s="1">
        <v>2</v>
      </c>
      <c r="FL368" s="1">
        <v>5</v>
      </c>
      <c r="FM368" s="1">
        <v>1.4050000000000002</v>
      </c>
      <c r="FN368" s="1">
        <v>2</v>
      </c>
      <c r="FO368" s="1">
        <v>6.5</v>
      </c>
      <c r="FP368" s="1">
        <v>0.70710678118654757</v>
      </c>
      <c r="FQ368" s="1">
        <v>2</v>
      </c>
    </row>
    <row r="369" spans="1:173" x14ac:dyDescent="0.25">
      <c r="B369" s="1" t="s">
        <v>897</v>
      </c>
      <c r="C369" s="1" t="s">
        <v>322</v>
      </c>
      <c r="D369" s="1" t="s">
        <v>324</v>
      </c>
      <c r="E369" s="1">
        <v>1630</v>
      </c>
      <c r="F369" s="1">
        <v>13</v>
      </c>
      <c r="G369" s="1" t="s">
        <v>78</v>
      </c>
      <c r="H369" s="1">
        <v>22</v>
      </c>
      <c r="I369" s="1" t="s">
        <v>83</v>
      </c>
      <c r="J369" s="1" t="s">
        <v>998</v>
      </c>
      <c r="K369" s="1" t="s">
        <v>103</v>
      </c>
      <c r="L369" s="1" t="s">
        <v>326</v>
      </c>
      <c r="M369" s="1">
        <v>20</v>
      </c>
      <c r="N369" s="1" t="s">
        <v>1001</v>
      </c>
      <c r="O369" s="1" t="s">
        <v>68</v>
      </c>
      <c r="P369" s="1">
        <v>0</v>
      </c>
      <c r="Q369" s="1">
        <v>0</v>
      </c>
      <c r="R369" s="6" t="s">
        <v>117</v>
      </c>
      <c r="S369" s="1">
        <v>56.5</v>
      </c>
      <c r="T369" s="1">
        <v>4.8</v>
      </c>
      <c r="V369" s="1">
        <v>5.2</v>
      </c>
      <c r="W369" s="31">
        <f t="shared" si="15"/>
        <v>11.770833333333334</v>
      </c>
      <c r="AD369" s="1">
        <v>56.5</v>
      </c>
      <c r="AE369" s="1">
        <v>2.1213203435596411</v>
      </c>
      <c r="AF369" s="1">
        <v>2</v>
      </c>
      <c r="AG369" s="1">
        <v>55.500000000000007</v>
      </c>
      <c r="AH369" s="1">
        <v>4.9497474683058336</v>
      </c>
      <c r="AI369" s="1">
        <v>2</v>
      </c>
      <c r="AJ369" s="1">
        <v>4.8</v>
      </c>
      <c r="AK369" s="1">
        <v>0</v>
      </c>
      <c r="AL369" s="1">
        <v>2</v>
      </c>
      <c r="AM369" s="1">
        <v>4.95</v>
      </c>
      <c r="AN369" s="1">
        <v>0.35355339059327412</v>
      </c>
      <c r="AO369" s="1">
        <v>2</v>
      </c>
      <c r="AP369" s="1">
        <v>11.770833333333334</v>
      </c>
      <c r="AQ369" s="12">
        <v>0.44194173824159189</v>
      </c>
      <c r="AR369" s="1">
        <v>2</v>
      </c>
      <c r="AS369" s="1">
        <v>11.212121212121213</v>
      </c>
      <c r="AT369" s="12">
        <v>1.2811005267795414</v>
      </c>
      <c r="AU369" s="1">
        <v>2</v>
      </c>
      <c r="FL369" s="1">
        <v>5</v>
      </c>
      <c r="FM369" s="1">
        <v>1.4050000000000002</v>
      </c>
      <c r="FN369" s="1">
        <v>2</v>
      </c>
      <c r="FO369" s="1">
        <v>19.5</v>
      </c>
      <c r="FP369" s="1">
        <v>2.1213203435596424</v>
      </c>
      <c r="FQ369" s="1">
        <v>2</v>
      </c>
    </row>
    <row r="370" spans="1:173" x14ac:dyDescent="0.25">
      <c r="B370" s="1" t="s">
        <v>897</v>
      </c>
      <c r="C370" s="1" t="s">
        <v>322</v>
      </c>
      <c r="D370" s="1" t="s">
        <v>324</v>
      </c>
      <c r="E370" s="1">
        <v>1630</v>
      </c>
      <c r="F370" s="1">
        <v>13</v>
      </c>
      <c r="G370" s="1" t="s">
        <v>78</v>
      </c>
      <c r="H370" s="1">
        <v>22</v>
      </c>
      <c r="I370" s="1" t="s">
        <v>83</v>
      </c>
      <c r="J370" s="1" t="s">
        <v>998</v>
      </c>
      <c r="K370" s="1" t="s">
        <v>103</v>
      </c>
      <c r="L370" s="1" t="s">
        <v>328</v>
      </c>
      <c r="M370" s="1">
        <v>30</v>
      </c>
      <c r="N370" s="1" t="s">
        <v>1001</v>
      </c>
      <c r="O370" s="1" t="s">
        <v>68</v>
      </c>
      <c r="P370" s="1">
        <v>0</v>
      </c>
      <c r="Q370" s="1">
        <v>0</v>
      </c>
      <c r="R370" s="6" t="s">
        <v>117</v>
      </c>
      <c r="S370" s="1">
        <v>56.5</v>
      </c>
      <c r="T370" s="1">
        <v>4.8</v>
      </c>
      <c r="V370" s="1">
        <v>5.2</v>
      </c>
      <c r="W370" s="31">
        <f t="shared" si="15"/>
        <v>11.770833333333334</v>
      </c>
      <c r="AD370" s="1">
        <v>56.5</v>
      </c>
      <c r="AE370" s="1">
        <v>2.1213203435596411</v>
      </c>
      <c r="AF370" s="1">
        <v>2</v>
      </c>
      <c r="AG370" s="1">
        <v>50</v>
      </c>
      <c r="AH370" s="1">
        <v>5.6568542494923859</v>
      </c>
      <c r="AI370" s="1">
        <v>2</v>
      </c>
      <c r="AJ370" s="1">
        <v>4.8</v>
      </c>
      <c r="AK370" s="1">
        <v>0</v>
      </c>
      <c r="AL370" s="1">
        <v>2</v>
      </c>
      <c r="AM370" s="1">
        <v>4.5</v>
      </c>
      <c r="AN370" s="1">
        <v>0.2828427124746189</v>
      </c>
      <c r="AO370" s="1">
        <v>2</v>
      </c>
      <c r="AP370" s="1">
        <v>11.770833333333334</v>
      </c>
      <c r="AQ370" s="12">
        <v>0.44194173824159189</v>
      </c>
      <c r="AR370" s="1">
        <v>2</v>
      </c>
      <c r="AS370" s="1">
        <v>11.111111111111111</v>
      </c>
      <c r="AT370" s="12">
        <v>1.4380463978825724</v>
      </c>
      <c r="AU370" s="1">
        <v>2</v>
      </c>
      <c r="FL370" s="1">
        <v>5</v>
      </c>
      <c r="FM370" s="1">
        <v>1.4050000000000002</v>
      </c>
      <c r="FN370" s="1">
        <v>2</v>
      </c>
      <c r="FO370" s="1">
        <v>16</v>
      </c>
      <c r="FP370" s="1">
        <v>12.727922061357855</v>
      </c>
      <c r="FQ370" s="1">
        <v>2</v>
      </c>
    </row>
    <row r="371" spans="1:173" x14ac:dyDescent="0.25">
      <c r="B371" s="1" t="s">
        <v>897</v>
      </c>
      <c r="C371" s="1" t="s">
        <v>322</v>
      </c>
      <c r="D371" s="1" t="s">
        <v>324</v>
      </c>
      <c r="E371" s="1">
        <v>1630</v>
      </c>
      <c r="F371" s="1">
        <v>13</v>
      </c>
      <c r="G371" s="1" t="s">
        <v>78</v>
      </c>
      <c r="H371" s="1">
        <v>22</v>
      </c>
      <c r="I371" s="1" t="s">
        <v>83</v>
      </c>
      <c r="J371" s="1" t="s">
        <v>998</v>
      </c>
      <c r="K371" s="1" t="s">
        <v>103</v>
      </c>
      <c r="L371" s="1" t="s">
        <v>330</v>
      </c>
      <c r="M371" s="1">
        <v>50</v>
      </c>
      <c r="N371" s="1" t="s">
        <v>1003</v>
      </c>
      <c r="O371" s="1" t="s">
        <v>68</v>
      </c>
      <c r="P371" s="1">
        <v>0</v>
      </c>
      <c r="Q371" s="1">
        <v>0</v>
      </c>
      <c r="R371" s="6" t="s">
        <v>117</v>
      </c>
      <c r="S371" s="1">
        <v>56.5</v>
      </c>
      <c r="T371" s="1">
        <v>4.8</v>
      </c>
      <c r="V371" s="1">
        <v>5.2</v>
      </c>
      <c r="W371" s="31">
        <f t="shared" si="15"/>
        <v>11.770833333333334</v>
      </c>
      <c r="AD371" s="1">
        <v>56.5</v>
      </c>
      <c r="AE371" s="1">
        <v>2.1213203435596411</v>
      </c>
      <c r="AF371" s="1">
        <v>2</v>
      </c>
      <c r="AG371" s="1">
        <v>55</v>
      </c>
      <c r="AH371" s="1">
        <v>4.242640687119283</v>
      </c>
      <c r="AI371" s="1">
        <v>2</v>
      </c>
      <c r="AJ371" s="1">
        <v>4.8</v>
      </c>
      <c r="AK371" s="1">
        <v>0</v>
      </c>
      <c r="AL371" s="1">
        <v>2</v>
      </c>
      <c r="AM371" s="1">
        <v>4.9000000000000004</v>
      </c>
      <c r="AN371" s="1">
        <v>0.42426406871192857</v>
      </c>
      <c r="AO371" s="1">
        <v>2</v>
      </c>
      <c r="AP371" s="1">
        <v>11.770833333333334</v>
      </c>
      <c r="AQ371" s="12">
        <v>0.44194173824159189</v>
      </c>
      <c r="AR371" s="1">
        <v>2</v>
      </c>
      <c r="AS371" s="1">
        <v>11.224489795918366</v>
      </c>
      <c r="AT371" s="12">
        <v>1.3016193229259887</v>
      </c>
      <c r="AU371" s="1">
        <v>2</v>
      </c>
      <c r="FL371" s="1">
        <v>5</v>
      </c>
      <c r="FM371" s="1">
        <v>1.4050000000000002</v>
      </c>
      <c r="FN371" s="1">
        <v>2</v>
      </c>
      <c r="FO371" s="1">
        <v>65.5</v>
      </c>
      <c r="FP371" s="1">
        <v>9.1923881554251174</v>
      </c>
      <c r="FQ371" s="1">
        <v>2</v>
      </c>
    </row>
    <row r="372" spans="1:173" x14ac:dyDescent="0.25">
      <c r="B372" s="1" t="s">
        <v>897</v>
      </c>
      <c r="C372" s="1" t="s">
        <v>322</v>
      </c>
      <c r="D372" s="1" t="s">
        <v>324</v>
      </c>
      <c r="E372" s="1">
        <v>1630</v>
      </c>
      <c r="F372" s="1">
        <v>13</v>
      </c>
      <c r="G372" s="1" t="s">
        <v>78</v>
      </c>
      <c r="H372" s="1">
        <v>22</v>
      </c>
      <c r="I372" s="1" t="s">
        <v>83</v>
      </c>
      <c r="J372" s="1" t="s">
        <v>998</v>
      </c>
      <c r="K372" s="1" t="s">
        <v>103</v>
      </c>
      <c r="L372" s="1" t="s">
        <v>332</v>
      </c>
      <c r="M372" s="1">
        <v>100</v>
      </c>
      <c r="N372" s="1" t="s">
        <v>1003</v>
      </c>
      <c r="O372" s="1" t="s">
        <v>68</v>
      </c>
      <c r="P372" s="1">
        <v>0</v>
      </c>
      <c r="Q372" s="1">
        <v>0</v>
      </c>
      <c r="R372" s="6" t="s">
        <v>117</v>
      </c>
      <c r="S372" s="1">
        <v>56.5</v>
      </c>
      <c r="T372" s="1">
        <v>4.8</v>
      </c>
      <c r="V372" s="1">
        <v>5.2</v>
      </c>
      <c r="W372" s="31">
        <f t="shared" si="15"/>
        <v>11.770833333333334</v>
      </c>
      <c r="AD372" s="1">
        <v>56.5</v>
      </c>
      <c r="AE372" s="1">
        <v>2.1213203435596411</v>
      </c>
      <c r="AF372" s="1">
        <v>2</v>
      </c>
      <c r="AG372" s="1">
        <v>58.5</v>
      </c>
      <c r="AH372" s="1">
        <v>4.9497474683058336</v>
      </c>
      <c r="AI372" s="1">
        <v>2</v>
      </c>
      <c r="AJ372" s="1">
        <v>4.8</v>
      </c>
      <c r="AK372" s="1">
        <v>0</v>
      </c>
      <c r="AL372" s="1">
        <v>2</v>
      </c>
      <c r="AM372" s="1">
        <v>5.15</v>
      </c>
      <c r="AN372" s="1">
        <v>0.21213203435596445</v>
      </c>
      <c r="AO372" s="1">
        <v>2</v>
      </c>
      <c r="AP372" s="1">
        <v>11.770833333333334</v>
      </c>
      <c r="AQ372" s="12">
        <v>0.44194173824159189</v>
      </c>
      <c r="AR372" s="1">
        <v>2</v>
      </c>
      <c r="AS372" s="1">
        <v>11.359223300970873</v>
      </c>
      <c r="AT372" s="12">
        <v>1.0689569572866819</v>
      </c>
      <c r="AU372" s="1">
        <v>2</v>
      </c>
      <c r="FL372" s="1">
        <v>5</v>
      </c>
      <c r="FM372" s="1">
        <v>1.4050000000000002</v>
      </c>
      <c r="FN372" s="1">
        <v>2</v>
      </c>
      <c r="FO372" s="1">
        <v>130.5</v>
      </c>
      <c r="FP372" s="1">
        <v>26.16295090390226</v>
      </c>
      <c r="FQ372" s="1">
        <v>2</v>
      </c>
    </row>
    <row r="373" spans="1:173" x14ac:dyDescent="0.25">
      <c r="B373" s="1" t="s">
        <v>897</v>
      </c>
      <c r="C373" s="1" t="s">
        <v>322</v>
      </c>
      <c r="D373" s="1" t="s">
        <v>324</v>
      </c>
      <c r="E373" s="1">
        <v>1630</v>
      </c>
      <c r="F373" s="1">
        <v>13</v>
      </c>
      <c r="G373" s="1" t="s">
        <v>78</v>
      </c>
      <c r="H373" s="1">
        <v>22</v>
      </c>
      <c r="I373" s="1" t="s">
        <v>83</v>
      </c>
      <c r="J373" s="1" t="s">
        <v>998</v>
      </c>
      <c r="K373" s="1" t="s">
        <v>103</v>
      </c>
      <c r="L373" s="1" t="s">
        <v>164</v>
      </c>
      <c r="M373" s="1">
        <v>10</v>
      </c>
      <c r="N373" s="1" t="s">
        <v>1001</v>
      </c>
      <c r="O373" s="1" t="s">
        <v>68</v>
      </c>
      <c r="P373" s="1">
        <v>0</v>
      </c>
      <c r="Q373" s="1">
        <v>0</v>
      </c>
      <c r="R373" s="6" t="s">
        <v>117</v>
      </c>
      <c r="S373" s="1">
        <v>62.5</v>
      </c>
      <c r="T373" s="1">
        <v>5.3000000000000007</v>
      </c>
      <c r="V373" s="1">
        <v>5.2</v>
      </c>
      <c r="W373" s="31">
        <f t="shared" si="15"/>
        <v>11.792452830188678</v>
      </c>
      <c r="AD373" s="1">
        <v>62.5</v>
      </c>
      <c r="AE373" s="1">
        <v>3.5355339059327378</v>
      </c>
      <c r="AF373" s="1">
        <v>2</v>
      </c>
      <c r="AG373" s="1">
        <v>69.5</v>
      </c>
      <c r="AH373" s="1">
        <v>2.1213203435596411</v>
      </c>
      <c r="AI373" s="1">
        <v>2</v>
      </c>
      <c r="AJ373" s="1">
        <v>5.3000000000000007</v>
      </c>
      <c r="AK373" s="1">
        <v>0</v>
      </c>
      <c r="AL373" s="1">
        <v>2</v>
      </c>
      <c r="AM373" s="1">
        <v>5.75</v>
      </c>
      <c r="AN373" s="1">
        <v>0.35355339059327329</v>
      </c>
      <c r="AO373" s="1">
        <v>2</v>
      </c>
      <c r="AP373" s="1">
        <v>11.792452830188678</v>
      </c>
      <c r="AQ373" s="12">
        <v>0.66708186904391276</v>
      </c>
      <c r="AR373" s="1">
        <v>2</v>
      </c>
      <c r="AS373" s="1">
        <v>12.086956521739131</v>
      </c>
      <c r="AT373" s="12">
        <v>0.82972771619283014</v>
      </c>
      <c r="AU373" s="1">
        <v>2</v>
      </c>
      <c r="FL373" s="1">
        <v>6.5</v>
      </c>
      <c r="FM373" s="1">
        <v>0.70710678118654757</v>
      </c>
      <c r="FN373" s="1">
        <v>2</v>
      </c>
      <c r="FO373" s="1">
        <v>10.5</v>
      </c>
      <c r="FP373" s="1">
        <v>0.70710678118654757</v>
      </c>
      <c r="FQ373" s="1">
        <v>2</v>
      </c>
    </row>
    <row r="374" spans="1:173" x14ac:dyDescent="0.25">
      <c r="B374" s="1" t="s">
        <v>897</v>
      </c>
      <c r="C374" s="1" t="s">
        <v>322</v>
      </c>
      <c r="D374" s="1" t="s">
        <v>324</v>
      </c>
      <c r="E374" s="1">
        <v>1630</v>
      </c>
      <c r="F374" s="1">
        <v>13</v>
      </c>
      <c r="G374" s="1" t="s">
        <v>78</v>
      </c>
      <c r="H374" s="1">
        <v>22</v>
      </c>
      <c r="I374" s="1" t="s">
        <v>83</v>
      </c>
      <c r="J374" s="1" t="s">
        <v>998</v>
      </c>
      <c r="K374" s="1" t="s">
        <v>103</v>
      </c>
      <c r="L374" s="1" t="s">
        <v>326</v>
      </c>
      <c r="M374" s="1">
        <v>20</v>
      </c>
      <c r="N374" s="1" t="s">
        <v>1001</v>
      </c>
      <c r="O374" s="1" t="s">
        <v>68</v>
      </c>
      <c r="P374" s="1">
        <v>0</v>
      </c>
      <c r="Q374" s="1">
        <v>0</v>
      </c>
      <c r="R374" s="6" t="s">
        <v>117</v>
      </c>
      <c r="S374" s="1">
        <v>62.5</v>
      </c>
      <c r="T374" s="1">
        <v>5.3000000000000007</v>
      </c>
      <c r="V374" s="1">
        <v>5.2</v>
      </c>
      <c r="W374" s="31">
        <f t="shared" si="15"/>
        <v>11.792452830188678</v>
      </c>
      <c r="AD374" s="1">
        <v>62.5</v>
      </c>
      <c r="AE374" s="1">
        <v>3.5355339059327378</v>
      </c>
      <c r="AF374" s="1">
        <v>2</v>
      </c>
      <c r="AG374" s="1">
        <v>61.5</v>
      </c>
      <c r="AH374" s="1">
        <v>0.70710678118655124</v>
      </c>
      <c r="AI374" s="1">
        <v>2</v>
      </c>
      <c r="AJ374" s="1">
        <v>5.3000000000000007</v>
      </c>
      <c r="AK374" s="1">
        <f>AJ374*0.116</f>
        <v>0.61480000000000012</v>
      </c>
      <c r="AL374" s="1">
        <v>2</v>
      </c>
      <c r="AM374" s="1">
        <v>5.3</v>
      </c>
      <c r="AN374" s="1">
        <f>AM374*0.131</f>
        <v>0.69430000000000003</v>
      </c>
      <c r="AO374" s="1">
        <v>2</v>
      </c>
      <c r="AP374" s="1">
        <v>11.792452830188678</v>
      </c>
      <c r="AQ374" s="12">
        <v>0.66708186904391276</v>
      </c>
      <c r="AR374" s="1">
        <v>2</v>
      </c>
      <c r="AS374" s="1">
        <v>11.603773584905658</v>
      </c>
      <c r="AT374" s="12">
        <v>0.13341637380878324</v>
      </c>
      <c r="AU374" s="1">
        <v>2</v>
      </c>
      <c r="FL374" s="1">
        <v>6.5</v>
      </c>
      <c r="FM374" s="1">
        <v>0.70710678118654757</v>
      </c>
      <c r="FN374" s="1">
        <v>2</v>
      </c>
      <c r="FO374" s="1">
        <v>13.5</v>
      </c>
      <c r="FP374" s="1">
        <v>6.3639610306789276</v>
      </c>
      <c r="FQ374" s="1">
        <v>2</v>
      </c>
    </row>
    <row r="375" spans="1:173" x14ac:dyDescent="0.25">
      <c r="B375" s="1" t="s">
        <v>897</v>
      </c>
      <c r="C375" s="1" t="s">
        <v>322</v>
      </c>
      <c r="D375" s="1" t="s">
        <v>324</v>
      </c>
      <c r="E375" s="1">
        <v>1630</v>
      </c>
      <c r="F375" s="1">
        <v>13</v>
      </c>
      <c r="G375" s="1" t="s">
        <v>78</v>
      </c>
      <c r="H375" s="1">
        <v>22</v>
      </c>
      <c r="I375" s="1" t="s">
        <v>83</v>
      </c>
      <c r="J375" s="1" t="s">
        <v>998</v>
      </c>
      <c r="K375" s="1" t="s">
        <v>103</v>
      </c>
      <c r="L375" s="1" t="s">
        <v>328</v>
      </c>
      <c r="M375" s="1">
        <v>30</v>
      </c>
      <c r="N375" s="1" t="s">
        <v>1001</v>
      </c>
      <c r="O375" s="1" t="s">
        <v>68</v>
      </c>
      <c r="P375" s="1">
        <v>0</v>
      </c>
      <c r="Q375" s="1">
        <v>0</v>
      </c>
      <c r="R375" s="6" t="s">
        <v>117</v>
      </c>
      <c r="S375" s="1">
        <v>62.5</v>
      </c>
      <c r="T375" s="1">
        <v>5.3000000000000007</v>
      </c>
      <c r="V375" s="1">
        <v>5.2</v>
      </c>
      <c r="W375" s="31">
        <f t="shared" si="15"/>
        <v>11.792452830188678</v>
      </c>
      <c r="AD375" s="1">
        <v>62.5</v>
      </c>
      <c r="AE375" s="1">
        <v>3.5355339059327378</v>
      </c>
      <c r="AF375" s="1">
        <v>2</v>
      </c>
      <c r="AG375" s="1">
        <v>60.5</v>
      </c>
      <c r="AH375" s="1">
        <v>7.7781745930520207</v>
      </c>
      <c r="AI375" s="1">
        <v>2</v>
      </c>
      <c r="AJ375" s="1">
        <v>5.3000000000000007</v>
      </c>
      <c r="AK375" s="1">
        <v>0</v>
      </c>
      <c r="AL375" s="1">
        <v>2</v>
      </c>
      <c r="AM375" s="1">
        <v>5.2</v>
      </c>
      <c r="AN375" s="1">
        <v>0.56568542494923846</v>
      </c>
      <c r="AO375" s="1">
        <v>2</v>
      </c>
      <c r="AP375" s="1">
        <v>11.792452830188678</v>
      </c>
      <c r="AQ375" s="12">
        <v>0.66708186904391276</v>
      </c>
      <c r="AR375" s="1">
        <v>2</v>
      </c>
      <c r="AS375" s="1">
        <v>11.634615384615385</v>
      </c>
      <c r="AT375" s="12">
        <v>1.9594310705135396</v>
      </c>
      <c r="AU375" s="1">
        <v>2</v>
      </c>
      <c r="FL375" s="1">
        <v>6.5</v>
      </c>
      <c r="FM375" s="1">
        <v>0.70710678118654757</v>
      </c>
      <c r="FN375" s="1">
        <v>2</v>
      </c>
      <c r="FO375" s="1">
        <v>26</v>
      </c>
      <c r="FP375" s="1">
        <v>5.6568542494923806</v>
      </c>
      <c r="FQ375" s="1">
        <v>2</v>
      </c>
    </row>
    <row r="376" spans="1:173" x14ac:dyDescent="0.25">
      <c r="B376" s="1" t="s">
        <v>897</v>
      </c>
      <c r="C376" s="1" t="s">
        <v>322</v>
      </c>
      <c r="D376" s="1" t="s">
        <v>324</v>
      </c>
      <c r="E376" s="1">
        <v>1630</v>
      </c>
      <c r="F376" s="1">
        <v>13</v>
      </c>
      <c r="G376" s="1" t="s">
        <v>78</v>
      </c>
      <c r="H376" s="1">
        <v>22</v>
      </c>
      <c r="I376" s="1" t="s">
        <v>83</v>
      </c>
      <c r="J376" s="1" t="s">
        <v>998</v>
      </c>
      <c r="K376" s="1" t="s">
        <v>103</v>
      </c>
      <c r="L376" s="1" t="s">
        <v>330</v>
      </c>
      <c r="M376" s="1">
        <v>50</v>
      </c>
      <c r="N376" s="1" t="s">
        <v>1003</v>
      </c>
      <c r="O376" s="1" t="s">
        <v>68</v>
      </c>
      <c r="P376" s="1">
        <v>0</v>
      </c>
      <c r="Q376" s="1">
        <v>0</v>
      </c>
      <c r="R376" s="6" t="s">
        <v>117</v>
      </c>
      <c r="S376" s="1">
        <v>62.5</v>
      </c>
      <c r="T376" s="1">
        <v>5.3000000000000007</v>
      </c>
      <c r="V376" s="1">
        <v>5.2</v>
      </c>
      <c r="W376" s="31">
        <f>S376/T376</f>
        <v>11.792452830188678</v>
      </c>
      <c r="AD376" s="1">
        <v>62.5</v>
      </c>
      <c r="AE376" s="1">
        <v>3.5355339059327378</v>
      </c>
      <c r="AF376" s="1">
        <v>2</v>
      </c>
      <c r="AG376" s="1">
        <v>69.5</v>
      </c>
      <c r="AH376" s="1">
        <v>4.9497474683058336</v>
      </c>
      <c r="AI376" s="1">
        <v>2</v>
      </c>
      <c r="AJ376" s="1">
        <v>5.3000000000000007</v>
      </c>
      <c r="AK376" s="1">
        <v>0</v>
      </c>
      <c r="AL376" s="1">
        <v>2</v>
      </c>
      <c r="AM376" s="1">
        <v>6.15</v>
      </c>
      <c r="AN376" s="1">
        <v>0.35355339059327412</v>
      </c>
      <c r="AO376" s="1">
        <v>2</v>
      </c>
      <c r="AP376" s="1">
        <v>11.792452830188678</v>
      </c>
      <c r="AQ376" s="12">
        <v>0.66708186904391276</v>
      </c>
      <c r="AR376" s="1">
        <v>2</v>
      </c>
      <c r="AS376" s="1">
        <v>11.300813008130081</v>
      </c>
      <c r="AT376" s="12">
        <v>1.034324610479588</v>
      </c>
      <c r="AU376" s="1">
        <v>2</v>
      </c>
      <c r="FL376" s="1">
        <v>6.5</v>
      </c>
      <c r="FM376" s="1">
        <v>0.70710678118654757</v>
      </c>
      <c r="FN376" s="1">
        <v>2</v>
      </c>
      <c r="FO376" s="1">
        <v>79.5</v>
      </c>
      <c r="FP376" s="1">
        <v>14.849242404917497</v>
      </c>
      <c r="FQ376" s="1">
        <v>2</v>
      </c>
    </row>
    <row r="377" spans="1:173" s="9" customFormat="1" x14ac:dyDescent="0.25">
      <c r="B377" s="9" t="s">
        <v>897</v>
      </c>
      <c r="C377" s="9" t="s">
        <v>322</v>
      </c>
      <c r="D377" s="9" t="s">
        <v>324</v>
      </c>
      <c r="E377" s="9">
        <v>1630</v>
      </c>
      <c r="F377" s="9">
        <v>13</v>
      </c>
      <c r="G377" s="9" t="s">
        <v>78</v>
      </c>
      <c r="H377" s="9">
        <v>22</v>
      </c>
      <c r="I377" s="9" t="s">
        <v>83</v>
      </c>
      <c r="J377" s="9" t="s">
        <v>998</v>
      </c>
      <c r="K377" s="9" t="s">
        <v>103</v>
      </c>
      <c r="L377" s="9" t="s">
        <v>332</v>
      </c>
      <c r="M377" s="9">
        <v>100</v>
      </c>
      <c r="N377" s="9" t="s">
        <v>1003</v>
      </c>
      <c r="O377" s="9" t="s">
        <v>68</v>
      </c>
      <c r="P377" s="9">
        <v>0</v>
      </c>
      <c r="Q377" s="9">
        <v>0</v>
      </c>
      <c r="R377" s="10" t="s">
        <v>117</v>
      </c>
      <c r="S377" s="9">
        <v>62.5</v>
      </c>
      <c r="T377" s="9">
        <v>5.3000000000000007</v>
      </c>
      <c r="V377" s="9">
        <v>5.2</v>
      </c>
      <c r="W377" s="32">
        <f t="shared" si="15"/>
        <v>11.792452830188678</v>
      </c>
      <c r="AD377" s="9">
        <v>62.5</v>
      </c>
      <c r="AE377" s="9">
        <v>3.5355339059327378</v>
      </c>
      <c r="AF377" s="9">
        <v>2</v>
      </c>
      <c r="AG377" s="9">
        <v>68.5</v>
      </c>
      <c r="AH377" s="9">
        <v>12.020815280171398</v>
      </c>
      <c r="AI377" s="9">
        <v>2</v>
      </c>
      <c r="AJ377" s="9">
        <v>5.3000000000000007</v>
      </c>
      <c r="AK377" s="9">
        <v>0</v>
      </c>
      <c r="AL377" s="9">
        <v>2</v>
      </c>
      <c r="AM377" s="9">
        <v>6.0000000000000009</v>
      </c>
      <c r="AN377" s="9">
        <v>0.84852813742385713</v>
      </c>
      <c r="AO377" s="9">
        <v>2</v>
      </c>
      <c r="AP377" s="9">
        <v>11.792452830188678</v>
      </c>
      <c r="AQ377" s="40">
        <v>0.66708186904391276</v>
      </c>
      <c r="AR377" s="9">
        <v>2</v>
      </c>
      <c r="AS377" s="9">
        <v>11.416666666666664</v>
      </c>
      <c r="AT377" s="40">
        <v>2.5730710142637925</v>
      </c>
      <c r="AU377" s="9">
        <v>2</v>
      </c>
      <c r="FL377" s="9">
        <v>6.5</v>
      </c>
      <c r="FM377" s="9">
        <v>0.70710678118654757</v>
      </c>
      <c r="FN377" s="9">
        <v>2</v>
      </c>
      <c r="FO377" s="9">
        <v>144</v>
      </c>
      <c r="FP377" s="9">
        <v>11.313708498984761</v>
      </c>
      <c r="FQ377" s="9">
        <v>2</v>
      </c>
    </row>
    <row r="378" spans="1:173" x14ac:dyDescent="0.25">
      <c r="A378" s="1">
        <v>37</v>
      </c>
      <c r="B378" s="1" t="s">
        <v>334</v>
      </c>
      <c r="C378" s="1" t="s">
        <v>346</v>
      </c>
      <c r="D378" s="1" t="s">
        <v>344</v>
      </c>
      <c r="E378" s="1">
        <v>790</v>
      </c>
      <c r="F378" s="1">
        <v>18</v>
      </c>
      <c r="G378" s="1" t="s">
        <v>78</v>
      </c>
      <c r="H378" s="1">
        <v>5</v>
      </c>
      <c r="I378" s="1" t="s">
        <v>69</v>
      </c>
      <c r="J378" s="1" t="s">
        <v>998</v>
      </c>
      <c r="K378" s="1" t="s">
        <v>335</v>
      </c>
      <c r="L378" s="1" t="s">
        <v>336</v>
      </c>
      <c r="M378" s="1">
        <v>90</v>
      </c>
      <c r="N378" s="1" t="s">
        <v>1003</v>
      </c>
      <c r="O378" s="1" t="s">
        <v>68</v>
      </c>
      <c r="P378" s="1">
        <v>0</v>
      </c>
      <c r="Q378" s="1">
        <v>0</v>
      </c>
      <c r="R378" s="6" t="s">
        <v>212</v>
      </c>
      <c r="S378" s="1">
        <v>7.3</v>
      </c>
      <c r="T378" s="1">
        <v>0.47</v>
      </c>
      <c r="V378" s="1">
        <v>5.5</v>
      </c>
      <c r="W378" s="31">
        <f>S378/T378</f>
        <v>15.531914893617023</v>
      </c>
      <c r="X378" s="1">
        <v>5.4</v>
      </c>
      <c r="Y378" s="1">
        <v>0.3</v>
      </c>
      <c r="Z378" s="1">
        <v>3</v>
      </c>
      <c r="AA378" s="1">
        <v>5.0999999999999996</v>
      </c>
      <c r="AB378" s="1">
        <v>0.2</v>
      </c>
      <c r="AC378" s="1">
        <v>3</v>
      </c>
      <c r="AD378" s="1">
        <v>47</v>
      </c>
      <c r="AE378" s="1">
        <v>3</v>
      </c>
      <c r="AF378" s="1">
        <v>3</v>
      </c>
      <c r="AG378" s="1">
        <v>49</v>
      </c>
      <c r="AH378" s="1">
        <v>2</v>
      </c>
      <c r="AI378" s="1">
        <v>3</v>
      </c>
      <c r="AJ378" s="1">
        <v>3</v>
      </c>
      <c r="AK378" s="1">
        <v>0.1</v>
      </c>
      <c r="AL378" s="1">
        <v>3</v>
      </c>
      <c r="AM378" s="1">
        <v>3.4</v>
      </c>
      <c r="AN378" s="1">
        <v>0.2</v>
      </c>
      <c r="AO378" s="1">
        <v>3</v>
      </c>
      <c r="AP378" s="1">
        <v>15.666666666666666</v>
      </c>
      <c r="AQ378" s="12">
        <v>1.1281471754087391</v>
      </c>
      <c r="AR378" s="1">
        <v>3</v>
      </c>
      <c r="AS378" s="1">
        <v>14.411764705882353</v>
      </c>
      <c r="AT378" s="12">
        <v>1.0318441211936642</v>
      </c>
      <c r="AU378" s="1">
        <v>3</v>
      </c>
      <c r="FF378" s="1">
        <v>6.3</v>
      </c>
      <c r="FG378" s="1">
        <v>1</v>
      </c>
      <c r="FH378" s="1">
        <v>3</v>
      </c>
      <c r="FI378" s="1">
        <v>10.4</v>
      </c>
      <c r="FJ378" s="1">
        <v>1.9</v>
      </c>
      <c r="FK378" s="1">
        <v>3</v>
      </c>
      <c r="FL378" s="1">
        <v>0.1</v>
      </c>
      <c r="FM378" s="1">
        <v>7.0000000000000007E-2</v>
      </c>
      <c r="FN378" s="1">
        <v>3</v>
      </c>
      <c r="FO378" s="1">
        <v>4.7</v>
      </c>
      <c r="FP378" s="1">
        <v>1.23</v>
      </c>
      <c r="FQ378" s="1">
        <v>3</v>
      </c>
    </row>
    <row r="379" spans="1:173" x14ac:dyDescent="0.25">
      <c r="B379" s="1" t="s">
        <v>898</v>
      </c>
      <c r="C379" s="1" t="s">
        <v>345</v>
      </c>
      <c r="D379" s="1" t="s">
        <v>343</v>
      </c>
      <c r="E379" s="1">
        <v>790</v>
      </c>
      <c r="F379" s="1">
        <v>18</v>
      </c>
      <c r="G379" s="1" t="s">
        <v>78</v>
      </c>
      <c r="H379" s="1">
        <v>5</v>
      </c>
      <c r="I379" s="1" t="s">
        <v>83</v>
      </c>
      <c r="J379" s="1" t="s">
        <v>998</v>
      </c>
      <c r="K379" s="1" t="s">
        <v>337</v>
      </c>
      <c r="L379" s="1" t="s">
        <v>338</v>
      </c>
      <c r="M379" s="1">
        <v>90</v>
      </c>
      <c r="N379" s="1" t="s">
        <v>1003</v>
      </c>
      <c r="O379" s="1" t="s">
        <v>68</v>
      </c>
      <c r="P379" s="1">
        <v>70</v>
      </c>
      <c r="Q379" s="1">
        <v>0</v>
      </c>
      <c r="R379" s="6" t="s">
        <v>211</v>
      </c>
      <c r="S379" s="1">
        <v>7.3</v>
      </c>
      <c r="T379" s="1">
        <v>0.47</v>
      </c>
      <c r="V379" s="1">
        <v>5.5</v>
      </c>
      <c r="W379" s="31">
        <v>15.531914893617023</v>
      </c>
      <c r="X379" s="1">
        <v>4.9000000000000004</v>
      </c>
      <c r="Y379" s="1">
        <v>0.2</v>
      </c>
      <c r="Z379" s="1">
        <v>3</v>
      </c>
      <c r="AA379" s="1">
        <v>5.0999999999999996</v>
      </c>
      <c r="AB379" s="1">
        <v>0.1</v>
      </c>
      <c r="AC379" s="1">
        <v>3</v>
      </c>
      <c r="AD379" s="1">
        <v>43</v>
      </c>
      <c r="AE379" s="1">
        <v>4</v>
      </c>
      <c r="AF379" s="1">
        <v>3</v>
      </c>
      <c r="AG379" s="1">
        <v>47</v>
      </c>
      <c r="AH379" s="1">
        <v>2</v>
      </c>
      <c r="AI379" s="1">
        <v>3</v>
      </c>
      <c r="AJ379" s="1">
        <v>3.2</v>
      </c>
      <c r="AK379" s="1">
        <v>0.4</v>
      </c>
      <c r="AL379" s="1">
        <v>3</v>
      </c>
      <c r="AM379" s="1">
        <v>3.2</v>
      </c>
      <c r="AN379" s="1">
        <v>0.3</v>
      </c>
      <c r="AO379" s="1">
        <v>3</v>
      </c>
      <c r="AP379" s="1">
        <v>13.4375</v>
      </c>
      <c r="AQ379" s="12">
        <v>2.0937645755089682</v>
      </c>
      <c r="AR379" s="1">
        <v>3</v>
      </c>
      <c r="AS379" s="1">
        <v>14.6875</v>
      </c>
      <c r="AT379" s="12">
        <v>1.5121590222087309</v>
      </c>
      <c r="AU379" s="1">
        <v>3</v>
      </c>
      <c r="FF379" s="1">
        <v>35.299999999999997</v>
      </c>
      <c r="FG379" s="1">
        <v>10</v>
      </c>
      <c r="FH379" s="1">
        <v>3</v>
      </c>
      <c r="FI379" s="1">
        <v>18.2</v>
      </c>
      <c r="FJ379" s="1">
        <v>5.3</v>
      </c>
      <c r="FK379" s="1">
        <v>3</v>
      </c>
      <c r="FL379" s="1">
        <v>0.1</v>
      </c>
      <c r="FM379" s="1">
        <v>0.03</v>
      </c>
      <c r="FN379" s="1">
        <v>3</v>
      </c>
      <c r="FO379" s="1">
        <v>2.2999999999999998</v>
      </c>
      <c r="FP379" s="1">
        <v>1.01</v>
      </c>
      <c r="FQ379" s="1">
        <v>3</v>
      </c>
    </row>
    <row r="380" spans="1:173" x14ac:dyDescent="0.25">
      <c r="B380" s="1" t="s">
        <v>898</v>
      </c>
      <c r="C380" s="1" t="s">
        <v>345</v>
      </c>
      <c r="D380" s="1" t="s">
        <v>343</v>
      </c>
      <c r="E380" s="1">
        <v>790</v>
      </c>
      <c r="F380" s="1">
        <v>18</v>
      </c>
      <c r="G380" s="1" t="s">
        <v>78</v>
      </c>
      <c r="H380" s="1">
        <v>5</v>
      </c>
      <c r="I380" s="1" t="s">
        <v>83</v>
      </c>
      <c r="J380" s="1" t="s">
        <v>998</v>
      </c>
      <c r="K380" s="1" t="s">
        <v>339</v>
      </c>
      <c r="L380" s="1" t="s">
        <v>340</v>
      </c>
      <c r="M380" s="1">
        <v>90</v>
      </c>
      <c r="N380" s="1" t="s">
        <v>1003</v>
      </c>
      <c r="O380" s="1" t="s">
        <v>68</v>
      </c>
      <c r="P380" s="1">
        <v>140</v>
      </c>
      <c r="Q380" s="1">
        <v>0</v>
      </c>
      <c r="R380" s="6" t="s">
        <v>211</v>
      </c>
      <c r="S380" s="1">
        <v>7.3</v>
      </c>
      <c r="T380" s="1">
        <v>0.47</v>
      </c>
      <c r="V380" s="1">
        <v>5.5</v>
      </c>
      <c r="W380" s="31">
        <v>15.531914893617023</v>
      </c>
      <c r="X380" s="1">
        <v>4.7</v>
      </c>
      <c r="Y380" s="1">
        <v>0.4</v>
      </c>
      <c r="Z380" s="1">
        <v>3</v>
      </c>
      <c r="AA380" s="1">
        <v>4.8</v>
      </c>
      <c r="AB380" s="1">
        <v>0.1</v>
      </c>
      <c r="AC380" s="1">
        <v>3</v>
      </c>
      <c r="AD380" s="1">
        <v>45</v>
      </c>
      <c r="AE380" s="1">
        <v>2</v>
      </c>
      <c r="AF380" s="1">
        <v>3</v>
      </c>
      <c r="AG380" s="1">
        <v>43</v>
      </c>
      <c r="AH380" s="1">
        <v>1</v>
      </c>
      <c r="AI380" s="1">
        <v>3</v>
      </c>
      <c r="AJ380" s="1">
        <v>3.3</v>
      </c>
      <c r="AK380" s="1">
        <v>0.2</v>
      </c>
      <c r="AL380" s="1">
        <v>3</v>
      </c>
      <c r="AM380" s="1">
        <v>3.1</v>
      </c>
      <c r="AN380" s="1">
        <v>0.1</v>
      </c>
      <c r="AO380" s="1">
        <v>3</v>
      </c>
      <c r="AP380" s="1">
        <v>13.636363636363637</v>
      </c>
      <c r="AQ380" s="12">
        <v>1.0248526301784175</v>
      </c>
      <c r="AR380" s="1">
        <v>3</v>
      </c>
      <c r="AS380" s="1">
        <v>13.870967741935484</v>
      </c>
      <c r="AT380" s="12">
        <v>0.55160700439952426</v>
      </c>
      <c r="AU380" s="1">
        <v>3</v>
      </c>
      <c r="FF380" s="1">
        <v>42.2</v>
      </c>
      <c r="FG380" s="1">
        <v>5.4</v>
      </c>
      <c r="FH380" s="1">
        <v>3</v>
      </c>
      <c r="FI380" s="1">
        <v>27.7</v>
      </c>
      <c r="FJ380" s="1">
        <v>5.4</v>
      </c>
      <c r="FK380" s="1">
        <v>3</v>
      </c>
      <c r="FL380" s="1">
        <v>0.1</v>
      </c>
      <c r="FM380" s="1">
        <v>0.01</v>
      </c>
      <c r="FN380" s="1">
        <v>3</v>
      </c>
      <c r="FO380" s="1">
        <v>0.6</v>
      </c>
      <c r="FP380" s="1">
        <v>0.28000000000000003</v>
      </c>
      <c r="FQ380" s="1">
        <v>3</v>
      </c>
    </row>
    <row r="381" spans="1:173" x14ac:dyDescent="0.25">
      <c r="B381" s="1" t="s">
        <v>898</v>
      </c>
      <c r="C381" s="1" t="s">
        <v>345</v>
      </c>
      <c r="D381" s="1" t="s">
        <v>343</v>
      </c>
      <c r="E381" s="1">
        <v>790</v>
      </c>
      <c r="F381" s="1">
        <v>18</v>
      </c>
      <c r="G381" s="1" t="s">
        <v>78</v>
      </c>
      <c r="H381" s="1">
        <v>5</v>
      </c>
      <c r="I381" s="1" t="s">
        <v>83</v>
      </c>
      <c r="J381" s="1" t="s">
        <v>998</v>
      </c>
      <c r="K381" s="1" t="s">
        <v>341</v>
      </c>
      <c r="L381" s="1" t="s">
        <v>342</v>
      </c>
      <c r="M381" s="1">
        <v>90</v>
      </c>
      <c r="N381" s="1" t="s">
        <v>1003</v>
      </c>
      <c r="O381" s="1" t="s">
        <v>68</v>
      </c>
      <c r="P381" s="1">
        <v>210</v>
      </c>
      <c r="Q381" s="1">
        <v>0</v>
      </c>
      <c r="R381" s="6" t="s">
        <v>211</v>
      </c>
      <c r="S381" s="1">
        <v>7.3</v>
      </c>
      <c r="T381" s="1">
        <v>0.47</v>
      </c>
      <c r="V381" s="1">
        <v>5.5</v>
      </c>
      <c r="W381" s="31">
        <v>15.531914893617023</v>
      </c>
      <c r="X381" s="1">
        <v>4.0999999999999996</v>
      </c>
      <c r="Y381" s="1">
        <v>0.3</v>
      </c>
      <c r="Z381" s="1">
        <v>3</v>
      </c>
      <c r="AA381" s="1">
        <v>4.3</v>
      </c>
      <c r="AB381" s="1">
        <v>0.2</v>
      </c>
      <c r="AC381" s="1">
        <v>3</v>
      </c>
      <c r="AD381" s="1">
        <v>48</v>
      </c>
      <c r="AE381" s="1">
        <v>3</v>
      </c>
      <c r="AF381" s="1">
        <v>3</v>
      </c>
      <c r="AG381" s="1">
        <v>48</v>
      </c>
      <c r="AH381" s="1">
        <v>1</v>
      </c>
      <c r="AI381" s="1">
        <v>3</v>
      </c>
      <c r="AJ381" s="1">
        <v>3.5</v>
      </c>
      <c r="AK381" s="1">
        <v>0.1</v>
      </c>
      <c r="AL381" s="1">
        <v>3</v>
      </c>
      <c r="AM381" s="1">
        <v>3.5</v>
      </c>
      <c r="AN381" s="1">
        <v>0.1</v>
      </c>
      <c r="AO381" s="1">
        <v>3</v>
      </c>
      <c r="AP381" s="1">
        <v>13.714285714285714</v>
      </c>
      <c r="AQ381" s="12">
        <v>0.9424594973825563</v>
      </c>
      <c r="AR381" s="1">
        <v>3</v>
      </c>
      <c r="AS381" s="1">
        <v>13.714285714285714</v>
      </c>
      <c r="AT381" s="12">
        <v>0.48494193437646188</v>
      </c>
      <c r="AU381" s="1">
        <v>3</v>
      </c>
      <c r="FF381" s="1">
        <v>130.4</v>
      </c>
      <c r="FG381" s="1">
        <v>69.8</v>
      </c>
      <c r="FH381" s="1">
        <v>3</v>
      </c>
      <c r="FI381" s="1">
        <v>58.5</v>
      </c>
      <c r="FJ381" s="1">
        <v>8.8000000000000007</v>
      </c>
      <c r="FK381" s="1">
        <v>3</v>
      </c>
      <c r="FL381" s="1">
        <v>0.1</v>
      </c>
      <c r="FM381" s="1">
        <v>0.02</v>
      </c>
      <c r="FN381" s="1">
        <v>3</v>
      </c>
      <c r="FO381" s="1">
        <v>0.8</v>
      </c>
      <c r="FP381" s="1">
        <v>0.48</v>
      </c>
      <c r="FQ381" s="1">
        <v>3</v>
      </c>
    </row>
    <row r="382" spans="1:173" s="14" customFormat="1" x14ac:dyDescent="0.25">
      <c r="A382" s="14">
        <v>38</v>
      </c>
      <c r="B382" s="14" t="s">
        <v>680</v>
      </c>
      <c r="C382" s="14" t="s">
        <v>349</v>
      </c>
      <c r="D382" s="14" t="s">
        <v>351</v>
      </c>
      <c r="G382" s="14" t="s">
        <v>984</v>
      </c>
      <c r="H382" s="14">
        <v>36.4</v>
      </c>
      <c r="I382" s="14" t="s">
        <v>69</v>
      </c>
      <c r="J382" s="14" t="s">
        <v>998</v>
      </c>
      <c r="K382" s="14" t="s">
        <v>353</v>
      </c>
      <c r="L382" s="14" t="s">
        <v>355</v>
      </c>
      <c r="M382" s="14">
        <v>17.5</v>
      </c>
      <c r="N382" s="14" t="s">
        <v>1001</v>
      </c>
      <c r="O382" s="14" t="s">
        <v>24</v>
      </c>
      <c r="P382" s="14">
        <v>160</v>
      </c>
      <c r="Q382" s="14">
        <v>41.5</v>
      </c>
      <c r="R382" s="15" t="s">
        <v>212</v>
      </c>
      <c r="S382" s="14">
        <v>22.04</v>
      </c>
      <c r="V382" s="14">
        <v>6.3</v>
      </c>
      <c r="W382" s="34"/>
      <c r="X382" s="14">
        <v>5.7</v>
      </c>
      <c r="Y382" s="14">
        <v>0.16188000000000002</v>
      </c>
      <c r="Z382" s="14">
        <v>4</v>
      </c>
      <c r="AA382" s="14">
        <v>5.6</v>
      </c>
      <c r="AB382" s="14">
        <v>0.14671999999999999</v>
      </c>
      <c r="AC382" s="14">
        <v>4</v>
      </c>
      <c r="AD382" s="14">
        <v>23.2</v>
      </c>
      <c r="AE382" s="14">
        <v>2.8071999999999999</v>
      </c>
      <c r="AF382" s="14">
        <v>4</v>
      </c>
      <c r="AG382" s="14">
        <v>23.3</v>
      </c>
      <c r="AH382" s="14">
        <v>2.7261000000000002</v>
      </c>
      <c r="AI382" s="14">
        <v>4</v>
      </c>
      <c r="AJ382" s="14">
        <v>2.1</v>
      </c>
      <c r="AK382" s="14">
        <f>AJ382*0.116</f>
        <v>0.24360000000000001</v>
      </c>
      <c r="AL382" s="14">
        <v>4</v>
      </c>
      <c r="AM382" s="14">
        <v>2.1</v>
      </c>
      <c r="AN382" s="14">
        <f>AM382*0.131</f>
        <v>0.27510000000000001</v>
      </c>
      <c r="AO382" s="14">
        <v>4</v>
      </c>
      <c r="AP382" s="14">
        <v>11.047619047619047</v>
      </c>
      <c r="AQ382" s="12">
        <v>1.8518195550320482</v>
      </c>
      <c r="AR382" s="14">
        <v>4</v>
      </c>
      <c r="AS382" s="14">
        <v>11.095238095238095</v>
      </c>
      <c r="AT382" s="12">
        <v>1.9487862668420566</v>
      </c>
      <c r="AU382" s="14">
        <v>4</v>
      </c>
      <c r="AV382" s="14">
        <v>1008</v>
      </c>
      <c r="AW382" s="14">
        <v>219.744</v>
      </c>
      <c r="AX382" s="14">
        <v>4</v>
      </c>
      <c r="AY382" s="14">
        <v>1033</v>
      </c>
      <c r="AZ382" s="14">
        <v>237.59</v>
      </c>
      <c r="BA382" s="14">
        <v>4</v>
      </c>
      <c r="BB382" s="14">
        <v>2.0833333333333335</v>
      </c>
      <c r="BC382" s="53">
        <v>0.51446101785158505</v>
      </c>
      <c r="BD382" s="14">
        <v>4</v>
      </c>
      <c r="BE382" s="14">
        <v>2.0329138431752178</v>
      </c>
      <c r="BF382" s="53">
        <v>0.5380927481619322</v>
      </c>
      <c r="BG382" s="14">
        <v>4</v>
      </c>
    </row>
    <row r="383" spans="1:173" x14ac:dyDescent="0.25">
      <c r="B383" s="1" t="s">
        <v>899</v>
      </c>
      <c r="C383" s="1" t="s">
        <v>348</v>
      </c>
      <c r="D383" s="1" t="s">
        <v>350</v>
      </c>
      <c r="G383" s="1" t="s">
        <v>983</v>
      </c>
      <c r="H383" s="1">
        <v>36.4</v>
      </c>
      <c r="I383" s="1" t="s">
        <v>83</v>
      </c>
      <c r="J383" s="1" t="s">
        <v>998</v>
      </c>
      <c r="K383" s="1" t="s">
        <v>352</v>
      </c>
      <c r="L383" s="1" t="s">
        <v>357</v>
      </c>
      <c r="M383" s="1">
        <v>35</v>
      </c>
      <c r="N383" s="1" t="s">
        <v>1001</v>
      </c>
      <c r="O383" s="1" t="s">
        <v>24</v>
      </c>
      <c r="P383" s="1">
        <v>160</v>
      </c>
      <c r="Q383" s="1">
        <v>41.5</v>
      </c>
      <c r="R383" s="6" t="s">
        <v>211</v>
      </c>
      <c r="S383" s="1">
        <v>22.04</v>
      </c>
      <c r="V383" s="1">
        <v>6.3</v>
      </c>
      <c r="X383" s="1">
        <v>5.7</v>
      </c>
      <c r="Y383" s="12">
        <v>0.16188000000000002</v>
      </c>
      <c r="Z383" s="12">
        <v>4</v>
      </c>
      <c r="AA383" s="12">
        <v>5.8</v>
      </c>
      <c r="AB383" s="12">
        <v>0.15196000000000001</v>
      </c>
      <c r="AC383" s="1">
        <v>4</v>
      </c>
      <c r="AD383" s="1">
        <v>23.2</v>
      </c>
      <c r="AE383" s="12">
        <v>2.8071999999999999</v>
      </c>
      <c r="AF383" s="1">
        <v>4</v>
      </c>
      <c r="AG383" s="1">
        <v>22.8</v>
      </c>
      <c r="AH383" s="12">
        <v>2.6676000000000002</v>
      </c>
      <c r="AI383" s="1">
        <v>4</v>
      </c>
      <c r="AJ383" s="1">
        <v>2.1</v>
      </c>
      <c r="AK383" s="12">
        <f t="shared" ref="AK383:AK389" si="16">AJ383*0.116</f>
        <v>0.24360000000000001</v>
      </c>
      <c r="AL383" s="1">
        <v>4</v>
      </c>
      <c r="AM383" s="1">
        <v>2.1</v>
      </c>
      <c r="AN383" s="12">
        <f t="shared" ref="AN383:AN389" si="17">AM383*0.131</f>
        <v>0.27510000000000001</v>
      </c>
      <c r="AO383" s="1">
        <v>4</v>
      </c>
      <c r="AP383" s="1">
        <v>11.047619047619047</v>
      </c>
      <c r="AQ383" s="12">
        <v>1.8518195550320482</v>
      </c>
      <c r="AR383" s="1">
        <v>4</v>
      </c>
      <c r="AS383" s="1">
        <v>10.857142857142858</v>
      </c>
      <c r="AT383" s="12">
        <v>1.9069668190557465</v>
      </c>
      <c r="AU383" s="1">
        <v>4</v>
      </c>
      <c r="AV383" s="1">
        <v>1008</v>
      </c>
      <c r="AW383" s="12">
        <v>219.744</v>
      </c>
      <c r="AX383" s="1">
        <v>4</v>
      </c>
      <c r="AY383" s="1">
        <v>1142</v>
      </c>
      <c r="AZ383" s="12">
        <v>262.66000000000003</v>
      </c>
      <c r="BA383" s="1">
        <v>4</v>
      </c>
      <c r="BB383" s="12">
        <v>2.0833333333333335</v>
      </c>
      <c r="BC383" s="12">
        <v>0.51446101785158505</v>
      </c>
      <c r="BD383" s="1">
        <v>4</v>
      </c>
      <c r="BE383" s="12">
        <v>1.8388791593695273</v>
      </c>
      <c r="BF383" s="12">
        <v>0.48673363296959377</v>
      </c>
      <c r="BG383" s="1">
        <v>4</v>
      </c>
    </row>
    <row r="384" spans="1:173" x14ac:dyDescent="0.25">
      <c r="B384" s="1" t="s">
        <v>899</v>
      </c>
      <c r="C384" s="1" t="s">
        <v>348</v>
      </c>
      <c r="D384" s="1" t="s">
        <v>350</v>
      </c>
      <c r="G384" s="1" t="s">
        <v>983</v>
      </c>
      <c r="H384" s="1">
        <v>36.4</v>
      </c>
      <c r="I384" s="1" t="s">
        <v>83</v>
      </c>
      <c r="J384" s="1" t="s">
        <v>998</v>
      </c>
      <c r="K384" s="1" t="s">
        <v>359</v>
      </c>
      <c r="L384" s="1" t="s">
        <v>363</v>
      </c>
      <c r="M384" s="1">
        <v>17.5</v>
      </c>
      <c r="N384" s="1" t="s">
        <v>1001</v>
      </c>
      <c r="O384" s="1" t="s">
        <v>24</v>
      </c>
      <c r="P384" s="1">
        <v>160</v>
      </c>
      <c r="Q384" s="1">
        <v>41.5</v>
      </c>
      <c r="R384" s="6" t="s">
        <v>211</v>
      </c>
      <c r="S384" s="1">
        <v>22.04</v>
      </c>
      <c r="V384" s="1">
        <v>6.3</v>
      </c>
      <c r="X384" s="1">
        <v>5.9</v>
      </c>
      <c r="Y384" s="12">
        <v>0.16756000000000001</v>
      </c>
      <c r="Z384" s="12">
        <v>4</v>
      </c>
      <c r="AA384" s="12">
        <v>5.6</v>
      </c>
      <c r="AB384" s="12">
        <v>0.14671999999999999</v>
      </c>
      <c r="AC384" s="1">
        <v>4</v>
      </c>
      <c r="AD384" s="1">
        <v>23.7</v>
      </c>
      <c r="AE384" s="12">
        <v>2.8676999999999997</v>
      </c>
      <c r="AF384" s="1">
        <v>4</v>
      </c>
      <c r="AG384" s="1">
        <v>23.9</v>
      </c>
      <c r="AH384" s="12">
        <v>2.7963</v>
      </c>
      <c r="AI384" s="1">
        <v>4</v>
      </c>
      <c r="AJ384" s="1">
        <v>2.2000000000000002</v>
      </c>
      <c r="AK384" s="12">
        <f t="shared" si="16"/>
        <v>0.25520000000000004</v>
      </c>
      <c r="AL384" s="1">
        <v>4</v>
      </c>
      <c r="AM384" s="1">
        <v>2.2000000000000002</v>
      </c>
      <c r="AN384" s="12">
        <f t="shared" si="17"/>
        <v>0.28820000000000001</v>
      </c>
      <c r="AO384" s="1">
        <v>4</v>
      </c>
      <c r="AP384" s="1">
        <v>10.772727272727272</v>
      </c>
      <c r="AQ384" s="12">
        <v>1.8057417565428102</v>
      </c>
      <c r="AR384" s="1">
        <v>4</v>
      </c>
      <c r="AS384" s="1">
        <v>10.863636363636362</v>
      </c>
      <c r="AT384" s="12">
        <v>1.9081073494499183</v>
      </c>
      <c r="AU384" s="1">
        <v>4</v>
      </c>
      <c r="AV384" s="1">
        <v>1008</v>
      </c>
      <c r="AW384" s="12">
        <v>219.744</v>
      </c>
      <c r="AX384" s="1">
        <v>4</v>
      </c>
      <c r="AY384" s="1">
        <v>1108</v>
      </c>
      <c r="AZ384" s="12">
        <v>254.84</v>
      </c>
      <c r="BA384" s="1">
        <v>4</v>
      </c>
      <c r="BB384" s="12">
        <v>2.1825396825396828</v>
      </c>
      <c r="BC384" s="12">
        <v>0.53895916155880341</v>
      </c>
      <c r="BD384" s="1">
        <v>4</v>
      </c>
      <c r="BE384" s="12">
        <v>1.9855595667870036</v>
      </c>
      <c r="BF384" s="12">
        <v>0.52555852650541812</v>
      </c>
      <c r="BG384" s="1">
        <v>4</v>
      </c>
    </row>
    <row r="385" spans="1:173" x14ac:dyDescent="0.25">
      <c r="B385" s="1" t="s">
        <v>899</v>
      </c>
      <c r="C385" s="1" t="s">
        <v>348</v>
      </c>
      <c r="D385" s="1" t="s">
        <v>350</v>
      </c>
      <c r="G385" s="1" t="s">
        <v>983</v>
      </c>
      <c r="H385" s="1">
        <v>36.4</v>
      </c>
      <c r="I385" s="1" t="s">
        <v>83</v>
      </c>
      <c r="J385" s="1" t="s">
        <v>998</v>
      </c>
      <c r="K385" s="1" t="s">
        <v>359</v>
      </c>
      <c r="L385" s="1" t="s">
        <v>361</v>
      </c>
      <c r="M385" s="1">
        <v>35</v>
      </c>
      <c r="N385" s="1" t="s">
        <v>1001</v>
      </c>
      <c r="O385" s="1" t="s">
        <v>24</v>
      </c>
      <c r="P385" s="1">
        <v>160</v>
      </c>
      <c r="Q385" s="1">
        <v>41.5</v>
      </c>
      <c r="R385" s="6" t="s">
        <v>211</v>
      </c>
      <c r="S385" s="1">
        <v>22.04</v>
      </c>
      <c r="V385" s="1">
        <v>6.3</v>
      </c>
      <c r="X385" s="1">
        <v>5.9</v>
      </c>
      <c r="Y385" s="12">
        <v>0.16756000000000001</v>
      </c>
      <c r="Z385" s="12">
        <v>4</v>
      </c>
      <c r="AA385" s="12">
        <v>5.8</v>
      </c>
      <c r="AB385" s="12">
        <v>0.15196000000000001</v>
      </c>
      <c r="AC385" s="1">
        <v>4</v>
      </c>
      <c r="AD385" s="1">
        <v>23.7</v>
      </c>
      <c r="AE385" s="12">
        <v>2.8676999999999997</v>
      </c>
      <c r="AF385" s="1">
        <v>4</v>
      </c>
      <c r="AG385" s="1">
        <v>24.3</v>
      </c>
      <c r="AH385" s="12">
        <v>2.8431000000000002</v>
      </c>
      <c r="AI385" s="1">
        <v>4</v>
      </c>
      <c r="AJ385" s="1">
        <v>2.2000000000000002</v>
      </c>
      <c r="AK385" s="12">
        <f t="shared" si="16"/>
        <v>0.25520000000000004</v>
      </c>
      <c r="AL385" s="1">
        <v>4</v>
      </c>
      <c r="AM385" s="1">
        <v>2.2000000000000002</v>
      </c>
      <c r="AN385" s="12">
        <f t="shared" si="17"/>
        <v>0.28820000000000001</v>
      </c>
      <c r="AO385" s="1">
        <v>4</v>
      </c>
      <c r="AP385" s="1">
        <v>10.772727272727272</v>
      </c>
      <c r="AQ385" s="12">
        <v>1.8057417565428102</v>
      </c>
      <c r="AR385" s="1">
        <v>4</v>
      </c>
      <c r="AS385" s="1">
        <v>11.045454545454545</v>
      </c>
      <c r="AT385" s="12">
        <v>1.940042200486737</v>
      </c>
      <c r="AU385" s="1">
        <v>4</v>
      </c>
      <c r="AV385" s="1">
        <v>1008</v>
      </c>
      <c r="AW385" s="12">
        <v>219.744</v>
      </c>
      <c r="AX385" s="1">
        <v>4</v>
      </c>
      <c r="AY385" s="1">
        <v>1112</v>
      </c>
      <c r="AZ385" s="12">
        <v>255.76000000000002</v>
      </c>
      <c r="BA385" s="1">
        <v>4</v>
      </c>
      <c r="BB385" s="12">
        <v>2.1825396825396828</v>
      </c>
      <c r="BC385" s="12">
        <v>0.53895916155880341</v>
      </c>
      <c r="BD385" s="1">
        <v>4</v>
      </c>
      <c r="BE385" s="12">
        <v>1.9784172661870503</v>
      </c>
      <c r="BF385" s="12">
        <v>0.52366802820863612</v>
      </c>
      <c r="BG385" s="1">
        <v>4</v>
      </c>
    </row>
    <row r="386" spans="1:173" x14ac:dyDescent="0.25">
      <c r="B386" s="1" t="s">
        <v>899</v>
      </c>
      <c r="C386" s="1" t="s">
        <v>348</v>
      </c>
      <c r="D386" s="1" t="s">
        <v>350</v>
      </c>
      <c r="G386" s="1" t="s">
        <v>983</v>
      </c>
      <c r="H386" s="1">
        <v>36.4</v>
      </c>
      <c r="I386" s="1" t="s">
        <v>83</v>
      </c>
      <c r="J386" s="1" t="s">
        <v>998</v>
      </c>
      <c r="K386" s="1" t="s">
        <v>352</v>
      </c>
      <c r="L386" s="1" t="s">
        <v>354</v>
      </c>
      <c r="M386" s="1">
        <v>17.5</v>
      </c>
      <c r="N386" s="1" t="s">
        <v>1001</v>
      </c>
      <c r="O386" s="1" t="s">
        <v>24</v>
      </c>
      <c r="P386" s="1">
        <v>160</v>
      </c>
      <c r="Q386" s="1">
        <v>41.5</v>
      </c>
      <c r="R386" s="6" t="s">
        <v>211</v>
      </c>
      <c r="S386" s="1">
        <v>22.04</v>
      </c>
      <c r="V386" s="1">
        <v>6.3</v>
      </c>
      <c r="X386" s="1">
        <v>5.9</v>
      </c>
      <c r="Y386" s="12">
        <v>0.16756000000000001</v>
      </c>
      <c r="Z386" s="12">
        <v>4</v>
      </c>
      <c r="AA386" s="12">
        <v>5.9</v>
      </c>
      <c r="AB386" s="12">
        <v>0.15458000000000002</v>
      </c>
      <c r="AC386" s="1">
        <v>4</v>
      </c>
      <c r="AD386" s="1">
        <v>20.8</v>
      </c>
      <c r="AE386" s="12">
        <v>2.5167999999999999</v>
      </c>
      <c r="AF386" s="1">
        <v>4</v>
      </c>
      <c r="AG386" s="1">
        <v>21.8</v>
      </c>
      <c r="AH386" s="12">
        <v>2.5506000000000002</v>
      </c>
      <c r="AI386" s="1">
        <v>4</v>
      </c>
      <c r="AJ386" s="1">
        <v>1.9</v>
      </c>
      <c r="AK386" s="12">
        <f t="shared" si="16"/>
        <v>0.22040000000000001</v>
      </c>
      <c r="AL386" s="1">
        <v>4</v>
      </c>
      <c r="AM386" s="1">
        <v>2.1</v>
      </c>
      <c r="AN386" s="12">
        <f t="shared" si="17"/>
        <v>0.27510000000000001</v>
      </c>
      <c r="AO386" s="1">
        <v>4</v>
      </c>
      <c r="AP386" s="1">
        <v>10.947368421052632</v>
      </c>
      <c r="AQ386" s="12">
        <v>1.835015384841195</v>
      </c>
      <c r="AR386" s="1">
        <v>4</v>
      </c>
      <c r="AS386" s="1">
        <v>10.380952380952381</v>
      </c>
      <c r="AT386" s="12">
        <v>1.8233279234831259</v>
      </c>
      <c r="AU386" s="1">
        <v>4</v>
      </c>
      <c r="AV386" s="1">
        <v>852</v>
      </c>
      <c r="AW386" s="12">
        <v>185.73599999999999</v>
      </c>
      <c r="AX386" s="1">
        <v>4</v>
      </c>
      <c r="AY386" s="1">
        <v>931</v>
      </c>
      <c r="AZ386" s="12">
        <v>214.13</v>
      </c>
      <c r="BA386" s="1">
        <v>4</v>
      </c>
      <c r="BB386" s="12">
        <v>2.2300469483568075</v>
      </c>
      <c r="BC386" s="12">
        <v>0.55069066699606284</v>
      </c>
      <c r="BD386" s="1">
        <v>4</v>
      </c>
      <c r="BE386" s="12">
        <v>2.255639097744361</v>
      </c>
      <c r="BF386" s="12">
        <v>0.59704598158031785</v>
      </c>
      <c r="BG386" s="1">
        <v>4</v>
      </c>
    </row>
    <row r="387" spans="1:173" x14ac:dyDescent="0.25">
      <c r="B387" s="1" t="s">
        <v>899</v>
      </c>
      <c r="C387" s="1" t="s">
        <v>348</v>
      </c>
      <c r="D387" s="1" t="s">
        <v>350</v>
      </c>
      <c r="G387" s="1" t="s">
        <v>983</v>
      </c>
      <c r="H387" s="1">
        <v>36.4</v>
      </c>
      <c r="I387" s="1" t="s">
        <v>83</v>
      </c>
      <c r="J387" s="1" t="s">
        <v>998</v>
      </c>
      <c r="K387" s="1" t="s">
        <v>352</v>
      </c>
      <c r="L387" s="1" t="s">
        <v>356</v>
      </c>
      <c r="M387" s="1">
        <v>35</v>
      </c>
      <c r="N387" s="1" t="s">
        <v>1001</v>
      </c>
      <c r="O387" s="1" t="s">
        <v>24</v>
      </c>
      <c r="P387" s="1">
        <v>160</v>
      </c>
      <c r="Q387" s="1">
        <v>41.5</v>
      </c>
      <c r="R387" s="6" t="s">
        <v>211</v>
      </c>
      <c r="S387" s="1">
        <v>22.04</v>
      </c>
      <c r="V387" s="1">
        <v>6.3</v>
      </c>
      <c r="X387" s="1">
        <v>5.9</v>
      </c>
      <c r="Y387" s="12">
        <v>0.16756000000000001</v>
      </c>
      <c r="Z387" s="12">
        <v>4</v>
      </c>
      <c r="AA387" s="12">
        <v>6</v>
      </c>
      <c r="AB387" s="12">
        <v>0.15720000000000001</v>
      </c>
      <c r="AC387" s="1">
        <v>4</v>
      </c>
      <c r="AD387" s="1">
        <v>20.8</v>
      </c>
      <c r="AE387" s="12">
        <v>2.5167999999999999</v>
      </c>
      <c r="AF387" s="1">
        <v>4</v>
      </c>
      <c r="AG387" s="1">
        <v>21.8</v>
      </c>
      <c r="AH387" s="12">
        <v>2.5506000000000002</v>
      </c>
      <c r="AI387" s="1">
        <v>4</v>
      </c>
      <c r="AJ387" s="1">
        <v>1.9</v>
      </c>
      <c r="AK387" s="12">
        <f t="shared" si="16"/>
        <v>0.22040000000000001</v>
      </c>
      <c r="AL387" s="1">
        <v>4</v>
      </c>
      <c r="AM387" s="1">
        <v>1.9</v>
      </c>
      <c r="AN387" s="12">
        <f t="shared" si="17"/>
        <v>0.24890000000000001</v>
      </c>
      <c r="AO387" s="1">
        <v>4</v>
      </c>
      <c r="AP387" s="1">
        <v>10.947368421052632</v>
      </c>
      <c r="AQ387" s="12">
        <v>1.835015384841195</v>
      </c>
      <c r="AR387" s="1">
        <v>4</v>
      </c>
      <c r="AS387" s="1">
        <v>11.473684210526317</v>
      </c>
      <c r="AT387" s="12">
        <v>2.0152571785866131</v>
      </c>
      <c r="AU387" s="1">
        <v>4</v>
      </c>
      <c r="AV387" s="1">
        <v>852</v>
      </c>
      <c r="AW387" s="12">
        <v>185.73599999999999</v>
      </c>
      <c r="AX387" s="1">
        <v>4</v>
      </c>
      <c r="AY387" s="1">
        <v>959</v>
      </c>
      <c r="AZ387" s="12">
        <v>220.57000000000002</v>
      </c>
      <c r="BA387" s="1">
        <v>4</v>
      </c>
      <c r="BB387" s="12">
        <v>2.2300469483568075</v>
      </c>
      <c r="BC387" s="12">
        <v>0.55069066699606284</v>
      </c>
      <c r="BD387" s="1">
        <v>4</v>
      </c>
      <c r="BE387" s="12">
        <v>1.9812304483837331</v>
      </c>
      <c r="BF387" s="12">
        <v>0.52441265048782182</v>
      </c>
      <c r="BG387" s="1">
        <v>4</v>
      </c>
    </row>
    <row r="388" spans="1:173" x14ac:dyDescent="0.25">
      <c r="B388" s="1" t="s">
        <v>899</v>
      </c>
      <c r="C388" s="1" t="s">
        <v>348</v>
      </c>
      <c r="D388" s="1" t="s">
        <v>350</v>
      </c>
      <c r="G388" s="1" t="s">
        <v>983</v>
      </c>
      <c r="H388" s="1">
        <v>36.4</v>
      </c>
      <c r="I388" s="1" t="s">
        <v>83</v>
      </c>
      <c r="J388" s="1" t="s">
        <v>998</v>
      </c>
      <c r="K388" s="1" t="s">
        <v>358</v>
      </c>
      <c r="L388" s="1" t="s">
        <v>362</v>
      </c>
      <c r="M388" s="1">
        <v>17.5</v>
      </c>
      <c r="N388" s="1" t="s">
        <v>1001</v>
      </c>
      <c r="O388" s="1" t="s">
        <v>24</v>
      </c>
      <c r="P388" s="1">
        <v>160</v>
      </c>
      <c r="Q388" s="1">
        <v>41.5</v>
      </c>
      <c r="R388" s="6" t="s">
        <v>211</v>
      </c>
      <c r="S388" s="1">
        <v>22.04</v>
      </c>
      <c r="V388" s="1">
        <v>6.3</v>
      </c>
      <c r="X388" s="1">
        <v>6</v>
      </c>
      <c r="Y388" s="12">
        <v>0.1704</v>
      </c>
      <c r="Z388" s="12">
        <v>4</v>
      </c>
      <c r="AA388" s="12">
        <v>5.9</v>
      </c>
      <c r="AB388" s="12">
        <v>0.15458000000000002</v>
      </c>
      <c r="AC388" s="1">
        <v>4</v>
      </c>
      <c r="AD388" s="1">
        <v>23.1</v>
      </c>
      <c r="AE388" s="12">
        <v>2.7951000000000001</v>
      </c>
      <c r="AF388" s="1">
        <v>4</v>
      </c>
      <c r="AG388" s="1">
        <v>23.9</v>
      </c>
      <c r="AH388" s="12">
        <v>2.7963</v>
      </c>
      <c r="AI388" s="1">
        <v>4</v>
      </c>
      <c r="AJ388" s="1">
        <v>2</v>
      </c>
      <c r="AK388" s="12">
        <f t="shared" si="16"/>
        <v>0.23200000000000001</v>
      </c>
      <c r="AL388" s="1">
        <v>4</v>
      </c>
      <c r="AM388" s="1">
        <v>2.2000000000000002</v>
      </c>
      <c r="AN388" s="12">
        <f t="shared" si="17"/>
        <v>0.28820000000000001</v>
      </c>
      <c r="AO388" s="1">
        <v>4</v>
      </c>
      <c r="AP388" s="1">
        <v>11.55</v>
      </c>
      <c r="AQ388" s="12">
        <v>1.9360294529009627</v>
      </c>
      <c r="AR388" s="1">
        <v>4</v>
      </c>
      <c r="AS388" s="1">
        <v>10.863636363636362</v>
      </c>
      <c r="AT388" s="12">
        <v>1.9081073494499183</v>
      </c>
      <c r="AU388" s="1">
        <v>4</v>
      </c>
      <c r="AV388" s="1">
        <v>837</v>
      </c>
      <c r="AW388" s="12">
        <v>182.46600000000001</v>
      </c>
      <c r="AX388" s="1">
        <v>4</v>
      </c>
      <c r="AY388" s="1">
        <v>962</v>
      </c>
      <c r="AZ388" s="12">
        <v>221.26000000000002</v>
      </c>
      <c r="BA388" s="1">
        <v>4</v>
      </c>
      <c r="BB388" s="12">
        <v>2.3894862604540021</v>
      </c>
      <c r="BC388" s="12">
        <v>0.59006281617386103</v>
      </c>
      <c r="BD388" s="1">
        <v>4</v>
      </c>
      <c r="BE388" s="12">
        <v>2.2869022869022873</v>
      </c>
      <c r="BF388" s="12">
        <v>0.60532104716008672</v>
      </c>
      <c r="BG388" s="1">
        <v>4</v>
      </c>
    </row>
    <row r="389" spans="1:173" x14ac:dyDescent="0.25">
      <c r="B389" s="1" t="s">
        <v>899</v>
      </c>
      <c r="C389" s="1" t="s">
        <v>348</v>
      </c>
      <c r="D389" s="1" t="s">
        <v>350</v>
      </c>
      <c r="G389" s="1" t="s">
        <v>983</v>
      </c>
      <c r="H389" s="1">
        <v>36.4</v>
      </c>
      <c r="I389" s="1" t="s">
        <v>83</v>
      </c>
      <c r="J389" s="1" t="s">
        <v>998</v>
      </c>
      <c r="K389" s="1" t="s">
        <v>358</v>
      </c>
      <c r="L389" s="1" t="s">
        <v>360</v>
      </c>
      <c r="M389" s="1">
        <v>35</v>
      </c>
      <c r="N389" s="1" t="s">
        <v>1001</v>
      </c>
      <c r="O389" s="1" t="s">
        <v>24</v>
      </c>
      <c r="P389" s="1">
        <v>160</v>
      </c>
      <c r="Q389" s="1">
        <v>41.5</v>
      </c>
      <c r="R389" s="6" t="s">
        <v>211</v>
      </c>
      <c r="S389" s="1">
        <v>22.04</v>
      </c>
      <c r="V389" s="1">
        <v>6.3</v>
      </c>
      <c r="X389" s="1">
        <v>6</v>
      </c>
      <c r="Y389" s="12">
        <v>0.1704</v>
      </c>
      <c r="Z389" s="1">
        <v>4</v>
      </c>
      <c r="AA389" s="1">
        <v>6.2</v>
      </c>
      <c r="AB389" s="12">
        <v>0.16244</v>
      </c>
      <c r="AC389" s="1">
        <v>4</v>
      </c>
      <c r="AD389" s="1">
        <v>23.1</v>
      </c>
      <c r="AE389" s="9">
        <v>2.7951000000000001</v>
      </c>
      <c r="AF389" s="1">
        <v>4</v>
      </c>
      <c r="AG389" s="1">
        <v>24</v>
      </c>
      <c r="AH389" s="12">
        <v>2.8080000000000003</v>
      </c>
      <c r="AI389" s="1">
        <v>4</v>
      </c>
      <c r="AJ389" s="1">
        <v>2</v>
      </c>
      <c r="AK389" s="9">
        <f t="shared" si="16"/>
        <v>0.23200000000000001</v>
      </c>
      <c r="AL389" s="1">
        <v>4</v>
      </c>
      <c r="AM389" s="1">
        <v>2.1</v>
      </c>
      <c r="AN389" s="9">
        <f t="shared" si="17"/>
        <v>0.27510000000000001</v>
      </c>
      <c r="AO389" s="1">
        <v>4</v>
      </c>
      <c r="AP389" s="1">
        <v>11.55</v>
      </c>
      <c r="AQ389" s="12">
        <v>1.9360294529009627</v>
      </c>
      <c r="AR389" s="1">
        <v>4</v>
      </c>
      <c r="AS389" s="1">
        <v>11.428571428571429</v>
      </c>
      <c r="AT389" s="12">
        <v>2.0073334937428911</v>
      </c>
      <c r="AU389" s="1">
        <v>4</v>
      </c>
      <c r="AV389" s="1">
        <v>837</v>
      </c>
      <c r="AW389" s="9">
        <v>182.46600000000001</v>
      </c>
      <c r="AX389" s="1">
        <v>4</v>
      </c>
      <c r="AY389" s="1">
        <v>981</v>
      </c>
      <c r="AZ389" s="12">
        <v>225.63000000000002</v>
      </c>
      <c r="BA389" s="1">
        <v>4</v>
      </c>
      <c r="BB389" s="9">
        <v>2.3894862604540021</v>
      </c>
      <c r="BC389" s="12">
        <v>0.59006281617386103</v>
      </c>
      <c r="BD389" s="1">
        <v>4</v>
      </c>
      <c r="BE389" s="9">
        <v>2.1406727828746179</v>
      </c>
      <c r="BF389" s="12">
        <v>0.5666155034161835</v>
      </c>
      <c r="BG389" s="1">
        <v>4</v>
      </c>
    </row>
    <row r="390" spans="1:173" s="14" customFormat="1" x14ac:dyDescent="0.25">
      <c r="A390" s="14">
        <v>39</v>
      </c>
      <c r="B390" s="14" t="s">
        <v>364</v>
      </c>
      <c r="C390" s="14" t="s">
        <v>372</v>
      </c>
      <c r="D390" s="14" t="s">
        <v>370</v>
      </c>
      <c r="E390" s="14">
        <v>1600</v>
      </c>
      <c r="F390" s="14">
        <v>17.899999999999999</v>
      </c>
      <c r="G390" s="14" t="s">
        <v>16</v>
      </c>
      <c r="I390" s="14" t="s">
        <v>83</v>
      </c>
      <c r="J390" s="14" t="s">
        <v>986</v>
      </c>
      <c r="K390" s="14" t="s">
        <v>8</v>
      </c>
      <c r="L390" s="14" t="s">
        <v>331</v>
      </c>
      <c r="M390" s="14">
        <v>50</v>
      </c>
      <c r="N390" s="14" t="s">
        <v>1003</v>
      </c>
      <c r="O390" s="14" t="s">
        <v>373</v>
      </c>
      <c r="P390" s="14">
        <v>0</v>
      </c>
      <c r="Q390" s="14">
        <v>0</v>
      </c>
      <c r="R390" s="15" t="s">
        <v>77</v>
      </c>
      <c r="S390" s="14">
        <v>17.68</v>
      </c>
      <c r="T390" s="14">
        <v>1.1200000000000001</v>
      </c>
      <c r="U390" s="14">
        <v>100</v>
      </c>
      <c r="V390" s="14">
        <v>4.5999999999999996</v>
      </c>
      <c r="W390" s="34">
        <v>15.785714285714285</v>
      </c>
      <c r="X390" s="14">
        <v>4.5999999999999996</v>
      </c>
      <c r="Y390" s="14">
        <v>0.12124355652982141</v>
      </c>
      <c r="Z390" s="14">
        <v>3</v>
      </c>
      <c r="AA390" s="14">
        <v>4.7</v>
      </c>
      <c r="AB390" s="14">
        <v>0.17320508075688773</v>
      </c>
      <c r="AC390" s="14">
        <v>3</v>
      </c>
      <c r="BZ390" s="14">
        <v>0.3</v>
      </c>
      <c r="CA390" s="14">
        <v>8.6602540378443865E-2</v>
      </c>
      <c r="CB390" s="14">
        <v>3</v>
      </c>
      <c r="CC390" s="14">
        <v>0.9</v>
      </c>
      <c r="CD390" s="14">
        <v>0.10392304845413262</v>
      </c>
      <c r="CE390" s="14">
        <v>3</v>
      </c>
      <c r="CR390" s="14">
        <v>1.6</v>
      </c>
      <c r="CS390" s="14">
        <v>0.32908965343808666</v>
      </c>
      <c r="CT390" s="14">
        <v>3</v>
      </c>
      <c r="CU390" s="14">
        <v>4.5999999999999996</v>
      </c>
      <c r="CV390" s="14">
        <v>1.1258330249197701</v>
      </c>
      <c r="CW390" s="14">
        <v>3</v>
      </c>
      <c r="EN390" s="14">
        <v>3.2</v>
      </c>
      <c r="EO390" s="14">
        <v>0.17320508075688773</v>
      </c>
      <c r="EP390" s="14">
        <v>3</v>
      </c>
      <c r="EQ390" s="14">
        <v>3.4</v>
      </c>
      <c r="ER390" s="14">
        <v>1.1951150572225251</v>
      </c>
      <c r="ES390" s="14">
        <v>3</v>
      </c>
      <c r="ET390" s="14">
        <v>5.5</v>
      </c>
      <c r="EU390" s="14">
        <v>0.39837168574084175</v>
      </c>
      <c r="EV390" s="14">
        <v>3</v>
      </c>
      <c r="EW390" s="14">
        <v>4.7</v>
      </c>
      <c r="EX390" s="14">
        <v>0.10392304845413262</v>
      </c>
      <c r="EY390" s="14">
        <v>3</v>
      </c>
      <c r="EZ390" s="14">
        <v>8.6999999999999993</v>
      </c>
      <c r="FA390" s="14">
        <v>0.25079872407968906</v>
      </c>
      <c r="FB390" s="14">
        <v>3</v>
      </c>
      <c r="FC390" s="14">
        <v>8.1</v>
      </c>
      <c r="FD390" s="14">
        <v>0.6926037828369116</v>
      </c>
      <c r="FE390" s="14">
        <v>3</v>
      </c>
      <c r="FL390" s="14">
        <v>2.6</v>
      </c>
      <c r="FM390" s="14">
        <v>0.17320508075688773</v>
      </c>
      <c r="FN390" s="14">
        <v>3</v>
      </c>
      <c r="FO390" s="14">
        <v>33.799999999999997</v>
      </c>
      <c r="FP390" s="14">
        <v>4.3820885431492593</v>
      </c>
      <c r="FQ390" s="14">
        <v>3</v>
      </c>
    </row>
    <row r="391" spans="1:173" x14ac:dyDescent="0.25">
      <c r="B391" s="1" t="s">
        <v>900</v>
      </c>
      <c r="C391" s="1" t="s">
        <v>371</v>
      </c>
      <c r="D391" s="1" t="s">
        <v>369</v>
      </c>
      <c r="E391" s="1">
        <v>1600</v>
      </c>
      <c r="F391" s="1">
        <v>17.899999999999999</v>
      </c>
      <c r="G391" s="1" t="s">
        <v>82</v>
      </c>
      <c r="I391" s="1" t="s">
        <v>83</v>
      </c>
      <c r="J391" s="1" t="s">
        <v>986</v>
      </c>
      <c r="K391" s="1" t="s">
        <v>365</v>
      </c>
      <c r="L391" s="1" t="s">
        <v>367</v>
      </c>
      <c r="M391" s="1">
        <v>50</v>
      </c>
      <c r="N391" s="1" t="s">
        <v>1003</v>
      </c>
      <c r="O391" s="1" t="s">
        <v>186</v>
      </c>
      <c r="P391" s="1">
        <v>50</v>
      </c>
      <c r="Q391" s="1">
        <v>0</v>
      </c>
      <c r="R391" s="6" t="s">
        <v>232</v>
      </c>
      <c r="S391" s="1">
        <v>17.68</v>
      </c>
      <c r="T391" s="1">
        <v>1.1200000000000001</v>
      </c>
      <c r="U391" s="1">
        <v>100</v>
      </c>
      <c r="V391" s="1">
        <v>4.5999999999999996</v>
      </c>
      <c r="W391" s="31">
        <v>15.785714285714285</v>
      </c>
      <c r="X391" s="1">
        <v>4.3</v>
      </c>
      <c r="Y391" s="1">
        <v>0.10392304845413262</v>
      </c>
      <c r="Z391" s="1">
        <v>3</v>
      </c>
      <c r="AA391" s="1">
        <v>4.3</v>
      </c>
      <c r="AB391" s="1">
        <v>0.17320508075688773</v>
      </c>
      <c r="AC391" s="1">
        <v>3</v>
      </c>
      <c r="BZ391" s="1">
        <v>0.2</v>
      </c>
      <c r="CA391" s="1">
        <v>0.10392304845413262</v>
      </c>
      <c r="CB391" s="1">
        <v>3</v>
      </c>
      <c r="CC391" s="1">
        <v>0.9</v>
      </c>
      <c r="CD391" s="1">
        <v>0.38105117766515301</v>
      </c>
      <c r="CE391" s="1">
        <v>3</v>
      </c>
      <c r="CR391" s="1">
        <v>5.5</v>
      </c>
      <c r="CS391" s="1">
        <v>2.9618068809427798</v>
      </c>
      <c r="CT391" s="1">
        <v>3</v>
      </c>
      <c r="CU391" s="1">
        <v>12.4</v>
      </c>
      <c r="CV391" s="1">
        <v>2.9098453567157136</v>
      </c>
      <c r="CW391" s="1">
        <v>3</v>
      </c>
      <c r="EN391" s="1">
        <v>6.6</v>
      </c>
      <c r="EO391" s="1">
        <v>1.1951150572225251</v>
      </c>
      <c r="EP391" s="1">
        <v>3</v>
      </c>
      <c r="EQ391" s="1">
        <v>10.4</v>
      </c>
      <c r="ER391" s="1">
        <v>0.36373066958946421</v>
      </c>
      <c r="ES391" s="1">
        <v>3</v>
      </c>
      <c r="ET391" s="1">
        <v>9.6</v>
      </c>
      <c r="EU391" s="1">
        <v>0.88334591186012734</v>
      </c>
      <c r="EV391" s="1">
        <v>3</v>
      </c>
      <c r="EW391" s="1">
        <v>5.0999999999999996</v>
      </c>
      <c r="EX391" s="1">
        <v>0.83138438763306099</v>
      </c>
      <c r="EY391" s="1">
        <v>3</v>
      </c>
      <c r="EZ391" s="12">
        <v>16.2</v>
      </c>
      <c r="FA391" s="12">
        <v>0.85802097876450534</v>
      </c>
      <c r="FB391" s="12">
        <v>3</v>
      </c>
      <c r="FC391" s="12">
        <v>15.5</v>
      </c>
      <c r="FD391" s="12">
        <v>0.52392747589718935</v>
      </c>
      <c r="FE391" s="1">
        <v>3</v>
      </c>
      <c r="FL391" s="1">
        <v>2.5</v>
      </c>
      <c r="FM391" s="1">
        <v>0.20784609690826525</v>
      </c>
      <c r="FN391" s="1">
        <v>3</v>
      </c>
      <c r="FO391" s="1">
        <v>29.1</v>
      </c>
      <c r="FP391" s="1">
        <v>3.4121400909106878</v>
      </c>
      <c r="FQ391" s="1">
        <v>3</v>
      </c>
    </row>
    <row r="392" spans="1:173" x14ac:dyDescent="0.25">
      <c r="B392" s="1" t="s">
        <v>900</v>
      </c>
      <c r="C392" s="1" t="s">
        <v>371</v>
      </c>
      <c r="D392" s="1" t="s">
        <v>369</v>
      </c>
      <c r="E392" s="1">
        <v>1600</v>
      </c>
      <c r="F392" s="1">
        <v>17.899999999999999</v>
      </c>
      <c r="G392" s="1" t="s">
        <v>82</v>
      </c>
      <c r="I392" s="1" t="s">
        <v>83</v>
      </c>
      <c r="J392" s="1" t="s">
        <v>986</v>
      </c>
      <c r="K392" s="1" t="s">
        <v>368</v>
      </c>
      <c r="L392" s="1" t="s">
        <v>366</v>
      </c>
      <c r="M392" s="1">
        <v>50</v>
      </c>
      <c r="N392" s="1" t="s">
        <v>1003</v>
      </c>
      <c r="O392" s="1" t="s">
        <v>186</v>
      </c>
      <c r="P392" s="1">
        <v>100</v>
      </c>
      <c r="Q392" s="1">
        <v>0</v>
      </c>
      <c r="R392" s="6" t="s">
        <v>232</v>
      </c>
      <c r="S392" s="1">
        <v>17.68</v>
      </c>
      <c r="T392" s="1">
        <v>1.1200000000000001</v>
      </c>
      <c r="U392" s="1">
        <v>100</v>
      </c>
      <c r="V392" s="1">
        <v>4.5999999999999996</v>
      </c>
      <c r="W392" s="31">
        <v>15.785714285714285</v>
      </c>
      <c r="X392" s="1">
        <v>4.3</v>
      </c>
      <c r="Y392" s="1">
        <v>0.15588457268119893</v>
      </c>
      <c r="Z392" s="1">
        <v>3</v>
      </c>
      <c r="AA392" s="1">
        <v>4.2</v>
      </c>
      <c r="AB392" s="1">
        <v>0.15588457268119893</v>
      </c>
      <c r="AC392" s="1">
        <v>3</v>
      </c>
      <c r="BZ392" s="1">
        <v>0.8</v>
      </c>
      <c r="CA392" s="1">
        <v>0.10392304845413262</v>
      </c>
      <c r="CB392" s="1">
        <v>3</v>
      </c>
      <c r="CC392" s="1">
        <v>1.9</v>
      </c>
      <c r="CD392" s="1">
        <v>0.17320508075688773</v>
      </c>
      <c r="CE392" s="1">
        <v>3</v>
      </c>
      <c r="CR392" s="1">
        <v>11.3</v>
      </c>
      <c r="CS392" s="1">
        <v>2.2516660498395402</v>
      </c>
      <c r="CT392" s="1">
        <v>3</v>
      </c>
      <c r="CU392" s="1">
        <v>20.7</v>
      </c>
      <c r="CV392" s="1">
        <v>5.4732805519176519</v>
      </c>
      <c r="CW392" s="1">
        <v>3</v>
      </c>
      <c r="EN392" s="1">
        <v>9.3000000000000007</v>
      </c>
      <c r="EO392" s="1">
        <v>0.9006664199358162</v>
      </c>
      <c r="EP392" s="1">
        <v>3</v>
      </c>
      <c r="EQ392" s="1">
        <v>15.7</v>
      </c>
      <c r="ER392" s="1">
        <v>0.67549981495186218</v>
      </c>
      <c r="ES392" s="1">
        <v>3</v>
      </c>
      <c r="ET392" s="1">
        <v>18.3</v>
      </c>
      <c r="EU392" s="1">
        <v>4.8843832773442335</v>
      </c>
      <c r="EV392" s="1">
        <v>3</v>
      </c>
      <c r="EW392" s="1">
        <v>7.3</v>
      </c>
      <c r="EX392" s="1">
        <v>1.7147302994931883</v>
      </c>
      <c r="EY392" s="1">
        <v>3</v>
      </c>
      <c r="EZ392" s="12">
        <v>27.6</v>
      </c>
      <c r="FA392" s="9">
        <v>2.867542501864619</v>
      </c>
      <c r="FB392" s="9">
        <v>3</v>
      </c>
      <c r="FC392" s="9">
        <v>23</v>
      </c>
      <c r="FD392" s="9">
        <v>1.0640488710580918</v>
      </c>
      <c r="FE392" s="1">
        <v>3</v>
      </c>
      <c r="FL392" s="1">
        <v>2.6</v>
      </c>
      <c r="FM392" s="1">
        <v>0.25980762113533157</v>
      </c>
      <c r="FN392" s="1">
        <v>3</v>
      </c>
      <c r="FO392" s="1">
        <v>36.4</v>
      </c>
      <c r="FP392" s="1">
        <v>5.35203699538783</v>
      </c>
      <c r="FQ392" s="1">
        <v>3</v>
      </c>
    </row>
    <row r="393" spans="1:173" s="14" customFormat="1" x14ac:dyDescent="0.25">
      <c r="A393" s="14">
        <v>40</v>
      </c>
      <c r="B393" s="14" t="s">
        <v>374</v>
      </c>
      <c r="C393" s="14" t="s">
        <v>376</v>
      </c>
      <c r="D393" s="14" t="s">
        <v>378</v>
      </c>
      <c r="E393" s="14">
        <v>1733</v>
      </c>
      <c r="F393" s="14">
        <v>22</v>
      </c>
      <c r="G393" s="14" t="s">
        <v>82</v>
      </c>
      <c r="I393" s="14" t="s">
        <v>83</v>
      </c>
      <c r="J393" s="14" t="s">
        <v>986</v>
      </c>
      <c r="K393" s="14" t="s">
        <v>8</v>
      </c>
      <c r="L393" s="14" t="s">
        <v>9</v>
      </c>
      <c r="M393" s="14">
        <v>100</v>
      </c>
      <c r="N393" s="14" t="s">
        <v>1003</v>
      </c>
      <c r="O393" s="14" t="s">
        <v>186</v>
      </c>
      <c r="P393" s="14">
        <v>100</v>
      </c>
      <c r="Q393" s="14">
        <v>0</v>
      </c>
      <c r="R393" s="15" t="s">
        <v>232</v>
      </c>
      <c r="S393" s="14">
        <v>11.1</v>
      </c>
      <c r="T393" s="14">
        <v>0.9</v>
      </c>
      <c r="U393" s="14">
        <v>131</v>
      </c>
      <c r="V393" s="14">
        <v>3.8</v>
      </c>
      <c r="W393" s="34">
        <v>12.7</v>
      </c>
      <c r="X393" s="14">
        <v>3.9</v>
      </c>
      <c r="Y393" s="14">
        <v>1.7320508075688773E-2</v>
      </c>
      <c r="Z393" s="14">
        <v>3</v>
      </c>
      <c r="AA393" s="14">
        <v>3.92</v>
      </c>
      <c r="AB393" s="14">
        <v>1.7320508075688773E-2</v>
      </c>
      <c r="AC393" s="14">
        <v>3</v>
      </c>
      <c r="AD393" s="14">
        <v>12.3</v>
      </c>
      <c r="AE393" s="14">
        <v>1.2124355652982139</v>
      </c>
      <c r="AF393" s="14">
        <v>3</v>
      </c>
      <c r="AG393" s="14">
        <v>16</v>
      </c>
      <c r="AH393" s="14">
        <v>2.598076211353316</v>
      </c>
      <c r="AI393" s="14">
        <v>3</v>
      </c>
      <c r="AJ393" s="14">
        <v>0.9</v>
      </c>
      <c r="AK393" s="14">
        <v>0.17320508075688773</v>
      </c>
      <c r="AL393" s="14">
        <v>3</v>
      </c>
      <c r="AM393" s="14">
        <v>1.1000000000000001</v>
      </c>
      <c r="AN393" s="14">
        <v>0.17320508075688773</v>
      </c>
      <c r="AO393" s="14">
        <v>3</v>
      </c>
      <c r="AP393" s="14">
        <v>13.2</v>
      </c>
      <c r="AQ393" s="14">
        <v>0.69282032302755092</v>
      </c>
      <c r="AR393" s="14">
        <v>3</v>
      </c>
      <c r="AS393" s="14">
        <v>14.6</v>
      </c>
      <c r="AT393" s="14">
        <v>2.0784609690826525</v>
      </c>
      <c r="AU393" s="14">
        <v>3</v>
      </c>
      <c r="AV393" s="14">
        <v>100</v>
      </c>
      <c r="AW393" s="14">
        <v>21.8</v>
      </c>
      <c r="AX393" s="14">
        <v>3</v>
      </c>
      <c r="AY393" s="14">
        <v>300</v>
      </c>
      <c r="AZ393" s="14">
        <v>69</v>
      </c>
      <c r="BA393" s="14">
        <v>3</v>
      </c>
      <c r="BB393" s="14">
        <v>9.0000000000000018</v>
      </c>
      <c r="BC393" s="53">
        <v>2.6171442451649467</v>
      </c>
      <c r="BD393" s="14">
        <v>3</v>
      </c>
      <c r="BE393" s="14">
        <v>3.666666666666667</v>
      </c>
      <c r="BF393" s="53">
        <v>1.0220295712181937</v>
      </c>
      <c r="BG393" s="14">
        <v>3</v>
      </c>
      <c r="BZ393" s="14">
        <v>15.36</v>
      </c>
      <c r="CA393" s="14">
        <v>2.078460969082653</v>
      </c>
      <c r="CB393" s="14">
        <v>3</v>
      </c>
      <c r="CC393" s="14">
        <v>42</v>
      </c>
      <c r="CD393" s="14">
        <v>22.447378466092651</v>
      </c>
      <c r="CE393" s="14">
        <v>3</v>
      </c>
      <c r="CL393" s="14">
        <v>0.10824</v>
      </c>
      <c r="CM393" s="14">
        <v>6.6095058816828367E-2</v>
      </c>
      <c r="CN393" s="14">
        <v>3</v>
      </c>
      <c r="CO393" s="14">
        <v>1.12656</v>
      </c>
      <c r="CP393" s="14">
        <v>0.3383734457666559</v>
      </c>
      <c r="CQ393" s="14">
        <v>3</v>
      </c>
      <c r="EN393" s="14">
        <v>3.7</v>
      </c>
      <c r="EO393" s="14">
        <v>0.34641016151377546</v>
      </c>
      <c r="EP393" s="14">
        <v>3</v>
      </c>
      <c r="EQ393" s="14">
        <v>4.0999999999999996</v>
      </c>
      <c r="ER393" s="14">
        <v>0.8660254037844386</v>
      </c>
      <c r="ES393" s="14">
        <v>3</v>
      </c>
      <c r="ET393" s="14">
        <v>5.6</v>
      </c>
      <c r="EU393" s="14">
        <v>0.51961524227066314</v>
      </c>
      <c r="EV393" s="14">
        <v>3</v>
      </c>
      <c r="EW393" s="14">
        <v>6.4</v>
      </c>
      <c r="EX393" s="14">
        <v>1.2124355652982139</v>
      </c>
      <c r="EY393" s="14">
        <v>3</v>
      </c>
      <c r="EZ393" s="14">
        <v>9.3000000000000007</v>
      </c>
      <c r="FA393" s="14">
        <v>0.3605551275463989</v>
      </c>
      <c r="FB393" s="14">
        <v>3</v>
      </c>
      <c r="FC393" s="14">
        <v>10.5</v>
      </c>
      <c r="FD393" s="14">
        <v>0.86023252670426253</v>
      </c>
      <c r="FE393" s="14">
        <v>3</v>
      </c>
      <c r="FL393" s="14">
        <v>5.7</v>
      </c>
      <c r="FM393" s="14">
        <v>0.69282032302755092</v>
      </c>
      <c r="FN393" s="14">
        <v>3</v>
      </c>
      <c r="FO393" s="14">
        <v>49.2</v>
      </c>
      <c r="FP393" s="14">
        <v>5.7157676649772942</v>
      </c>
      <c r="FQ393" s="14">
        <v>3</v>
      </c>
    </row>
    <row r="394" spans="1:173" x14ac:dyDescent="0.25">
      <c r="B394" s="1" t="s">
        <v>901</v>
      </c>
      <c r="C394" s="1" t="s">
        <v>375</v>
      </c>
      <c r="D394" s="1" t="s">
        <v>377</v>
      </c>
      <c r="E394" s="1">
        <v>1733</v>
      </c>
      <c r="F394" s="1">
        <v>22</v>
      </c>
      <c r="G394" s="1" t="s">
        <v>82</v>
      </c>
      <c r="I394" s="1" t="s">
        <v>83</v>
      </c>
      <c r="J394" s="1" t="s">
        <v>986</v>
      </c>
      <c r="K394" s="1" t="s">
        <v>11</v>
      </c>
      <c r="L394" s="1" t="s">
        <v>62</v>
      </c>
      <c r="M394" s="1">
        <v>100</v>
      </c>
      <c r="N394" s="1" t="s">
        <v>1003</v>
      </c>
      <c r="O394" s="1" t="s">
        <v>186</v>
      </c>
      <c r="P394" s="1">
        <v>100</v>
      </c>
      <c r="Q394" s="1">
        <v>0</v>
      </c>
      <c r="R394" s="6" t="s">
        <v>232</v>
      </c>
      <c r="S394" s="1">
        <v>11.1</v>
      </c>
      <c r="T394" s="1">
        <v>0.9</v>
      </c>
      <c r="U394" s="1">
        <v>131</v>
      </c>
      <c r="V394" s="1">
        <v>3.8</v>
      </c>
      <c r="W394" s="31">
        <v>12.7</v>
      </c>
      <c r="X394" s="1">
        <v>3.83</v>
      </c>
      <c r="Y394" s="1">
        <v>3.4641016151377546E-2</v>
      </c>
      <c r="Z394" s="1">
        <v>3</v>
      </c>
      <c r="AA394" s="1">
        <v>3.87</v>
      </c>
      <c r="AB394" s="1">
        <v>1.7320508075688773E-2</v>
      </c>
      <c r="AC394" s="1">
        <v>3</v>
      </c>
      <c r="AD394" s="1">
        <v>13.4</v>
      </c>
      <c r="AE394" s="1">
        <v>2.7712812921102037</v>
      </c>
      <c r="AF394" s="1">
        <v>3</v>
      </c>
      <c r="AG394" s="1">
        <v>15.2</v>
      </c>
      <c r="AH394" s="1">
        <v>1.9052558883257651</v>
      </c>
      <c r="AI394" s="1">
        <v>3</v>
      </c>
      <c r="AJ394" s="1">
        <v>1</v>
      </c>
      <c r="AK394" s="1">
        <v>0.17320508075688773</v>
      </c>
      <c r="AL394" s="1">
        <v>3</v>
      </c>
      <c r="AM394" s="1">
        <v>1.1000000000000001</v>
      </c>
      <c r="AN394" s="1">
        <v>0.17320508075688773</v>
      </c>
      <c r="AO394" s="1">
        <v>3</v>
      </c>
      <c r="AP394" s="1">
        <v>13.1</v>
      </c>
      <c r="AQ394" s="1">
        <v>0.51961524227066314</v>
      </c>
      <c r="AR394" s="1">
        <v>3</v>
      </c>
      <c r="AS394" s="1">
        <v>13.6</v>
      </c>
      <c r="AT394" s="1">
        <v>1.0392304845413263</v>
      </c>
      <c r="AU394" s="1">
        <v>3</v>
      </c>
      <c r="AV394" s="1">
        <v>200</v>
      </c>
      <c r="AW394" s="12">
        <v>43.6</v>
      </c>
      <c r="AX394" s="1">
        <v>3</v>
      </c>
      <c r="AY394" s="1">
        <v>300</v>
      </c>
      <c r="AZ394" s="12">
        <v>69</v>
      </c>
      <c r="BA394" s="1">
        <v>3</v>
      </c>
      <c r="BB394" s="12">
        <v>5</v>
      </c>
      <c r="BC394" s="12">
        <v>1.3921566003866088</v>
      </c>
      <c r="BD394" s="1">
        <v>3</v>
      </c>
      <c r="BE394" s="12">
        <v>3.666666666666667</v>
      </c>
      <c r="BF394" s="12">
        <v>1.0220295712181937</v>
      </c>
      <c r="BG394" s="1">
        <v>3</v>
      </c>
      <c r="BZ394" s="1">
        <v>24</v>
      </c>
      <c r="CA394" s="1">
        <v>5.4039985196148974</v>
      </c>
      <c r="CB394" s="1">
        <v>3</v>
      </c>
      <c r="CC394" s="1">
        <v>67.92</v>
      </c>
      <c r="CD394" s="1">
        <v>12.055073620679385</v>
      </c>
      <c r="CE394" s="1">
        <v>3</v>
      </c>
      <c r="CF394" s="12"/>
      <c r="CG394" s="12"/>
      <c r="CI394" s="12"/>
      <c r="CJ394" s="12"/>
      <c r="CL394" s="1">
        <v>4.6799999999999994E-2</v>
      </c>
      <c r="CM394" s="1">
        <v>2.2447378466092651E-2</v>
      </c>
      <c r="CN394" s="1">
        <v>3</v>
      </c>
      <c r="CO394" s="1">
        <v>0.51239999999999997</v>
      </c>
      <c r="CP394" s="1">
        <v>0.20701471252063222</v>
      </c>
      <c r="CQ394" s="1">
        <v>3</v>
      </c>
      <c r="EN394" s="1">
        <v>5</v>
      </c>
      <c r="EO394" s="1">
        <v>1.0392304845413263</v>
      </c>
      <c r="EP394" s="1">
        <v>3</v>
      </c>
      <c r="EQ394" s="1">
        <v>4.0999999999999996</v>
      </c>
      <c r="ER394" s="1">
        <v>0.69282032302755092</v>
      </c>
      <c r="ES394" s="1">
        <v>3</v>
      </c>
      <c r="ET394" s="1">
        <v>6.5</v>
      </c>
      <c r="EU394" s="1">
        <v>1.0392304845413263</v>
      </c>
      <c r="EV394" s="1">
        <v>3</v>
      </c>
      <c r="EW394" s="1">
        <v>7.3</v>
      </c>
      <c r="EX394" s="1">
        <v>0.69282032302755092</v>
      </c>
      <c r="EY394" s="1">
        <v>3</v>
      </c>
      <c r="EZ394" s="12">
        <v>11.5</v>
      </c>
      <c r="FA394" s="12">
        <v>0.84852813742385691</v>
      </c>
      <c r="FB394" s="1">
        <v>3</v>
      </c>
      <c r="FC394" s="12">
        <v>11.399999999999999</v>
      </c>
      <c r="FD394" s="12">
        <v>0.56568542494923801</v>
      </c>
      <c r="FE394" s="1">
        <v>3</v>
      </c>
      <c r="FL394" s="1">
        <v>7.1</v>
      </c>
      <c r="FM394" s="1">
        <v>1.2124355652982139</v>
      </c>
      <c r="FN394" s="1">
        <v>3</v>
      </c>
      <c r="FO394" s="1">
        <v>56.2</v>
      </c>
      <c r="FP394" s="1">
        <v>1.9052558883257651</v>
      </c>
      <c r="FQ394" s="1">
        <v>3</v>
      </c>
    </row>
    <row r="395" spans="1:173" x14ac:dyDescent="0.25">
      <c r="B395" s="1" t="s">
        <v>901</v>
      </c>
      <c r="C395" s="1" t="s">
        <v>380</v>
      </c>
      <c r="D395" s="1" t="s">
        <v>382</v>
      </c>
      <c r="E395" s="1">
        <v>731</v>
      </c>
      <c r="F395" s="1">
        <v>2.8</v>
      </c>
      <c r="G395" s="1" t="s">
        <v>82</v>
      </c>
      <c r="I395" s="1" t="s">
        <v>83</v>
      </c>
      <c r="J395" s="1" t="s">
        <v>986</v>
      </c>
      <c r="K395" s="1" t="s">
        <v>103</v>
      </c>
      <c r="L395" s="1" t="s">
        <v>104</v>
      </c>
      <c r="M395" s="1">
        <v>100</v>
      </c>
      <c r="N395" s="1" t="s">
        <v>1003</v>
      </c>
      <c r="O395" s="1" t="s">
        <v>186</v>
      </c>
      <c r="P395" s="1">
        <v>100</v>
      </c>
      <c r="Q395" s="1">
        <v>0</v>
      </c>
      <c r="R395" s="6" t="s">
        <v>232</v>
      </c>
      <c r="S395" s="1">
        <v>87.5</v>
      </c>
      <c r="T395" s="1">
        <v>5.6</v>
      </c>
      <c r="U395" s="1">
        <v>1022</v>
      </c>
      <c r="V395" s="1">
        <v>5.51</v>
      </c>
      <c r="W395" s="31">
        <v>15.5</v>
      </c>
      <c r="X395" s="1">
        <v>5.3</v>
      </c>
      <c r="Y395" s="1">
        <v>0.12124355652982141</v>
      </c>
      <c r="Z395" s="1">
        <v>3</v>
      </c>
      <c r="AA395" s="1">
        <v>5.49</v>
      </c>
      <c r="AB395" s="1">
        <v>3.4641016151377546E-2</v>
      </c>
      <c r="AC395" s="1">
        <v>3</v>
      </c>
      <c r="AD395" s="1">
        <v>83.4</v>
      </c>
      <c r="AE395" s="1">
        <v>9.5262794416288248</v>
      </c>
      <c r="AF395" s="1">
        <v>3</v>
      </c>
      <c r="AG395" s="1">
        <v>110.7</v>
      </c>
      <c r="AH395" s="1">
        <v>16.974097914174997</v>
      </c>
      <c r="AI395" s="1">
        <v>3</v>
      </c>
      <c r="AJ395" s="1">
        <v>5.4</v>
      </c>
      <c r="AK395" s="1">
        <v>0.34641016151377546</v>
      </c>
      <c r="AL395" s="1">
        <v>3</v>
      </c>
      <c r="AM395" s="1">
        <v>6</v>
      </c>
      <c r="AN395" s="1">
        <v>0.69282032302755092</v>
      </c>
      <c r="AO395" s="1">
        <v>3</v>
      </c>
      <c r="AP395" s="1">
        <v>15.5</v>
      </c>
      <c r="AQ395" s="1">
        <v>1.0392304845413263</v>
      </c>
      <c r="AR395" s="1">
        <v>3</v>
      </c>
      <c r="AS395" s="1">
        <v>18.5</v>
      </c>
      <c r="AT395" s="1">
        <v>0.51961524227066314</v>
      </c>
      <c r="AU395" s="1">
        <v>3</v>
      </c>
      <c r="AV395" s="1">
        <v>1100</v>
      </c>
      <c r="AW395" s="12">
        <v>239.8</v>
      </c>
      <c r="AX395" s="1">
        <v>3</v>
      </c>
      <c r="AY395" s="1">
        <v>1300</v>
      </c>
      <c r="AZ395" s="12">
        <v>299</v>
      </c>
      <c r="BA395" s="1">
        <v>3</v>
      </c>
      <c r="BB395" s="12">
        <v>4.9090909090909101</v>
      </c>
      <c r="BC395" s="12">
        <v>1.1155548743499579</v>
      </c>
      <c r="BD395" s="1">
        <v>3</v>
      </c>
      <c r="BE395" s="12">
        <v>4.6153846153846159</v>
      </c>
      <c r="BF395" s="12">
        <v>1.1878078859666226</v>
      </c>
      <c r="BG395" s="1">
        <v>3</v>
      </c>
      <c r="BZ395" s="1">
        <v>71.760000000000005</v>
      </c>
      <c r="CA395" s="1">
        <v>8.3138438763306119</v>
      </c>
      <c r="CB395" s="1">
        <v>3</v>
      </c>
      <c r="CC395" s="1">
        <v>118.32</v>
      </c>
      <c r="CD395" s="1">
        <v>38.659374024937343</v>
      </c>
      <c r="CE395" s="1">
        <v>3</v>
      </c>
      <c r="CF395" s="12"/>
      <c r="CG395" s="12"/>
      <c r="CI395" s="12"/>
      <c r="CJ395" s="12"/>
      <c r="CL395" s="1">
        <v>78.382080000000002</v>
      </c>
      <c r="CM395" s="1">
        <v>7.8732101508850887</v>
      </c>
      <c r="CN395" s="1">
        <v>3</v>
      </c>
      <c r="CO395" s="1">
        <v>134.20511999999999</v>
      </c>
      <c r="CP395" s="1">
        <v>15.564347120878537</v>
      </c>
      <c r="CQ395" s="1">
        <v>3</v>
      </c>
      <c r="EN395" s="1">
        <v>39.9</v>
      </c>
      <c r="EO395" s="1">
        <v>5.5425625842204074</v>
      </c>
      <c r="EP395" s="1">
        <v>3</v>
      </c>
      <c r="EQ395" s="1">
        <v>54.6</v>
      </c>
      <c r="ER395" s="1">
        <v>19.05255888325765</v>
      </c>
      <c r="ES395" s="1">
        <v>3</v>
      </c>
      <c r="ET395" s="1">
        <v>20.399999999999999</v>
      </c>
      <c r="EU395" s="1">
        <v>10.565509926170151</v>
      </c>
      <c r="EV395" s="1">
        <v>3</v>
      </c>
      <c r="EW395" s="1">
        <v>40.6</v>
      </c>
      <c r="EX395" s="1">
        <v>7.1014083110323956</v>
      </c>
      <c r="EY395" s="1">
        <v>3</v>
      </c>
      <c r="EZ395" s="12">
        <v>60.3</v>
      </c>
      <c r="FA395" s="12">
        <v>6.8883960397178088</v>
      </c>
      <c r="FB395" s="1">
        <v>3</v>
      </c>
      <c r="FC395" s="12">
        <v>95.2</v>
      </c>
      <c r="FD395" s="12">
        <v>11.739250401963492</v>
      </c>
      <c r="FE395" s="1">
        <v>3</v>
      </c>
      <c r="FL395" s="1">
        <v>15.3</v>
      </c>
      <c r="FM395" s="1">
        <v>3.2908965343808667</v>
      </c>
      <c r="FN395" s="1">
        <v>3</v>
      </c>
      <c r="FO395" s="1">
        <v>161.4</v>
      </c>
      <c r="FP395" s="1">
        <v>30.830504374726015</v>
      </c>
      <c r="FQ395" s="1">
        <v>3</v>
      </c>
    </row>
    <row r="396" spans="1:173" x14ac:dyDescent="0.25">
      <c r="B396" s="1" t="s">
        <v>901</v>
      </c>
      <c r="C396" s="1" t="s">
        <v>379</v>
      </c>
      <c r="D396" s="1" t="s">
        <v>381</v>
      </c>
      <c r="E396" s="1">
        <v>731</v>
      </c>
      <c r="F396" s="1">
        <v>2.8</v>
      </c>
      <c r="G396" s="1" t="s">
        <v>82</v>
      </c>
      <c r="I396" s="1" t="s">
        <v>83</v>
      </c>
      <c r="J396" s="1" t="s">
        <v>986</v>
      </c>
      <c r="K396" s="1" t="s">
        <v>120</v>
      </c>
      <c r="L396" s="1" t="s">
        <v>121</v>
      </c>
      <c r="M396" s="1">
        <v>100</v>
      </c>
      <c r="N396" s="1" t="s">
        <v>1003</v>
      </c>
      <c r="O396" s="1" t="s">
        <v>186</v>
      </c>
      <c r="P396" s="1">
        <v>100</v>
      </c>
      <c r="Q396" s="1">
        <v>0</v>
      </c>
      <c r="R396" s="6" t="s">
        <v>232</v>
      </c>
      <c r="S396" s="1">
        <v>87.5</v>
      </c>
      <c r="T396" s="1">
        <v>5.6</v>
      </c>
      <c r="U396" s="1">
        <v>1022</v>
      </c>
      <c r="V396" s="1">
        <v>5.51</v>
      </c>
      <c r="W396" s="31">
        <v>15.5</v>
      </c>
      <c r="X396" s="1">
        <v>4.87</v>
      </c>
      <c r="Y396" s="1">
        <v>6.9282032302755092E-2</v>
      </c>
      <c r="Z396" s="1">
        <v>3</v>
      </c>
      <c r="AA396" s="1">
        <v>5.07</v>
      </c>
      <c r="AB396" s="1">
        <v>0.13856406460551018</v>
      </c>
      <c r="AC396" s="1">
        <v>3</v>
      </c>
      <c r="AD396" s="1">
        <v>88.7</v>
      </c>
      <c r="AE396" s="1">
        <v>6.9282032302755088</v>
      </c>
      <c r="AF396" s="1">
        <v>3</v>
      </c>
      <c r="AG396" s="1">
        <v>117.2</v>
      </c>
      <c r="AH396" s="1">
        <v>20.957814771583415</v>
      </c>
      <c r="AI396" s="1">
        <v>3</v>
      </c>
      <c r="AJ396" s="1">
        <v>6.8</v>
      </c>
      <c r="AK396" s="1">
        <v>0.51961524227066314</v>
      </c>
      <c r="AL396" s="1">
        <v>3</v>
      </c>
      <c r="AM396" s="1">
        <v>7.9</v>
      </c>
      <c r="AN396" s="1">
        <v>1.5588457268119895</v>
      </c>
      <c r="AO396" s="1">
        <v>3</v>
      </c>
      <c r="AP396" s="1">
        <v>13</v>
      </c>
      <c r="AQ396" s="1">
        <v>1.3856406460551018</v>
      </c>
      <c r="AR396" s="1">
        <v>3</v>
      </c>
      <c r="AS396" s="1">
        <v>14.9</v>
      </c>
      <c r="AT396" s="1">
        <v>1.0392304845413263</v>
      </c>
      <c r="AU396" s="1">
        <v>3</v>
      </c>
      <c r="AV396" s="1">
        <v>1400</v>
      </c>
      <c r="AW396" s="12">
        <v>305.2</v>
      </c>
      <c r="AX396" s="1">
        <v>3</v>
      </c>
      <c r="AY396" s="1">
        <v>1600</v>
      </c>
      <c r="AZ396" s="12">
        <v>368</v>
      </c>
      <c r="BA396" s="1">
        <v>3</v>
      </c>
      <c r="BB396" s="12">
        <v>4.8571428571428568</v>
      </c>
      <c r="BC396" s="12">
        <v>1.1220220813426125</v>
      </c>
      <c r="BD396" s="1">
        <v>3</v>
      </c>
      <c r="BE396" s="12">
        <v>4.9375</v>
      </c>
      <c r="BF396" s="12">
        <v>1.4962830249070527</v>
      </c>
      <c r="BG396" s="1">
        <v>3</v>
      </c>
      <c r="BZ396" s="1">
        <v>142.56</v>
      </c>
      <c r="CA396" s="1">
        <v>11.223689233046326</v>
      </c>
      <c r="CB396" s="1">
        <v>3</v>
      </c>
      <c r="CC396" s="1">
        <v>114.24</v>
      </c>
      <c r="CD396" s="1">
        <v>31.176914536239792</v>
      </c>
      <c r="CE396" s="1">
        <v>3</v>
      </c>
      <c r="CF396" s="12"/>
      <c r="CG396" s="12"/>
      <c r="CI396" s="12"/>
      <c r="CJ396" s="12"/>
      <c r="CL396" s="1">
        <v>38.10528</v>
      </c>
      <c r="CM396" s="1">
        <v>20.834492754084508</v>
      </c>
      <c r="CN396" s="1">
        <v>3</v>
      </c>
      <c r="CO396" s="1">
        <v>46.593119999999999</v>
      </c>
      <c r="CP396" s="1">
        <v>11.209140006262745</v>
      </c>
      <c r="CQ396" s="1">
        <v>3</v>
      </c>
      <c r="EN396" s="1">
        <v>71.7</v>
      </c>
      <c r="EO396" s="1">
        <v>14.549226783578568</v>
      </c>
      <c r="EP396" s="1">
        <v>3</v>
      </c>
      <c r="EQ396" s="1">
        <v>91.5</v>
      </c>
      <c r="ER396" s="1">
        <v>9.8726896031426001</v>
      </c>
      <c r="ES396" s="1">
        <v>3</v>
      </c>
      <c r="ET396" s="1">
        <v>40.5</v>
      </c>
      <c r="EU396" s="1">
        <v>3.9837168574084174</v>
      </c>
      <c r="EV396" s="1">
        <v>3</v>
      </c>
      <c r="EW396" s="1">
        <v>34.299999999999997</v>
      </c>
      <c r="EX396" s="1">
        <v>2.9444863728670914</v>
      </c>
      <c r="EY396" s="1">
        <v>3</v>
      </c>
      <c r="EZ396" s="9">
        <v>112.2</v>
      </c>
      <c r="FA396" s="12">
        <v>8.7091905479212013</v>
      </c>
      <c r="FB396" s="1">
        <v>3</v>
      </c>
      <c r="FC396" s="9">
        <v>125.8</v>
      </c>
      <c r="FD396" s="12">
        <v>5.9481089431852201</v>
      </c>
      <c r="FE396" s="1">
        <v>3</v>
      </c>
      <c r="FL396" s="1">
        <v>21</v>
      </c>
      <c r="FM396" s="1">
        <v>2.2516660498395402</v>
      </c>
      <c r="FN396" s="1">
        <v>3</v>
      </c>
      <c r="FO396" s="1">
        <v>212.2</v>
      </c>
      <c r="FP396" s="1">
        <v>63.739469718534679</v>
      </c>
      <c r="FQ396" s="1">
        <v>3</v>
      </c>
    </row>
    <row r="397" spans="1:173" s="14" customFormat="1" x14ac:dyDescent="0.25">
      <c r="A397" s="14">
        <v>41</v>
      </c>
      <c r="B397" s="14" t="s">
        <v>383</v>
      </c>
      <c r="C397" s="14" t="s">
        <v>971</v>
      </c>
      <c r="D397" s="14" t="s">
        <v>973</v>
      </c>
      <c r="E397" s="14">
        <v>235</v>
      </c>
      <c r="G397" s="1" t="s">
        <v>983</v>
      </c>
      <c r="I397" s="14" t="s">
        <v>69</v>
      </c>
      <c r="J397" s="14" t="s">
        <v>986</v>
      </c>
      <c r="K397" s="14" t="s">
        <v>8</v>
      </c>
      <c r="L397" s="14" t="s">
        <v>385</v>
      </c>
      <c r="M397" s="14">
        <v>90</v>
      </c>
      <c r="N397" s="14" t="s">
        <v>1003</v>
      </c>
      <c r="O397" s="14" t="s">
        <v>24</v>
      </c>
      <c r="P397" s="14">
        <v>0</v>
      </c>
      <c r="Q397" s="14">
        <v>0</v>
      </c>
      <c r="R397" s="15" t="s">
        <v>115</v>
      </c>
      <c r="W397" s="34"/>
      <c r="EZ397" s="14">
        <v>8.1</v>
      </c>
      <c r="FA397" s="14">
        <v>2.1221999999999999</v>
      </c>
      <c r="FB397" s="14">
        <v>2</v>
      </c>
      <c r="FC397" s="14">
        <v>10</v>
      </c>
      <c r="FD397" s="14">
        <v>2.75</v>
      </c>
      <c r="FE397" s="14">
        <v>2</v>
      </c>
      <c r="FL397" s="14">
        <v>3.7</v>
      </c>
      <c r="FM397" s="14">
        <v>1.0397000000000001</v>
      </c>
      <c r="FN397" s="14">
        <v>2</v>
      </c>
      <c r="FO397" s="14">
        <v>9.8000000000000007</v>
      </c>
      <c r="FP397" s="14">
        <v>3.0184000000000002</v>
      </c>
      <c r="FQ397" s="14">
        <v>2</v>
      </c>
    </row>
    <row r="398" spans="1:173" x14ac:dyDescent="0.25">
      <c r="B398" s="1" t="s">
        <v>902</v>
      </c>
      <c r="C398" s="1" t="s">
        <v>970</v>
      </c>
      <c r="D398" s="1" t="s">
        <v>972</v>
      </c>
      <c r="E398" s="1">
        <v>235</v>
      </c>
      <c r="G398" s="1" t="s">
        <v>983</v>
      </c>
      <c r="I398" s="1" t="s">
        <v>83</v>
      </c>
      <c r="J398" s="1" t="s">
        <v>986</v>
      </c>
      <c r="K398" s="1" t="s">
        <v>387</v>
      </c>
      <c r="L398" s="1" t="s">
        <v>389</v>
      </c>
      <c r="M398" s="1">
        <v>30</v>
      </c>
      <c r="N398" s="1" t="s">
        <v>1001</v>
      </c>
      <c r="O398" s="1" t="s">
        <v>24</v>
      </c>
      <c r="P398" s="1">
        <v>60</v>
      </c>
      <c r="Q398" s="1">
        <v>0</v>
      </c>
      <c r="R398" s="6" t="s">
        <v>114</v>
      </c>
      <c r="EZ398" s="1">
        <v>15.4</v>
      </c>
      <c r="FA398" s="12">
        <v>4.0348000000000006</v>
      </c>
      <c r="FB398" s="1">
        <v>2</v>
      </c>
      <c r="FC398" s="1">
        <v>12</v>
      </c>
      <c r="FD398" s="12">
        <v>3.3000000000000003</v>
      </c>
      <c r="FE398" s="1">
        <v>2</v>
      </c>
      <c r="FL398" s="1">
        <v>3.8</v>
      </c>
      <c r="FM398" s="1">
        <v>1.0678000000000001</v>
      </c>
      <c r="FN398" s="1">
        <v>2</v>
      </c>
      <c r="FO398" s="1">
        <v>6.7</v>
      </c>
      <c r="FP398" s="12">
        <v>2.0636000000000001</v>
      </c>
      <c r="FQ398" s="1">
        <v>2</v>
      </c>
    </row>
    <row r="399" spans="1:173" x14ac:dyDescent="0.25">
      <c r="B399" s="1" t="s">
        <v>902</v>
      </c>
      <c r="C399" s="1" t="s">
        <v>970</v>
      </c>
      <c r="D399" s="1" t="s">
        <v>972</v>
      </c>
      <c r="E399" s="1">
        <v>235</v>
      </c>
      <c r="G399" s="1" t="s">
        <v>983</v>
      </c>
      <c r="I399" s="1" t="s">
        <v>83</v>
      </c>
      <c r="J399" s="1" t="s">
        <v>986</v>
      </c>
      <c r="K399" s="1" t="s">
        <v>387</v>
      </c>
      <c r="L399" s="1" t="s">
        <v>391</v>
      </c>
      <c r="M399" s="1">
        <v>60</v>
      </c>
      <c r="N399" s="1" t="s">
        <v>1003</v>
      </c>
      <c r="O399" s="1" t="s">
        <v>24</v>
      </c>
      <c r="P399" s="1">
        <v>60</v>
      </c>
      <c r="Q399" s="1">
        <v>0</v>
      </c>
      <c r="R399" s="6" t="s">
        <v>114</v>
      </c>
      <c r="EZ399" s="1">
        <v>15.4</v>
      </c>
      <c r="FA399" s="12">
        <v>4.0348000000000006</v>
      </c>
      <c r="FB399" s="1">
        <v>2</v>
      </c>
      <c r="FC399" s="1">
        <v>12.7</v>
      </c>
      <c r="FD399" s="12">
        <v>3.4925000000000002</v>
      </c>
      <c r="FE399" s="1">
        <v>2</v>
      </c>
      <c r="FL399" s="1">
        <v>3.8</v>
      </c>
      <c r="FM399" s="1">
        <v>1.0678000000000001</v>
      </c>
      <c r="FN399" s="1">
        <v>2</v>
      </c>
      <c r="FO399" s="1">
        <v>6</v>
      </c>
      <c r="FP399" s="12">
        <v>1.8479999999999999</v>
      </c>
      <c r="FQ399" s="1">
        <v>2</v>
      </c>
    </row>
    <row r="400" spans="1:173" x14ac:dyDescent="0.25">
      <c r="B400" s="1" t="s">
        <v>902</v>
      </c>
      <c r="C400" s="1" t="s">
        <v>970</v>
      </c>
      <c r="D400" s="1" t="s">
        <v>972</v>
      </c>
      <c r="E400" s="1">
        <v>235</v>
      </c>
      <c r="G400" s="1" t="s">
        <v>983</v>
      </c>
      <c r="I400" s="1" t="s">
        <v>83</v>
      </c>
      <c r="J400" s="1" t="s">
        <v>986</v>
      </c>
      <c r="K400" s="1" t="s">
        <v>387</v>
      </c>
      <c r="L400" s="1" t="s">
        <v>393</v>
      </c>
      <c r="M400" s="1">
        <v>90</v>
      </c>
      <c r="N400" s="1" t="s">
        <v>1003</v>
      </c>
      <c r="O400" s="1" t="s">
        <v>24</v>
      </c>
      <c r="P400" s="1">
        <v>60</v>
      </c>
      <c r="Q400" s="1">
        <v>0</v>
      </c>
      <c r="R400" s="6" t="s">
        <v>114</v>
      </c>
      <c r="EZ400" s="1">
        <v>15.4</v>
      </c>
      <c r="FA400" s="12">
        <v>4.0348000000000006</v>
      </c>
      <c r="FB400" s="1">
        <v>2</v>
      </c>
      <c r="FC400" s="1">
        <v>12.5</v>
      </c>
      <c r="FD400" s="12">
        <v>3.4375000000000004</v>
      </c>
      <c r="FE400" s="1">
        <v>2</v>
      </c>
      <c r="FL400" s="1">
        <v>3.8</v>
      </c>
      <c r="FM400" s="1">
        <v>1.0678000000000001</v>
      </c>
      <c r="FN400" s="1">
        <v>2</v>
      </c>
      <c r="FO400" s="1">
        <v>7</v>
      </c>
      <c r="FP400" s="12">
        <v>2.1560000000000001</v>
      </c>
      <c r="FQ400" s="1">
        <v>2</v>
      </c>
    </row>
    <row r="401" spans="1:173" x14ac:dyDescent="0.25">
      <c r="B401" s="1" t="s">
        <v>902</v>
      </c>
      <c r="C401" s="1" t="s">
        <v>970</v>
      </c>
      <c r="D401" s="1" t="s">
        <v>972</v>
      </c>
      <c r="E401" s="1">
        <v>235</v>
      </c>
      <c r="G401" s="1" t="s">
        <v>983</v>
      </c>
      <c r="I401" s="1" t="s">
        <v>83</v>
      </c>
      <c r="J401" s="1" t="s">
        <v>986</v>
      </c>
      <c r="K401" s="1" t="s">
        <v>103</v>
      </c>
      <c r="L401" s="1" t="s">
        <v>384</v>
      </c>
      <c r="M401" s="1">
        <v>90</v>
      </c>
      <c r="N401" s="1" t="s">
        <v>1003</v>
      </c>
      <c r="O401" s="1" t="s">
        <v>24</v>
      </c>
      <c r="P401" s="1">
        <v>0</v>
      </c>
      <c r="Q401" s="1">
        <v>0</v>
      </c>
      <c r="R401" s="6" t="s">
        <v>181</v>
      </c>
      <c r="FL401" s="1">
        <v>2.2999999999999998</v>
      </c>
      <c r="FM401" s="1">
        <v>0.64629999999999999</v>
      </c>
      <c r="FN401" s="1">
        <v>2</v>
      </c>
      <c r="FO401" s="1">
        <v>4</v>
      </c>
      <c r="FP401" s="12">
        <v>1.232</v>
      </c>
      <c r="FQ401" s="1">
        <v>2</v>
      </c>
    </row>
    <row r="402" spans="1:173" x14ac:dyDescent="0.25">
      <c r="B402" s="1" t="s">
        <v>902</v>
      </c>
      <c r="C402" s="1" t="s">
        <v>970</v>
      </c>
      <c r="D402" s="1" t="s">
        <v>972</v>
      </c>
      <c r="E402" s="1">
        <v>235</v>
      </c>
      <c r="G402" s="1" t="s">
        <v>983</v>
      </c>
      <c r="I402" s="1" t="s">
        <v>83</v>
      </c>
      <c r="J402" s="1" t="s">
        <v>986</v>
      </c>
      <c r="K402" s="1" t="s">
        <v>386</v>
      </c>
      <c r="L402" s="1" t="s">
        <v>388</v>
      </c>
      <c r="M402" s="1">
        <v>30</v>
      </c>
      <c r="N402" s="1" t="s">
        <v>1001</v>
      </c>
      <c r="O402" s="1" t="s">
        <v>24</v>
      </c>
      <c r="P402" s="1">
        <v>60</v>
      </c>
      <c r="Q402" s="1">
        <v>0</v>
      </c>
      <c r="R402" s="6" t="s">
        <v>180</v>
      </c>
      <c r="FL402" s="1">
        <v>2.5</v>
      </c>
      <c r="FM402" s="1">
        <v>0.70250000000000012</v>
      </c>
      <c r="FN402" s="1">
        <v>2</v>
      </c>
      <c r="FO402" s="1">
        <v>2.6</v>
      </c>
      <c r="FP402" s="12">
        <v>0.80080000000000007</v>
      </c>
      <c r="FQ402" s="1">
        <v>2</v>
      </c>
    </row>
    <row r="403" spans="1:173" x14ac:dyDescent="0.25">
      <c r="B403" s="1" t="s">
        <v>902</v>
      </c>
      <c r="C403" s="1" t="s">
        <v>970</v>
      </c>
      <c r="D403" s="1" t="s">
        <v>972</v>
      </c>
      <c r="E403" s="1">
        <v>235</v>
      </c>
      <c r="G403" s="1" t="s">
        <v>983</v>
      </c>
      <c r="I403" s="1" t="s">
        <v>83</v>
      </c>
      <c r="J403" s="1" t="s">
        <v>986</v>
      </c>
      <c r="K403" s="1" t="s">
        <v>386</v>
      </c>
      <c r="L403" s="1" t="s">
        <v>390</v>
      </c>
      <c r="M403" s="1">
        <v>60</v>
      </c>
      <c r="N403" s="1" t="s">
        <v>1003</v>
      </c>
      <c r="O403" s="1" t="s">
        <v>24</v>
      </c>
      <c r="P403" s="1">
        <v>60</v>
      </c>
      <c r="Q403" s="1">
        <v>0</v>
      </c>
      <c r="R403" s="6" t="s">
        <v>180</v>
      </c>
      <c r="FL403" s="1">
        <v>2.5</v>
      </c>
      <c r="FM403" s="1">
        <v>0.70250000000000012</v>
      </c>
      <c r="FN403" s="1">
        <v>2</v>
      </c>
      <c r="FO403" s="1">
        <v>3.1</v>
      </c>
      <c r="FP403" s="12">
        <v>0.95479999999999998</v>
      </c>
      <c r="FQ403" s="1">
        <v>2</v>
      </c>
    </row>
    <row r="404" spans="1:173" s="9" customFormat="1" x14ac:dyDescent="0.25">
      <c r="B404" s="9" t="s">
        <v>902</v>
      </c>
      <c r="C404" s="9" t="s">
        <v>970</v>
      </c>
      <c r="D404" s="9" t="s">
        <v>972</v>
      </c>
      <c r="E404" s="9">
        <v>235</v>
      </c>
      <c r="G404" s="1" t="s">
        <v>983</v>
      </c>
      <c r="I404" s="9" t="s">
        <v>83</v>
      </c>
      <c r="J404" s="9" t="s">
        <v>986</v>
      </c>
      <c r="K404" s="9" t="s">
        <v>386</v>
      </c>
      <c r="L404" s="9" t="s">
        <v>392</v>
      </c>
      <c r="M404" s="9">
        <v>90</v>
      </c>
      <c r="N404" s="9" t="s">
        <v>1003</v>
      </c>
      <c r="O404" s="9" t="s">
        <v>24</v>
      </c>
      <c r="P404" s="9">
        <v>60</v>
      </c>
      <c r="Q404" s="9">
        <v>0</v>
      </c>
      <c r="R404" s="10" t="s">
        <v>180</v>
      </c>
      <c r="W404" s="32"/>
      <c r="FL404" s="9">
        <v>2.5</v>
      </c>
      <c r="FM404" s="1">
        <v>0.70250000000000012</v>
      </c>
      <c r="FN404" s="9">
        <v>2</v>
      </c>
      <c r="FO404" s="9">
        <v>3.2</v>
      </c>
      <c r="FP404" s="9">
        <v>0.98560000000000003</v>
      </c>
      <c r="FQ404" s="9">
        <v>2</v>
      </c>
    </row>
    <row r="405" spans="1:173" x14ac:dyDescent="0.25">
      <c r="A405" s="1">
        <v>42</v>
      </c>
      <c r="B405" s="1" t="s">
        <v>394</v>
      </c>
      <c r="C405" s="1" t="s">
        <v>396</v>
      </c>
      <c r="D405" s="1" t="s">
        <v>398</v>
      </c>
      <c r="E405" s="1">
        <v>1550</v>
      </c>
      <c r="F405" s="1">
        <v>23</v>
      </c>
      <c r="G405" s="1" t="s">
        <v>82</v>
      </c>
      <c r="I405" s="1" t="s">
        <v>69</v>
      </c>
      <c r="J405" s="1" t="s">
        <v>986</v>
      </c>
      <c r="K405" s="1" t="s">
        <v>8</v>
      </c>
      <c r="L405" s="1" t="s">
        <v>333</v>
      </c>
      <c r="M405" s="1">
        <v>100</v>
      </c>
      <c r="N405" s="1" t="s">
        <v>1003</v>
      </c>
      <c r="O405" s="1" t="s">
        <v>403</v>
      </c>
      <c r="P405" s="1">
        <v>100</v>
      </c>
      <c r="Q405" s="1">
        <v>0</v>
      </c>
      <c r="R405" s="6" t="s">
        <v>77</v>
      </c>
      <c r="S405" s="1">
        <v>25.4</v>
      </c>
      <c r="T405" s="1">
        <v>2.71</v>
      </c>
      <c r="U405" s="1">
        <v>400</v>
      </c>
      <c r="V405" s="1">
        <v>3.99</v>
      </c>
      <c r="W405" s="31">
        <f>S405/T405</f>
        <v>9.3726937269372694</v>
      </c>
      <c r="BT405" s="1">
        <v>8.6363636363636296</v>
      </c>
      <c r="BU405" s="1">
        <v>2.9362508795451707</v>
      </c>
      <c r="BV405" s="1">
        <v>5</v>
      </c>
      <c r="BW405" s="1">
        <v>8.4343434343434307</v>
      </c>
      <c r="BX405" s="1">
        <v>1.6939908920452997</v>
      </c>
      <c r="BY405" s="1">
        <v>5</v>
      </c>
      <c r="BZ405" s="1">
        <v>8.4367245657568208</v>
      </c>
      <c r="CA405" s="1">
        <v>2.7742778877168681</v>
      </c>
      <c r="CB405" s="1">
        <v>5</v>
      </c>
      <c r="CC405" s="1">
        <v>8.7841191066997499</v>
      </c>
      <c r="CD405" s="1">
        <v>1.331653386104082</v>
      </c>
      <c r="CE405" s="1">
        <v>5</v>
      </c>
      <c r="EN405" s="1">
        <v>3.46055979643765</v>
      </c>
      <c r="EO405" s="1">
        <v>0.45517923206104588</v>
      </c>
      <c r="EP405" s="1">
        <v>5</v>
      </c>
      <c r="EQ405" s="1">
        <v>2.6463104325699698</v>
      </c>
      <c r="ER405" s="1">
        <v>0.72828677129763308</v>
      </c>
      <c r="ES405" s="1">
        <v>5</v>
      </c>
      <c r="ET405" s="1">
        <v>2.13740458015267</v>
      </c>
      <c r="EU405" s="1">
        <v>0.227589616030512</v>
      </c>
      <c r="EV405" s="1">
        <v>5</v>
      </c>
      <c r="EW405" s="1">
        <v>1.8575063613231499</v>
      </c>
      <c r="EX405" s="1">
        <v>0.39828182805340645</v>
      </c>
      <c r="EY405" s="1">
        <v>5</v>
      </c>
      <c r="EZ405" s="14">
        <v>5.59796437659032</v>
      </c>
      <c r="FA405" s="12">
        <v>0.22758961603052077</v>
      </c>
      <c r="FB405" s="1">
        <v>5</v>
      </c>
      <c r="FC405" s="14">
        <v>4.5038167938931197</v>
      </c>
      <c r="FD405" s="12">
        <v>0.37122231500940084</v>
      </c>
      <c r="FE405" s="1">
        <v>5</v>
      </c>
      <c r="FL405" s="1">
        <v>4.6875</v>
      </c>
      <c r="FM405" s="1">
        <v>1.7469281074216889</v>
      </c>
      <c r="FN405" s="1">
        <v>5</v>
      </c>
      <c r="FO405" s="1">
        <v>4.9479166666666599</v>
      </c>
      <c r="FP405" s="1">
        <v>1.1646187382811339</v>
      </c>
      <c r="FQ405" s="1">
        <v>5</v>
      </c>
    </row>
    <row r="406" spans="1:173" x14ac:dyDescent="0.25">
      <c r="B406" s="1" t="s">
        <v>903</v>
      </c>
      <c r="C406" s="1" t="s">
        <v>395</v>
      </c>
      <c r="D406" s="1" t="s">
        <v>397</v>
      </c>
      <c r="E406" s="1">
        <v>1550</v>
      </c>
      <c r="F406" s="1">
        <v>23</v>
      </c>
      <c r="G406" s="1" t="s">
        <v>82</v>
      </c>
      <c r="I406" s="1" t="s">
        <v>83</v>
      </c>
      <c r="J406" s="1" t="s">
        <v>986</v>
      </c>
      <c r="K406" s="1" t="s">
        <v>368</v>
      </c>
      <c r="L406" s="1" t="s">
        <v>401</v>
      </c>
      <c r="M406" s="1">
        <v>100</v>
      </c>
      <c r="N406" s="1" t="s">
        <v>1003</v>
      </c>
      <c r="O406" s="1" t="s">
        <v>402</v>
      </c>
      <c r="P406" s="1">
        <v>100</v>
      </c>
      <c r="Q406" s="1">
        <v>0</v>
      </c>
      <c r="R406" s="6" t="s">
        <v>232</v>
      </c>
      <c r="S406" s="1">
        <v>29</v>
      </c>
      <c r="T406" s="1">
        <v>2.34</v>
      </c>
      <c r="U406" s="1">
        <v>380</v>
      </c>
      <c r="V406" s="1">
        <v>3.97</v>
      </c>
      <c r="W406" s="31">
        <f>S406/T406</f>
        <v>12.393162393162394</v>
      </c>
      <c r="BT406" s="1">
        <v>10.6060606060606</v>
      </c>
      <c r="BU406" s="1">
        <v>6.211299937499243</v>
      </c>
      <c r="BV406" s="1">
        <v>5</v>
      </c>
      <c r="BW406" s="1">
        <v>8.2828282828282802</v>
      </c>
      <c r="BX406" s="1">
        <v>2.9362508795451707</v>
      </c>
      <c r="BY406" s="1">
        <v>5</v>
      </c>
      <c r="BZ406" s="1">
        <v>10.570719602977601</v>
      </c>
      <c r="CA406" s="1">
        <v>4.5498157358556677</v>
      </c>
      <c r="CB406" s="1">
        <v>5</v>
      </c>
      <c r="CC406" s="1">
        <v>8.4863523573200901</v>
      </c>
      <c r="CD406" s="1">
        <v>2.4413645411908624</v>
      </c>
      <c r="CE406" s="1">
        <v>5</v>
      </c>
      <c r="EN406" s="1">
        <v>4.3155216284987201</v>
      </c>
      <c r="EO406" s="1">
        <v>1.0924301569464818</v>
      </c>
      <c r="EP406" s="1">
        <v>5</v>
      </c>
      <c r="EQ406" s="1">
        <v>4.4783715012722602</v>
      </c>
      <c r="ER406" s="1">
        <v>0.72828677129765396</v>
      </c>
      <c r="ES406" s="1">
        <v>5</v>
      </c>
      <c r="ET406" s="1">
        <v>2.21374045801526</v>
      </c>
      <c r="EU406" s="1">
        <v>0.96725586812968545</v>
      </c>
      <c r="EV406" s="1">
        <v>5</v>
      </c>
      <c r="EW406" s="1">
        <v>2.8753180661577602</v>
      </c>
      <c r="EX406" s="1">
        <v>0.85346106011440759</v>
      </c>
      <c r="EY406" s="1">
        <v>5</v>
      </c>
      <c r="EZ406" s="12">
        <v>6.5292620865139801</v>
      </c>
      <c r="FA406" s="12">
        <v>0.65253161796765469</v>
      </c>
      <c r="FB406" s="1">
        <v>5</v>
      </c>
      <c r="FC406" s="12">
        <v>7.3536895674300204</v>
      </c>
      <c r="FD406" s="12">
        <v>0.50175639555042439</v>
      </c>
      <c r="FE406" s="1">
        <v>5</v>
      </c>
      <c r="FL406" s="1">
        <v>5.078125</v>
      </c>
      <c r="FM406" s="1">
        <v>1.7469281074217107</v>
      </c>
      <c r="FN406" s="1">
        <v>5</v>
      </c>
      <c r="FO406" s="1">
        <v>7.5520833333333304</v>
      </c>
      <c r="FP406" s="1">
        <v>6.1142483759759205</v>
      </c>
      <c r="FQ406" s="1">
        <v>5</v>
      </c>
    </row>
    <row r="407" spans="1:173" x14ac:dyDescent="0.25">
      <c r="B407" s="1" t="s">
        <v>903</v>
      </c>
      <c r="C407" s="1" t="s">
        <v>395</v>
      </c>
      <c r="D407" s="1" t="s">
        <v>397</v>
      </c>
      <c r="E407" s="1">
        <v>1550</v>
      </c>
      <c r="F407" s="1">
        <v>23</v>
      </c>
      <c r="G407" s="1" t="s">
        <v>82</v>
      </c>
      <c r="I407" s="1" t="s">
        <v>83</v>
      </c>
      <c r="J407" s="1" t="s">
        <v>986</v>
      </c>
      <c r="K407" s="1" t="s">
        <v>103</v>
      </c>
      <c r="L407" s="1" t="s">
        <v>332</v>
      </c>
      <c r="M407" s="1">
        <v>100</v>
      </c>
      <c r="N407" s="1" t="s">
        <v>1003</v>
      </c>
      <c r="O407" s="1" t="s">
        <v>402</v>
      </c>
      <c r="P407" s="1">
        <v>100</v>
      </c>
      <c r="Q407" s="1">
        <v>0</v>
      </c>
      <c r="R407" s="6" t="s">
        <v>232</v>
      </c>
      <c r="S407" s="1">
        <v>25.4</v>
      </c>
      <c r="T407" s="1">
        <v>2.71</v>
      </c>
      <c r="U407" s="1">
        <v>400</v>
      </c>
      <c r="V407" s="1">
        <v>3.99</v>
      </c>
      <c r="W407" s="31">
        <v>9.3726937269372694</v>
      </c>
      <c r="BT407" s="1">
        <v>2.2222222222222099</v>
      </c>
      <c r="BU407" s="1">
        <v>1.9198563443180043</v>
      </c>
      <c r="BV407" s="1">
        <v>5</v>
      </c>
      <c r="BW407" s="1">
        <v>2.6262626262626201</v>
      </c>
      <c r="BX407" s="1">
        <v>1.2422599874998927</v>
      </c>
      <c r="BY407" s="1">
        <v>5</v>
      </c>
      <c r="BZ407" s="1">
        <v>2.5310173697270399</v>
      </c>
      <c r="CA407" s="1">
        <v>1.2206822705954194</v>
      </c>
      <c r="CB407" s="1">
        <v>5</v>
      </c>
      <c r="CC407" s="1">
        <v>2.7791563275434199</v>
      </c>
      <c r="CD407" s="1">
        <v>0.66582669305204101</v>
      </c>
      <c r="CE407" s="1">
        <v>5</v>
      </c>
      <c r="EN407" s="1">
        <v>3.5419847328244201</v>
      </c>
      <c r="EO407" s="1">
        <v>1.274501849770874</v>
      </c>
      <c r="EP407" s="1">
        <v>5</v>
      </c>
      <c r="EQ407" s="1">
        <v>2.9312977099236601</v>
      </c>
      <c r="ER407" s="1">
        <v>0.72828677129763308</v>
      </c>
      <c r="ES407" s="1">
        <v>5</v>
      </c>
      <c r="ET407" s="1">
        <v>2.1628498727735299</v>
      </c>
      <c r="EU407" s="1">
        <v>0.45517923206102401</v>
      </c>
      <c r="EV407" s="1">
        <v>5</v>
      </c>
      <c r="EW407" s="1">
        <v>2.1119592875317998</v>
      </c>
      <c r="EX407" s="1">
        <v>0.68276884809153504</v>
      </c>
      <c r="EY407" s="1">
        <v>5</v>
      </c>
      <c r="EZ407" s="12">
        <v>5.7048346055979504</v>
      </c>
      <c r="FA407" s="12">
        <v>0.60523435103586831</v>
      </c>
      <c r="FB407" s="1">
        <v>5</v>
      </c>
      <c r="FC407" s="12">
        <v>5.04325699745546</v>
      </c>
      <c r="FD407" s="12">
        <v>0.44644706767350878</v>
      </c>
      <c r="FE407" s="1">
        <v>5</v>
      </c>
      <c r="FL407" s="1">
        <v>3.3854166666666701</v>
      </c>
      <c r="FM407" s="1">
        <v>1.1646187382811328</v>
      </c>
      <c r="FN407" s="1">
        <v>5</v>
      </c>
      <c r="FO407" s="1">
        <v>8.5937499999999893</v>
      </c>
      <c r="FP407" s="1">
        <v>4.0761655839838671</v>
      </c>
      <c r="FQ407" s="1">
        <v>5</v>
      </c>
    </row>
    <row r="408" spans="1:173" x14ac:dyDescent="0.25">
      <c r="B408" s="1" t="s">
        <v>903</v>
      </c>
      <c r="C408" s="1" t="s">
        <v>395</v>
      </c>
      <c r="D408" s="1" t="s">
        <v>397</v>
      </c>
      <c r="E408" s="1">
        <v>1550</v>
      </c>
      <c r="F408" s="1">
        <v>23</v>
      </c>
      <c r="G408" s="1" t="s">
        <v>82</v>
      </c>
      <c r="I408" s="1" t="s">
        <v>83</v>
      </c>
      <c r="J408" s="1" t="s">
        <v>986</v>
      </c>
      <c r="K408" s="1" t="s">
        <v>399</v>
      </c>
      <c r="L408" s="1" t="s">
        <v>400</v>
      </c>
      <c r="M408" s="1">
        <v>100</v>
      </c>
      <c r="N408" s="1" t="s">
        <v>1003</v>
      </c>
      <c r="O408" s="1" t="s">
        <v>402</v>
      </c>
      <c r="P408" s="1">
        <v>100</v>
      </c>
      <c r="Q408" s="1">
        <v>0</v>
      </c>
      <c r="R408" s="6" t="s">
        <v>232</v>
      </c>
      <c r="S408" s="1">
        <v>29</v>
      </c>
      <c r="T408" s="1">
        <v>2.34</v>
      </c>
      <c r="U408" s="1">
        <v>380</v>
      </c>
      <c r="V408" s="1">
        <v>3.97</v>
      </c>
      <c r="W408" s="31">
        <v>12.393162393162394</v>
      </c>
      <c r="BT408" s="1">
        <v>2.32323232323232</v>
      </c>
      <c r="BU408" s="1">
        <v>2.5974527011361159</v>
      </c>
      <c r="BV408" s="1">
        <v>5</v>
      </c>
      <c r="BW408" s="1">
        <v>3.1818181818181799</v>
      </c>
      <c r="BX408" s="1">
        <v>1.6939908920452789</v>
      </c>
      <c r="BY408" s="1">
        <v>5</v>
      </c>
      <c r="BZ408" s="1">
        <v>2.0843672456575701</v>
      </c>
      <c r="CA408" s="1">
        <v>1.6645667326300906</v>
      </c>
      <c r="CB408" s="1">
        <v>5</v>
      </c>
      <c r="CC408" s="1">
        <v>3.07692307692307</v>
      </c>
      <c r="CD408" s="1">
        <v>0.88776892406940977</v>
      </c>
      <c r="CE408" s="1">
        <v>5</v>
      </c>
      <c r="EN408" s="1">
        <v>6.3104325699745498</v>
      </c>
      <c r="EO408" s="1">
        <v>2.3669320067173358</v>
      </c>
      <c r="EP408" s="1">
        <v>5</v>
      </c>
      <c r="EQ408" s="1">
        <v>5.1704834605597902</v>
      </c>
      <c r="ER408" s="1">
        <v>1.9117527746563121</v>
      </c>
      <c r="ES408" s="1">
        <v>5</v>
      </c>
      <c r="ET408" s="1">
        <v>2.7480916030534299</v>
      </c>
      <c r="EU408" s="1">
        <v>0.45517923206102401</v>
      </c>
      <c r="EV408" s="1">
        <v>5</v>
      </c>
      <c r="EW408" s="1">
        <v>2.79898218829516</v>
      </c>
      <c r="EX408" s="1">
        <v>0.62587144408391848</v>
      </c>
      <c r="EY408" s="1">
        <v>5</v>
      </c>
      <c r="EZ408" s="12">
        <v>9.0585241730279797</v>
      </c>
      <c r="FA408" s="12">
        <v>1.0779197797352658</v>
      </c>
      <c r="FB408" s="1">
        <v>5</v>
      </c>
      <c r="FC408" s="12">
        <v>7.9694656488549498</v>
      </c>
      <c r="FD408" s="12">
        <v>0.89961255392816719</v>
      </c>
      <c r="FE408" s="1">
        <v>5</v>
      </c>
      <c r="FL408" s="1">
        <v>3.7760416666666599</v>
      </c>
      <c r="FM408" s="1">
        <v>0.87346405371085534</v>
      </c>
      <c r="FN408" s="1">
        <v>5</v>
      </c>
      <c r="FO408" s="1">
        <v>8.203125</v>
      </c>
      <c r="FP408" s="1">
        <v>2.9115468457028446</v>
      </c>
      <c r="FQ408" s="1">
        <v>5</v>
      </c>
    </row>
    <row r="409" spans="1:173" x14ac:dyDescent="0.25">
      <c r="B409" s="1" t="s">
        <v>903</v>
      </c>
      <c r="C409" s="1" t="s">
        <v>395</v>
      </c>
      <c r="D409" s="1" t="s">
        <v>397</v>
      </c>
      <c r="E409" s="1">
        <v>1550</v>
      </c>
      <c r="F409" s="1">
        <v>23</v>
      </c>
      <c r="G409" s="1" t="s">
        <v>82</v>
      </c>
      <c r="I409" s="1" t="s">
        <v>83</v>
      </c>
      <c r="J409" s="1" t="s">
        <v>986</v>
      </c>
      <c r="K409" s="1" t="s">
        <v>103</v>
      </c>
      <c r="L409" s="1" t="s">
        <v>332</v>
      </c>
      <c r="M409" s="1">
        <v>100</v>
      </c>
      <c r="N409" s="1" t="s">
        <v>1003</v>
      </c>
      <c r="O409" s="1" t="s">
        <v>402</v>
      </c>
      <c r="P409" s="1">
        <v>100</v>
      </c>
      <c r="Q409" s="1">
        <v>0</v>
      </c>
      <c r="R409" s="6" t="s">
        <v>232</v>
      </c>
      <c r="S409" s="1">
        <v>25.4</v>
      </c>
      <c r="T409" s="1">
        <v>2.71</v>
      </c>
      <c r="U409" s="1">
        <v>400</v>
      </c>
      <c r="V409" s="1">
        <v>3.99</v>
      </c>
      <c r="W409" s="31">
        <v>9.3726937269372694</v>
      </c>
      <c r="BT409" s="1">
        <v>3.3838383838383801</v>
      </c>
      <c r="BU409" s="1">
        <v>0.79052908295446278</v>
      </c>
      <c r="BV409" s="1">
        <v>5</v>
      </c>
      <c r="BW409" s="1">
        <v>3.9898989898989798</v>
      </c>
      <c r="BX409" s="1">
        <v>2.0327890704543568</v>
      </c>
      <c r="BY409" s="1">
        <v>5</v>
      </c>
      <c r="BZ409" s="1">
        <v>3.2258064516128999</v>
      </c>
      <c r="CA409" s="1">
        <v>1.2206822705954194</v>
      </c>
      <c r="CB409" s="1">
        <v>5</v>
      </c>
      <c r="CC409" s="1">
        <v>3.9205955334987599</v>
      </c>
      <c r="CD409" s="1">
        <v>2.1084511946648061</v>
      </c>
      <c r="CE409" s="1">
        <v>5</v>
      </c>
      <c r="DJ409" s="23">
        <v>216.216216216216</v>
      </c>
      <c r="DK409" s="1">
        <v>48.347415729723771</v>
      </c>
      <c r="DL409" s="1">
        <v>5</v>
      </c>
      <c r="DM409" s="1">
        <v>222.39382239382201</v>
      </c>
      <c r="DN409" s="1">
        <v>48.347415729725995</v>
      </c>
      <c r="DO409" s="1">
        <v>5</v>
      </c>
      <c r="DP409" s="1">
        <v>43.524904214559299</v>
      </c>
      <c r="DQ409" s="1">
        <v>6.8538482068959974</v>
      </c>
      <c r="DR409" s="1">
        <v>5</v>
      </c>
      <c r="DS409" s="1">
        <v>43.524904214559299</v>
      </c>
      <c r="DT409" s="1">
        <v>8.224617848275253</v>
      </c>
      <c r="DU409" s="1">
        <v>5</v>
      </c>
      <c r="EB409" s="12">
        <v>4.9676437000380709</v>
      </c>
      <c r="EC409" s="12">
        <v>1.358599851332805</v>
      </c>
      <c r="ED409" s="1">
        <v>5</v>
      </c>
      <c r="EE409" s="12">
        <v>5.1095763771820124</v>
      </c>
      <c r="EF409" s="12">
        <v>1.4717709105912098</v>
      </c>
      <c r="EG409" s="1">
        <v>5</v>
      </c>
      <c r="EN409" s="1">
        <v>3.9898218829516501</v>
      </c>
      <c r="EO409" s="1">
        <v>2.184860313892921</v>
      </c>
      <c r="EP409" s="1">
        <v>5</v>
      </c>
      <c r="EQ409" s="1">
        <v>2.1577608142493601</v>
      </c>
      <c r="ER409" s="1">
        <v>0.637250924885437</v>
      </c>
      <c r="ES409" s="1">
        <v>5</v>
      </c>
      <c r="ET409" s="1">
        <v>2.1628498727735299</v>
      </c>
      <c r="EU409" s="1">
        <v>1.1948454841601974</v>
      </c>
      <c r="EV409" s="1">
        <v>5</v>
      </c>
      <c r="EW409" s="1">
        <v>2.2391857506361301</v>
      </c>
      <c r="EX409" s="1">
        <v>0.62587144408389561</v>
      </c>
      <c r="EY409" s="1">
        <v>5</v>
      </c>
      <c r="EZ409" s="12">
        <v>6.15267175572518</v>
      </c>
      <c r="FA409" s="12">
        <v>1.1136669450282064</v>
      </c>
      <c r="FB409" s="1">
        <v>5</v>
      </c>
      <c r="FC409" s="12">
        <v>4.3969465648854902</v>
      </c>
      <c r="FD409" s="12">
        <v>0.3994505741107417</v>
      </c>
      <c r="FE409" s="1">
        <v>5</v>
      </c>
      <c r="FL409" s="1">
        <v>2.734375</v>
      </c>
      <c r="FM409" s="1">
        <v>1.746928107421688</v>
      </c>
      <c r="FN409" s="1">
        <v>5</v>
      </c>
      <c r="FO409" s="1">
        <v>10.6770833333333</v>
      </c>
      <c r="FP409" s="1">
        <v>3.2027015302732105</v>
      </c>
      <c r="FQ409" s="1">
        <v>5</v>
      </c>
    </row>
    <row r="410" spans="1:173" x14ac:dyDescent="0.25">
      <c r="B410" s="1" t="s">
        <v>903</v>
      </c>
      <c r="C410" s="1" t="s">
        <v>395</v>
      </c>
      <c r="D410" s="1" t="s">
        <v>397</v>
      </c>
      <c r="E410" s="1">
        <v>1550</v>
      </c>
      <c r="F410" s="1">
        <v>23</v>
      </c>
      <c r="G410" s="1" t="s">
        <v>82</v>
      </c>
      <c r="I410" s="1" t="s">
        <v>83</v>
      </c>
      <c r="J410" s="1" t="s">
        <v>986</v>
      </c>
      <c r="K410" s="1" t="s">
        <v>399</v>
      </c>
      <c r="L410" s="1" t="s">
        <v>400</v>
      </c>
      <c r="M410" s="1">
        <v>100</v>
      </c>
      <c r="N410" s="1" t="s">
        <v>1003</v>
      </c>
      <c r="O410" s="1" t="s">
        <v>402</v>
      </c>
      <c r="P410" s="1">
        <v>100</v>
      </c>
      <c r="Q410" s="1">
        <v>0</v>
      </c>
      <c r="R410" s="6" t="s">
        <v>232</v>
      </c>
      <c r="S410" s="1">
        <v>29</v>
      </c>
      <c r="T410" s="1">
        <v>2.34</v>
      </c>
      <c r="U410" s="1">
        <v>380</v>
      </c>
      <c r="V410" s="1">
        <v>3.97</v>
      </c>
      <c r="W410" s="31">
        <v>12.393162393162394</v>
      </c>
      <c r="BT410" s="1">
        <v>3.1313131313131199</v>
      </c>
      <c r="BU410" s="1">
        <v>2.3715872488634351</v>
      </c>
      <c r="BV410" s="1">
        <v>5</v>
      </c>
      <c r="BW410" s="1">
        <v>1.8181818181818099</v>
      </c>
      <c r="BX410" s="1">
        <v>2.4845199749997646</v>
      </c>
      <c r="BY410" s="1">
        <v>5</v>
      </c>
      <c r="BZ410" s="1">
        <v>3.2258064516128999</v>
      </c>
      <c r="CA410" s="1">
        <v>1.7755378481387987</v>
      </c>
      <c r="CB410" s="1">
        <v>5</v>
      </c>
      <c r="CC410" s="1">
        <v>1.9851116625310099</v>
      </c>
      <c r="CD410" s="1">
        <v>2.3303934256821761</v>
      </c>
      <c r="CE410" s="1">
        <v>5</v>
      </c>
      <c r="DJ410" s="23">
        <v>244.01544401544399</v>
      </c>
      <c r="DK410" s="1">
        <v>48.347415729723835</v>
      </c>
      <c r="DL410" s="1">
        <v>5</v>
      </c>
      <c r="DM410" s="1">
        <v>287.25868725868702</v>
      </c>
      <c r="DN410" s="1">
        <v>69.067736756750477</v>
      </c>
      <c r="DO410" s="1">
        <v>5</v>
      </c>
      <c r="DP410" s="1">
        <v>46.590038314176198</v>
      </c>
      <c r="DQ410" s="1">
        <v>13.707696413791787</v>
      </c>
      <c r="DR410" s="1">
        <v>5</v>
      </c>
      <c r="DS410" s="1">
        <v>58.237547892720201</v>
      </c>
      <c r="DT410" s="1">
        <v>15.078466055171027</v>
      </c>
      <c r="DU410" s="1">
        <v>5</v>
      </c>
      <c r="EB410" s="12">
        <v>5.2375025401341242</v>
      </c>
      <c r="EC410" s="12">
        <v>1.8578125565936774</v>
      </c>
      <c r="ED410" s="1">
        <v>5</v>
      </c>
      <c r="EE410" s="12">
        <v>4.9325340377972005</v>
      </c>
      <c r="EF410" s="12">
        <v>1.7428406856428953</v>
      </c>
      <c r="EG410" s="1">
        <v>5</v>
      </c>
      <c r="EN410" s="1">
        <v>8.0203562340966901</v>
      </c>
      <c r="EO410" s="1">
        <v>2.1848603138929201</v>
      </c>
      <c r="EP410" s="1">
        <v>5</v>
      </c>
      <c r="EQ410" s="1">
        <v>6.8396946564885504</v>
      </c>
      <c r="ER410" s="1">
        <v>2.2758961603051162</v>
      </c>
      <c r="ES410" s="1">
        <v>5</v>
      </c>
      <c r="ET410" s="1">
        <v>3.5623409669211199</v>
      </c>
      <c r="EU410" s="1">
        <v>1.4224351001906876</v>
      </c>
      <c r="EV410" s="1">
        <v>5</v>
      </c>
      <c r="EW410" s="1">
        <v>3.46055979643765</v>
      </c>
      <c r="EX410" s="1">
        <v>0.68276884809155791</v>
      </c>
      <c r="EY410" s="1">
        <v>5</v>
      </c>
      <c r="EZ410" s="12">
        <v>11.58269720101781</v>
      </c>
      <c r="FA410" s="12">
        <v>1.1659276311571625</v>
      </c>
      <c r="FB410" s="1">
        <v>5</v>
      </c>
      <c r="FC410" s="12">
        <v>10.3002544529262</v>
      </c>
      <c r="FD410" s="12">
        <v>1.0626266166830043</v>
      </c>
      <c r="FE410" s="1">
        <v>5</v>
      </c>
      <c r="FL410" s="1">
        <v>3.5156249999999898</v>
      </c>
      <c r="FM410" s="1">
        <v>1.4557734228514332</v>
      </c>
      <c r="FN410" s="1">
        <v>5</v>
      </c>
      <c r="FO410" s="1">
        <v>10.0260416666666</v>
      </c>
      <c r="FP410" s="1">
        <v>3.2027015302732105</v>
      </c>
      <c r="FQ410" s="1">
        <v>5</v>
      </c>
    </row>
    <row r="411" spans="1:173" x14ac:dyDescent="0.25">
      <c r="B411" s="1" t="s">
        <v>903</v>
      </c>
      <c r="C411" s="1" t="s">
        <v>395</v>
      </c>
      <c r="D411" s="1" t="s">
        <v>397</v>
      </c>
      <c r="E411" s="1">
        <v>1550</v>
      </c>
      <c r="F411" s="1">
        <v>23</v>
      </c>
      <c r="G411" s="1" t="s">
        <v>82</v>
      </c>
      <c r="I411" s="1" t="s">
        <v>83</v>
      </c>
      <c r="J411" s="1" t="s">
        <v>986</v>
      </c>
      <c r="K411" s="1" t="s">
        <v>103</v>
      </c>
      <c r="L411" s="1" t="s">
        <v>332</v>
      </c>
      <c r="M411" s="1">
        <v>100</v>
      </c>
      <c r="N411" s="1" t="s">
        <v>1003</v>
      </c>
      <c r="O411" s="1" t="s">
        <v>402</v>
      </c>
      <c r="P411" s="1">
        <v>100</v>
      </c>
      <c r="Q411" s="1">
        <v>0</v>
      </c>
      <c r="R411" s="6" t="s">
        <v>232</v>
      </c>
      <c r="S411" s="1">
        <v>25.4</v>
      </c>
      <c r="T411" s="1">
        <v>2.71</v>
      </c>
      <c r="U411" s="1">
        <v>400</v>
      </c>
      <c r="V411" s="1">
        <v>3.99</v>
      </c>
      <c r="W411" s="31">
        <v>9.3726937269372694</v>
      </c>
      <c r="BT411" s="1">
        <v>12.1212121212121</v>
      </c>
      <c r="BU411" s="1">
        <v>4.2914435931813735</v>
      </c>
      <c r="BV411" s="1">
        <v>5</v>
      </c>
      <c r="BW411" s="1">
        <v>6.7676767676767602</v>
      </c>
      <c r="BX411" s="1">
        <v>1.5810581659089475</v>
      </c>
      <c r="BY411" s="1">
        <v>5</v>
      </c>
      <c r="BZ411" s="1">
        <v>12.109181141439199</v>
      </c>
      <c r="CA411" s="1">
        <v>3.8839890428035178</v>
      </c>
      <c r="CB411" s="1">
        <v>5</v>
      </c>
      <c r="CC411" s="1">
        <v>7.74193548387096</v>
      </c>
      <c r="CD411" s="1">
        <v>0.77679780856072533</v>
      </c>
      <c r="CE411" s="1">
        <v>5</v>
      </c>
      <c r="DJ411" s="1">
        <v>333.59073359073301</v>
      </c>
      <c r="DK411" s="1">
        <v>41.440642054051125</v>
      </c>
      <c r="DL411" s="1">
        <v>5</v>
      </c>
      <c r="DM411" s="1">
        <v>386.100386100386</v>
      </c>
      <c r="DN411" s="1">
        <v>34.533868378374159</v>
      </c>
      <c r="DO411" s="1">
        <v>5</v>
      </c>
      <c r="DP411" s="1">
        <v>60.076628352490403</v>
      </c>
      <c r="DQ411" s="1">
        <v>4.1123089241374995</v>
      </c>
      <c r="DR411" s="1">
        <v>5</v>
      </c>
      <c r="DS411" s="1">
        <v>72.950191570881202</v>
      </c>
      <c r="DT411" s="1">
        <v>9.5953874896542555</v>
      </c>
      <c r="DU411" s="1">
        <v>5</v>
      </c>
      <c r="EB411" s="12">
        <v>5.5527539201008507</v>
      </c>
      <c r="EC411" s="12">
        <v>0.78758423296143076</v>
      </c>
      <c r="ED411" s="1">
        <v>5</v>
      </c>
      <c r="EE411" s="12">
        <v>5.2926576035819739</v>
      </c>
      <c r="EF411" s="12">
        <v>0.84186599795051154</v>
      </c>
      <c r="EG411" s="1">
        <v>5</v>
      </c>
      <c r="EN411" s="1">
        <v>3.0941475826971998</v>
      </c>
      <c r="EO411" s="1">
        <v>1.547609389007484</v>
      </c>
      <c r="EP411" s="1">
        <v>5</v>
      </c>
      <c r="EQ411" s="1">
        <v>3.46055979643765</v>
      </c>
      <c r="ER411" s="1">
        <v>1.9117527746563121</v>
      </c>
      <c r="ES411" s="1">
        <v>5</v>
      </c>
      <c r="ET411" s="1">
        <v>2.0865139949109399</v>
      </c>
      <c r="EU411" s="1">
        <v>0.79656365610679103</v>
      </c>
      <c r="EV411" s="1">
        <v>5</v>
      </c>
      <c r="EW411" s="1">
        <v>2.1628498727735299</v>
      </c>
      <c r="EX411" s="1">
        <v>0.62587144408391848</v>
      </c>
      <c r="EY411" s="1">
        <v>5</v>
      </c>
      <c r="EZ411" s="12">
        <v>5.1806615776081397</v>
      </c>
      <c r="FA411" s="12">
        <v>0.77840972234091943</v>
      </c>
      <c r="FB411" s="1">
        <v>5</v>
      </c>
      <c r="FC411" s="12">
        <v>5.6234096692111795</v>
      </c>
      <c r="FD411" s="12">
        <v>0.89961255392816719</v>
      </c>
      <c r="FE411" s="1">
        <v>5</v>
      </c>
      <c r="FL411" s="1">
        <v>2.6041666666666599</v>
      </c>
      <c r="FM411" s="1">
        <v>1.1646187382811557</v>
      </c>
      <c r="FN411" s="1">
        <v>5</v>
      </c>
      <c r="FO411" s="1">
        <v>20.3125</v>
      </c>
      <c r="FP411" s="1">
        <v>17.76043575878732</v>
      </c>
      <c r="FQ411" s="1">
        <v>5</v>
      </c>
    </row>
    <row r="412" spans="1:173" x14ac:dyDescent="0.25">
      <c r="B412" s="1" t="s">
        <v>903</v>
      </c>
      <c r="C412" s="1" t="s">
        <v>395</v>
      </c>
      <c r="D412" s="1" t="s">
        <v>397</v>
      </c>
      <c r="E412" s="1">
        <v>1550</v>
      </c>
      <c r="F412" s="1">
        <v>23</v>
      </c>
      <c r="G412" s="1" t="s">
        <v>82</v>
      </c>
      <c r="I412" s="1" t="s">
        <v>83</v>
      </c>
      <c r="J412" s="1" t="s">
        <v>986</v>
      </c>
      <c r="K412" s="1" t="s">
        <v>399</v>
      </c>
      <c r="L412" s="1" t="s">
        <v>400</v>
      </c>
      <c r="M412" s="1">
        <v>100</v>
      </c>
      <c r="N412" s="1" t="s">
        <v>1003</v>
      </c>
      <c r="O412" s="1" t="s">
        <v>402</v>
      </c>
      <c r="P412" s="1">
        <v>100</v>
      </c>
      <c r="Q412" s="1">
        <v>0</v>
      </c>
      <c r="R412" s="6" t="s">
        <v>232</v>
      </c>
      <c r="S412" s="1">
        <v>29</v>
      </c>
      <c r="T412" s="1">
        <v>2.34</v>
      </c>
      <c r="U412" s="1">
        <v>380</v>
      </c>
      <c r="V412" s="1">
        <v>3.97</v>
      </c>
      <c r="W412" s="31">
        <v>12.393162393162394</v>
      </c>
      <c r="BT412" s="1">
        <v>7.0707070707070603</v>
      </c>
      <c r="BU412" s="1">
        <v>3.5009145102269517</v>
      </c>
      <c r="BV412" s="1">
        <v>5</v>
      </c>
      <c r="BW412" s="1">
        <v>5.1515151515151496</v>
      </c>
      <c r="BX412" s="1">
        <v>3.0491836056815247</v>
      </c>
      <c r="BY412" s="1">
        <v>5</v>
      </c>
      <c r="BZ412" s="1">
        <v>8.2878411910670007</v>
      </c>
      <c r="CA412" s="1">
        <v>2.6633067722081836</v>
      </c>
      <c r="CB412" s="1">
        <v>5</v>
      </c>
      <c r="CC412" s="1">
        <v>5.9057071960297698</v>
      </c>
      <c r="CD412" s="1">
        <v>2.552335656699523</v>
      </c>
      <c r="CE412" s="1">
        <v>5</v>
      </c>
      <c r="DJ412" s="1">
        <v>358.30115830115801</v>
      </c>
      <c r="DK412" s="1">
        <v>62.160963081075671</v>
      </c>
      <c r="DL412" s="1">
        <v>5</v>
      </c>
      <c r="DM412" s="1">
        <v>438.61003861003798</v>
      </c>
      <c r="DN412" s="1">
        <v>75.974510432425404</v>
      </c>
      <c r="DO412" s="1">
        <v>5</v>
      </c>
      <c r="DP412" s="1">
        <v>69.272030651340899</v>
      </c>
      <c r="DQ412" s="1">
        <v>16.449235696550286</v>
      </c>
      <c r="DR412" s="1">
        <v>5</v>
      </c>
      <c r="DS412" s="1">
        <v>83.371647509578494</v>
      </c>
      <c r="DT412" s="1">
        <v>19.190774979308543</v>
      </c>
      <c r="DU412" s="1">
        <v>5</v>
      </c>
      <c r="EB412" s="12">
        <v>5.1723784467147329</v>
      </c>
      <c r="EC412" s="12">
        <v>1.5211072324342589</v>
      </c>
      <c r="ED412" s="1">
        <v>5</v>
      </c>
      <c r="EE412" s="12">
        <v>5.2609016579604768</v>
      </c>
      <c r="EF412" s="12">
        <v>1.5155451194115954</v>
      </c>
      <c r="EG412" s="1">
        <v>5</v>
      </c>
      <c r="EN412" s="1">
        <v>12.417302798982099</v>
      </c>
      <c r="EO412" s="1">
        <v>4.9159357062591953</v>
      </c>
      <c r="EP412" s="1">
        <v>5</v>
      </c>
      <c r="EQ412" s="1">
        <v>11.4402035623409</v>
      </c>
      <c r="ER412" s="1">
        <v>4.3697206277859788</v>
      </c>
      <c r="ES412" s="1">
        <v>5</v>
      </c>
      <c r="ET412" s="1">
        <v>3.6386768447837099</v>
      </c>
      <c r="EU412" s="1">
        <v>1.4793325041983272</v>
      </c>
      <c r="EV412" s="1">
        <v>5</v>
      </c>
      <c r="EW412" s="1">
        <v>3.2061068702290001</v>
      </c>
      <c r="EX412" s="1">
        <v>0.85346106011442946</v>
      </c>
      <c r="EY412" s="1">
        <v>5</v>
      </c>
      <c r="EZ412" s="12">
        <v>16.055979643765809</v>
      </c>
      <c r="FA412" s="12">
        <v>2.2958592520471193</v>
      </c>
      <c r="FB412" s="1">
        <v>5</v>
      </c>
      <c r="FC412" s="12">
        <v>14.6463104325699</v>
      </c>
      <c r="FD412" s="12">
        <v>1.9911230070505406</v>
      </c>
      <c r="FE412" s="1">
        <v>5</v>
      </c>
      <c r="FL412" s="1">
        <v>4.0364583333333304</v>
      </c>
      <c r="FM412" s="1">
        <v>1.4557734228514323</v>
      </c>
      <c r="FN412" s="1">
        <v>5</v>
      </c>
      <c r="FO412" s="1">
        <v>15.7552083333333</v>
      </c>
      <c r="FP412" s="1">
        <v>6.4054030605461989</v>
      </c>
      <c r="FQ412" s="1">
        <v>5</v>
      </c>
    </row>
    <row r="413" spans="1:173" x14ac:dyDescent="0.25">
      <c r="B413" s="1" t="s">
        <v>903</v>
      </c>
      <c r="C413" s="1" t="s">
        <v>395</v>
      </c>
      <c r="D413" s="1" t="s">
        <v>397</v>
      </c>
      <c r="E413" s="1">
        <v>1550</v>
      </c>
      <c r="F413" s="1">
        <v>23</v>
      </c>
      <c r="G413" s="1" t="s">
        <v>82</v>
      </c>
      <c r="I413" s="1" t="s">
        <v>83</v>
      </c>
      <c r="J413" s="1" t="s">
        <v>986</v>
      </c>
      <c r="K413" s="1" t="s">
        <v>103</v>
      </c>
      <c r="L413" s="1" t="s">
        <v>332</v>
      </c>
      <c r="M413" s="1">
        <v>100</v>
      </c>
      <c r="N413" s="1" t="s">
        <v>1003</v>
      </c>
      <c r="O413" s="1" t="s">
        <v>402</v>
      </c>
      <c r="P413" s="1">
        <v>100</v>
      </c>
      <c r="Q413" s="1">
        <v>0</v>
      </c>
      <c r="R413" s="6" t="s">
        <v>232</v>
      </c>
      <c r="S413" s="1">
        <v>25.4</v>
      </c>
      <c r="T413" s="1">
        <v>2.71</v>
      </c>
      <c r="U413" s="1">
        <v>400</v>
      </c>
      <c r="V413" s="1">
        <v>3.99</v>
      </c>
      <c r="W413" s="31">
        <v>9.3726937269372694</v>
      </c>
      <c r="BT413" s="1">
        <v>7.6262626262626201</v>
      </c>
      <c r="BU413" s="1">
        <v>1.2422599874998927</v>
      </c>
      <c r="BV413" s="1">
        <v>5</v>
      </c>
      <c r="BW413" s="1">
        <v>2.9797979797979699</v>
      </c>
      <c r="BX413" s="1">
        <v>2.2586545227270602</v>
      </c>
      <c r="BY413" s="1">
        <v>5</v>
      </c>
      <c r="BZ413" s="1">
        <v>6.1042183622828796</v>
      </c>
      <c r="CA413" s="1">
        <v>0.55485557754335657</v>
      </c>
      <c r="CB413" s="1">
        <v>5</v>
      </c>
      <c r="CC413" s="1">
        <v>4.4665012406947904</v>
      </c>
      <c r="CD413" s="1">
        <v>1.4426245016127643</v>
      </c>
      <c r="CE413" s="1">
        <v>5</v>
      </c>
      <c r="CR413" s="1">
        <v>28.6</v>
      </c>
      <c r="CS413" s="1">
        <v>6.7082039324993694</v>
      </c>
      <c r="CT413" s="1">
        <v>5</v>
      </c>
      <c r="CU413" s="1">
        <v>30.2</v>
      </c>
      <c r="CV413" s="1">
        <v>5.5901699437494745</v>
      </c>
      <c r="CW413" s="1">
        <v>5</v>
      </c>
      <c r="DJ413" s="1">
        <v>148.26254826254799</v>
      </c>
      <c r="DK413" s="1">
        <v>55.254189405398641</v>
      </c>
      <c r="DL413" s="1">
        <v>5</v>
      </c>
      <c r="DM413" s="1">
        <v>135.90733590733501</v>
      </c>
      <c r="DN413" s="1">
        <v>41.440642054051189</v>
      </c>
      <c r="DO413" s="1">
        <v>5</v>
      </c>
      <c r="DP413" s="1">
        <v>8.3908045977011394</v>
      </c>
      <c r="DQ413" s="1">
        <v>30.58529762327283</v>
      </c>
      <c r="DR413" s="1">
        <v>5</v>
      </c>
      <c r="DS413" s="1">
        <v>15.3256704980842</v>
      </c>
      <c r="DT413" s="1">
        <v>5.483078565516756</v>
      </c>
      <c r="DU413" s="1">
        <v>5</v>
      </c>
      <c r="EB413" s="12">
        <v>17.669646162796838</v>
      </c>
      <c r="EC413" s="12">
        <v>64.743333745984941</v>
      </c>
      <c r="ED413" s="1">
        <v>5</v>
      </c>
      <c r="EE413" s="12">
        <v>8.8679536679536621</v>
      </c>
      <c r="EF413" s="12">
        <v>4.1686476622273529</v>
      </c>
      <c r="EG413" s="1">
        <v>5</v>
      </c>
      <c r="EN413" s="1">
        <v>1.58778625954198</v>
      </c>
      <c r="EO413" s="1">
        <v>0.91035846412204657</v>
      </c>
      <c r="EP413" s="1">
        <v>5</v>
      </c>
      <c r="EQ413" s="1">
        <v>1.7913486005089001</v>
      </c>
      <c r="ER413" s="1">
        <v>1.0924301569464601</v>
      </c>
      <c r="ES413" s="1">
        <v>5</v>
      </c>
      <c r="ET413" s="1">
        <v>2.0865139949109399</v>
      </c>
      <c r="EU413" s="1">
        <v>0.39828182805338458</v>
      </c>
      <c r="EV413" s="1">
        <v>5</v>
      </c>
      <c r="EW413" s="1">
        <v>2.5190839694656399</v>
      </c>
      <c r="EX413" s="1">
        <v>0.56897404007630192</v>
      </c>
      <c r="EY413" s="1">
        <v>5</v>
      </c>
      <c r="EZ413" s="12">
        <v>3.6743002544529197</v>
      </c>
      <c r="FA413" s="12">
        <v>0.44438293121050393</v>
      </c>
      <c r="FB413" s="1">
        <v>5</v>
      </c>
      <c r="FC413" s="12">
        <v>4.3104325699745401</v>
      </c>
      <c r="FD413" s="12">
        <v>0.55084210189251448</v>
      </c>
      <c r="FE413" s="1">
        <v>5</v>
      </c>
      <c r="FL413" s="1">
        <v>3.5156249999999898</v>
      </c>
      <c r="FM413" s="1">
        <v>1.1646187382811568</v>
      </c>
      <c r="FN413" s="1">
        <v>5</v>
      </c>
      <c r="FO413" s="1">
        <v>20.5729166666666</v>
      </c>
      <c r="FP413" s="1">
        <v>8.1523311679681321</v>
      </c>
      <c r="FQ413" s="1">
        <v>5</v>
      </c>
    </row>
    <row r="414" spans="1:173" x14ac:dyDescent="0.25">
      <c r="B414" s="1" t="s">
        <v>903</v>
      </c>
      <c r="C414" s="1" t="s">
        <v>395</v>
      </c>
      <c r="D414" s="1" t="s">
        <v>397</v>
      </c>
      <c r="E414" s="1">
        <v>1550</v>
      </c>
      <c r="F414" s="1">
        <v>23</v>
      </c>
      <c r="G414" s="1" t="s">
        <v>82</v>
      </c>
      <c r="I414" s="1" t="s">
        <v>83</v>
      </c>
      <c r="J414" s="1" t="s">
        <v>986</v>
      </c>
      <c r="K414" s="1" t="s">
        <v>399</v>
      </c>
      <c r="L414" s="1" t="s">
        <v>400</v>
      </c>
      <c r="M414" s="1">
        <v>100</v>
      </c>
      <c r="N414" s="1" t="s">
        <v>1003</v>
      </c>
      <c r="O414" s="1" t="s">
        <v>402</v>
      </c>
      <c r="P414" s="1">
        <v>100</v>
      </c>
      <c r="Q414" s="1">
        <v>0</v>
      </c>
      <c r="R414" s="6" t="s">
        <v>232</v>
      </c>
      <c r="S414" s="1">
        <v>29</v>
      </c>
      <c r="T414" s="1">
        <v>2.34</v>
      </c>
      <c r="U414" s="1">
        <v>380</v>
      </c>
      <c r="V414" s="1">
        <v>3.97</v>
      </c>
      <c r="W414" s="31">
        <v>12.393162393162394</v>
      </c>
      <c r="BT414" s="1">
        <v>9.4949494949494895</v>
      </c>
      <c r="BU414" s="1">
        <v>4.630241771590339</v>
      </c>
      <c r="BV414" s="1">
        <v>5</v>
      </c>
      <c r="BW414" s="1">
        <v>8.6363636363636296</v>
      </c>
      <c r="BX414" s="1">
        <v>9.3734162693172536</v>
      </c>
      <c r="BY414" s="1">
        <v>5</v>
      </c>
      <c r="BZ414" s="1">
        <v>7.1960297766749299</v>
      </c>
      <c r="CA414" s="1">
        <v>2.4413645411908624</v>
      </c>
      <c r="CB414" s="1">
        <v>5</v>
      </c>
      <c r="CC414" s="1">
        <v>6.6501240694789097</v>
      </c>
      <c r="CD414" s="1">
        <v>3.3291334652602265</v>
      </c>
      <c r="CE414" s="1">
        <v>5</v>
      </c>
      <c r="CR414" s="1">
        <v>36.1</v>
      </c>
      <c r="CS414" s="1">
        <v>6.4845971347493903</v>
      </c>
      <c r="CT414" s="1">
        <v>5</v>
      </c>
      <c r="CU414" s="1">
        <v>33.700000000000003</v>
      </c>
      <c r="CV414" s="1">
        <v>5.1429563482495162</v>
      </c>
      <c r="CW414" s="1">
        <v>5</v>
      </c>
      <c r="DJ414" s="1">
        <v>172.972972972972</v>
      </c>
      <c r="DK414" s="1">
        <v>89.788057783777248</v>
      </c>
      <c r="DL414" s="1">
        <v>5</v>
      </c>
      <c r="DM414" s="1">
        <v>148.26254826254799</v>
      </c>
      <c r="DN414" s="1">
        <v>20.720321027024482</v>
      </c>
      <c r="DO414" s="1">
        <v>5</v>
      </c>
      <c r="DP414" s="1">
        <v>16.551724137931</v>
      </c>
      <c r="DQ414" s="1">
        <v>10.966157131033512</v>
      </c>
      <c r="DR414" s="1">
        <v>5</v>
      </c>
      <c r="DS414" s="1">
        <v>17.164750957854402</v>
      </c>
      <c r="DT414" s="1">
        <v>9.5953874896542644</v>
      </c>
      <c r="DU414" s="1">
        <v>5</v>
      </c>
      <c r="EB414" s="12">
        <v>10.450450450450413</v>
      </c>
      <c r="EC414" s="12">
        <v>8.7958344654546288</v>
      </c>
      <c r="ED414" s="1">
        <v>5</v>
      </c>
      <c r="EE414" s="12">
        <v>8.6376172090457679</v>
      </c>
      <c r="EF414" s="12">
        <v>4.9771809914922134</v>
      </c>
      <c r="EG414" s="1">
        <v>5</v>
      </c>
      <c r="EN414" s="1">
        <v>3.7048346055979602</v>
      </c>
      <c r="EO414" s="1">
        <v>0.72828677129763209</v>
      </c>
      <c r="EP414" s="1">
        <v>5</v>
      </c>
      <c r="EQ414" s="1">
        <v>5.1297709923664101</v>
      </c>
      <c r="ER414" s="1">
        <v>3.6414338564882103</v>
      </c>
      <c r="ES414" s="1">
        <v>5</v>
      </c>
      <c r="ET414" s="1">
        <v>4.4529262086513901</v>
      </c>
      <c r="EU414" s="1">
        <v>2.5603831803432895</v>
      </c>
      <c r="EV414" s="1">
        <v>5</v>
      </c>
      <c r="EW414" s="1">
        <v>6.2849872773536903</v>
      </c>
      <c r="EX414" s="1">
        <v>3.0155624124042895</v>
      </c>
      <c r="EY414" s="1">
        <v>5</v>
      </c>
      <c r="EZ414" s="12">
        <v>8.1577608142493503</v>
      </c>
      <c r="FA414" s="12">
        <v>1.1904590418348668</v>
      </c>
      <c r="FB414" s="1">
        <v>5</v>
      </c>
      <c r="FC414" s="12">
        <v>11.4147582697201</v>
      </c>
      <c r="FD414" s="12">
        <v>2.1144104234648569</v>
      </c>
      <c r="FE414" s="1">
        <v>5</v>
      </c>
      <c r="FL414" s="1">
        <v>5.078125</v>
      </c>
      <c r="FM414" s="1">
        <v>1.7469281074217107</v>
      </c>
      <c r="FN414" s="1">
        <v>5</v>
      </c>
      <c r="FO414" s="1">
        <v>26.0416666666666</v>
      </c>
      <c r="FP414" s="1">
        <v>17.760435758787541</v>
      </c>
      <c r="FQ414" s="1">
        <v>5</v>
      </c>
    </row>
    <row r="415" spans="1:173" x14ac:dyDescent="0.25">
      <c r="B415" s="1" t="s">
        <v>903</v>
      </c>
      <c r="C415" s="1" t="s">
        <v>395</v>
      </c>
      <c r="D415" s="1" t="s">
        <v>397</v>
      </c>
      <c r="E415" s="1">
        <v>1550</v>
      </c>
      <c r="F415" s="1">
        <v>23</v>
      </c>
      <c r="G415" s="1" t="s">
        <v>82</v>
      </c>
      <c r="I415" s="1" t="s">
        <v>83</v>
      </c>
      <c r="J415" s="1" t="s">
        <v>986</v>
      </c>
      <c r="K415" s="1" t="s">
        <v>103</v>
      </c>
      <c r="L415" s="1" t="s">
        <v>332</v>
      </c>
      <c r="M415" s="1">
        <v>100</v>
      </c>
      <c r="N415" s="1" t="s">
        <v>1003</v>
      </c>
      <c r="O415" s="1" t="s">
        <v>402</v>
      </c>
      <c r="P415" s="1">
        <v>100</v>
      </c>
      <c r="Q415" s="1">
        <v>0</v>
      </c>
      <c r="R415" s="6" t="s">
        <v>232</v>
      </c>
      <c r="S415" s="1">
        <v>25.4</v>
      </c>
      <c r="T415" s="1">
        <v>2.71</v>
      </c>
      <c r="U415" s="1">
        <v>400</v>
      </c>
      <c r="V415" s="1">
        <v>3.99</v>
      </c>
      <c r="W415" s="31">
        <v>9.3726937269372694</v>
      </c>
      <c r="BT415" s="1">
        <v>14.2424242424242</v>
      </c>
      <c r="BU415" s="1">
        <v>6.5500981159084075</v>
      </c>
      <c r="BV415" s="1">
        <v>5</v>
      </c>
      <c r="BW415" s="1">
        <v>12.373737373737301</v>
      </c>
      <c r="BX415" s="1">
        <v>6.7759635681813339</v>
      </c>
      <c r="BY415" s="1">
        <v>5</v>
      </c>
      <c r="BZ415" s="1">
        <v>14.5409429280397</v>
      </c>
      <c r="CA415" s="1">
        <v>6.4363246995029533</v>
      </c>
      <c r="CB415" s="1">
        <v>5</v>
      </c>
      <c r="CC415" s="1">
        <v>13.7468982630272</v>
      </c>
      <c r="CD415" s="1">
        <v>6.4363246995031762</v>
      </c>
      <c r="CE415" s="1">
        <v>5</v>
      </c>
      <c r="CR415" s="1">
        <v>54.6</v>
      </c>
      <c r="CS415" s="1">
        <v>12.521980673998822</v>
      </c>
      <c r="CT415" s="1">
        <v>5</v>
      </c>
      <c r="CU415" s="1">
        <v>50.5</v>
      </c>
      <c r="CV415" s="1">
        <v>11.403946685248927</v>
      </c>
      <c r="CW415" s="1">
        <v>5</v>
      </c>
      <c r="DJ415" s="1">
        <v>420.07722007721998</v>
      </c>
      <c r="DK415" s="1">
        <v>82.881284108100218</v>
      </c>
      <c r="DL415" s="1">
        <v>5</v>
      </c>
      <c r="DM415" s="1">
        <v>481.85328185328098</v>
      </c>
      <c r="DN415" s="1">
        <v>138.13547351350107</v>
      </c>
      <c r="DO415" s="1">
        <v>5</v>
      </c>
      <c r="DP415" s="1">
        <v>71.111111111111001</v>
      </c>
      <c r="DQ415" s="1">
        <v>12.336926772412768</v>
      </c>
      <c r="DR415" s="1">
        <v>5</v>
      </c>
      <c r="DS415" s="1">
        <v>88.8888888888888</v>
      </c>
      <c r="DT415" s="1">
        <v>13.707696413791995</v>
      </c>
      <c r="DU415" s="1">
        <v>5</v>
      </c>
      <c r="EB415" s="12">
        <v>5.9073359073359155</v>
      </c>
      <c r="EC415" s="12">
        <v>1.5520161531673797</v>
      </c>
      <c r="ED415" s="1">
        <v>5</v>
      </c>
      <c r="EE415" s="12">
        <v>5.4208494208494162</v>
      </c>
      <c r="EF415" s="12">
        <v>1.7646008729630995</v>
      </c>
      <c r="EG415" s="1">
        <v>5</v>
      </c>
      <c r="EN415" s="1">
        <v>3.13486005089058</v>
      </c>
      <c r="EO415" s="1">
        <v>1.2745018497708751</v>
      </c>
      <c r="EP415" s="1">
        <v>5</v>
      </c>
      <c r="EQ415" s="1">
        <v>3.46055979643765</v>
      </c>
      <c r="ER415" s="1">
        <v>2.4579678531295541</v>
      </c>
      <c r="ES415" s="1">
        <v>5</v>
      </c>
      <c r="ET415" s="1">
        <v>3.7659033078880402</v>
      </c>
      <c r="EU415" s="1">
        <v>2.0483065442746042</v>
      </c>
      <c r="EV415" s="1">
        <v>5</v>
      </c>
      <c r="EW415" s="1">
        <v>2.72264631043257</v>
      </c>
      <c r="EX415" s="1">
        <v>0.96725586812966369</v>
      </c>
      <c r="EY415" s="1">
        <v>5</v>
      </c>
      <c r="EZ415" s="12">
        <v>6.9007633587786206</v>
      </c>
      <c r="FA415" s="12">
        <v>1.0788804071246778</v>
      </c>
      <c r="FB415" s="1">
        <v>5</v>
      </c>
      <c r="FC415" s="12">
        <v>6.1832061068702195</v>
      </c>
      <c r="FD415" s="12">
        <v>1.1812865766992851</v>
      </c>
      <c r="FE415" s="1">
        <v>5</v>
      </c>
      <c r="FL415" s="1">
        <v>4.5572916666666696</v>
      </c>
      <c r="FM415" s="1">
        <v>0.87346405371083358</v>
      </c>
      <c r="FN415" s="1">
        <v>5</v>
      </c>
      <c r="FO415" s="1">
        <v>38.671875</v>
      </c>
      <c r="FP415" s="1">
        <v>11.35503269824112</v>
      </c>
      <c r="FQ415" s="1">
        <v>5</v>
      </c>
    </row>
    <row r="416" spans="1:173" s="9" customFormat="1" x14ac:dyDescent="0.25">
      <c r="B416" s="9" t="s">
        <v>903</v>
      </c>
      <c r="C416" s="9" t="s">
        <v>395</v>
      </c>
      <c r="D416" s="9" t="s">
        <v>397</v>
      </c>
      <c r="E416" s="9">
        <v>1550</v>
      </c>
      <c r="F416" s="9">
        <v>23</v>
      </c>
      <c r="G416" s="1" t="s">
        <v>82</v>
      </c>
      <c r="I416" s="9" t="s">
        <v>83</v>
      </c>
      <c r="J416" s="9" t="s">
        <v>986</v>
      </c>
      <c r="K416" s="9" t="s">
        <v>399</v>
      </c>
      <c r="L416" s="9" t="s">
        <v>400</v>
      </c>
      <c r="M416" s="9">
        <v>100</v>
      </c>
      <c r="N416" s="9" t="s">
        <v>1003</v>
      </c>
      <c r="O416" s="9" t="s">
        <v>402</v>
      </c>
      <c r="P416" s="9">
        <v>100</v>
      </c>
      <c r="Q416" s="9">
        <v>0</v>
      </c>
      <c r="R416" s="10" t="s">
        <v>232</v>
      </c>
      <c r="S416" s="9">
        <v>29</v>
      </c>
      <c r="T416" s="9">
        <v>2.34</v>
      </c>
      <c r="U416" s="9">
        <v>380</v>
      </c>
      <c r="V416" s="9">
        <v>3.97</v>
      </c>
      <c r="W416" s="32">
        <v>12.393162393162394</v>
      </c>
      <c r="BT416" s="9">
        <v>9.5454545454545396</v>
      </c>
      <c r="BU416" s="9">
        <v>2.5974527011361177</v>
      </c>
      <c r="BV416" s="9">
        <v>5</v>
      </c>
      <c r="BW416" s="9">
        <v>9.5959595959595898</v>
      </c>
      <c r="BX416" s="9">
        <v>2.1457217965905975</v>
      </c>
      <c r="BY416" s="9">
        <v>5</v>
      </c>
      <c r="BZ416" s="9">
        <v>11.0173697270471</v>
      </c>
      <c r="CA416" s="9">
        <v>2.4413645411909259</v>
      </c>
      <c r="CB416" s="9">
        <v>5</v>
      </c>
      <c r="CC416" s="9">
        <v>11.563275434243099</v>
      </c>
      <c r="CD416" s="9">
        <v>2.9962201187343522</v>
      </c>
      <c r="CE416" s="9">
        <v>5</v>
      </c>
      <c r="CR416" s="9">
        <v>78.8</v>
      </c>
      <c r="CS416" s="9">
        <v>21.466252583997981</v>
      </c>
      <c r="CT416" s="9">
        <v>5</v>
      </c>
      <c r="CU416" s="9">
        <v>97.4</v>
      </c>
      <c r="CV416" s="9">
        <v>33.541019662496851</v>
      </c>
      <c r="CW416" s="9">
        <v>5</v>
      </c>
      <c r="DJ416" s="9">
        <v>333.59073359073301</v>
      </c>
      <c r="DK416" s="9">
        <v>75.974510432425276</v>
      </c>
      <c r="DL416" s="9">
        <v>5</v>
      </c>
      <c r="DM416" s="9">
        <v>475.675675675675</v>
      </c>
      <c r="DN416" s="9">
        <v>82.88128410810009</v>
      </c>
      <c r="DO416" s="9">
        <v>5</v>
      </c>
      <c r="DP416" s="9">
        <v>60.689655172413701</v>
      </c>
      <c r="DQ416" s="9">
        <v>13.707696413791787</v>
      </c>
      <c r="DR416" s="9">
        <v>5</v>
      </c>
      <c r="DS416" s="9">
        <v>87.662835249042104</v>
      </c>
      <c r="DT416" s="9">
        <v>23.303083903446026</v>
      </c>
      <c r="DU416" s="9">
        <v>5</v>
      </c>
      <c r="EB416" s="12">
        <v>5.4966654966654955</v>
      </c>
      <c r="EC416" s="12">
        <v>1.7630866354715244</v>
      </c>
      <c r="ED416" s="9">
        <v>5</v>
      </c>
      <c r="EE416" s="12">
        <v>5.4261954261954211</v>
      </c>
      <c r="EF416" s="12">
        <v>1.7246669706395517</v>
      </c>
      <c r="EG416" s="9">
        <v>5</v>
      </c>
      <c r="EN416" s="9">
        <v>4.6819338422391796</v>
      </c>
      <c r="EO416" s="9">
        <v>2.3669320067173358</v>
      </c>
      <c r="EP416" s="9">
        <v>5</v>
      </c>
      <c r="EQ416" s="9">
        <v>6.2697201017811697</v>
      </c>
      <c r="ER416" s="9">
        <v>1.7296810818318979</v>
      </c>
      <c r="ES416" s="9">
        <v>5</v>
      </c>
      <c r="ET416" s="9">
        <v>5.44529262086514</v>
      </c>
      <c r="EU416" s="9">
        <v>1.6500247162211996</v>
      </c>
      <c r="EV416" s="9">
        <v>5</v>
      </c>
      <c r="EW416" s="9">
        <v>7.0229007633587699</v>
      </c>
      <c r="EX416" s="9">
        <v>4.3242027045797657</v>
      </c>
      <c r="EY416" s="9">
        <v>5</v>
      </c>
      <c r="EZ416" s="12">
        <v>10.12722646310432</v>
      </c>
      <c r="FA416" s="12">
        <v>1.2903448134947344</v>
      </c>
      <c r="FB416" s="9">
        <v>5</v>
      </c>
      <c r="FC416" s="12">
        <v>13.29262086513994</v>
      </c>
      <c r="FD416" s="12">
        <v>2.0828118338026664</v>
      </c>
      <c r="FE416" s="9">
        <v>5</v>
      </c>
      <c r="FL416" s="9">
        <v>4.9479166666666599</v>
      </c>
      <c r="FM416" s="9">
        <v>1.7469281074217107</v>
      </c>
      <c r="FN416" s="9">
        <v>5</v>
      </c>
      <c r="FO416" s="9">
        <v>36.1979166666666</v>
      </c>
      <c r="FP416" s="9">
        <v>19.798518550779463</v>
      </c>
      <c r="FQ416" s="9">
        <v>5</v>
      </c>
    </row>
    <row r="417" spans="1:173" s="19" customFormat="1" x14ac:dyDescent="0.25">
      <c r="A417" s="19">
        <v>43</v>
      </c>
      <c r="B417" s="19" t="s">
        <v>404</v>
      </c>
      <c r="C417" s="19" t="s">
        <v>406</v>
      </c>
      <c r="D417" s="19" t="s">
        <v>407</v>
      </c>
      <c r="E417" s="19">
        <v>489</v>
      </c>
      <c r="F417" s="19">
        <v>-1.2</v>
      </c>
      <c r="G417" s="19" t="s">
        <v>78</v>
      </c>
      <c r="H417" s="19">
        <v>58.4</v>
      </c>
      <c r="I417" s="19" t="s">
        <v>69</v>
      </c>
      <c r="J417" s="19" t="s">
        <v>986</v>
      </c>
      <c r="K417" s="19" t="s">
        <v>8</v>
      </c>
      <c r="L417" s="19" t="s">
        <v>331</v>
      </c>
      <c r="M417" s="19">
        <v>50</v>
      </c>
      <c r="N417" s="19" t="s">
        <v>1003</v>
      </c>
      <c r="O417" s="19" t="s">
        <v>24</v>
      </c>
      <c r="P417" s="19">
        <v>0</v>
      </c>
      <c r="Q417" s="19">
        <v>0</v>
      </c>
      <c r="R417" s="20" t="s">
        <v>232</v>
      </c>
      <c r="S417" s="19">
        <v>67.400000000000006</v>
      </c>
      <c r="T417" s="19">
        <v>7.8</v>
      </c>
      <c r="U417" s="19">
        <v>765</v>
      </c>
      <c r="V417" s="19">
        <v>7.55</v>
      </c>
      <c r="W417" s="35">
        <v>8.6410256410256423</v>
      </c>
      <c r="X417" s="19">
        <v>7.5</v>
      </c>
      <c r="Y417" s="19">
        <v>0.13</v>
      </c>
      <c r="Z417" s="19">
        <v>9</v>
      </c>
      <c r="AA417" s="19">
        <v>7.42</v>
      </c>
      <c r="AB417" s="19">
        <v>0.08</v>
      </c>
      <c r="AC417" s="19">
        <v>9</v>
      </c>
      <c r="AJ417" s="19">
        <v>5.9</v>
      </c>
      <c r="AK417" s="19">
        <v>0.5</v>
      </c>
      <c r="AL417" s="19">
        <v>9</v>
      </c>
      <c r="AM417" s="19">
        <v>4.7</v>
      </c>
      <c r="AN417" s="19">
        <v>0.4</v>
      </c>
      <c r="AO417" s="19">
        <v>9</v>
      </c>
      <c r="AV417" s="19">
        <v>520</v>
      </c>
      <c r="AW417" s="19">
        <v>20</v>
      </c>
      <c r="AX417" s="19">
        <v>9</v>
      </c>
      <c r="AY417" s="19">
        <v>810</v>
      </c>
      <c r="AZ417" s="19">
        <v>50</v>
      </c>
      <c r="BA417" s="19">
        <v>9</v>
      </c>
      <c r="BB417" s="19">
        <v>11.346153846153847</v>
      </c>
      <c r="BC417" s="19">
        <v>1.0559322468378916</v>
      </c>
      <c r="BD417" s="19">
        <v>9</v>
      </c>
      <c r="BE417" s="19">
        <v>5.8024691358024691</v>
      </c>
      <c r="BF417" s="19">
        <v>0.61004598558348144</v>
      </c>
      <c r="BG417" s="19">
        <v>9</v>
      </c>
      <c r="DD417" s="19">
        <v>10.59</v>
      </c>
      <c r="DE417" s="19">
        <v>2</v>
      </c>
      <c r="DF417" s="19">
        <v>9</v>
      </c>
      <c r="DG417" s="19">
        <v>10.84</v>
      </c>
      <c r="DH417" s="19">
        <v>2.52</v>
      </c>
      <c r="DI417" s="19">
        <v>9</v>
      </c>
    </row>
    <row r="418" spans="1:173" x14ac:dyDescent="0.25">
      <c r="A418" s="1">
        <v>44</v>
      </c>
      <c r="B418" s="1" t="s">
        <v>1090</v>
      </c>
      <c r="C418" s="1" t="s">
        <v>405</v>
      </c>
      <c r="D418" s="1" t="s">
        <v>113</v>
      </c>
      <c r="E418" s="1">
        <v>489</v>
      </c>
      <c r="F418" s="1">
        <v>-1.2</v>
      </c>
      <c r="G418" s="1" t="s">
        <v>78</v>
      </c>
      <c r="H418" s="1">
        <v>58.4</v>
      </c>
      <c r="I418" s="1" t="s">
        <v>83</v>
      </c>
      <c r="J418" s="1" t="s">
        <v>986</v>
      </c>
      <c r="K418" s="1" t="s">
        <v>103</v>
      </c>
      <c r="L418" s="1" t="s">
        <v>330</v>
      </c>
      <c r="M418" s="1">
        <v>50</v>
      </c>
      <c r="N418" s="1" t="s">
        <v>1003</v>
      </c>
      <c r="O418" s="1" t="s">
        <v>24</v>
      </c>
      <c r="P418" s="1">
        <v>0</v>
      </c>
      <c r="Q418" s="1">
        <v>0</v>
      </c>
      <c r="R418" s="6" t="s">
        <v>77</v>
      </c>
      <c r="S418" s="1">
        <v>67.400000000000006</v>
      </c>
      <c r="T418" s="1">
        <v>7.8</v>
      </c>
      <c r="U418" s="1">
        <v>765</v>
      </c>
      <c r="V418" s="1">
        <v>7.55</v>
      </c>
      <c r="W418" s="31">
        <f>S418/T418</f>
        <v>8.6410256410256423</v>
      </c>
      <c r="CR418" s="1">
        <v>7.5</v>
      </c>
      <c r="CS418" s="1">
        <v>1.7320508075688772</v>
      </c>
      <c r="CT418" s="1">
        <v>3</v>
      </c>
      <c r="CU418" s="1">
        <v>10.3</v>
      </c>
      <c r="CV418" s="1">
        <v>1.5588457268119895</v>
      </c>
      <c r="CW418" s="1">
        <v>3</v>
      </c>
    </row>
    <row r="419" spans="1:173" x14ac:dyDescent="0.25">
      <c r="B419" s="1" t="s">
        <v>904</v>
      </c>
      <c r="C419" s="1" t="s">
        <v>405</v>
      </c>
      <c r="D419" s="1" t="s">
        <v>113</v>
      </c>
      <c r="E419" s="1">
        <v>489</v>
      </c>
      <c r="F419" s="1">
        <v>-1.2</v>
      </c>
      <c r="G419" s="1" t="s">
        <v>78</v>
      </c>
      <c r="H419" s="1">
        <v>58.4</v>
      </c>
      <c r="I419" s="1" t="s">
        <v>83</v>
      </c>
      <c r="J419" s="1" t="s">
        <v>986</v>
      </c>
      <c r="K419" s="1" t="s">
        <v>368</v>
      </c>
      <c r="L419" s="1" t="s">
        <v>366</v>
      </c>
      <c r="M419" s="1">
        <v>50</v>
      </c>
      <c r="N419" s="1" t="s">
        <v>1003</v>
      </c>
      <c r="O419" s="1" t="s">
        <v>24</v>
      </c>
      <c r="P419" s="1">
        <v>100</v>
      </c>
      <c r="Q419" s="1">
        <v>0</v>
      </c>
      <c r="R419" s="6" t="s">
        <v>77</v>
      </c>
      <c r="S419" s="1">
        <v>67.400000000000006</v>
      </c>
      <c r="T419" s="1">
        <v>7.8</v>
      </c>
      <c r="U419" s="1">
        <v>765</v>
      </c>
      <c r="V419" s="1">
        <v>7.55</v>
      </c>
      <c r="W419" s="31">
        <v>8.6410256410256423</v>
      </c>
      <c r="CR419" s="1">
        <v>27</v>
      </c>
      <c r="CS419" s="1">
        <v>5.0229473419497435</v>
      </c>
      <c r="CT419" s="1">
        <v>3</v>
      </c>
      <c r="CU419" s="1">
        <v>37.4</v>
      </c>
      <c r="CV419" s="1">
        <v>6.9282032302755088</v>
      </c>
      <c r="CW419" s="1">
        <v>3</v>
      </c>
    </row>
    <row r="420" spans="1:173" x14ac:dyDescent="0.25">
      <c r="B420" s="1" t="s">
        <v>904</v>
      </c>
      <c r="C420" s="1" t="s">
        <v>405</v>
      </c>
      <c r="D420" s="1" t="s">
        <v>113</v>
      </c>
      <c r="E420" s="1">
        <v>489</v>
      </c>
      <c r="F420" s="1">
        <v>-1.2</v>
      </c>
      <c r="G420" s="1" t="s">
        <v>78</v>
      </c>
      <c r="H420" s="1">
        <v>58.4</v>
      </c>
      <c r="I420" s="1" t="s">
        <v>83</v>
      </c>
      <c r="J420" s="1" t="s">
        <v>986</v>
      </c>
      <c r="K420" s="1" t="s">
        <v>103</v>
      </c>
      <c r="L420" s="1" t="s">
        <v>330</v>
      </c>
      <c r="M420" s="1">
        <v>50</v>
      </c>
      <c r="N420" s="1" t="s">
        <v>1003</v>
      </c>
      <c r="O420" s="1" t="s">
        <v>24</v>
      </c>
      <c r="P420" s="1">
        <v>0</v>
      </c>
      <c r="Q420" s="1">
        <v>0</v>
      </c>
      <c r="R420" s="6" t="s">
        <v>232</v>
      </c>
      <c r="S420" s="1">
        <v>67.400000000000006</v>
      </c>
      <c r="T420" s="1">
        <v>7.8</v>
      </c>
      <c r="U420" s="1">
        <v>765</v>
      </c>
      <c r="V420" s="1">
        <v>7.55</v>
      </c>
      <c r="W420" s="31">
        <v>8.6410256410256423</v>
      </c>
      <c r="CR420" s="1">
        <v>8</v>
      </c>
      <c r="CS420" s="1">
        <v>2.9444863728670914</v>
      </c>
      <c r="CT420" s="1">
        <v>3</v>
      </c>
      <c r="CU420" s="1">
        <v>10.8</v>
      </c>
      <c r="CV420" s="1">
        <v>3.2908965343808667</v>
      </c>
      <c r="CW420" s="1">
        <v>3</v>
      </c>
    </row>
    <row r="421" spans="1:173" x14ac:dyDescent="0.25">
      <c r="B421" s="1" t="s">
        <v>904</v>
      </c>
      <c r="C421" s="1" t="s">
        <v>405</v>
      </c>
      <c r="D421" s="1" t="s">
        <v>113</v>
      </c>
      <c r="E421" s="1">
        <v>489</v>
      </c>
      <c r="F421" s="1">
        <v>-1.2</v>
      </c>
      <c r="G421" s="1" t="s">
        <v>78</v>
      </c>
      <c r="H421" s="1">
        <v>58.4</v>
      </c>
      <c r="I421" s="1" t="s">
        <v>83</v>
      </c>
      <c r="J421" s="1" t="s">
        <v>986</v>
      </c>
      <c r="K421" s="1" t="s">
        <v>399</v>
      </c>
      <c r="L421" s="1" t="s">
        <v>408</v>
      </c>
      <c r="M421" s="1">
        <v>50</v>
      </c>
      <c r="N421" s="1" t="s">
        <v>1003</v>
      </c>
      <c r="O421" s="1" t="s">
        <v>24</v>
      </c>
      <c r="P421" s="1">
        <v>100</v>
      </c>
      <c r="Q421" s="1">
        <v>0</v>
      </c>
      <c r="R421" s="6" t="s">
        <v>232</v>
      </c>
      <c r="S421" s="1">
        <v>67.400000000000006</v>
      </c>
      <c r="T421" s="1">
        <v>7.8</v>
      </c>
      <c r="U421" s="1">
        <v>765</v>
      </c>
      <c r="V421" s="1">
        <v>7.55</v>
      </c>
      <c r="W421" s="31">
        <v>8.6410256410256423</v>
      </c>
      <c r="CR421" s="1">
        <v>28.7</v>
      </c>
      <c r="CS421" s="1">
        <v>5.196152422706632</v>
      </c>
      <c r="CT421" s="1">
        <v>3</v>
      </c>
      <c r="CU421" s="1">
        <v>26.2</v>
      </c>
      <c r="CV421" s="1">
        <v>5.196152422706632</v>
      </c>
      <c r="CW421" s="1">
        <v>3</v>
      </c>
    </row>
    <row r="422" spans="1:173" x14ac:dyDescent="0.25">
      <c r="B422" s="1" t="s">
        <v>904</v>
      </c>
      <c r="C422" s="1" t="s">
        <v>405</v>
      </c>
      <c r="D422" s="1" t="s">
        <v>113</v>
      </c>
      <c r="E422" s="1">
        <v>489</v>
      </c>
      <c r="F422" s="1">
        <v>-1.2</v>
      </c>
      <c r="G422" s="1" t="s">
        <v>78</v>
      </c>
      <c r="H422" s="1">
        <v>58.4</v>
      </c>
      <c r="I422" s="1" t="s">
        <v>83</v>
      </c>
      <c r="J422" s="1" t="s">
        <v>986</v>
      </c>
      <c r="K422" s="1" t="s">
        <v>103</v>
      </c>
      <c r="L422" s="1" t="s">
        <v>330</v>
      </c>
      <c r="M422" s="1">
        <v>50</v>
      </c>
      <c r="N422" s="1" t="s">
        <v>1003</v>
      </c>
      <c r="O422" s="1" t="s">
        <v>24</v>
      </c>
      <c r="P422" s="1">
        <v>0</v>
      </c>
      <c r="Q422" s="1">
        <v>0</v>
      </c>
      <c r="R422" s="6" t="s">
        <v>232</v>
      </c>
      <c r="S422" s="1">
        <v>67.400000000000006</v>
      </c>
      <c r="T422" s="1">
        <v>7.8</v>
      </c>
      <c r="U422" s="1">
        <v>765</v>
      </c>
      <c r="V422" s="1">
        <v>7.55</v>
      </c>
      <c r="W422" s="31">
        <v>8.6410256410256423</v>
      </c>
      <c r="CR422" s="1">
        <v>9.5</v>
      </c>
      <c r="CS422" s="1">
        <v>4.676537180435969</v>
      </c>
      <c r="CT422" s="1">
        <v>3</v>
      </c>
      <c r="CU422" s="1">
        <v>12.3</v>
      </c>
      <c r="CV422" s="1">
        <v>4.8497422611928558</v>
      </c>
      <c r="CW422" s="1">
        <v>3</v>
      </c>
    </row>
    <row r="423" spans="1:173" s="9" customFormat="1" x14ac:dyDescent="0.25">
      <c r="B423" s="9" t="s">
        <v>904</v>
      </c>
      <c r="C423" s="9" t="s">
        <v>405</v>
      </c>
      <c r="D423" s="9" t="s">
        <v>113</v>
      </c>
      <c r="E423" s="9">
        <v>489</v>
      </c>
      <c r="F423" s="9">
        <v>-1.2</v>
      </c>
      <c r="G423" s="9" t="s">
        <v>78</v>
      </c>
      <c r="H423" s="9">
        <v>58.4</v>
      </c>
      <c r="I423" s="9" t="s">
        <v>83</v>
      </c>
      <c r="J423" s="9" t="s">
        <v>986</v>
      </c>
      <c r="K423" s="9" t="s">
        <v>399</v>
      </c>
      <c r="L423" s="9" t="s">
        <v>408</v>
      </c>
      <c r="M423" s="9">
        <v>50</v>
      </c>
      <c r="N423" s="9" t="s">
        <v>1003</v>
      </c>
      <c r="O423" s="9" t="s">
        <v>24</v>
      </c>
      <c r="P423" s="9">
        <v>100</v>
      </c>
      <c r="Q423" s="9">
        <v>0</v>
      </c>
      <c r="R423" s="10" t="s">
        <v>232</v>
      </c>
      <c r="S423" s="9">
        <v>67.400000000000006</v>
      </c>
      <c r="T423" s="9">
        <v>7.8</v>
      </c>
      <c r="U423" s="9">
        <v>765</v>
      </c>
      <c r="V423" s="9">
        <v>7.55</v>
      </c>
      <c r="W423" s="32">
        <v>8.6410256410256423</v>
      </c>
      <c r="CR423" s="9">
        <v>31.8</v>
      </c>
      <c r="CS423" s="9">
        <v>6.4085879880048457</v>
      </c>
      <c r="CT423" s="9">
        <v>3</v>
      </c>
      <c r="CU423" s="9">
        <v>34.299999999999997</v>
      </c>
      <c r="CV423" s="9">
        <v>6.0621778264910704</v>
      </c>
      <c r="CW423" s="9">
        <v>3</v>
      </c>
    </row>
    <row r="424" spans="1:173" x14ac:dyDescent="0.25">
      <c r="A424" s="1">
        <v>45</v>
      </c>
      <c r="B424" s="1" t="s">
        <v>409</v>
      </c>
      <c r="C424" s="1" t="s">
        <v>411</v>
      </c>
      <c r="D424" s="1" t="s">
        <v>413</v>
      </c>
      <c r="E424" s="1">
        <v>1471.2</v>
      </c>
      <c r="F424" s="1">
        <v>17.899999999999999</v>
      </c>
      <c r="G424" s="1" t="s">
        <v>16</v>
      </c>
      <c r="I424" s="1" t="s">
        <v>83</v>
      </c>
      <c r="J424" s="1" t="s">
        <v>998</v>
      </c>
      <c r="K424" s="1" t="s">
        <v>8</v>
      </c>
      <c r="L424" s="1" t="s">
        <v>331</v>
      </c>
      <c r="M424" s="1">
        <v>50</v>
      </c>
      <c r="N424" s="1" t="s">
        <v>1003</v>
      </c>
      <c r="O424" s="1" t="s">
        <v>373</v>
      </c>
      <c r="P424" s="1">
        <v>0</v>
      </c>
      <c r="Q424" s="1">
        <v>0</v>
      </c>
      <c r="R424" s="6" t="s">
        <v>115</v>
      </c>
      <c r="S424" s="1">
        <v>21.02</v>
      </c>
      <c r="T424" s="1">
        <v>1.19</v>
      </c>
      <c r="V424" s="1">
        <v>4.59</v>
      </c>
      <c r="W424" s="31">
        <v>15.79</v>
      </c>
      <c r="X424" s="1">
        <v>4.59</v>
      </c>
      <c r="Y424" s="1">
        <v>0.09</v>
      </c>
      <c r="Z424" s="1">
        <v>3</v>
      </c>
      <c r="AA424" s="1">
        <v>4.6399999999999997</v>
      </c>
      <c r="AB424" s="1">
        <v>0.12</v>
      </c>
      <c r="AC424" s="1">
        <v>3</v>
      </c>
      <c r="AD424" s="1">
        <v>21.02</v>
      </c>
      <c r="AE424" s="1">
        <v>1.36</v>
      </c>
      <c r="AF424" s="1">
        <v>3</v>
      </c>
      <c r="AG424" s="1">
        <v>19.04</v>
      </c>
      <c r="AH424" s="1">
        <v>1.43</v>
      </c>
      <c r="AI424" s="1">
        <v>3</v>
      </c>
      <c r="AJ424" s="1">
        <v>1.19</v>
      </c>
      <c r="AK424" s="1">
        <v>0.18</v>
      </c>
      <c r="AL424" s="1">
        <v>3</v>
      </c>
      <c r="AM424" s="1">
        <v>1.1100000000000001</v>
      </c>
      <c r="AN424" s="1">
        <v>0.21</v>
      </c>
      <c r="AO424" s="1">
        <v>3</v>
      </c>
      <c r="AP424" s="1">
        <v>15.79</v>
      </c>
      <c r="AQ424" s="1">
        <v>1.0900000000000001</v>
      </c>
      <c r="AR424" s="1">
        <v>3</v>
      </c>
      <c r="AS424" s="1">
        <v>15.64</v>
      </c>
      <c r="AT424" s="1">
        <v>1.04</v>
      </c>
      <c r="AU424" s="1">
        <v>3</v>
      </c>
      <c r="EN424" s="1">
        <v>1.42</v>
      </c>
      <c r="EO424" s="1">
        <v>0.41</v>
      </c>
      <c r="EP424" s="1">
        <v>3</v>
      </c>
      <c r="EQ424" s="1">
        <v>1.46</v>
      </c>
      <c r="ER424" s="1">
        <v>0.43</v>
      </c>
      <c r="ES424" s="1">
        <v>3</v>
      </c>
      <c r="ET424" s="1">
        <v>4.16</v>
      </c>
      <c r="EU424" s="1">
        <v>0.35</v>
      </c>
      <c r="EV424" s="1">
        <v>3</v>
      </c>
      <c r="EW424" s="1">
        <v>3.99</v>
      </c>
      <c r="EX424" s="1">
        <v>1.04</v>
      </c>
      <c r="EY424" s="1">
        <v>3</v>
      </c>
      <c r="EZ424" s="14">
        <v>5.58</v>
      </c>
      <c r="FA424" s="12">
        <v>0.31123410267299861</v>
      </c>
      <c r="FB424" s="1">
        <v>3</v>
      </c>
      <c r="FC424" s="14">
        <v>5.45</v>
      </c>
      <c r="FD424" s="12">
        <v>0.64974353914961458</v>
      </c>
      <c r="FE424" s="1">
        <v>3</v>
      </c>
      <c r="FL424" s="1">
        <v>3.19</v>
      </c>
      <c r="FM424" s="1">
        <v>0.26</v>
      </c>
      <c r="FN424" s="1">
        <v>3</v>
      </c>
      <c r="FO424" s="1">
        <v>16.03</v>
      </c>
      <c r="FP424" s="1">
        <v>0.93</v>
      </c>
      <c r="FQ424" s="1">
        <v>3</v>
      </c>
    </row>
    <row r="425" spans="1:173" x14ac:dyDescent="0.25">
      <c r="B425" s="1" t="s">
        <v>905</v>
      </c>
      <c r="C425" s="1" t="s">
        <v>410</v>
      </c>
      <c r="D425" s="1" t="s">
        <v>412</v>
      </c>
      <c r="E425" s="1">
        <v>1471.2</v>
      </c>
      <c r="F425" s="1">
        <v>17.899999999999999</v>
      </c>
      <c r="G425" s="1" t="s">
        <v>82</v>
      </c>
      <c r="I425" s="1" t="s">
        <v>83</v>
      </c>
      <c r="J425" s="1" t="s">
        <v>998</v>
      </c>
      <c r="K425" s="1" t="s">
        <v>365</v>
      </c>
      <c r="L425" s="1" t="s">
        <v>414</v>
      </c>
      <c r="M425" s="1">
        <v>50</v>
      </c>
      <c r="N425" s="1" t="s">
        <v>1003</v>
      </c>
      <c r="O425" s="1" t="s">
        <v>186</v>
      </c>
      <c r="P425" s="1">
        <v>50</v>
      </c>
      <c r="Q425" s="1">
        <v>0</v>
      </c>
      <c r="R425" s="6" t="s">
        <v>114</v>
      </c>
      <c r="S425" s="1">
        <v>21.02</v>
      </c>
      <c r="T425" s="1">
        <v>1.19</v>
      </c>
      <c r="V425" s="1">
        <v>4.59</v>
      </c>
      <c r="W425" s="31">
        <v>15.79</v>
      </c>
      <c r="X425" s="1">
        <v>4.04</v>
      </c>
      <c r="Y425" s="1">
        <v>0.18</v>
      </c>
      <c r="Z425" s="1">
        <v>3</v>
      </c>
      <c r="AA425" s="1">
        <v>4.2300000000000004</v>
      </c>
      <c r="AB425" s="1">
        <v>0.04</v>
      </c>
      <c r="AC425" s="1">
        <v>3</v>
      </c>
      <c r="AD425" s="1">
        <v>21.41</v>
      </c>
      <c r="AE425" s="1">
        <v>1.27</v>
      </c>
      <c r="AF425" s="1">
        <v>3</v>
      </c>
      <c r="AG425" s="1">
        <v>20.49</v>
      </c>
      <c r="AH425" s="1">
        <v>1.67</v>
      </c>
      <c r="AI425" s="1">
        <v>3</v>
      </c>
      <c r="AJ425" s="1">
        <v>1.22</v>
      </c>
      <c r="AK425" s="1">
        <v>0.21</v>
      </c>
      <c r="AL425" s="1">
        <v>3</v>
      </c>
      <c r="AM425" s="1">
        <v>1.1299999999999999</v>
      </c>
      <c r="AN425" s="1">
        <v>0.17</v>
      </c>
      <c r="AO425" s="1">
        <v>3</v>
      </c>
      <c r="AP425" s="1">
        <v>15.65</v>
      </c>
      <c r="AQ425" s="1">
        <v>1.08</v>
      </c>
      <c r="AR425" s="1">
        <v>3</v>
      </c>
      <c r="AS425" s="1">
        <v>16.510000000000002</v>
      </c>
      <c r="AT425" s="1">
        <v>1.1399999999999999</v>
      </c>
      <c r="AU425" s="1">
        <v>3</v>
      </c>
      <c r="EN425" s="1">
        <v>2.78</v>
      </c>
      <c r="EO425" s="1">
        <v>0.36</v>
      </c>
      <c r="EP425" s="1">
        <v>3</v>
      </c>
      <c r="EQ425" s="1">
        <v>3.03</v>
      </c>
      <c r="ER425" s="1">
        <v>0.51</v>
      </c>
      <c r="ES425" s="1">
        <v>3</v>
      </c>
      <c r="ET425" s="1">
        <v>8.09</v>
      </c>
      <c r="EU425" s="1">
        <v>0.59</v>
      </c>
      <c r="EV425" s="1">
        <v>3</v>
      </c>
      <c r="EW425" s="1">
        <v>8.02</v>
      </c>
      <c r="EX425" s="1">
        <v>2.16</v>
      </c>
      <c r="EY425" s="1">
        <v>3</v>
      </c>
      <c r="EZ425" s="12">
        <v>10.87</v>
      </c>
      <c r="FA425" s="12">
        <v>0.39904051590450473</v>
      </c>
      <c r="FB425" s="1">
        <v>3</v>
      </c>
      <c r="FC425" s="12">
        <v>11.049999999999999</v>
      </c>
      <c r="FD425" s="12">
        <v>1.2813664581219535</v>
      </c>
      <c r="FE425" s="1">
        <v>3</v>
      </c>
      <c r="FL425" s="1">
        <v>2.99</v>
      </c>
      <c r="FM425" s="1">
        <v>0.36</v>
      </c>
      <c r="FN425" s="1">
        <v>3</v>
      </c>
      <c r="FO425" s="1">
        <v>16.100000000000001</v>
      </c>
      <c r="FP425" s="1">
        <v>1.26</v>
      </c>
      <c r="FQ425" s="1">
        <v>3</v>
      </c>
    </row>
    <row r="426" spans="1:173" s="9" customFormat="1" x14ac:dyDescent="0.25">
      <c r="B426" s="9" t="s">
        <v>905</v>
      </c>
      <c r="C426" s="9" t="s">
        <v>410</v>
      </c>
      <c r="D426" s="9" t="s">
        <v>412</v>
      </c>
      <c r="E426" s="9">
        <v>1471.2</v>
      </c>
      <c r="F426" s="9">
        <v>17.899999999999999</v>
      </c>
      <c r="G426" s="9" t="s">
        <v>82</v>
      </c>
      <c r="I426" s="9" t="s">
        <v>83</v>
      </c>
      <c r="J426" s="9" t="s">
        <v>998</v>
      </c>
      <c r="K426" s="9" t="s">
        <v>368</v>
      </c>
      <c r="L426" s="9" t="s">
        <v>366</v>
      </c>
      <c r="M426" s="9">
        <v>50</v>
      </c>
      <c r="N426" s="9" t="s">
        <v>1003</v>
      </c>
      <c r="O426" s="9" t="s">
        <v>186</v>
      </c>
      <c r="P426" s="9">
        <v>10</v>
      </c>
      <c r="Q426" s="9">
        <v>0</v>
      </c>
      <c r="R426" s="10" t="s">
        <v>114</v>
      </c>
      <c r="S426" s="9">
        <v>21.02</v>
      </c>
      <c r="T426" s="9">
        <v>1.19</v>
      </c>
      <c r="V426" s="9">
        <v>4.59</v>
      </c>
      <c r="W426" s="32">
        <v>15.79</v>
      </c>
      <c r="X426" s="9">
        <v>3.97</v>
      </c>
      <c r="Y426" s="9">
        <v>0.28999999999999998</v>
      </c>
      <c r="Z426" s="9">
        <v>3</v>
      </c>
      <c r="AA426" s="9">
        <v>4.13</v>
      </c>
      <c r="AB426" s="9">
        <v>0.06</v>
      </c>
      <c r="AC426" s="9">
        <v>3</v>
      </c>
      <c r="AD426" s="9">
        <v>22.07</v>
      </c>
      <c r="AE426" s="9">
        <v>2.64</v>
      </c>
      <c r="AF426" s="9">
        <v>3</v>
      </c>
      <c r="AG426" s="9">
        <v>21.91</v>
      </c>
      <c r="AH426" s="9">
        <v>1.88</v>
      </c>
      <c r="AI426" s="9">
        <v>3</v>
      </c>
      <c r="AJ426" s="9">
        <v>1.33</v>
      </c>
      <c r="AK426" s="9">
        <v>0.08</v>
      </c>
      <c r="AL426" s="9">
        <v>3</v>
      </c>
      <c r="AM426" s="9">
        <v>1.2</v>
      </c>
      <c r="AN426" s="9">
        <v>0.18</v>
      </c>
      <c r="AO426" s="9">
        <v>3</v>
      </c>
      <c r="AP426" s="9">
        <v>15.24</v>
      </c>
      <c r="AQ426" s="9">
        <v>1.5</v>
      </c>
      <c r="AR426" s="9">
        <v>3</v>
      </c>
      <c r="AS426" s="9">
        <v>14.63</v>
      </c>
      <c r="AT426" s="9">
        <v>1.75</v>
      </c>
      <c r="AU426" s="9">
        <v>3</v>
      </c>
      <c r="EN426" s="9">
        <v>5.09</v>
      </c>
      <c r="EO426" s="9">
        <v>0.77</v>
      </c>
      <c r="EP426" s="9">
        <v>3</v>
      </c>
      <c r="EQ426" s="9">
        <v>5.59</v>
      </c>
      <c r="ER426" s="9">
        <v>0.75</v>
      </c>
      <c r="ES426" s="9">
        <v>3</v>
      </c>
      <c r="ET426" s="9">
        <v>11.56</v>
      </c>
      <c r="EU426" s="9">
        <v>1.1399999999999999</v>
      </c>
      <c r="EV426" s="9">
        <v>3</v>
      </c>
      <c r="EW426" s="9">
        <v>11.79</v>
      </c>
      <c r="EX426" s="9">
        <v>1.5</v>
      </c>
      <c r="EY426" s="9">
        <v>3</v>
      </c>
      <c r="EZ426" s="9">
        <v>16.649999999999999</v>
      </c>
      <c r="FA426" s="9">
        <v>0.79425017049625701</v>
      </c>
      <c r="FB426" s="9">
        <v>3</v>
      </c>
      <c r="FC426" s="9">
        <v>17.38</v>
      </c>
      <c r="FD426" s="9">
        <v>0.96824583655185426</v>
      </c>
      <c r="FE426" s="9">
        <v>3</v>
      </c>
      <c r="FL426" s="9">
        <v>3.1</v>
      </c>
      <c r="FM426" s="9">
        <v>0.51</v>
      </c>
      <c r="FN426" s="9">
        <v>3</v>
      </c>
      <c r="FO426" s="9">
        <v>15.5</v>
      </c>
      <c r="FP426" s="9">
        <v>1.27</v>
      </c>
      <c r="FQ426" s="9">
        <v>3</v>
      </c>
    </row>
    <row r="427" spans="1:173" x14ac:dyDescent="0.25">
      <c r="A427" s="1">
        <v>46</v>
      </c>
      <c r="B427" s="1" t="s">
        <v>415</v>
      </c>
      <c r="C427" s="1" t="s">
        <v>417</v>
      </c>
      <c r="D427" s="1" t="s">
        <v>419</v>
      </c>
      <c r="E427" s="1">
        <v>740</v>
      </c>
      <c r="F427" s="1">
        <v>23</v>
      </c>
      <c r="G427" s="1" t="s">
        <v>983</v>
      </c>
      <c r="H427" s="1">
        <v>24</v>
      </c>
      <c r="I427" s="1" t="s">
        <v>83</v>
      </c>
      <c r="J427" s="1" t="s">
        <v>986</v>
      </c>
      <c r="K427" s="1" t="s">
        <v>8</v>
      </c>
      <c r="L427" s="1" t="s">
        <v>421</v>
      </c>
      <c r="M427" s="1">
        <v>250</v>
      </c>
      <c r="N427" s="1" t="s">
        <v>1005</v>
      </c>
      <c r="O427" s="1" t="s">
        <v>24</v>
      </c>
      <c r="P427" s="1">
        <v>0</v>
      </c>
      <c r="Q427" s="1">
        <v>0</v>
      </c>
      <c r="R427" s="6" t="s">
        <v>212</v>
      </c>
      <c r="S427" s="1">
        <v>9.2100000000000009</v>
      </c>
      <c r="T427" s="1">
        <v>0.78</v>
      </c>
      <c r="V427" s="1">
        <v>6.47</v>
      </c>
      <c r="W427" s="31">
        <f>S427/T427</f>
        <v>11.807692307692308</v>
      </c>
      <c r="EN427" s="1">
        <v>10.287610619469</v>
      </c>
      <c r="EO427" s="1">
        <v>2.2991824879233156</v>
      </c>
      <c r="EP427" s="1">
        <v>3</v>
      </c>
      <c r="EQ427" s="1">
        <v>8.2666666666666604</v>
      </c>
      <c r="ER427" s="1">
        <v>2.886751345948134</v>
      </c>
      <c r="ES427" s="1">
        <v>3</v>
      </c>
    </row>
    <row r="428" spans="1:173" x14ac:dyDescent="0.25">
      <c r="B428" s="1" t="s">
        <v>906</v>
      </c>
      <c r="C428" s="1" t="s">
        <v>416</v>
      </c>
      <c r="D428" s="1" t="s">
        <v>418</v>
      </c>
      <c r="E428" s="1">
        <v>740</v>
      </c>
      <c r="F428" s="1">
        <v>23</v>
      </c>
      <c r="G428" s="1" t="s">
        <v>983</v>
      </c>
      <c r="H428" s="1">
        <v>24</v>
      </c>
      <c r="I428" s="1" t="s">
        <v>83</v>
      </c>
      <c r="J428" s="1" t="s">
        <v>986</v>
      </c>
      <c r="K428" s="1" t="s">
        <v>103</v>
      </c>
      <c r="L428" s="1" t="s">
        <v>420</v>
      </c>
      <c r="M428" s="1">
        <v>250</v>
      </c>
      <c r="N428" s="1" t="s">
        <v>1005</v>
      </c>
      <c r="O428" s="1" t="s">
        <v>24</v>
      </c>
      <c r="P428" s="1">
        <v>0</v>
      </c>
      <c r="Q428" s="1">
        <v>0</v>
      </c>
      <c r="R428" s="6" t="s">
        <v>211</v>
      </c>
      <c r="S428" s="1">
        <v>9.2100000000000009</v>
      </c>
      <c r="T428" s="1">
        <v>0.78</v>
      </c>
      <c r="V428" s="1">
        <v>6.47</v>
      </c>
      <c r="W428" s="31">
        <v>11.807692307692308</v>
      </c>
      <c r="EN428" s="1">
        <v>14.004424778761001</v>
      </c>
      <c r="EO428" s="1">
        <v>3.6786919806772023</v>
      </c>
      <c r="EP428" s="1">
        <v>3</v>
      </c>
      <c r="EQ428" s="1">
        <v>11</v>
      </c>
      <c r="ER428" s="1">
        <v>3.9259818304893397</v>
      </c>
      <c r="ES428" s="1">
        <v>3</v>
      </c>
    </row>
    <row r="429" spans="1:173" x14ac:dyDescent="0.25">
      <c r="B429" s="1" t="s">
        <v>906</v>
      </c>
      <c r="C429" s="1" t="s">
        <v>416</v>
      </c>
      <c r="D429" s="1" t="s">
        <v>418</v>
      </c>
      <c r="E429" s="1">
        <v>740</v>
      </c>
      <c r="F429" s="1">
        <v>23</v>
      </c>
      <c r="G429" s="1" t="s">
        <v>983</v>
      </c>
      <c r="H429" s="1">
        <v>24</v>
      </c>
      <c r="I429" s="1" t="s">
        <v>83</v>
      </c>
      <c r="J429" s="1" t="s">
        <v>986</v>
      </c>
      <c r="K429" s="1" t="s">
        <v>103</v>
      </c>
      <c r="L429" s="1" t="s">
        <v>420</v>
      </c>
      <c r="M429" s="1">
        <v>250</v>
      </c>
      <c r="N429" s="1" t="s">
        <v>1005</v>
      </c>
      <c r="O429" s="1" t="s">
        <v>24</v>
      </c>
      <c r="P429" s="1">
        <v>0</v>
      </c>
      <c r="Q429" s="1">
        <v>0</v>
      </c>
      <c r="R429" s="6" t="s">
        <v>211</v>
      </c>
      <c r="S429" s="1">
        <v>9.2100000000000009</v>
      </c>
      <c r="T429" s="1">
        <v>0.78</v>
      </c>
      <c r="V429" s="1">
        <v>6.47</v>
      </c>
      <c r="W429" s="31">
        <v>11.807692307692308</v>
      </c>
      <c r="EN429" s="1">
        <v>2.78761061946902</v>
      </c>
      <c r="EO429" s="1">
        <v>0.91967299516930912</v>
      </c>
      <c r="EP429" s="1">
        <v>3</v>
      </c>
      <c r="EQ429" s="1">
        <v>2.2000000000000002</v>
      </c>
      <c r="ER429" s="1">
        <v>0.92376043070339486</v>
      </c>
      <c r="ES429" s="1">
        <v>3</v>
      </c>
    </row>
    <row r="430" spans="1:173" x14ac:dyDescent="0.25">
      <c r="B430" s="1" t="s">
        <v>906</v>
      </c>
      <c r="C430" s="1" t="s">
        <v>416</v>
      </c>
      <c r="D430" s="1" t="s">
        <v>418</v>
      </c>
      <c r="E430" s="1">
        <v>740</v>
      </c>
      <c r="F430" s="1">
        <v>23</v>
      </c>
      <c r="G430" s="1" t="s">
        <v>983</v>
      </c>
      <c r="H430" s="1">
        <v>24</v>
      </c>
      <c r="I430" s="1" t="s">
        <v>83</v>
      </c>
      <c r="J430" s="1" t="s">
        <v>986</v>
      </c>
      <c r="K430" s="1" t="s">
        <v>103</v>
      </c>
      <c r="L430" s="1" t="s">
        <v>420</v>
      </c>
      <c r="M430" s="1">
        <v>250</v>
      </c>
      <c r="N430" s="1" t="s">
        <v>1005</v>
      </c>
      <c r="O430" s="1" t="s">
        <v>24</v>
      </c>
      <c r="P430" s="1">
        <v>0</v>
      </c>
      <c r="Q430" s="1">
        <v>0</v>
      </c>
      <c r="R430" s="6" t="s">
        <v>211</v>
      </c>
      <c r="S430" s="1">
        <v>9.2100000000000009</v>
      </c>
      <c r="T430" s="1">
        <v>0.78</v>
      </c>
      <c r="V430" s="1">
        <v>6.47</v>
      </c>
      <c r="W430" s="31">
        <v>11.807692307692308</v>
      </c>
      <c r="EN430" s="1">
        <v>6.23893805309734</v>
      </c>
      <c r="EO430" s="1">
        <v>0.80471387077314316</v>
      </c>
      <c r="EP430" s="1">
        <v>3</v>
      </c>
      <c r="EQ430" s="1">
        <v>4.5333333333333297</v>
      </c>
      <c r="ER430" s="1">
        <v>1.0392304845413272</v>
      </c>
      <c r="ES430" s="1">
        <v>3</v>
      </c>
    </row>
    <row r="431" spans="1:173" x14ac:dyDescent="0.25">
      <c r="B431" s="1" t="s">
        <v>906</v>
      </c>
      <c r="C431" s="1" t="s">
        <v>416</v>
      </c>
      <c r="D431" s="1" t="s">
        <v>418</v>
      </c>
      <c r="E431" s="1">
        <v>740</v>
      </c>
      <c r="F431" s="1">
        <v>23</v>
      </c>
      <c r="G431" s="1" t="s">
        <v>983</v>
      </c>
      <c r="H431" s="1">
        <v>24</v>
      </c>
      <c r="I431" s="1" t="s">
        <v>83</v>
      </c>
      <c r="J431" s="1" t="s">
        <v>986</v>
      </c>
      <c r="K431" s="1" t="s">
        <v>103</v>
      </c>
      <c r="L431" s="1" t="s">
        <v>420</v>
      </c>
      <c r="M431" s="1">
        <v>250</v>
      </c>
      <c r="N431" s="1" t="s">
        <v>1005</v>
      </c>
      <c r="O431" s="1" t="s">
        <v>24</v>
      </c>
      <c r="P431" s="1">
        <v>0</v>
      </c>
      <c r="Q431" s="1">
        <v>0</v>
      </c>
      <c r="R431" s="6" t="s">
        <v>211</v>
      </c>
      <c r="S431" s="1">
        <v>9.2100000000000009</v>
      </c>
      <c r="T431" s="1">
        <v>0.78</v>
      </c>
      <c r="V431" s="1">
        <v>6.47</v>
      </c>
      <c r="W431" s="31">
        <v>11.807692307692308</v>
      </c>
      <c r="EN431" s="1">
        <v>5.9070796460176904</v>
      </c>
      <c r="EO431" s="1">
        <v>1.954305114734801</v>
      </c>
      <c r="EP431" s="1">
        <v>3</v>
      </c>
      <c r="EQ431" s="1">
        <v>4.2666666666666604</v>
      </c>
      <c r="ER431" s="1">
        <v>1.8475208614068082</v>
      </c>
      <c r="ES431" s="1">
        <v>3</v>
      </c>
    </row>
    <row r="432" spans="1:173" s="9" customFormat="1" x14ac:dyDescent="0.25">
      <c r="B432" s="9" t="s">
        <v>906</v>
      </c>
      <c r="C432" s="9" t="s">
        <v>416</v>
      </c>
      <c r="D432" s="9" t="s">
        <v>418</v>
      </c>
      <c r="E432" s="9">
        <v>740</v>
      </c>
      <c r="F432" s="9">
        <v>23</v>
      </c>
      <c r="G432" s="1" t="s">
        <v>983</v>
      </c>
      <c r="H432" s="9">
        <v>24</v>
      </c>
      <c r="I432" s="9" t="s">
        <v>83</v>
      </c>
      <c r="J432" s="9" t="s">
        <v>986</v>
      </c>
      <c r="K432" s="9" t="s">
        <v>103</v>
      </c>
      <c r="L432" s="9" t="s">
        <v>420</v>
      </c>
      <c r="M432" s="9">
        <v>250</v>
      </c>
      <c r="N432" s="9" t="s">
        <v>1005</v>
      </c>
      <c r="O432" s="9" t="s">
        <v>24</v>
      </c>
      <c r="P432" s="9">
        <v>0</v>
      </c>
      <c r="Q432" s="9">
        <v>0</v>
      </c>
      <c r="R432" s="10" t="s">
        <v>211</v>
      </c>
      <c r="S432" s="9">
        <v>9.2100000000000009</v>
      </c>
      <c r="T432" s="9">
        <v>0.78</v>
      </c>
      <c r="V432" s="9">
        <v>6.47</v>
      </c>
      <c r="W432" s="32">
        <v>11.807692307692308</v>
      </c>
      <c r="EN432" s="9">
        <v>10.884955752212299</v>
      </c>
      <c r="EO432" s="9">
        <v>1.8393459903386888</v>
      </c>
      <c r="EP432" s="9">
        <v>3</v>
      </c>
      <c r="EQ432" s="9">
        <v>5.4666666666666597</v>
      </c>
      <c r="ER432" s="9">
        <v>2.5403411844343595</v>
      </c>
      <c r="ES432" s="9">
        <v>3</v>
      </c>
    </row>
    <row r="433" spans="1:173" x14ac:dyDescent="0.25">
      <c r="A433" s="1">
        <v>47</v>
      </c>
      <c r="B433" s="1" t="s">
        <v>422</v>
      </c>
      <c r="C433" s="1" t="s">
        <v>426</v>
      </c>
      <c r="D433" s="1" t="s">
        <v>424</v>
      </c>
      <c r="E433" s="1">
        <v>1440</v>
      </c>
      <c r="F433" s="1" t="s">
        <v>429</v>
      </c>
      <c r="G433" s="1" t="s">
        <v>983</v>
      </c>
      <c r="H433" s="1">
        <v>12.6</v>
      </c>
      <c r="I433" s="1" t="s">
        <v>996</v>
      </c>
      <c r="K433" s="1" t="s">
        <v>8</v>
      </c>
      <c r="L433" s="1" t="s">
        <v>428</v>
      </c>
      <c r="M433" s="1">
        <v>80</v>
      </c>
      <c r="N433" s="1" t="s">
        <v>1003</v>
      </c>
      <c r="O433" s="1" t="s">
        <v>68</v>
      </c>
      <c r="P433" s="1">
        <v>250</v>
      </c>
      <c r="Q433" s="1">
        <v>160</v>
      </c>
      <c r="R433" s="6" t="s">
        <v>77</v>
      </c>
      <c r="S433" s="1">
        <v>14.26</v>
      </c>
      <c r="T433" s="1">
        <v>1.45</v>
      </c>
      <c r="U433" s="1">
        <v>754.78</v>
      </c>
      <c r="V433" s="1">
        <v>5.43</v>
      </c>
      <c r="W433" s="31">
        <f>S433/T433</f>
        <v>9.8344827586206893</v>
      </c>
      <c r="X433" s="1">
        <v>5.2</v>
      </c>
      <c r="Y433" s="1">
        <v>0.14768000000000001</v>
      </c>
      <c r="Z433" s="1">
        <v>9</v>
      </c>
      <c r="AA433" s="1">
        <v>5.51</v>
      </c>
      <c r="AB433" s="1">
        <v>0.14436199999999999</v>
      </c>
      <c r="AC433" s="1">
        <v>9</v>
      </c>
      <c r="AD433" s="1">
        <v>14.11</v>
      </c>
      <c r="AE433" s="1">
        <v>1.7073099999999999</v>
      </c>
      <c r="AF433" s="1">
        <v>9</v>
      </c>
      <c r="AG433" s="1">
        <v>14.01</v>
      </c>
      <c r="AH433" s="1">
        <v>1.63917</v>
      </c>
      <c r="AI433" s="1">
        <v>9</v>
      </c>
      <c r="AJ433" s="1">
        <v>1.5833299999999999</v>
      </c>
      <c r="AK433" s="1">
        <f>AJ433*0.116</f>
        <v>0.18366627999999999</v>
      </c>
      <c r="AL433" s="1">
        <v>9</v>
      </c>
      <c r="AM433" s="1">
        <v>1.6133299999999999</v>
      </c>
      <c r="AN433" s="1">
        <f>AM433*0.131</f>
        <v>0.21134623</v>
      </c>
      <c r="AO433" s="1">
        <v>9</v>
      </c>
      <c r="DJ433" s="1">
        <v>643.07000000000005</v>
      </c>
      <c r="DK433" s="1">
        <v>118.32488000000001</v>
      </c>
      <c r="DL433" s="1">
        <v>9</v>
      </c>
      <c r="DM433" s="1">
        <v>587.32000000000005</v>
      </c>
      <c r="DN433" s="1">
        <v>108.06688000000001</v>
      </c>
      <c r="DO433" s="1">
        <v>9</v>
      </c>
      <c r="EN433" s="1">
        <v>0.63</v>
      </c>
      <c r="EO433" s="1">
        <v>0.189</v>
      </c>
      <c r="EP433" s="1">
        <v>9</v>
      </c>
      <c r="EQ433" s="1">
        <v>0.35</v>
      </c>
      <c r="ER433" s="1">
        <v>0.11305</v>
      </c>
      <c r="ES433" s="1">
        <v>9</v>
      </c>
      <c r="ET433" s="1">
        <v>144.91999999999999</v>
      </c>
      <c r="EU433" s="1">
        <v>37.96904</v>
      </c>
      <c r="EV433" s="1">
        <v>9</v>
      </c>
      <c r="EW433" s="1">
        <v>117.99</v>
      </c>
      <c r="EX433" s="1">
        <v>32.447250000000004</v>
      </c>
      <c r="EY433" s="1">
        <v>9</v>
      </c>
      <c r="EZ433" s="14">
        <v>145.54999999999998</v>
      </c>
      <c r="FA433" s="12">
        <v>12.656503464497785</v>
      </c>
      <c r="FB433" s="1">
        <v>9</v>
      </c>
      <c r="FC433" s="14">
        <v>118.33999999999999</v>
      </c>
      <c r="FD433" s="12">
        <v>10.815815646363021</v>
      </c>
      <c r="FE433" s="1">
        <v>9</v>
      </c>
      <c r="FL433" s="1">
        <v>10.88</v>
      </c>
      <c r="FM433" s="1">
        <v>3.0572800000000004</v>
      </c>
      <c r="FN433" s="1">
        <v>9</v>
      </c>
      <c r="FO433" s="1">
        <v>11.9</v>
      </c>
      <c r="FP433" s="1">
        <v>3.6652</v>
      </c>
      <c r="FQ433" s="1">
        <v>9</v>
      </c>
    </row>
    <row r="434" spans="1:173" x14ac:dyDescent="0.25">
      <c r="B434" s="1" t="s">
        <v>907</v>
      </c>
      <c r="C434" s="1" t="s">
        <v>425</v>
      </c>
      <c r="D434" s="1" t="s">
        <v>423</v>
      </c>
      <c r="E434" s="1">
        <v>1440</v>
      </c>
      <c r="F434" s="1" t="s">
        <v>429</v>
      </c>
      <c r="G434" s="1" t="s">
        <v>983</v>
      </c>
      <c r="H434" s="1">
        <v>12.6</v>
      </c>
      <c r="I434" s="1" t="s">
        <v>996</v>
      </c>
      <c r="K434" s="1" t="s">
        <v>103</v>
      </c>
      <c r="L434" s="1" t="s">
        <v>427</v>
      </c>
      <c r="M434" s="1">
        <v>80</v>
      </c>
      <c r="N434" s="1" t="s">
        <v>1003</v>
      </c>
      <c r="O434" s="1" t="s">
        <v>68</v>
      </c>
      <c r="P434" s="1">
        <v>250</v>
      </c>
      <c r="Q434" s="1">
        <v>160</v>
      </c>
      <c r="R434" s="6" t="s">
        <v>232</v>
      </c>
      <c r="S434" s="1">
        <v>14.26</v>
      </c>
      <c r="T434" s="1">
        <v>1.45</v>
      </c>
      <c r="U434" s="1">
        <v>754.78</v>
      </c>
      <c r="V434" s="1">
        <v>5.43</v>
      </c>
      <c r="W434" s="31">
        <v>9.8344827586206893</v>
      </c>
      <c r="X434" s="1">
        <v>5.56</v>
      </c>
      <c r="Y434" s="1">
        <v>0.15790399999999999</v>
      </c>
      <c r="Z434" s="1">
        <v>9</v>
      </c>
      <c r="AA434" s="1">
        <v>5.71</v>
      </c>
      <c r="AB434" s="1">
        <v>0.14960200000000001</v>
      </c>
      <c r="AC434" s="1">
        <v>9</v>
      </c>
      <c r="AD434" s="1">
        <v>14.18</v>
      </c>
      <c r="AE434" s="1">
        <v>1.7157799999999999</v>
      </c>
      <c r="AF434" s="1">
        <v>9</v>
      </c>
      <c r="AG434" s="1">
        <v>14.22</v>
      </c>
      <c r="AH434" s="1">
        <v>1.6637400000000002</v>
      </c>
      <c r="AI434" s="1">
        <v>9</v>
      </c>
      <c r="AJ434" s="1">
        <v>1.6233299999999999</v>
      </c>
      <c r="AK434" s="1">
        <f t="shared" ref="AK434:AK444" si="18">AJ434*0.116</f>
        <v>0.18830627999999999</v>
      </c>
      <c r="AL434" s="1">
        <v>9</v>
      </c>
      <c r="AM434" s="1">
        <v>1.5933299999999999</v>
      </c>
      <c r="AN434" s="1">
        <f t="shared" ref="AN434:AN442" si="19">AM434*0.131</f>
        <v>0.20872622999999998</v>
      </c>
      <c r="AO434" s="1">
        <v>9</v>
      </c>
      <c r="DJ434" s="1">
        <v>473.78</v>
      </c>
      <c r="DK434" s="1">
        <v>87.175519999999992</v>
      </c>
      <c r="DL434" s="1">
        <v>9</v>
      </c>
      <c r="DM434" s="1">
        <v>336.73</v>
      </c>
      <c r="DN434" s="1">
        <v>61.958320000000001</v>
      </c>
      <c r="DO434" s="1">
        <v>9</v>
      </c>
      <c r="EN434" s="1">
        <v>1.1499999999999999</v>
      </c>
      <c r="EO434" s="1">
        <v>0.34499999999999997</v>
      </c>
      <c r="EP434" s="1">
        <v>9</v>
      </c>
      <c r="EQ434" s="1">
        <v>1.21</v>
      </c>
      <c r="ER434" s="1">
        <v>0.39083000000000001</v>
      </c>
      <c r="ES434" s="1">
        <v>9</v>
      </c>
      <c r="ET434" s="1">
        <v>125.49</v>
      </c>
      <c r="EU434" s="1">
        <v>32.87838</v>
      </c>
      <c r="EV434" s="1">
        <v>9</v>
      </c>
      <c r="EW434" s="1">
        <v>130.93</v>
      </c>
      <c r="EX434" s="1">
        <v>36.005750000000006</v>
      </c>
      <c r="EY434" s="1">
        <v>9</v>
      </c>
      <c r="EZ434" s="12">
        <v>126.64</v>
      </c>
      <c r="FA434" s="12">
        <v>10.960063343411845</v>
      </c>
      <c r="FB434" s="1">
        <v>9</v>
      </c>
      <c r="FC434" s="12">
        <v>132.14000000000001</v>
      </c>
      <c r="FD434" s="12">
        <v>12.002623699986971</v>
      </c>
      <c r="FE434" s="1">
        <v>9</v>
      </c>
      <c r="FL434" s="1">
        <v>11.45</v>
      </c>
      <c r="FM434" s="1">
        <v>3.2174499999999999</v>
      </c>
      <c r="FN434" s="1">
        <v>9</v>
      </c>
      <c r="FO434" s="1">
        <v>19.09</v>
      </c>
      <c r="FP434" s="1">
        <v>5.8797199999999998</v>
      </c>
      <c r="FQ434" s="1">
        <v>9</v>
      </c>
    </row>
    <row r="435" spans="1:173" x14ac:dyDescent="0.25">
      <c r="B435" s="1" t="s">
        <v>907</v>
      </c>
      <c r="C435" s="1" t="s">
        <v>425</v>
      </c>
      <c r="D435" s="1" t="s">
        <v>423</v>
      </c>
      <c r="E435" s="1">
        <v>1440</v>
      </c>
      <c r="F435" s="1" t="s">
        <v>429</v>
      </c>
      <c r="G435" s="1" t="s">
        <v>983</v>
      </c>
      <c r="H435" s="1">
        <v>12.6</v>
      </c>
      <c r="I435" s="1" t="s">
        <v>996</v>
      </c>
      <c r="K435" s="1" t="s">
        <v>103</v>
      </c>
      <c r="L435" s="1" t="s">
        <v>427</v>
      </c>
      <c r="M435" s="1">
        <v>80</v>
      </c>
      <c r="N435" s="1" t="s">
        <v>1003</v>
      </c>
      <c r="O435" s="1" t="s">
        <v>68</v>
      </c>
      <c r="P435" s="1">
        <v>250</v>
      </c>
      <c r="Q435" s="1">
        <v>160</v>
      </c>
      <c r="R435" s="6" t="s">
        <v>232</v>
      </c>
      <c r="S435" s="1">
        <v>14.26</v>
      </c>
      <c r="T435" s="1">
        <v>1.45</v>
      </c>
      <c r="U435" s="1">
        <v>754.78</v>
      </c>
      <c r="V435" s="1">
        <v>5.43</v>
      </c>
      <c r="W435" s="31">
        <v>9.8344827586206893</v>
      </c>
      <c r="X435" s="1">
        <v>5.36</v>
      </c>
      <c r="Y435" s="1">
        <v>0.15222400000000003</v>
      </c>
      <c r="Z435" s="1">
        <v>9</v>
      </c>
      <c r="AA435" s="1">
        <v>5.31</v>
      </c>
      <c r="AB435" s="1">
        <v>0.139122</v>
      </c>
      <c r="AC435" s="1">
        <v>9</v>
      </c>
      <c r="AD435" s="1">
        <v>14.09</v>
      </c>
      <c r="AE435" s="1">
        <v>1.70489</v>
      </c>
      <c r="AF435" s="1">
        <v>9</v>
      </c>
      <c r="AG435" s="1">
        <v>13.91</v>
      </c>
      <c r="AH435" s="1">
        <v>1.6274700000000002</v>
      </c>
      <c r="AI435" s="1">
        <v>9</v>
      </c>
      <c r="AJ435" s="1">
        <v>1.58667</v>
      </c>
      <c r="AK435" s="1">
        <f t="shared" si="18"/>
        <v>0.18405372</v>
      </c>
      <c r="AL435" s="1">
        <v>9</v>
      </c>
      <c r="AM435" s="1">
        <v>1.55</v>
      </c>
      <c r="AN435" s="1">
        <f t="shared" si="19"/>
        <v>0.20305000000000001</v>
      </c>
      <c r="AO435" s="1">
        <v>9</v>
      </c>
      <c r="DJ435" s="1">
        <v>587.04999999999995</v>
      </c>
      <c r="DK435" s="1">
        <v>108.01719999999999</v>
      </c>
      <c r="DL435" s="1">
        <v>9</v>
      </c>
      <c r="DM435" s="1">
        <v>1012.03</v>
      </c>
      <c r="DN435" s="1">
        <v>186.21351999999999</v>
      </c>
      <c r="DO435" s="1">
        <v>9</v>
      </c>
      <c r="EN435" s="1">
        <v>1.01</v>
      </c>
      <c r="EO435" s="1">
        <v>0.30299999999999999</v>
      </c>
      <c r="EP435" s="1">
        <v>9</v>
      </c>
      <c r="EQ435" s="1">
        <v>1.23</v>
      </c>
      <c r="ER435" s="1">
        <v>0.39729000000000003</v>
      </c>
      <c r="ES435" s="1">
        <v>9</v>
      </c>
      <c r="ET435" s="1">
        <v>85.28</v>
      </c>
      <c r="EU435" s="1">
        <v>22.343360000000001</v>
      </c>
      <c r="EV435" s="1">
        <v>9</v>
      </c>
      <c r="EW435" s="1">
        <v>62.28</v>
      </c>
      <c r="EX435" s="1">
        <v>17.127000000000002</v>
      </c>
      <c r="EY435" s="1">
        <v>9</v>
      </c>
      <c r="EZ435" s="12">
        <v>86.29</v>
      </c>
      <c r="FA435" s="12">
        <v>7.4484714695149226</v>
      </c>
      <c r="FB435" s="1">
        <v>9</v>
      </c>
      <c r="FC435" s="12">
        <v>63.51</v>
      </c>
      <c r="FD435" s="12">
        <v>5.7105357633850788</v>
      </c>
      <c r="FE435" s="1">
        <v>9</v>
      </c>
      <c r="FL435" s="1">
        <v>3.04</v>
      </c>
      <c r="FM435" s="1">
        <v>0.85424000000000011</v>
      </c>
      <c r="FN435" s="1">
        <v>9</v>
      </c>
      <c r="FO435" s="1">
        <v>15.79</v>
      </c>
      <c r="FP435" s="1">
        <v>4.8633199999999999</v>
      </c>
      <c r="FQ435" s="1">
        <v>9</v>
      </c>
    </row>
    <row r="436" spans="1:173" x14ac:dyDescent="0.25">
      <c r="B436" s="1" t="s">
        <v>907</v>
      </c>
      <c r="C436" s="1" t="s">
        <v>425</v>
      </c>
      <c r="D436" s="1" t="s">
        <v>423</v>
      </c>
      <c r="E436" s="1">
        <v>1440</v>
      </c>
      <c r="F436" s="1" t="s">
        <v>429</v>
      </c>
      <c r="G436" s="1" t="s">
        <v>983</v>
      </c>
      <c r="H436" s="1">
        <v>12.6</v>
      </c>
      <c r="I436" s="1" t="s">
        <v>996</v>
      </c>
      <c r="K436" s="1" t="s">
        <v>103</v>
      </c>
      <c r="L436" s="1" t="s">
        <v>427</v>
      </c>
      <c r="M436" s="1">
        <v>80</v>
      </c>
      <c r="N436" s="1" t="s">
        <v>1003</v>
      </c>
      <c r="O436" s="1" t="s">
        <v>68</v>
      </c>
      <c r="P436" s="1">
        <v>250</v>
      </c>
      <c r="Q436" s="1">
        <v>160</v>
      </c>
      <c r="R436" s="6" t="s">
        <v>232</v>
      </c>
      <c r="S436" s="1">
        <v>14.26</v>
      </c>
      <c r="T436" s="1">
        <v>1.45</v>
      </c>
      <c r="U436" s="1">
        <v>754.78</v>
      </c>
      <c r="V436" s="1">
        <v>5.43</v>
      </c>
      <c r="W436" s="31">
        <v>9.8344827586206893</v>
      </c>
      <c r="X436" s="1">
        <v>5.13</v>
      </c>
      <c r="Y436" s="1">
        <v>0.14569200000000002</v>
      </c>
      <c r="Z436" s="1">
        <v>9</v>
      </c>
      <c r="AA436" s="1">
        <v>5.17</v>
      </c>
      <c r="AB436" s="1">
        <v>0.13545399999999999</v>
      </c>
      <c r="AC436" s="1">
        <v>9</v>
      </c>
      <c r="AD436" s="1">
        <v>14.19</v>
      </c>
      <c r="AE436" s="1">
        <v>1.7169899999999998</v>
      </c>
      <c r="AF436" s="1">
        <v>9</v>
      </c>
      <c r="AG436" s="1">
        <v>14.43</v>
      </c>
      <c r="AH436" s="1">
        <v>1.68831</v>
      </c>
      <c r="AI436" s="1">
        <v>9</v>
      </c>
      <c r="AJ436" s="1">
        <v>1.7166700000000001</v>
      </c>
      <c r="AK436" s="1">
        <f t="shared" si="18"/>
        <v>0.19913372000000001</v>
      </c>
      <c r="AL436" s="1">
        <v>9</v>
      </c>
      <c r="AM436" s="1">
        <v>1.60667</v>
      </c>
      <c r="AN436" s="1">
        <f t="shared" si="19"/>
        <v>0.21047377</v>
      </c>
      <c r="AO436" s="1">
        <v>9</v>
      </c>
      <c r="DJ436" s="1">
        <v>586.27</v>
      </c>
      <c r="DK436" s="1">
        <v>107.87367999999999</v>
      </c>
      <c r="DL436" s="1">
        <v>9</v>
      </c>
      <c r="DM436" s="1">
        <v>642.29999999999995</v>
      </c>
      <c r="DN436" s="1">
        <v>118.18319999999999</v>
      </c>
      <c r="DO436" s="1">
        <v>9</v>
      </c>
      <c r="EN436" s="1">
        <v>0.31</v>
      </c>
      <c r="EO436" s="1">
        <v>9.2999999999999999E-2</v>
      </c>
      <c r="EP436" s="1">
        <v>9</v>
      </c>
      <c r="EQ436" s="1">
        <v>0.36</v>
      </c>
      <c r="ER436" s="1">
        <v>0.11627999999999999</v>
      </c>
      <c r="ES436" s="1">
        <v>9</v>
      </c>
      <c r="ET436" s="1">
        <v>121.44</v>
      </c>
      <c r="EU436" s="1">
        <v>31.81728</v>
      </c>
      <c r="EV436" s="1">
        <v>9</v>
      </c>
      <c r="EW436" s="1">
        <v>94.01</v>
      </c>
      <c r="EX436" s="1">
        <v>25.852750000000004</v>
      </c>
      <c r="EY436" s="1">
        <v>9</v>
      </c>
      <c r="EZ436" s="12">
        <v>121.75</v>
      </c>
      <c r="FA436" s="12">
        <v>10.605805305473037</v>
      </c>
      <c r="FB436" s="1">
        <v>9</v>
      </c>
      <c r="FC436" s="12">
        <v>94.37</v>
      </c>
      <c r="FD436" s="12">
        <v>8.6176704998824629</v>
      </c>
      <c r="FE436" s="1">
        <v>9</v>
      </c>
      <c r="FL436" s="1">
        <v>10.49</v>
      </c>
      <c r="FM436" s="1">
        <v>2.9476900000000001</v>
      </c>
      <c r="FN436" s="1">
        <v>9</v>
      </c>
      <c r="FO436" s="1">
        <v>11.65</v>
      </c>
      <c r="FP436" s="1">
        <v>3.5882000000000001</v>
      </c>
      <c r="FQ436" s="1">
        <v>9</v>
      </c>
    </row>
    <row r="437" spans="1:173" x14ac:dyDescent="0.25">
      <c r="B437" s="1" t="s">
        <v>907</v>
      </c>
      <c r="C437" s="1" t="s">
        <v>425</v>
      </c>
      <c r="D437" s="1" t="s">
        <v>423</v>
      </c>
      <c r="E437" s="1">
        <v>1440</v>
      </c>
      <c r="F437" s="1" t="s">
        <v>429</v>
      </c>
      <c r="G437" s="1" t="s">
        <v>983</v>
      </c>
      <c r="H437" s="1">
        <v>12.6</v>
      </c>
      <c r="I437" s="1" t="s">
        <v>996</v>
      </c>
      <c r="K437" s="1" t="s">
        <v>103</v>
      </c>
      <c r="L437" s="1" t="s">
        <v>427</v>
      </c>
      <c r="M437" s="1">
        <v>80</v>
      </c>
      <c r="N437" s="1" t="s">
        <v>1003</v>
      </c>
      <c r="O437" s="1" t="s">
        <v>68</v>
      </c>
      <c r="P437" s="1">
        <v>250</v>
      </c>
      <c r="Q437" s="1">
        <v>160</v>
      </c>
      <c r="R437" s="6" t="s">
        <v>232</v>
      </c>
      <c r="S437" s="1">
        <v>14.26</v>
      </c>
      <c r="T437" s="1">
        <v>1.45</v>
      </c>
      <c r="U437" s="1">
        <v>754.78</v>
      </c>
      <c r="V437" s="1">
        <v>5.43</v>
      </c>
      <c r="W437" s="31">
        <v>9.8344827586206893</v>
      </c>
      <c r="X437" s="1">
        <v>5.18</v>
      </c>
      <c r="Y437" s="1">
        <v>0.14711199999999999</v>
      </c>
      <c r="Z437" s="1">
        <v>9</v>
      </c>
      <c r="AA437" s="1">
        <v>4.8899999999999997</v>
      </c>
      <c r="AB437" s="1">
        <v>0.12811800000000001</v>
      </c>
      <c r="AC437" s="1">
        <v>9</v>
      </c>
      <c r="AD437" s="1">
        <v>13.91</v>
      </c>
      <c r="AE437" s="1">
        <v>1.6831099999999999</v>
      </c>
      <c r="AF437" s="1">
        <v>9</v>
      </c>
      <c r="AG437" s="1">
        <v>14.1</v>
      </c>
      <c r="AH437" s="1">
        <v>1.6496999999999999</v>
      </c>
      <c r="AI437" s="1">
        <v>9</v>
      </c>
      <c r="AJ437" s="1">
        <v>1.58</v>
      </c>
      <c r="AK437" s="1">
        <f t="shared" si="18"/>
        <v>0.18328000000000003</v>
      </c>
      <c r="AL437" s="1">
        <v>9</v>
      </c>
      <c r="AM437" s="1">
        <v>1.5633299999999999</v>
      </c>
      <c r="AN437" s="1">
        <f t="shared" si="19"/>
        <v>0.20479623</v>
      </c>
      <c r="AO437" s="1">
        <v>9</v>
      </c>
      <c r="DJ437" s="1">
        <v>512.07000000000005</v>
      </c>
      <c r="DK437" s="1">
        <v>94.220880000000008</v>
      </c>
      <c r="DL437" s="1">
        <v>9</v>
      </c>
      <c r="DM437" s="1">
        <v>539.39</v>
      </c>
      <c r="DN437" s="1">
        <v>99.24776</v>
      </c>
      <c r="DO437" s="1">
        <v>9</v>
      </c>
      <c r="EN437" s="1">
        <v>46.02</v>
      </c>
      <c r="EO437" s="1">
        <v>13.806000000000001</v>
      </c>
      <c r="EP437" s="1">
        <v>9</v>
      </c>
      <c r="EQ437" s="1">
        <v>0.82</v>
      </c>
      <c r="ER437" s="1">
        <v>0.26485999999999998</v>
      </c>
      <c r="ES437" s="1">
        <v>9</v>
      </c>
      <c r="ET437" s="1">
        <v>134.30000000000001</v>
      </c>
      <c r="EU437" s="1">
        <v>35.186600000000006</v>
      </c>
      <c r="EV437" s="1">
        <v>9</v>
      </c>
      <c r="EW437" s="1">
        <v>99.43</v>
      </c>
      <c r="EX437" s="1">
        <v>27.343250000000005</v>
      </c>
      <c r="EY437" s="1">
        <v>9</v>
      </c>
      <c r="EZ437" s="12">
        <v>180.32000000000002</v>
      </c>
      <c r="FA437" s="12">
        <v>12.599393528437965</v>
      </c>
      <c r="FB437" s="1">
        <v>9</v>
      </c>
      <c r="FC437" s="12">
        <v>100.25</v>
      </c>
      <c r="FD437" s="12">
        <v>9.1148442504039675</v>
      </c>
      <c r="FE437" s="1">
        <v>9</v>
      </c>
      <c r="FL437" s="1">
        <v>9.1199999999999992</v>
      </c>
      <c r="FM437" s="1">
        <v>2.5627200000000001</v>
      </c>
      <c r="FN437" s="1">
        <v>9</v>
      </c>
      <c r="FO437" s="1">
        <v>29.94</v>
      </c>
      <c r="FP437" s="1">
        <v>9.2215199999999999</v>
      </c>
      <c r="FQ437" s="1">
        <v>9</v>
      </c>
    </row>
    <row r="438" spans="1:173" x14ac:dyDescent="0.25">
      <c r="B438" s="1" t="s">
        <v>907</v>
      </c>
      <c r="C438" s="1" t="s">
        <v>425</v>
      </c>
      <c r="D438" s="1" t="s">
        <v>423</v>
      </c>
      <c r="E438" s="1">
        <v>1440</v>
      </c>
      <c r="F438" s="1" t="s">
        <v>429</v>
      </c>
      <c r="G438" s="1" t="s">
        <v>983</v>
      </c>
      <c r="H438" s="1">
        <v>12.6</v>
      </c>
      <c r="I438" s="1" t="s">
        <v>996</v>
      </c>
      <c r="K438" s="1" t="s">
        <v>103</v>
      </c>
      <c r="L438" s="1" t="s">
        <v>427</v>
      </c>
      <c r="M438" s="1">
        <v>80</v>
      </c>
      <c r="N438" s="1" t="s">
        <v>1003</v>
      </c>
      <c r="O438" s="1" t="s">
        <v>68</v>
      </c>
      <c r="P438" s="1">
        <v>250</v>
      </c>
      <c r="Q438" s="1">
        <v>160</v>
      </c>
      <c r="R438" s="6" t="s">
        <v>232</v>
      </c>
      <c r="S438" s="1">
        <v>14.26</v>
      </c>
      <c r="T438" s="1">
        <v>1.45</v>
      </c>
      <c r="U438" s="1">
        <v>754.78</v>
      </c>
      <c r="V438" s="1">
        <v>5.43</v>
      </c>
      <c r="W438" s="31">
        <v>9.8344827586206893</v>
      </c>
      <c r="X438" s="1">
        <v>4.8899999999999997</v>
      </c>
      <c r="Y438" s="1">
        <v>0.138876</v>
      </c>
      <c r="Z438" s="1">
        <v>9</v>
      </c>
      <c r="AA438" s="1">
        <v>4.6900000000000004</v>
      </c>
      <c r="AB438" s="1">
        <v>0.12287800000000001</v>
      </c>
      <c r="AC438" s="1">
        <v>9</v>
      </c>
      <c r="AD438" s="1">
        <v>14.56</v>
      </c>
      <c r="AE438" s="1">
        <v>1.76176</v>
      </c>
      <c r="AF438" s="1">
        <v>9</v>
      </c>
      <c r="AG438" s="1">
        <v>14.38</v>
      </c>
      <c r="AH438" s="1">
        <v>1.6824600000000003</v>
      </c>
      <c r="AI438" s="1">
        <v>9</v>
      </c>
      <c r="AJ438" s="1">
        <v>1.5833299999999999</v>
      </c>
      <c r="AK438" s="1">
        <f t="shared" si="18"/>
        <v>0.18366627999999999</v>
      </c>
      <c r="AL438" s="1">
        <v>9</v>
      </c>
      <c r="AM438" s="1">
        <v>1.53667</v>
      </c>
      <c r="AN438" s="1">
        <f t="shared" si="19"/>
        <v>0.20130376999999999</v>
      </c>
      <c r="AO438" s="1">
        <v>9</v>
      </c>
      <c r="DJ438" s="1">
        <v>670.97</v>
      </c>
      <c r="DK438" s="1">
        <v>123.45848000000001</v>
      </c>
      <c r="DL438" s="1">
        <v>9</v>
      </c>
      <c r="DM438" s="1">
        <v>1682.22</v>
      </c>
      <c r="DN438" s="1">
        <v>309.52848</v>
      </c>
      <c r="DO438" s="1">
        <v>9</v>
      </c>
      <c r="EN438" s="1">
        <v>0.8</v>
      </c>
      <c r="EO438" s="1">
        <v>0.24</v>
      </c>
      <c r="EP438" s="1">
        <v>9</v>
      </c>
      <c r="EQ438" s="1">
        <v>0.68</v>
      </c>
      <c r="ER438" s="1">
        <v>0.21964000000000003</v>
      </c>
      <c r="ES438" s="1">
        <v>9</v>
      </c>
      <c r="ET438" s="1">
        <v>67.41</v>
      </c>
      <c r="EU438" s="1">
        <v>17.66142</v>
      </c>
      <c r="EV438" s="1">
        <v>9</v>
      </c>
      <c r="EW438" s="1">
        <v>16.739999999999998</v>
      </c>
      <c r="EX438" s="1">
        <v>4.6035000000000004</v>
      </c>
      <c r="EY438" s="1">
        <v>9</v>
      </c>
      <c r="EZ438" s="12">
        <v>68.209999999999994</v>
      </c>
      <c r="FA438" s="12">
        <v>5.8876835325618506</v>
      </c>
      <c r="FB438" s="1">
        <v>9</v>
      </c>
      <c r="FC438" s="12">
        <v>17.419999999999998</v>
      </c>
      <c r="FD438" s="12">
        <v>1.5362455670164774</v>
      </c>
      <c r="FE438" s="1">
        <v>9</v>
      </c>
      <c r="FL438" s="1">
        <v>2.71</v>
      </c>
      <c r="FM438" s="1">
        <v>0.76151000000000002</v>
      </c>
      <c r="FN438" s="1">
        <v>9</v>
      </c>
      <c r="FO438" s="1">
        <v>7.97</v>
      </c>
      <c r="FP438" s="1">
        <v>2.4547599999999998</v>
      </c>
      <c r="FQ438" s="1">
        <v>9</v>
      </c>
    </row>
    <row r="439" spans="1:173" x14ac:dyDescent="0.25">
      <c r="B439" s="1" t="s">
        <v>907</v>
      </c>
      <c r="C439" s="1" t="s">
        <v>425</v>
      </c>
      <c r="D439" s="1" t="s">
        <v>423</v>
      </c>
      <c r="E439" s="1">
        <v>1440</v>
      </c>
      <c r="F439" s="1" t="s">
        <v>429</v>
      </c>
      <c r="G439" s="1" t="s">
        <v>983</v>
      </c>
      <c r="H439" s="1">
        <v>12.6</v>
      </c>
      <c r="I439" s="1" t="s">
        <v>996</v>
      </c>
      <c r="K439" s="1" t="s">
        <v>103</v>
      </c>
      <c r="L439" s="1" t="s">
        <v>427</v>
      </c>
      <c r="M439" s="1">
        <v>80</v>
      </c>
      <c r="N439" s="1" t="s">
        <v>1003</v>
      </c>
      <c r="O439" s="1" t="s">
        <v>68</v>
      </c>
      <c r="P439" s="1">
        <v>250</v>
      </c>
      <c r="Q439" s="1">
        <v>160</v>
      </c>
      <c r="R439" s="6" t="s">
        <v>232</v>
      </c>
      <c r="S439" s="1">
        <v>14.26</v>
      </c>
      <c r="T439" s="1">
        <v>1.45</v>
      </c>
      <c r="U439" s="1">
        <v>754.78</v>
      </c>
      <c r="V439" s="1">
        <v>5.43</v>
      </c>
      <c r="W439" s="31">
        <v>9.8344827586206893</v>
      </c>
      <c r="X439" s="1">
        <v>5.69</v>
      </c>
      <c r="Y439" s="1">
        <v>0.16159600000000002</v>
      </c>
      <c r="Z439" s="1">
        <v>9</v>
      </c>
      <c r="AA439" s="1">
        <v>6.57</v>
      </c>
      <c r="AB439" s="1">
        <v>0.17213400000000001</v>
      </c>
      <c r="AC439" s="1">
        <v>9</v>
      </c>
      <c r="AD439" s="1">
        <v>13.25</v>
      </c>
      <c r="AE439" s="1">
        <v>1.6032500000000001</v>
      </c>
      <c r="AF439" s="1">
        <v>9</v>
      </c>
      <c r="AG439" s="1">
        <v>13.55</v>
      </c>
      <c r="AH439" s="1">
        <v>1.5853500000000003</v>
      </c>
      <c r="AI439" s="1">
        <v>9</v>
      </c>
      <c r="AJ439" s="1">
        <v>1.5066700000000002</v>
      </c>
      <c r="AK439" s="1">
        <f t="shared" si="18"/>
        <v>0.17477372000000002</v>
      </c>
      <c r="AL439" s="1">
        <v>9</v>
      </c>
      <c r="AM439" s="1">
        <v>1.5833299999999999</v>
      </c>
      <c r="AN439" s="1">
        <f t="shared" si="19"/>
        <v>0.20741623000000001</v>
      </c>
      <c r="AO439" s="1">
        <v>9</v>
      </c>
      <c r="DJ439" s="1">
        <v>665.82</v>
      </c>
      <c r="DK439" s="1">
        <v>122.51088</v>
      </c>
      <c r="DL439" s="1">
        <v>9</v>
      </c>
      <c r="DM439" s="1">
        <v>672.25</v>
      </c>
      <c r="DN439" s="1">
        <v>123.694</v>
      </c>
      <c r="DO439" s="1">
        <v>9</v>
      </c>
      <c r="EN439" s="1">
        <v>0.4</v>
      </c>
      <c r="EO439" s="1">
        <v>0.12</v>
      </c>
      <c r="EP439" s="1">
        <v>9</v>
      </c>
      <c r="EQ439" s="1">
        <v>1.05</v>
      </c>
      <c r="ER439" s="1">
        <v>0.33915000000000001</v>
      </c>
      <c r="ES439" s="1">
        <v>9</v>
      </c>
      <c r="ET439" s="1">
        <v>156.68</v>
      </c>
      <c r="EU439" s="1">
        <v>41.050160000000005</v>
      </c>
      <c r="EV439" s="1">
        <v>9</v>
      </c>
      <c r="EW439" s="1">
        <v>122.14</v>
      </c>
      <c r="EX439" s="1">
        <v>33.588500000000003</v>
      </c>
      <c r="EY439" s="1">
        <v>9</v>
      </c>
      <c r="EZ439" s="12">
        <v>157.08000000000001</v>
      </c>
      <c r="FA439" s="12">
        <v>13.683445131600125</v>
      </c>
      <c r="FB439" s="1">
        <v>9</v>
      </c>
      <c r="FC439" s="12">
        <v>123.19</v>
      </c>
      <c r="FD439" s="12">
        <v>11.19673739668292</v>
      </c>
      <c r="FE439" s="1">
        <v>9</v>
      </c>
      <c r="FL439" s="1">
        <v>12.04</v>
      </c>
      <c r="FM439" s="1">
        <v>3.3832400000000002</v>
      </c>
      <c r="FN439" s="1">
        <v>9</v>
      </c>
      <c r="FO439" s="1">
        <v>15.84</v>
      </c>
      <c r="FP439" s="1">
        <v>4.8787199999999995</v>
      </c>
      <c r="FQ439" s="1">
        <v>9</v>
      </c>
    </row>
    <row r="440" spans="1:173" x14ac:dyDescent="0.25">
      <c r="B440" s="1" t="s">
        <v>907</v>
      </c>
      <c r="C440" s="1" t="s">
        <v>425</v>
      </c>
      <c r="D440" s="1" t="s">
        <v>423</v>
      </c>
      <c r="E440" s="1">
        <v>1440</v>
      </c>
      <c r="F440" s="1" t="s">
        <v>429</v>
      </c>
      <c r="G440" s="1" t="s">
        <v>983</v>
      </c>
      <c r="H440" s="1">
        <v>12.6</v>
      </c>
      <c r="I440" s="1" t="s">
        <v>996</v>
      </c>
      <c r="K440" s="1" t="s">
        <v>103</v>
      </c>
      <c r="L440" s="1" t="s">
        <v>427</v>
      </c>
      <c r="M440" s="1">
        <v>80</v>
      </c>
      <c r="N440" s="1" t="s">
        <v>1003</v>
      </c>
      <c r="O440" s="1" t="s">
        <v>68</v>
      </c>
      <c r="P440" s="1">
        <v>250</v>
      </c>
      <c r="Q440" s="1">
        <v>160</v>
      </c>
      <c r="R440" s="6" t="s">
        <v>232</v>
      </c>
      <c r="S440" s="1">
        <v>14.26</v>
      </c>
      <c r="T440" s="1">
        <v>1.45</v>
      </c>
      <c r="U440" s="1">
        <v>754.78</v>
      </c>
      <c r="V440" s="1">
        <v>5.43</v>
      </c>
      <c r="W440" s="31">
        <v>9.8344827586206893</v>
      </c>
      <c r="X440" s="1">
        <v>6.05</v>
      </c>
      <c r="Y440" s="1">
        <v>0.17182</v>
      </c>
      <c r="Z440" s="1">
        <v>9</v>
      </c>
      <c r="AA440" s="1">
        <v>6.62</v>
      </c>
      <c r="AB440" s="1">
        <v>0.17344400000000001</v>
      </c>
      <c r="AC440" s="1">
        <v>9</v>
      </c>
      <c r="AD440" s="1">
        <v>14.02</v>
      </c>
      <c r="AE440" s="1">
        <v>1.6964199999999998</v>
      </c>
      <c r="AF440" s="1">
        <v>9</v>
      </c>
      <c r="AG440" s="1">
        <v>14.15</v>
      </c>
      <c r="AH440" s="1">
        <v>1.6555500000000001</v>
      </c>
      <c r="AI440" s="1">
        <v>9</v>
      </c>
      <c r="AJ440" s="1">
        <v>1.5733299999999999</v>
      </c>
      <c r="AK440" s="1">
        <f t="shared" si="18"/>
        <v>0.18250627999999999</v>
      </c>
      <c r="AL440" s="1">
        <v>9</v>
      </c>
      <c r="AM440" s="1">
        <v>1.56</v>
      </c>
      <c r="AN440" s="1">
        <f t="shared" si="19"/>
        <v>0.20436000000000001</v>
      </c>
      <c r="AO440" s="1">
        <v>9</v>
      </c>
      <c r="DJ440" s="1">
        <v>421.38</v>
      </c>
      <c r="DK440" s="1">
        <v>77.533919999999995</v>
      </c>
      <c r="DL440" s="1">
        <v>9</v>
      </c>
      <c r="DM440" s="1">
        <v>373.27</v>
      </c>
      <c r="DN440" s="1">
        <v>68.68168</v>
      </c>
      <c r="DO440" s="1">
        <v>9</v>
      </c>
      <c r="EN440" s="1">
        <v>3.45</v>
      </c>
      <c r="EO440" s="1">
        <v>1.0349999999999999</v>
      </c>
      <c r="EP440" s="1">
        <v>9</v>
      </c>
      <c r="EQ440" s="1">
        <v>0.71</v>
      </c>
      <c r="ER440" s="1">
        <v>0.22933000000000001</v>
      </c>
      <c r="ES440" s="1">
        <v>9</v>
      </c>
      <c r="ET440" s="1">
        <v>143.18</v>
      </c>
      <c r="EU440" s="1">
        <v>37.513160000000006</v>
      </c>
      <c r="EV440" s="1">
        <v>9</v>
      </c>
      <c r="EW440" s="1">
        <v>100.66</v>
      </c>
      <c r="EX440" s="1">
        <v>27.6815</v>
      </c>
      <c r="EY440" s="1">
        <v>9</v>
      </c>
      <c r="EZ440" s="12">
        <v>146.63</v>
      </c>
      <c r="FA440" s="12">
        <v>12.509145091072817</v>
      </c>
      <c r="FB440" s="1">
        <v>9</v>
      </c>
      <c r="FC440" s="12">
        <v>101.36999999999999</v>
      </c>
      <c r="FD440" s="12">
        <v>9.2274833122393431</v>
      </c>
      <c r="FE440" s="1">
        <v>9</v>
      </c>
      <c r="FL440" s="1">
        <v>6.99</v>
      </c>
      <c r="FM440" s="1">
        <v>1.9641900000000003</v>
      </c>
      <c r="FN440" s="1">
        <v>9</v>
      </c>
      <c r="FO440" s="1">
        <v>20.29</v>
      </c>
      <c r="FP440" s="1">
        <v>6.24932</v>
      </c>
      <c r="FQ440" s="1">
        <v>9</v>
      </c>
    </row>
    <row r="441" spans="1:173" x14ac:dyDescent="0.25">
      <c r="B441" s="1" t="s">
        <v>907</v>
      </c>
      <c r="C441" s="1" t="s">
        <v>425</v>
      </c>
      <c r="D441" s="1" t="s">
        <v>423</v>
      </c>
      <c r="E441" s="1">
        <v>1440</v>
      </c>
      <c r="F441" s="1" t="s">
        <v>429</v>
      </c>
      <c r="G441" s="1" t="s">
        <v>983</v>
      </c>
      <c r="H441" s="1">
        <v>12.6</v>
      </c>
      <c r="I441" s="1" t="s">
        <v>996</v>
      </c>
      <c r="K441" s="1" t="s">
        <v>103</v>
      </c>
      <c r="L441" s="1" t="s">
        <v>427</v>
      </c>
      <c r="M441" s="1">
        <v>80</v>
      </c>
      <c r="N441" s="1" t="s">
        <v>1003</v>
      </c>
      <c r="O441" s="1" t="s">
        <v>68</v>
      </c>
      <c r="P441" s="1">
        <v>250</v>
      </c>
      <c r="Q441" s="1">
        <v>160</v>
      </c>
      <c r="R441" s="6" t="s">
        <v>232</v>
      </c>
      <c r="S441" s="1">
        <v>14.26</v>
      </c>
      <c r="T441" s="1">
        <v>1.45</v>
      </c>
      <c r="U441" s="1">
        <v>754.78</v>
      </c>
      <c r="V441" s="1">
        <v>5.43</v>
      </c>
      <c r="W441" s="31">
        <v>9.8344827586206893</v>
      </c>
      <c r="X441" s="1">
        <v>6.1</v>
      </c>
      <c r="Y441" s="1">
        <v>0.17324000000000001</v>
      </c>
      <c r="Z441" s="1">
        <v>9</v>
      </c>
      <c r="AA441" s="1">
        <v>6.55</v>
      </c>
      <c r="AB441" s="1">
        <v>0.17161000000000001</v>
      </c>
      <c r="AC441" s="1">
        <v>9</v>
      </c>
      <c r="AD441" s="1">
        <v>13.9</v>
      </c>
      <c r="AE441" s="1">
        <v>1.6819</v>
      </c>
      <c r="AF441" s="1">
        <v>9</v>
      </c>
      <c r="AG441" s="1">
        <v>13.95</v>
      </c>
      <c r="AH441" s="1">
        <v>1.63215</v>
      </c>
      <c r="AI441" s="1">
        <v>9</v>
      </c>
      <c r="AJ441" s="1">
        <v>1.6</v>
      </c>
      <c r="AK441" s="1">
        <f t="shared" si="18"/>
        <v>0.18560000000000001</v>
      </c>
      <c r="AL441" s="1">
        <v>9</v>
      </c>
      <c r="AM441" s="1">
        <v>1.55667</v>
      </c>
      <c r="AN441" s="1">
        <f t="shared" si="19"/>
        <v>0.20392377</v>
      </c>
      <c r="AO441" s="1">
        <v>9</v>
      </c>
      <c r="DJ441" s="1">
        <v>553.98</v>
      </c>
      <c r="DK441" s="1">
        <v>101.93232</v>
      </c>
      <c r="DL441" s="1">
        <v>9</v>
      </c>
      <c r="DM441" s="1">
        <v>513.72</v>
      </c>
      <c r="DN441" s="1">
        <v>94.524479999999997</v>
      </c>
      <c r="DO441" s="1">
        <v>9</v>
      </c>
      <c r="EN441" s="1">
        <v>0.62</v>
      </c>
      <c r="EO441" s="1">
        <v>0.186</v>
      </c>
      <c r="EP441" s="1">
        <v>9</v>
      </c>
      <c r="EQ441" s="1">
        <v>0.77</v>
      </c>
      <c r="ER441" s="1">
        <v>0.24871000000000001</v>
      </c>
      <c r="ES441" s="1">
        <v>9</v>
      </c>
      <c r="ET441" s="1">
        <v>124.19</v>
      </c>
      <c r="EU441" s="1">
        <v>32.537779999999998</v>
      </c>
      <c r="EV441" s="1">
        <v>9</v>
      </c>
      <c r="EW441" s="1">
        <v>61.32</v>
      </c>
      <c r="EX441" s="1">
        <v>16.863000000000003</v>
      </c>
      <c r="EY441" s="1">
        <v>9</v>
      </c>
      <c r="EZ441" s="12">
        <v>124.81</v>
      </c>
      <c r="FA441" s="12">
        <v>10.846103874604516</v>
      </c>
      <c r="FB441" s="1">
        <v>9</v>
      </c>
      <c r="FC441" s="12">
        <v>62.09</v>
      </c>
      <c r="FD441" s="12">
        <v>5.6216113315203318</v>
      </c>
      <c r="FE441" s="1">
        <v>9</v>
      </c>
      <c r="FL441" s="1">
        <v>3.91</v>
      </c>
      <c r="FM441" s="1">
        <v>1.0987100000000001</v>
      </c>
      <c r="FN441" s="1">
        <v>9</v>
      </c>
      <c r="FO441" s="1">
        <v>13.94</v>
      </c>
      <c r="FP441" s="1">
        <v>4.29352</v>
      </c>
      <c r="FQ441" s="1">
        <v>9</v>
      </c>
    </row>
    <row r="442" spans="1:173" x14ac:dyDescent="0.25">
      <c r="B442" s="1" t="s">
        <v>907</v>
      </c>
      <c r="C442" s="1" t="s">
        <v>425</v>
      </c>
      <c r="D442" s="1" t="s">
        <v>423</v>
      </c>
      <c r="E442" s="1">
        <v>1440</v>
      </c>
      <c r="F442" s="1" t="s">
        <v>429</v>
      </c>
      <c r="G442" s="1" t="s">
        <v>983</v>
      </c>
      <c r="H442" s="1">
        <v>12.6</v>
      </c>
      <c r="I442" s="1" t="s">
        <v>996</v>
      </c>
      <c r="K442" s="1" t="s">
        <v>103</v>
      </c>
      <c r="L442" s="1" t="s">
        <v>427</v>
      </c>
      <c r="M442" s="1">
        <v>80</v>
      </c>
      <c r="N442" s="1" t="s">
        <v>1003</v>
      </c>
      <c r="O442" s="1" t="s">
        <v>68</v>
      </c>
      <c r="P442" s="1">
        <v>250</v>
      </c>
      <c r="Q442" s="1">
        <v>160</v>
      </c>
      <c r="R442" s="6" t="s">
        <v>232</v>
      </c>
      <c r="S442" s="1">
        <v>14.26</v>
      </c>
      <c r="T442" s="1">
        <v>1.45</v>
      </c>
      <c r="U442" s="1">
        <v>754.78</v>
      </c>
      <c r="V442" s="1">
        <v>5.43</v>
      </c>
      <c r="W442" s="31">
        <v>9.8344827586206893</v>
      </c>
      <c r="X442" s="1">
        <v>5.6</v>
      </c>
      <c r="Y442" s="1">
        <v>0.15903999999999999</v>
      </c>
      <c r="Z442" s="1">
        <v>9</v>
      </c>
      <c r="AA442" s="1">
        <v>6.41</v>
      </c>
      <c r="AB442" s="1">
        <v>0.16794200000000001</v>
      </c>
      <c r="AC442" s="1">
        <v>9</v>
      </c>
      <c r="AD442" s="1">
        <v>14.07</v>
      </c>
      <c r="AE442" s="1">
        <v>1.7024699999999999</v>
      </c>
      <c r="AF442" s="1">
        <v>9</v>
      </c>
      <c r="AG442" s="1">
        <v>14.17</v>
      </c>
      <c r="AH442" s="1">
        <v>1.6578900000000001</v>
      </c>
      <c r="AI442" s="1">
        <v>9</v>
      </c>
      <c r="AJ442" s="1">
        <v>1.6266700000000001</v>
      </c>
      <c r="AK442" s="1">
        <f t="shared" si="18"/>
        <v>0.18869372000000001</v>
      </c>
      <c r="AL442" s="1">
        <v>9</v>
      </c>
      <c r="AM442" s="1">
        <v>1.65333</v>
      </c>
      <c r="AN442" s="1">
        <f t="shared" si="19"/>
        <v>0.21658622999999999</v>
      </c>
      <c r="AO442" s="1">
        <v>9</v>
      </c>
      <c r="DJ442" s="1">
        <v>616.57000000000005</v>
      </c>
      <c r="DK442" s="1">
        <v>113.44888</v>
      </c>
      <c r="DL442" s="1">
        <v>9</v>
      </c>
      <c r="DM442" s="1">
        <v>729.16</v>
      </c>
      <c r="DN442" s="1">
        <v>134.16543999999999</v>
      </c>
      <c r="DO442" s="1">
        <v>9</v>
      </c>
      <c r="EN442" s="1">
        <v>0.44</v>
      </c>
      <c r="EO442" s="1">
        <v>0.13200000000000001</v>
      </c>
      <c r="EP442" s="1">
        <v>9</v>
      </c>
      <c r="EQ442" s="1">
        <v>2.7</v>
      </c>
      <c r="ER442" s="1">
        <v>0.8721000000000001</v>
      </c>
      <c r="ES442" s="1">
        <v>9</v>
      </c>
      <c r="ET442" s="1">
        <v>125.33</v>
      </c>
      <c r="EU442" s="1">
        <v>32.836460000000002</v>
      </c>
      <c r="EV442" s="1">
        <v>9</v>
      </c>
      <c r="EW442" s="1">
        <v>108.83</v>
      </c>
      <c r="EX442" s="1">
        <v>29.928250000000002</v>
      </c>
      <c r="EY442" s="1">
        <v>9</v>
      </c>
      <c r="EZ442" s="12">
        <v>125.77</v>
      </c>
      <c r="FA442" s="12">
        <v>10.945575104588055</v>
      </c>
      <c r="FB442" s="1">
        <v>9</v>
      </c>
      <c r="FC442" s="12">
        <v>111.53</v>
      </c>
      <c r="FD442" s="12">
        <v>9.9803178889057005</v>
      </c>
      <c r="FE442" s="1">
        <v>9</v>
      </c>
      <c r="FL442" s="1">
        <v>22.74</v>
      </c>
      <c r="FM442" s="1">
        <v>6.3899400000000002</v>
      </c>
      <c r="FN442" s="1">
        <v>9</v>
      </c>
      <c r="FO442" s="1">
        <v>13.11</v>
      </c>
      <c r="FP442" s="1">
        <v>4.0378799999999995</v>
      </c>
      <c r="FQ442" s="1">
        <v>9</v>
      </c>
    </row>
    <row r="443" spans="1:173" x14ac:dyDescent="0.25">
      <c r="B443" s="1" t="s">
        <v>907</v>
      </c>
      <c r="C443" s="1" t="s">
        <v>425</v>
      </c>
      <c r="D443" s="1" t="s">
        <v>423</v>
      </c>
      <c r="E443" s="1">
        <v>1440</v>
      </c>
      <c r="F443" s="1" t="s">
        <v>429</v>
      </c>
      <c r="G443" s="1" t="s">
        <v>983</v>
      </c>
      <c r="H443" s="1">
        <v>12.6</v>
      </c>
      <c r="I443" s="1" t="s">
        <v>996</v>
      </c>
      <c r="K443" s="1" t="s">
        <v>103</v>
      </c>
      <c r="L443" s="1" t="s">
        <v>427</v>
      </c>
      <c r="M443" s="1">
        <v>80</v>
      </c>
      <c r="N443" s="1" t="s">
        <v>1003</v>
      </c>
      <c r="O443" s="1" t="s">
        <v>68</v>
      </c>
      <c r="P443" s="1">
        <v>250</v>
      </c>
      <c r="Q443" s="1">
        <v>160</v>
      </c>
      <c r="R443" s="6" t="s">
        <v>232</v>
      </c>
      <c r="S443" s="1">
        <v>14.26</v>
      </c>
      <c r="T443" s="1">
        <v>1.45</v>
      </c>
      <c r="U443" s="1">
        <v>754.78</v>
      </c>
      <c r="V443" s="1">
        <v>5.43</v>
      </c>
      <c r="W443" s="31">
        <v>9.8344827586206893</v>
      </c>
      <c r="X443" s="1">
        <v>5.92</v>
      </c>
      <c r="Y443" s="1">
        <v>0.168128</v>
      </c>
      <c r="Z443" s="1">
        <v>9</v>
      </c>
      <c r="AA443" s="1">
        <v>6.36</v>
      </c>
      <c r="AB443" s="1">
        <v>0.166632</v>
      </c>
      <c r="AC443" s="1">
        <v>9</v>
      </c>
      <c r="AD443" s="1">
        <v>14.1</v>
      </c>
      <c r="AE443" s="1">
        <v>1.7060999999999999</v>
      </c>
      <c r="AF443" s="1">
        <v>9</v>
      </c>
      <c r="AG443" s="1">
        <v>13.86</v>
      </c>
      <c r="AH443" s="1">
        <v>1.6216200000000001</v>
      </c>
      <c r="AI443" s="1">
        <v>9</v>
      </c>
      <c r="AJ443" s="1">
        <v>1.59667</v>
      </c>
      <c r="AK443" s="1">
        <f t="shared" si="18"/>
        <v>0.18521372000000003</v>
      </c>
      <c r="AL443" s="1">
        <v>9</v>
      </c>
      <c r="AM443" s="1">
        <v>1.58</v>
      </c>
      <c r="AN443" s="1">
        <f>AM443*0.131</f>
        <v>0.20698000000000003</v>
      </c>
      <c r="AO443" s="1">
        <v>9</v>
      </c>
      <c r="DJ443" s="1">
        <v>530.9</v>
      </c>
      <c r="DK443" s="1">
        <v>97.685599999999994</v>
      </c>
      <c r="DL443" s="1">
        <v>9</v>
      </c>
      <c r="DM443" s="1">
        <v>493.02</v>
      </c>
      <c r="DN443" s="1">
        <v>90.715679999999992</v>
      </c>
      <c r="DO443" s="1">
        <v>9</v>
      </c>
      <c r="EN443" s="1">
        <v>2.2999999999999998</v>
      </c>
      <c r="EO443" s="1">
        <v>0.69</v>
      </c>
      <c r="EP443" s="1">
        <v>9</v>
      </c>
      <c r="EQ443" s="1">
        <v>1.23</v>
      </c>
      <c r="ER443" s="1">
        <v>0.39729000000000003</v>
      </c>
      <c r="ES443" s="1">
        <v>9</v>
      </c>
      <c r="ET443" s="1">
        <v>130.07</v>
      </c>
      <c r="EU443" s="1">
        <v>34.078339999999997</v>
      </c>
      <c r="EV443" s="1">
        <v>9</v>
      </c>
      <c r="EW443" s="1">
        <v>76.099999999999994</v>
      </c>
      <c r="EX443" s="1">
        <v>20.927499999999998</v>
      </c>
      <c r="EY443" s="1">
        <v>9</v>
      </c>
      <c r="EZ443" s="12">
        <v>132.37</v>
      </c>
      <c r="FA443" s="12">
        <v>11.361774886559072</v>
      </c>
      <c r="FB443" s="1">
        <v>9</v>
      </c>
      <c r="FC443" s="12">
        <v>77.33</v>
      </c>
      <c r="FD443" s="12">
        <v>6.9770902530599699</v>
      </c>
      <c r="FE443" s="1">
        <v>9</v>
      </c>
      <c r="FL443" s="1">
        <v>8.8699999999999992</v>
      </c>
      <c r="FM443" s="1">
        <v>2.49247</v>
      </c>
      <c r="FN443" s="1">
        <v>9</v>
      </c>
      <c r="FO443" s="1">
        <v>18.21</v>
      </c>
      <c r="FP443" s="1">
        <v>5.6086800000000006</v>
      </c>
      <c r="FQ443" s="1">
        <v>9</v>
      </c>
    </row>
    <row r="444" spans="1:173" s="9" customFormat="1" x14ac:dyDescent="0.25">
      <c r="B444" s="9" t="s">
        <v>907</v>
      </c>
      <c r="C444" s="9" t="s">
        <v>425</v>
      </c>
      <c r="D444" s="9" t="s">
        <v>423</v>
      </c>
      <c r="E444" s="9">
        <v>1440</v>
      </c>
      <c r="F444" s="9" t="s">
        <v>429</v>
      </c>
      <c r="G444" s="1" t="s">
        <v>983</v>
      </c>
      <c r="H444" s="9">
        <v>12.6</v>
      </c>
      <c r="I444" s="9" t="s">
        <v>996</v>
      </c>
      <c r="K444" s="9" t="s">
        <v>103</v>
      </c>
      <c r="L444" s="9" t="s">
        <v>427</v>
      </c>
      <c r="M444" s="9">
        <v>80</v>
      </c>
      <c r="N444" s="9" t="s">
        <v>1003</v>
      </c>
      <c r="O444" s="9" t="s">
        <v>68</v>
      </c>
      <c r="P444" s="9">
        <v>250</v>
      </c>
      <c r="Q444" s="9">
        <v>160</v>
      </c>
      <c r="R444" s="10" t="s">
        <v>232</v>
      </c>
      <c r="S444" s="9">
        <v>14.26</v>
      </c>
      <c r="T444" s="9">
        <v>1.45</v>
      </c>
      <c r="U444" s="9">
        <v>754.78</v>
      </c>
      <c r="V444" s="9">
        <v>5.43</v>
      </c>
      <c r="W444" s="32">
        <v>9.8344827586206893</v>
      </c>
      <c r="X444" s="9">
        <v>5.94</v>
      </c>
      <c r="Y444" s="1">
        <v>0.16869600000000001</v>
      </c>
      <c r="Z444" s="9">
        <v>9</v>
      </c>
      <c r="AA444" s="9">
        <v>6.28</v>
      </c>
      <c r="AB444" s="1">
        <v>0.16453600000000002</v>
      </c>
      <c r="AC444" s="9">
        <v>9</v>
      </c>
      <c r="AD444" s="9">
        <v>14.26</v>
      </c>
      <c r="AE444" s="40">
        <v>1.72546</v>
      </c>
      <c r="AF444" s="9">
        <v>9</v>
      </c>
      <c r="AG444" s="9">
        <v>14.19</v>
      </c>
      <c r="AH444" s="40">
        <v>1.6602300000000001</v>
      </c>
      <c r="AI444" s="9">
        <v>9</v>
      </c>
      <c r="AJ444" s="9">
        <v>1.6</v>
      </c>
      <c r="AK444" s="9">
        <f t="shared" si="18"/>
        <v>0.18560000000000001</v>
      </c>
      <c r="AL444" s="9">
        <v>9</v>
      </c>
      <c r="AM444" s="9">
        <v>1.5533299999999999</v>
      </c>
      <c r="AN444" s="9">
        <f>AM444*0.131</f>
        <v>0.20348622999999999</v>
      </c>
      <c r="AO444" s="9">
        <v>9</v>
      </c>
      <c r="DJ444" s="9">
        <v>683.8</v>
      </c>
      <c r="DK444" s="9">
        <v>125.8192</v>
      </c>
      <c r="DL444" s="9">
        <v>9</v>
      </c>
      <c r="DM444" s="9">
        <v>475.68</v>
      </c>
      <c r="DN444" s="9">
        <v>87.525120000000001</v>
      </c>
      <c r="DO444" s="9">
        <v>9</v>
      </c>
      <c r="EN444" s="9">
        <v>0.6</v>
      </c>
      <c r="EO444" s="9">
        <v>0.18</v>
      </c>
      <c r="EP444" s="9">
        <v>9</v>
      </c>
      <c r="EQ444" s="9">
        <v>1.06</v>
      </c>
      <c r="ER444" s="9">
        <v>0.34238000000000002</v>
      </c>
      <c r="ES444" s="9">
        <v>9</v>
      </c>
      <c r="ET444" s="9">
        <v>91.76</v>
      </c>
      <c r="EU444" s="9">
        <v>24.041120000000003</v>
      </c>
      <c r="EV444" s="9">
        <v>9</v>
      </c>
      <c r="EW444" s="9">
        <v>16.2</v>
      </c>
      <c r="EX444" s="9">
        <v>4.4550000000000001</v>
      </c>
      <c r="EY444" s="9">
        <v>9</v>
      </c>
      <c r="EZ444" s="9">
        <v>92.36</v>
      </c>
      <c r="FA444" s="9">
        <v>8.0139312786782622</v>
      </c>
      <c r="FB444" s="9">
        <v>9</v>
      </c>
      <c r="FC444" s="9">
        <v>17.259999999999998</v>
      </c>
      <c r="FD444" s="9">
        <v>1.4893790303493752</v>
      </c>
      <c r="FE444" s="9">
        <v>9</v>
      </c>
      <c r="FL444" s="9">
        <v>3.73</v>
      </c>
      <c r="FM444" s="1">
        <v>1.04813</v>
      </c>
      <c r="FN444" s="9">
        <v>9</v>
      </c>
      <c r="FO444" s="9">
        <v>6.71</v>
      </c>
      <c r="FP444" s="1">
        <v>2.0666799999999999</v>
      </c>
      <c r="FQ444" s="9">
        <v>9</v>
      </c>
    </row>
    <row r="445" spans="1:173" x14ac:dyDescent="0.25">
      <c r="A445" s="1">
        <v>48</v>
      </c>
      <c r="B445" s="1" t="s">
        <v>430</v>
      </c>
      <c r="C445" s="1" t="s">
        <v>436</v>
      </c>
      <c r="D445" s="1" t="s">
        <v>438</v>
      </c>
      <c r="E445" s="1">
        <v>1028</v>
      </c>
      <c r="F445" s="1">
        <v>18.2</v>
      </c>
      <c r="G445" s="1" t="s">
        <v>82</v>
      </c>
      <c r="H445" s="1">
        <v>19</v>
      </c>
      <c r="I445" s="1" t="s">
        <v>69</v>
      </c>
      <c r="J445" s="1" t="s">
        <v>986</v>
      </c>
      <c r="K445" s="1" t="s">
        <v>8</v>
      </c>
      <c r="L445" s="1" t="s">
        <v>432</v>
      </c>
      <c r="M445" s="1">
        <v>79.5</v>
      </c>
      <c r="N445" s="1" t="s">
        <v>1003</v>
      </c>
      <c r="O445" s="1" t="s">
        <v>434</v>
      </c>
      <c r="P445" s="1">
        <v>0</v>
      </c>
      <c r="Q445" s="1">
        <v>0</v>
      </c>
      <c r="R445" s="6" t="s">
        <v>440</v>
      </c>
      <c r="S445" s="1">
        <v>8.3000000000000007</v>
      </c>
      <c r="T445" s="1">
        <v>0.5</v>
      </c>
      <c r="U445" s="1">
        <v>292</v>
      </c>
      <c r="V445" s="1">
        <v>3.7</v>
      </c>
      <c r="W445" s="31">
        <v>16.899999999999999</v>
      </c>
      <c r="X445" s="1">
        <v>3.8</v>
      </c>
      <c r="Y445" s="1">
        <v>0.1</v>
      </c>
      <c r="Z445" s="1">
        <v>9</v>
      </c>
      <c r="AA445" s="1">
        <v>3.9</v>
      </c>
      <c r="AB445" s="1">
        <v>0.3</v>
      </c>
      <c r="AC445" s="1">
        <v>9</v>
      </c>
      <c r="AD445" s="1">
        <v>9.9</v>
      </c>
      <c r="AE445" s="1">
        <v>2.1</v>
      </c>
      <c r="AF445" s="1">
        <v>9</v>
      </c>
      <c r="AG445" s="1">
        <v>8</v>
      </c>
      <c r="AH445" s="1">
        <v>1.9</v>
      </c>
      <c r="AI445" s="1">
        <v>9</v>
      </c>
      <c r="AJ445" s="1">
        <v>0.7</v>
      </c>
      <c r="AK445" s="1">
        <v>0.2</v>
      </c>
      <c r="AL445" s="1">
        <v>9</v>
      </c>
      <c r="AM445" s="1">
        <v>0.6</v>
      </c>
      <c r="AN445" s="1">
        <v>0.1</v>
      </c>
      <c r="AO445" s="1">
        <v>9</v>
      </c>
      <c r="AP445" s="1">
        <v>14</v>
      </c>
      <c r="AQ445" s="1">
        <v>0.7</v>
      </c>
      <c r="AR445" s="1">
        <v>9</v>
      </c>
      <c r="AS445" s="1">
        <v>14.3</v>
      </c>
      <c r="AT445" s="1">
        <v>1.3</v>
      </c>
      <c r="AU445" s="1">
        <v>9</v>
      </c>
      <c r="AV445" s="1">
        <v>304</v>
      </c>
      <c r="AW445" s="1">
        <v>49</v>
      </c>
      <c r="AX445" s="1">
        <v>9</v>
      </c>
      <c r="AY445" s="1">
        <v>572</v>
      </c>
      <c r="AZ445" s="1">
        <v>242</v>
      </c>
      <c r="BA445" s="1">
        <v>9</v>
      </c>
      <c r="BB445" s="1">
        <v>2.3026315789473681</v>
      </c>
      <c r="BC445" s="14">
        <v>0.75536495397179992</v>
      </c>
      <c r="BD445" s="14">
        <v>9</v>
      </c>
      <c r="BE445" s="14">
        <v>1.048951048951049</v>
      </c>
      <c r="BF445" s="14">
        <v>0.47698084591092521</v>
      </c>
      <c r="BG445" s="14">
        <v>9</v>
      </c>
      <c r="CR445" s="1">
        <v>586.66666666666595</v>
      </c>
      <c r="CS445" s="1">
        <v>260</v>
      </c>
      <c r="CT445" s="1">
        <v>3</v>
      </c>
      <c r="CU445" s="1">
        <v>346.666666666666</v>
      </c>
      <c r="CV445" s="1">
        <v>186.66666666666703</v>
      </c>
      <c r="CW445" s="1">
        <v>3</v>
      </c>
    </row>
    <row r="446" spans="1:173" x14ac:dyDescent="0.25">
      <c r="B446" s="1" t="s">
        <v>908</v>
      </c>
      <c r="C446" s="1" t="s">
        <v>435</v>
      </c>
      <c r="D446" s="1" t="s">
        <v>437</v>
      </c>
      <c r="E446" s="1">
        <v>1028</v>
      </c>
      <c r="F446" s="1">
        <v>18.2</v>
      </c>
      <c r="G446" s="1" t="s">
        <v>82</v>
      </c>
      <c r="H446" s="1">
        <v>19</v>
      </c>
      <c r="I446" s="1" t="s">
        <v>83</v>
      </c>
      <c r="J446" s="1" t="s">
        <v>986</v>
      </c>
      <c r="K446" s="1" t="s">
        <v>103</v>
      </c>
      <c r="L446" s="1" t="s">
        <v>431</v>
      </c>
      <c r="M446" s="1">
        <v>79.5</v>
      </c>
      <c r="N446" s="1" t="s">
        <v>1003</v>
      </c>
      <c r="O446" s="1" t="s">
        <v>433</v>
      </c>
      <c r="P446" s="1">
        <v>0</v>
      </c>
      <c r="Q446" s="1">
        <v>0</v>
      </c>
      <c r="R446" s="6" t="s">
        <v>439</v>
      </c>
      <c r="S446" s="1">
        <v>8.3000000000000007</v>
      </c>
      <c r="T446" s="1">
        <v>0.5</v>
      </c>
      <c r="U446" s="1">
        <v>292</v>
      </c>
      <c r="V446" s="1">
        <v>3.7</v>
      </c>
      <c r="W446" s="31">
        <v>16.899999999999999</v>
      </c>
      <c r="CR446" s="1">
        <v>67.808219178082197</v>
      </c>
      <c r="CS446" s="1">
        <v>24.913059560922186</v>
      </c>
      <c r="CT446" s="1">
        <v>3</v>
      </c>
      <c r="CU446" s="1">
        <v>43.150684931506802</v>
      </c>
      <c r="CV446" s="1">
        <v>16.015538289164351</v>
      </c>
      <c r="CW446" s="1">
        <v>3</v>
      </c>
    </row>
    <row r="447" spans="1:173" x14ac:dyDescent="0.25">
      <c r="B447" s="1" t="s">
        <v>908</v>
      </c>
      <c r="C447" s="1" t="s">
        <v>435</v>
      </c>
      <c r="D447" s="1" t="s">
        <v>437</v>
      </c>
      <c r="E447" s="1">
        <v>1028</v>
      </c>
      <c r="F447" s="1">
        <v>18.2</v>
      </c>
      <c r="G447" s="1" t="s">
        <v>82</v>
      </c>
      <c r="H447" s="1">
        <v>19</v>
      </c>
      <c r="I447" s="1" t="s">
        <v>83</v>
      </c>
      <c r="J447" s="1" t="s">
        <v>986</v>
      </c>
      <c r="K447" s="1" t="s">
        <v>103</v>
      </c>
      <c r="L447" s="1" t="s">
        <v>431</v>
      </c>
      <c r="M447" s="1">
        <v>79.5</v>
      </c>
      <c r="N447" s="1" t="s">
        <v>1003</v>
      </c>
      <c r="O447" s="1" t="s">
        <v>433</v>
      </c>
      <c r="P447" s="1">
        <v>0</v>
      </c>
      <c r="Q447" s="1">
        <v>0</v>
      </c>
      <c r="R447" s="6" t="s">
        <v>439</v>
      </c>
      <c r="S447" s="1">
        <v>8.3000000000000007</v>
      </c>
      <c r="T447" s="1">
        <v>0.5</v>
      </c>
      <c r="U447" s="1">
        <v>292</v>
      </c>
      <c r="V447" s="1">
        <v>3.7</v>
      </c>
      <c r="W447" s="31">
        <v>16.899999999999999</v>
      </c>
      <c r="CR447" s="1">
        <v>12.3287671232876</v>
      </c>
      <c r="CS447" s="1">
        <v>10.677025526109629</v>
      </c>
      <c r="CT447" s="1">
        <v>3</v>
      </c>
      <c r="CU447" s="1">
        <v>6.1643835616438398</v>
      </c>
      <c r="CV447" s="1">
        <v>10.677025526109386</v>
      </c>
      <c r="CW447" s="1">
        <v>3</v>
      </c>
    </row>
    <row r="448" spans="1:173" x14ac:dyDescent="0.25">
      <c r="B448" s="1" t="s">
        <v>908</v>
      </c>
      <c r="C448" s="1" t="s">
        <v>435</v>
      </c>
      <c r="D448" s="1" t="s">
        <v>437</v>
      </c>
      <c r="E448" s="1">
        <v>1028</v>
      </c>
      <c r="F448" s="1">
        <v>18.2</v>
      </c>
      <c r="G448" s="1" t="s">
        <v>82</v>
      </c>
      <c r="H448" s="1">
        <v>19</v>
      </c>
      <c r="I448" s="1" t="s">
        <v>83</v>
      </c>
      <c r="J448" s="1" t="s">
        <v>986</v>
      </c>
      <c r="K448" s="1" t="s">
        <v>103</v>
      </c>
      <c r="L448" s="1" t="s">
        <v>431</v>
      </c>
      <c r="M448" s="1">
        <v>79.5</v>
      </c>
      <c r="N448" s="1" t="s">
        <v>1003</v>
      </c>
      <c r="O448" s="1" t="s">
        <v>433</v>
      </c>
      <c r="P448" s="1">
        <v>0</v>
      </c>
      <c r="Q448" s="1">
        <v>0</v>
      </c>
      <c r="R448" s="6" t="s">
        <v>439</v>
      </c>
      <c r="S448" s="1">
        <v>8.3000000000000007</v>
      </c>
      <c r="T448" s="1">
        <v>0.5</v>
      </c>
      <c r="U448" s="1">
        <v>292</v>
      </c>
      <c r="V448" s="1">
        <v>3.7</v>
      </c>
      <c r="W448" s="31">
        <v>16.899999999999999</v>
      </c>
      <c r="CR448" s="1">
        <v>34.931506849315099</v>
      </c>
      <c r="CS448" s="1">
        <v>10.67702552610946</v>
      </c>
      <c r="CT448" s="1">
        <v>3</v>
      </c>
      <c r="CU448" s="1">
        <v>15.410958904109499</v>
      </c>
      <c r="CV448" s="1">
        <v>8.8975212717579986</v>
      </c>
      <c r="CW448" s="1">
        <v>3</v>
      </c>
    </row>
    <row r="449" spans="2:161" x14ac:dyDescent="0.25">
      <c r="B449" s="1" t="s">
        <v>908</v>
      </c>
      <c r="C449" s="1" t="s">
        <v>435</v>
      </c>
      <c r="D449" s="1" t="s">
        <v>437</v>
      </c>
      <c r="E449" s="1">
        <v>1028</v>
      </c>
      <c r="F449" s="1">
        <v>18.2</v>
      </c>
      <c r="G449" s="1" t="s">
        <v>82</v>
      </c>
      <c r="H449" s="1">
        <v>19</v>
      </c>
      <c r="I449" s="1" t="s">
        <v>83</v>
      </c>
      <c r="J449" s="1" t="s">
        <v>986</v>
      </c>
      <c r="K449" s="1" t="s">
        <v>103</v>
      </c>
      <c r="L449" s="1" t="s">
        <v>431</v>
      </c>
      <c r="M449" s="1">
        <v>79.5</v>
      </c>
      <c r="N449" s="1" t="s">
        <v>1003</v>
      </c>
      <c r="O449" s="1" t="s">
        <v>433</v>
      </c>
      <c r="P449" s="1">
        <v>0</v>
      </c>
      <c r="Q449" s="1">
        <v>0</v>
      </c>
      <c r="R449" s="6" t="s">
        <v>439</v>
      </c>
      <c r="S449" s="1">
        <v>8.3000000000000007</v>
      </c>
      <c r="T449" s="1">
        <v>0.5</v>
      </c>
      <c r="U449" s="1">
        <v>292</v>
      </c>
      <c r="V449" s="1">
        <v>3.7</v>
      </c>
      <c r="W449" s="31">
        <v>16.899999999999999</v>
      </c>
      <c r="BF449" s="12"/>
      <c r="BG449" s="12"/>
      <c r="CR449" s="1">
        <v>46.232876712328803</v>
      </c>
      <c r="CS449" s="1">
        <v>21.354051052218907</v>
      </c>
      <c r="CT449" s="1">
        <v>3</v>
      </c>
      <c r="CU449" s="1">
        <v>30.821917808219101</v>
      </c>
      <c r="CV449" s="1">
        <v>10.677025526109626</v>
      </c>
      <c r="CW449" s="1">
        <v>3</v>
      </c>
    </row>
    <row r="450" spans="2:161" x14ac:dyDescent="0.25">
      <c r="B450" s="1" t="s">
        <v>908</v>
      </c>
      <c r="C450" s="1" t="s">
        <v>435</v>
      </c>
      <c r="D450" s="1" t="s">
        <v>437</v>
      </c>
      <c r="E450" s="1">
        <v>1028</v>
      </c>
      <c r="F450" s="1">
        <v>18.2</v>
      </c>
      <c r="G450" s="1" t="s">
        <v>82</v>
      </c>
      <c r="H450" s="1">
        <v>19</v>
      </c>
      <c r="I450" s="1" t="s">
        <v>83</v>
      </c>
      <c r="J450" s="1" t="s">
        <v>986</v>
      </c>
      <c r="K450" s="1" t="s">
        <v>103</v>
      </c>
      <c r="L450" s="1" t="s">
        <v>431</v>
      </c>
      <c r="M450" s="1">
        <v>79.5</v>
      </c>
      <c r="N450" s="1" t="s">
        <v>1003</v>
      </c>
      <c r="O450" s="1" t="s">
        <v>433</v>
      </c>
      <c r="P450" s="1">
        <v>0</v>
      </c>
      <c r="Q450" s="1">
        <v>0</v>
      </c>
      <c r="R450" s="6" t="s">
        <v>439</v>
      </c>
      <c r="S450" s="1">
        <v>8.3000000000000007</v>
      </c>
      <c r="T450" s="1">
        <v>0.5</v>
      </c>
      <c r="U450" s="1">
        <v>292</v>
      </c>
      <c r="V450" s="1">
        <v>3.7</v>
      </c>
      <c r="W450" s="31">
        <v>16.899999999999999</v>
      </c>
      <c r="X450" s="23">
        <v>3.8</v>
      </c>
      <c r="Y450" s="1">
        <v>0.1</v>
      </c>
      <c r="Z450" s="1">
        <v>9</v>
      </c>
      <c r="AA450" s="1">
        <v>3.9</v>
      </c>
      <c r="AB450" s="1">
        <v>0.2</v>
      </c>
      <c r="AC450" s="1">
        <v>9</v>
      </c>
      <c r="AD450" s="1">
        <v>10.5</v>
      </c>
      <c r="AE450" s="1">
        <v>3.6</v>
      </c>
      <c r="AF450" s="1">
        <v>9</v>
      </c>
      <c r="AG450" s="1">
        <v>9.5</v>
      </c>
      <c r="AH450" s="1">
        <v>2.1</v>
      </c>
      <c r="AI450" s="1">
        <v>9</v>
      </c>
      <c r="AJ450" s="1">
        <v>0.7</v>
      </c>
      <c r="AK450" s="1">
        <v>0.3</v>
      </c>
      <c r="AL450" s="1">
        <v>9</v>
      </c>
      <c r="AM450" s="1">
        <v>0.7</v>
      </c>
      <c r="AN450" s="1">
        <v>0.1</v>
      </c>
      <c r="AO450" s="1">
        <v>9</v>
      </c>
      <c r="AP450" s="1">
        <v>14.5</v>
      </c>
      <c r="AQ450" s="1">
        <v>1.3</v>
      </c>
      <c r="AR450" s="1">
        <v>9</v>
      </c>
      <c r="AS450" s="1">
        <v>14</v>
      </c>
      <c r="AT450" s="1">
        <v>0.8</v>
      </c>
      <c r="AU450" s="1">
        <v>9</v>
      </c>
      <c r="AV450" s="1">
        <v>328</v>
      </c>
      <c r="AW450" s="1">
        <v>102</v>
      </c>
      <c r="AX450" s="1">
        <v>9</v>
      </c>
      <c r="AY450" s="1">
        <v>442</v>
      </c>
      <c r="AZ450" s="1">
        <v>106</v>
      </c>
      <c r="BA450" s="1">
        <v>9</v>
      </c>
      <c r="BB450" s="1">
        <v>2.1341463414634143</v>
      </c>
      <c r="BC450" s="14">
        <v>1.1300487241315438</v>
      </c>
      <c r="BD450" s="1">
        <v>9</v>
      </c>
      <c r="BE450" s="1">
        <v>1.5837104072398187</v>
      </c>
      <c r="BF450" s="12">
        <v>0.44208310320519867</v>
      </c>
      <c r="BG450" s="12">
        <v>9</v>
      </c>
      <c r="CR450" s="1">
        <v>28.7671232876712</v>
      </c>
      <c r="CS450" s="1">
        <v>5.3385127630547302</v>
      </c>
      <c r="CT450" s="1">
        <v>3</v>
      </c>
      <c r="CU450" s="1">
        <v>4.1095890410959299</v>
      </c>
      <c r="CV450" s="1">
        <v>7.1180170174063271</v>
      </c>
      <c r="CW450" s="1">
        <v>3</v>
      </c>
    </row>
    <row r="451" spans="2:161" x14ac:dyDescent="0.25">
      <c r="B451" s="1" t="s">
        <v>908</v>
      </c>
      <c r="C451" s="1" t="s">
        <v>435</v>
      </c>
      <c r="D451" s="1" t="s">
        <v>437</v>
      </c>
      <c r="E451" s="1">
        <v>1028</v>
      </c>
      <c r="F451" s="1">
        <v>18.2</v>
      </c>
      <c r="G451" s="1" t="s">
        <v>82</v>
      </c>
      <c r="H451" s="1">
        <v>19</v>
      </c>
      <c r="I451" s="1" t="s">
        <v>83</v>
      </c>
      <c r="J451" s="1" t="s">
        <v>986</v>
      </c>
      <c r="K451" s="1" t="s">
        <v>103</v>
      </c>
      <c r="L451" s="1" t="s">
        <v>431</v>
      </c>
      <c r="M451" s="1">
        <v>79.5</v>
      </c>
      <c r="N451" s="1" t="s">
        <v>1003</v>
      </c>
      <c r="O451" s="1" t="s">
        <v>433</v>
      </c>
      <c r="P451" s="1">
        <v>0</v>
      </c>
      <c r="Q451" s="1">
        <v>0</v>
      </c>
      <c r="R451" s="6" t="s">
        <v>439</v>
      </c>
      <c r="S451" s="1">
        <v>8.3000000000000007</v>
      </c>
      <c r="T451" s="1">
        <v>0.5</v>
      </c>
      <c r="U451" s="1">
        <v>292</v>
      </c>
      <c r="V451" s="1">
        <v>3.7</v>
      </c>
      <c r="W451" s="31">
        <v>16.899999999999999</v>
      </c>
      <c r="BF451" s="12"/>
      <c r="BG451" s="12"/>
      <c r="CR451" s="1">
        <v>49.315068493150697</v>
      </c>
      <c r="CS451" s="1">
        <v>10.67702552610946</v>
      </c>
      <c r="CT451" s="1">
        <v>3</v>
      </c>
      <c r="CU451" s="1">
        <v>16.438356164383499</v>
      </c>
      <c r="CV451" s="1">
        <v>5.3385127630549025</v>
      </c>
      <c r="CW451" s="1">
        <v>3</v>
      </c>
    </row>
    <row r="452" spans="2:161" x14ac:dyDescent="0.25">
      <c r="B452" s="1" t="s">
        <v>908</v>
      </c>
      <c r="C452" s="1" t="s">
        <v>435</v>
      </c>
      <c r="D452" s="1" t="s">
        <v>437</v>
      </c>
      <c r="E452" s="1">
        <v>1028</v>
      </c>
      <c r="F452" s="1">
        <v>18.2</v>
      </c>
      <c r="G452" s="1" t="s">
        <v>82</v>
      </c>
      <c r="H452" s="1">
        <v>19</v>
      </c>
      <c r="I452" s="1" t="s">
        <v>83</v>
      </c>
      <c r="J452" s="1" t="s">
        <v>986</v>
      </c>
      <c r="K452" s="1" t="s">
        <v>103</v>
      </c>
      <c r="L452" s="1" t="s">
        <v>431</v>
      </c>
      <c r="M452" s="1">
        <v>79.5</v>
      </c>
      <c r="N452" s="1" t="s">
        <v>1003</v>
      </c>
      <c r="O452" s="1" t="s">
        <v>433</v>
      </c>
      <c r="P452" s="1">
        <v>0</v>
      </c>
      <c r="Q452" s="1">
        <v>0</v>
      </c>
      <c r="R452" s="6" t="s">
        <v>439</v>
      </c>
      <c r="S452" s="1">
        <v>8.3000000000000007</v>
      </c>
      <c r="T452" s="1">
        <v>0.5</v>
      </c>
      <c r="U452" s="1">
        <v>292</v>
      </c>
      <c r="V452" s="1">
        <v>3.7</v>
      </c>
      <c r="W452" s="31">
        <v>16.899999999999999</v>
      </c>
      <c r="BF452" s="12"/>
      <c r="BG452" s="12"/>
      <c r="CR452" s="1">
        <v>27.7397260273972</v>
      </c>
      <c r="CS452" s="1">
        <v>7.1180170174063635</v>
      </c>
      <c r="CT452" s="1">
        <v>3</v>
      </c>
      <c r="CU452" s="1">
        <v>10.2739726027397</v>
      </c>
      <c r="CV452" s="1">
        <v>7.1180170174063608</v>
      </c>
      <c r="CW452" s="1">
        <v>3</v>
      </c>
    </row>
    <row r="453" spans="2:161" x14ac:dyDescent="0.25">
      <c r="B453" s="1" t="s">
        <v>908</v>
      </c>
      <c r="C453" s="1" t="s">
        <v>435</v>
      </c>
      <c r="D453" s="1" t="s">
        <v>437</v>
      </c>
      <c r="E453" s="1">
        <v>1028</v>
      </c>
      <c r="F453" s="1">
        <v>18.2</v>
      </c>
      <c r="G453" s="1" t="s">
        <v>82</v>
      </c>
      <c r="H453" s="1">
        <v>19</v>
      </c>
      <c r="I453" s="1" t="s">
        <v>83</v>
      </c>
      <c r="J453" s="1" t="s">
        <v>986</v>
      </c>
      <c r="K453" s="1" t="s">
        <v>103</v>
      </c>
      <c r="L453" s="1" t="s">
        <v>431</v>
      </c>
      <c r="M453" s="1">
        <v>79.5</v>
      </c>
      <c r="N453" s="1" t="s">
        <v>1003</v>
      </c>
      <c r="O453" s="1" t="s">
        <v>433</v>
      </c>
      <c r="P453" s="1">
        <v>0</v>
      </c>
      <c r="Q453" s="1">
        <v>0</v>
      </c>
      <c r="R453" s="6" t="s">
        <v>439</v>
      </c>
      <c r="S453" s="1">
        <v>8.3000000000000007</v>
      </c>
      <c r="T453" s="1">
        <v>0.5</v>
      </c>
      <c r="U453" s="1">
        <v>292</v>
      </c>
      <c r="V453" s="1">
        <v>3.7</v>
      </c>
      <c r="W453" s="31">
        <v>16.899999999999999</v>
      </c>
      <c r="BF453" s="12"/>
      <c r="BG453" s="12"/>
      <c r="CR453" s="1">
        <v>20.547945205479401</v>
      </c>
      <c r="CS453" s="1">
        <v>19.574546797867452</v>
      </c>
      <c r="CT453" s="1">
        <v>3</v>
      </c>
      <c r="CU453" s="1">
        <v>26.7123287671232</v>
      </c>
      <c r="CV453" s="1">
        <v>17.79504254351599</v>
      </c>
      <c r="CW453" s="1">
        <v>3</v>
      </c>
    </row>
    <row r="454" spans="2:161" x14ac:dyDescent="0.25">
      <c r="B454" s="1" t="s">
        <v>908</v>
      </c>
      <c r="C454" s="1" t="s">
        <v>435</v>
      </c>
      <c r="D454" s="1" t="s">
        <v>437</v>
      </c>
      <c r="E454" s="1">
        <v>1028</v>
      </c>
      <c r="F454" s="1">
        <v>18.2</v>
      </c>
      <c r="G454" s="1" t="s">
        <v>82</v>
      </c>
      <c r="H454" s="1">
        <v>19</v>
      </c>
      <c r="I454" s="1" t="s">
        <v>83</v>
      </c>
      <c r="J454" s="1" t="s">
        <v>986</v>
      </c>
      <c r="K454" s="1" t="s">
        <v>103</v>
      </c>
      <c r="L454" s="1" t="s">
        <v>431</v>
      </c>
      <c r="M454" s="1">
        <v>79.5</v>
      </c>
      <c r="N454" s="1" t="s">
        <v>1003</v>
      </c>
      <c r="O454" s="1" t="s">
        <v>433</v>
      </c>
      <c r="P454" s="1">
        <v>0</v>
      </c>
      <c r="Q454" s="1">
        <v>0</v>
      </c>
      <c r="R454" s="6" t="s">
        <v>439</v>
      </c>
      <c r="S454" s="1">
        <v>8.3000000000000007</v>
      </c>
      <c r="T454" s="1">
        <v>0.5</v>
      </c>
      <c r="U454" s="1">
        <v>292</v>
      </c>
      <c r="V454" s="1">
        <v>3.7</v>
      </c>
      <c r="W454" s="31">
        <v>16.899999999999999</v>
      </c>
      <c r="BF454" s="12"/>
      <c r="BG454" s="12"/>
      <c r="CR454" s="1">
        <v>129.45205479452</v>
      </c>
      <c r="CS454" s="1">
        <v>32.031076578329412</v>
      </c>
      <c r="CT454" s="1">
        <v>3</v>
      </c>
      <c r="CU454" s="1">
        <v>117.12328767123201</v>
      </c>
      <c r="CV454" s="1">
        <v>30.251572323977754</v>
      </c>
      <c r="CW454" s="1">
        <v>3</v>
      </c>
    </row>
    <row r="455" spans="2:161" x14ac:dyDescent="0.25">
      <c r="B455" s="1" t="s">
        <v>908</v>
      </c>
      <c r="C455" s="1" t="s">
        <v>435</v>
      </c>
      <c r="D455" s="1" t="s">
        <v>437</v>
      </c>
      <c r="E455" s="1">
        <v>1028</v>
      </c>
      <c r="F455" s="1">
        <v>18.2</v>
      </c>
      <c r="G455" s="1" t="s">
        <v>82</v>
      </c>
      <c r="H455" s="1">
        <v>19</v>
      </c>
      <c r="I455" s="1" t="s">
        <v>83</v>
      </c>
      <c r="J455" s="1" t="s">
        <v>986</v>
      </c>
      <c r="K455" s="1" t="s">
        <v>103</v>
      </c>
      <c r="L455" s="1" t="s">
        <v>431</v>
      </c>
      <c r="M455" s="1">
        <v>79.5</v>
      </c>
      <c r="N455" s="1" t="s">
        <v>1003</v>
      </c>
      <c r="O455" s="1" t="s">
        <v>433</v>
      </c>
      <c r="P455" s="1">
        <v>0</v>
      </c>
      <c r="Q455" s="1">
        <v>0</v>
      </c>
      <c r="R455" s="6" t="s">
        <v>439</v>
      </c>
      <c r="S455" s="1">
        <v>8.3000000000000007</v>
      </c>
      <c r="T455" s="1">
        <v>0.5</v>
      </c>
      <c r="U455" s="1">
        <v>292</v>
      </c>
      <c r="V455" s="1">
        <v>3.7</v>
      </c>
      <c r="W455" s="31">
        <v>16.899999999999999</v>
      </c>
      <c r="BF455" s="12"/>
      <c r="BG455" s="12"/>
      <c r="CR455" s="1">
        <v>136.643835616438</v>
      </c>
      <c r="CS455" s="1">
        <v>40.928597850085858</v>
      </c>
      <c r="CT455" s="1">
        <v>3</v>
      </c>
      <c r="CU455" s="1">
        <v>75</v>
      </c>
      <c r="CV455" s="1">
        <v>56.944136139250539</v>
      </c>
      <c r="CW455" s="1">
        <v>3</v>
      </c>
    </row>
    <row r="456" spans="2:161" x14ac:dyDescent="0.25">
      <c r="B456" s="1" t="s">
        <v>908</v>
      </c>
      <c r="C456" s="1" t="s">
        <v>435</v>
      </c>
      <c r="D456" s="1" t="s">
        <v>437</v>
      </c>
      <c r="E456" s="1">
        <v>1028</v>
      </c>
      <c r="F456" s="1">
        <v>18.2</v>
      </c>
      <c r="G456" s="1" t="s">
        <v>82</v>
      </c>
      <c r="H456" s="1">
        <v>19</v>
      </c>
      <c r="I456" s="1" t="s">
        <v>83</v>
      </c>
      <c r="J456" s="1" t="s">
        <v>986</v>
      </c>
      <c r="K456" s="1" t="s">
        <v>103</v>
      </c>
      <c r="L456" s="1" t="s">
        <v>431</v>
      </c>
      <c r="M456" s="1">
        <v>79.5</v>
      </c>
      <c r="N456" s="1" t="s">
        <v>1003</v>
      </c>
      <c r="O456" s="1" t="s">
        <v>433</v>
      </c>
      <c r="P456" s="1">
        <v>0</v>
      </c>
      <c r="Q456" s="1">
        <v>0</v>
      </c>
      <c r="R456" s="6" t="s">
        <v>439</v>
      </c>
      <c r="S456" s="1">
        <v>8.3000000000000007</v>
      </c>
      <c r="T456" s="1">
        <v>0.5</v>
      </c>
      <c r="U456" s="1">
        <v>292</v>
      </c>
      <c r="V456" s="1">
        <v>3.7</v>
      </c>
      <c r="W456" s="31">
        <v>16.899999999999999</v>
      </c>
      <c r="X456" s="23">
        <v>3.9</v>
      </c>
      <c r="Y456" s="1">
        <v>0.2</v>
      </c>
      <c r="Z456" s="1">
        <v>9</v>
      </c>
      <c r="AA456" s="1">
        <v>4</v>
      </c>
      <c r="AB456" s="1">
        <v>0.2</v>
      </c>
      <c r="AC456" s="1">
        <v>9</v>
      </c>
      <c r="AD456" s="1">
        <v>8.3000000000000007</v>
      </c>
      <c r="AE456" s="1">
        <v>2.2000000000000002</v>
      </c>
      <c r="AF456" s="1">
        <v>9</v>
      </c>
      <c r="AG456" s="1">
        <v>6.5</v>
      </c>
      <c r="AH456" s="1">
        <v>1.9</v>
      </c>
      <c r="AI456" s="1">
        <v>9</v>
      </c>
      <c r="AJ456" s="1">
        <v>0.4</v>
      </c>
      <c r="AK456" s="1">
        <v>0.1</v>
      </c>
      <c r="AL456" s="1">
        <v>9</v>
      </c>
      <c r="AM456" s="1">
        <v>0.3</v>
      </c>
      <c r="AN456" s="1">
        <v>0.1</v>
      </c>
      <c r="AO456" s="1">
        <v>9</v>
      </c>
      <c r="AP456" s="1">
        <v>20.5</v>
      </c>
      <c r="AQ456" s="1">
        <v>2.5</v>
      </c>
      <c r="AR456" s="1">
        <v>9</v>
      </c>
      <c r="AS456" s="1">
        <v>19.7</v>
      </c>
      <c r="AT456" s="1">
        <v>2.2000000000000002</v>
      </c>
      <c r="AU456" s="1">
        <v>9</v>
      </c>
      <c r="AV456" s="1">
        <v>291</v>
      </c>
      <c r="AW456" s="1">
        <v>61</v>
      </c>
      <c r="AX456" s="1">
        <v>9</v>
      </c>
      <c r="AY456" s="1">
        <v>383</v>
      </c>
      <c r="AZ456" s="1">
        <v>136</v>
      </c>
      <c r="BA456" s="1">
        <v>9</v>
      </c>
      <c r="BB456" s="1">
        <v>1.3745704467353952</v>
      </c>
      <c r="BC456" s="14">
        <v>0.44845849032135643</v>
      </c>
      <c r="BD456" s="1">
        <v>9</v>
      </c>
      <c r="BE456" s="1">
        <v>0.7832898172323759</v>
      </c>
      <c r="BF456" s="12">
        <v>0.38148787607495716</v>
      </c>
      <c r="BG456" s="12">
        <v>9</v>
      </c>
      <c r="CR456" s="1">
        <v>8.2191780821918101</v>
      </c>
      <c r="CS456" s="1">
        <v>1.7795042543516002</v>
      </c>
      <c r="CT456" s="1">
        <v>3</v>
      </c>
      <c r="CU456" s="1">
        <v>36.986301369863</v>
      </c>
      <c r="CV456" s="1">
        <v>8.8975212717578263</v>
      </c>
      <c r="CW456" s="1">
        <v>3</v>
      </c>
    </row>
    <row r="457" spans="2:161" x14ac:dyDescent="0.25">
      <c r="B457" s="1" t="s">
        <v>908</v>
      </c>
      <c r="C457" s="1" t="s">
        <v>435</v>
      </c>
      <c r="D457" s="1" t="s">
        <v>437</v>
      </c>
      <c r="E457" s="1">
        <v>1028</v>
      </c>
      <c r="F457" s="1">
        <v>18.2</v>
      </c>
      <c r="G457" s="1" t="s">
        <v>82</v>
      </c>
      <c r="H457" s="1">
        <v>19</v>
      </c>
      <c r="I457" s="1" t="s">
        <v>83</v>
      </c>
      <c r="J457" s="1" t="s">
        <v>986</v>
      </c>
      <c r="K457" s="1" t="s">
        <v>103</v>
      </c>
      <c r="L457" s="1" t="s">
        <v>431</v>
      </c>
      <c r="M457" s="1">
        <v>79.5</v>
      </c>
      <c r="N457" s="1" t="s">
        <v>1003</v>
      </c>
      <c r="O457" s="1" t="s">
        <v>433</v>
      </c>
      <c r="P457" s="1">
        <v>0</v>
      </c>
      <c r="Q457" s="1">
        <v>0</v>
      </c>
      <c r="R457" s="6" t="s">
        <v>439</v>
      </c>
      <c r="S457" s="1">
        <v>8.3000000000000007</v>
      </c>
      <c r="T457" s="1">
        <v>0.5</v>
      </c>
      <c r="U457" s="1">
        <v>292</v>
      </c>
      <c r="V457" s="1">
        <v>3.7</v>
      </c>
      <c r="W457" s="31">
        <v>16.899999999999999</v>
      </c>
      <c r="CR457" s="1">
        <v>33.904109589041099</v>
      </c>
      <c r="CS457" s="1">
        <v>37.369589341383268</v>
      </c>
      <c r="CT457" s="1">
        <v>3</v>
      </c>
      <c r="CU457" s="1">
        <v>60.616438356164402</v>
      </c>
      <c r="CV457" s="1">
        <v>32.031076578328538</v>
      </c>
      <c r="CW457" s="1">
        <v>3</v>
      </c>
      <c r="EN457" s="1">
        <v>11.845102505694699</v>
      </c>
      <c r="EO457" s="1">
        <v>3.5535307517084096</v>
      </c>
      <c r="EP457" s="1">
        <v>3</v>
      </c>
      <c r="EQ457" s="1">
        <v>6.4920273348519304</v>
      </c>
      <c r="ER457" s="1">
        <v>2.0969248291571736</v>
      </c>
      <c r="ES457" s="1">
        <v>9</v>
      </c>
      <c r="ET457" s="23">
        <v>0.233707865168539</v>
      </c>
      <c r="EU457" s="23">
        <v>6.1231460674157225E-2</v>
      </c>
      <c r="EV457" s="23">
        <v>3</v>
      </c>
      <c r="EW457" s="23">
        <v>0.19955056179775199</v>
      </c>
      <c r="EX457" s="1">
        <v>5.4876404494381803E-2</v>
      </c>
      <c r="EY457" s="1">
        <v>9</v>
      </c>
      <c r="EZ457" s="12">
        <v>12.078810370863238</v>
      </c>
      <c r="FA457" s="12">
        <v>2.0519364914728415</v>
      </c>
      <c r="FB457" s="1">
        <v>9</v>
      </c>
      <c r="FC457" s="12">
        <v>6.6915778966496822</v>
      </c>
      <c r="FD457" s="12">
        <v>0.6992142541537506</v>
      </c>
      <c r="FE457" s="1">
        <v>9</v>
      </c>
    </row>
    <row r="458" spans="2:161" x14ac:dyDescent="0.25">
      <c r="B458" s="1" t="s">
        <v>908</v>
      </c>
      <c r="C458" s="1" t="s">
        <v>435</v>
      </c>
      <c r="D458" s="1" t="s">
        <v>437</v>
      </c>
      <c r="E458" s="1">
        <v>1028</v>
      </c>
      <c r="F458" s="1">
        <v>18.2</v>
      </c>
      <c r="G458" s="1" t="s">
        <v>82</v>
      </c>
      <c r="H458" s="1">
        <v>19</v>
      </c>
      <c r="I458" s="1" t="s">
        <v>83</v>
      </c>
      <c r="J458" s="1" t="s">
        <v>986</v>
      </c>
      <c r="K458" s="1" t="s">
        <v>103</v>
      </c>
      <c r="L458" s="1" t="s">
        <v>431</v>
      </c>
      <c r="M458" s="1">
        <v>79.5</v>
      </c>
      <c r="N458" s="1" t="s">
        <v>1003</v>
      </c>
      <c r="O458" s="1" t="s">
        <v>433</v>
      </c>
      <c r="P458" s="1">
        <v>0</v>
      </c>
      <c r="Q458" s="1">
        <v>0</v>
      </c>
      <c r="R458" s="6" t="s">
        <v>439</v>
      </c>
      <c r="S458" s="1">
        <v>8.3000000000000007</v>
      </c>
      <c r="T458" s="1">
        <v>0.5</v>
      </c>
      <c r="U458" s="1">
        <v>292</v>
      </c>
      <c r="V458" s="1">
        <v>3.7</v>
      </c>
      <c r="W458" s="31">
        <v>16.899999999999999</v>
      </c>
      <c r="CR458" s="1">
        <v>45.205479452054803</v>
      </c>
      <c r="CS458" s="1">
        <v>16.015538289164176</v>
      </c>
      <c r="CT458" s="1">
        <v>3</v>
      </c>
      <c r="CU458" s="1">
        <v>15.410958904109499</v>
      </c>
      <c r="CV458" s="1">
        <v>7.1180170174065358</v>
      </c>
      <c r="CW458" s="1">
        <v>3</v>
      </c>
      <c r="EN458" s="1">
        <v>11.845102505694699</v>
      </c>
      <c r="EO458" s="1">
        <v>3.5535307517084096</v>
      </c>
      <c r="EP458" s="1">
        <v>3</v>
      </c>
      <c r="EQ458" s="1">
        <v>7.0615034168564899</v>
      </c>
      <c r="ER458" s="1">
        <v>2.2808656036446462</v>
      </c>
      <c r="ES458" s="1">
        <v>9</v>
      </c>
      <c r="ET458" s="1">
        <v>6.1123595505618002E-2</v>
      </c>
      <c r="EU458" s="23">
        <v>1.6014382022471917E-2</v>
      </c>
      <c r="EV458" s="1">
        <v>3</v>
      </c>
      <c r="EW458" s="1">
        <v>7.7303370786516903E-2</v>
      </c>
      <c r="EX458" s="1">
        <v>2.1258426966292151E-2</v>
      </c>
      <c r="EY458" s="1">
        <v>9</v>
      </c>
      <c r="EZ458" s="12">
        <v>11.906226101200318</v>
      </c>
      <c r="FA458" s="12">
        <v>2.0516527698231406</v>
      </c>
      <c r="FB458" s="1">
        <v>9</v>
      </c>
      <c r="FC458" s="12">
        <v>7.1388067876430066</v>
      </c>
      <c r="FD458" s="12">
        <v>0.7603215564341721</v>
      </c>
      <c r="FE458" s="1">
        <v>9</v>
      </c>
    </row>
    <row r="459" spans="2:161" x14ac:dyDescent="0.25">
      <c r="B459" s="1" t="s">
        <v>908</v>
      </c>
      <c r="C459" s="1" t="s">
        <v>435</v>
      </c>
      <c r="D459" s="1" t="s">
        <v>437</v>
      </c>
      <c r="E459" s="1">
        <v>1028</v>
      </c>
      <c r="F459" s="1">
        <v>18.2</v>
      </c>
      <c r="G459" s="1" t="s">
        <v>82</v>
      </c>
      <c r="H459" s="1">
        <v>19</v>
      </c>
      <c r="I459" s="1" t="s">
        <v>83</v>
      </c>
      <c r="J459" s="1" t="s">
        <v>986</v>
      </c>
      <c r="K459" s="1" t="s">
        <v>103</v>
      </c>
      <c r="L459" s="1" t="s">
        <v>431</v>
      </c>
      <c r="M459" s="1">
        <v>79.5</v>
      </c>
      <c r="N459" s="1" t="s">
        <v>1003</v>
      </c>
      <c r="O459" s="1" t="s">
        <v>433</v>
      </c>
      <c r="P459" s="1">
        <v>0</v>
      </c>
      <c r="Q459" s="1">
        <v>0</v>
      </c>
      <c r="R459" s="6" t="s">
        <v>439</v>
      </c>
      <c r="S459" s="1">
        <v>8.3000000000000007</v>
      </c>
      <c r="T459" s="1">
        <v>0.5</v>
      </c>
      <c r="U459" s="1">
        <v>292</v>
      </c>
      <c r="V459" s="1">
        <v>3.7</v>
      </c>
      <c r="W459" s="31">
        <v>16.899999999999999</v>
      </c>
      <c r="CR459" s="1">
        <v>131.654676258992</v>
      </c>
      <c r="CS459" s="1">
        <v>63.550065601449084</v>
      </c>
      <c r="CT459" s="1">
        <v>3</v>
      </c>
      <c r="CU459" s="1">
        <v>179.136690647482</v>
      </c>
      <c r="CV459" s="1">
        <v>63.550065601447365</v>
      </c>
      <c r="CW459" s="1">
        <v>3</v>
      </c>
    </row>
    <row r="460" spans="2:161" x14ac:dyDescent="0.25">
      <c r="B460" s="1" t="s">
        <v>908</v>
      </c>
      <c r="C460" s="1" t="s">
        <v>435</v>
      </c>
      <c r="D460" s="1" t="s">
        <v>437</v>
      </c>
      <c r="E460" s="1">
        <v>1028</v>
      </c>
      <c r="F460" s="1">
        <v>18.2</v>
      </c>
      <c r="G460" s="1" t="s">
        <v>82</v>
      </c>
      <c r="H460" s="1">
        <v>19</v>
      </c>
      <c r="I460" s="1" t="s">
        <v>83</v>
      </c>
      <c r="J460" s="1" t="s">
        <v>986</v>
      </c>
      <c r="K460" s="1" t="s">
        <v>103</v>
      </c>
      <c r="L460" s="1" t="s">
        <v>431</v>
      </c>
      <c r="M460" s="1">
        <v>79.5</v>
      </c>
      <c r="N460" s="1" t="s">
        <v>1003</v>
      </c>
      <c r="O460" s="1" t="s">
        <v>433</v>
      </c>
      <c r="P460" s="1">
        <v>0</v>
      </c>
      <c r="Q460" s="1">
        <v>0</v>
      </c>
      <c r="R460" s="6" t="s">
        <v>439</v>
      </c>
      <c r="S460" s="1">
        <v>8.3000000000000007</v>
      </c>
      <c r="T460" s="1">
        <v>0.5</v>
      </c>
      <c r="U460" s="1">
        <v>292</v>
      </c>
      <c r="V460" s="1">
        <v>3.7</v>
      </c>
      <c r="W460" s="31">
        <v>16.899999999999999</v>
      </c>
      <c r="CR460" s="1">
        <v>429.49640287769699</v>
      </c>
      <c r="CS460" s="1">
        <v>328.9650454663194</v>
      </c>
      <c r="CT460" s="1">
        <v>3</v>
      </c>
      <c r="CU460" s="1">
        <v>34.532374100719501</v>
      </c>
      <c r="CV460" s="1">
        <v>7.4764783060526607</v>
      </c>
      <c r="CW460" s="1">
        <v>3</v>
      </c>
    </row>
    <row r="461" spans="2:161" x14ac:dyDescent="0.25">
      <c r="B461" s="1" t="s">
        <v>908</v>
      </c>
      <c r="C461" s="1" t="s">
        <v>435</v>
      </c>
      <c r="D461" s="1" t="s">
        <v>437</v>
      </c>
      <c r="E461" s="1">
        <v>1028</v>
      </c>
      <c r="F461" s="1">
        <v>18.2</v>
      </c>
      <c r="G461" s="1" t="s">
        <v>82</v>
      </c>
      <c r="H461" s="1">
        <v>19</v>
      </c>
      <c r="I461" s="1" t="s">
        <v>83</v>
      </c>
      <c r="J461" s="1" t="s">
        <v>986</v>
      </c>
      <c r="K461" s="1" t="s">
        <v>103</v>
      </c>
      <c r="L461" s="1" t="s">
        <v>431</v>
      </c>
      <c r="M461" s="1">
        <v>79.5</v>
      </c>
      <c r="N461" s="1" t="s">
        <v>1003</v>
      </c>
      <c r="O461" s="1" t="s">
        <v>433</v>
      </c>
      <c r="P461" s="1">
        <v>0</v>
      </c>
      <c r="Q461" s="1">
        <v>0</v>
      </c>
      <c r="R461" s="6" t="s">
        <v>439</v>
      </c>
      <c r="S461" s="1">
        <v>8.3000000000000007</v>
      </c>
      <c r="T461" s="1">
        <v>0.5</v>
      </c>
      <c r="U461" s="1">
        <v>292</v>
      </c>
      <c r="V461" s="1">
        <v>3.7</v>
      </c>
      <c r="W461" s="31">
        <v>16.899999999999999</v>
      </c>
      <c r="CR461" s="1">
        <v>28.0575539568345</v>
      </c>
      <c r="CS461" s="1">
        <v>7.4764783060528268</v>
      </c>
      <c r="CT461" s="1">
        <v>3</v>
      </c>
      <c r="CU461" s="1">
        <v>8.6330935251798699</v>
      </c>
      <c r="CV461" s="1">
        <v>7.4764783060527105</v>
      </c>
      <c r="CW461" s="1">
        <v>3</v>
      </c>
    </row>
    <row r="462" spans="2:161" x14ac:dyDescent="0.25">
      <c r="B462" s="1" t="s">
        <v>908</v>
      </c>
      <c r="C462" s="1" t="s">
        <v>435</v>
      </c>
      <c r="D462" s="1" t="s">
        <v>437</v>
      </c>
      <c r="E462" s="1">
        <v>1028</v>
      </c>
      <c r="F462" s="1">
        <v>18.2</v>
      </c>
      <c r="G462" s="1" t="s">
        <v>82</v>
      </c>
      <c r="H462" s="1">
        <v>19</v>
      </c>
      <c r="I462" s="1" t="s">
        <v>83</v>
      </c>
      <c r="J462" s="1" t="s">
        <v>986</v>
      </c>
      <c r="K462" s="1" t="s">
        <v>103</v>
      </c>
      <c r="L462" s="1" t="s">
        <v>431</v>
      </c>
      <c r="M462" s="1">
        <v>79.5</v>
      </c>
      <c r="N462" s="1" t="s">
        <v>1003</v>
      </c>
      <c r="O462" s="1" t="s">
        <v>433</v>
      </c>
      <c r="P462" s="1">
        <v>0</v>
      </c>
      <c r="Q462" s="1">
        <v>0</v>
      </c>
      <c r="R462" s="6" t="s">
        <v>439</v>
      </c>
      <c r="S462" s="1">
        <v>8.3000000000000007</v>
      </c>
      <c r="T462" s="1">
        <v>0.5</v>
      </c>
      <c r="U462" s="1">
        <v>292</v>
      </c>
      <c r="V462" s="1">
        <v>3.7</v>
      </c>
      <c r="W462" s="31">
        <v>16.899999999999999</v>
      </c>
      <c r="CR462" s="1">
        <v>101.43884892086299</v>
      </c>
      <c r="CS462" s="1">
        <v>115.88541374381718</v>
      </c>
      <c r="CT462" s="1">
        <v>3</v>
      </c>
      <c r="CU462" s="1">
        <v>6.4748201438848998</v>
      </c>
      <c r="CV462" s="1">
        <v>22.429434918158151</v>
      </c>
      <c r="CW462" s="1">
        <v>3</v>
      </c>
    </row>
    <row r="463" spans="2:161" x14ac:dyDescent="0.25">
      <c r="B463" s="1" t="s">
        <v>908</v>
      </c>
      <c r="C463" s="1" t="s">
        <v>435</v>
      </c>
      <c r="D463" s="1" t="s">
        <v>437</v>
      </c>
      <c r="E463" s="1">
        <v>1028</v>
      </c>
      <c r="F463" s="1">
        <v>18.2</v>
      </c>
      <c r="G463" s="1" t="s">
        <v>82</v>
      </c>
      <c r="H463" s="1">
        <v>19</v>
      </c>
      <c r="I463" s="1" t="s">
        <v>83</v>
      </c>
      <c r="J463" s="1" t="s">
        <v>986</v>
      </c>
      <c r="K463" s="1" t="s">
        <v>103</v>
      </c>
      <c r="L463" s="1" t="s">
        <v>431</v>
      </c>
      <c r="M463" s="1">
        <v>79.5</v>
      </c>
      <c r="N463" s="1" t="s">
        <v>1003</v>
      </c>
      <c r="O463" s="1" t="s">
        <v>433</v>
      </c>
      <c r="P463" s="1">
        <v>0</v>
      </c>
      <c r="Q463" s="1">
        <v>0</v>
      </c>
      <c r="R463" s="6" t="s">
        <v>439</v>
      </c>
      <c r="S463" s="1">
        <v>8.3000000000000007</v>
      </c>
      <c r="T463" s="1">
        <v>0.5</v>
      </c>
      <c r="U463" s="1">
        <v>292</v>
      </c>
      <c r="V463" s="1">
        <v>3.7</v>
      </c>
      <c r="W463" s="31">
        <v>16.899999999999999</v>
      </c>
      <c r="CR463" s="1">
        <v>73.381294964028797</v>
      </c>
      <c r="CS463" s="1">
        <v>48.597108989342019</v>
      </c>
      <c r="CT463" s="1">
        <v>3</v>
      </c>
      <c r="CU463" s="1">
        <v>12.9496402877698</v>
      </c>
      <c r="CV463" s="1">
        <v>11.214717459079077</v>
      </c>
      <c r="CW463" s="1">
        <v>3</v>
      </c>
    </row>
    <row r="464" spans="2:161" x14ac:dyDescent="0.25">
      <c r="B464" s="1" t="s">
        <v>908</v>
      </c>
      <c r="C464" s="1" t="s">
        <v>435</v>
      </c>
      <c r="D464" s="1" t="s">
        <v>437</v>
      </c>
      <c r="E464" s="1">
        <v>1028</v>
      </c>
      <c r="F464" s="1">
        <v>18.2</v>
      </c>
      <c r="G464" s="1" t="s">
        <v>82</v>
      </c>
      <c r="H464" s="1">
        <v>19</v>
      </c>
      <c r="I464" s="1" t="s">
        <v>83</v>
      </c>
      <c r="J464" s="1" t="s">
        <v>986</v>
      </c>
      <c r="K464" s="1" t="s">
        <v>103</v>
      </c>
      <c r="L464" s="1" t="s">
        <v>431</v>
      </c>
      <c r="M464" s="1">
        <v>79.5</v>
      </c>
      <c r="N464" s="1" t="s">
        <v>1003</v>
      </c>
      <c r="O464" s="1" t="s">
        <v>433</v>
      </c>
      <c r="P464" s="1">
        <v>0</v>
      </c>
      <c r="Q464" s="1">
        <v>0</v>
      </c>
      <c r="R464" s="6" t="s">
        <v>439</v>
      </c>
      <c r="S464" s="1">
        <v>8.3000000000000007</v>
      </c>
      <c r="T464" s="1">
        <v>0.5</v>
      </c>
      <c r="U464" s="1">
        <v>292</v>
      </c>
      <c r="V464" s="1">
        <v>3.7</v>
      </c>
      <c r="W464" s="31">
        <v>16.899999999999999</v>
      </c>
      <c r="CR464" s="1">
        <v>12.9496402877698</v>
      </c>
      <c r="CS464" s="1">
        <v>11.214717459079077</v>
      </c>
      <c r="CT464" s="1">
        <v>3</v>
      </c>
      <c r="CU464" s="1">
        <v>8.6330935251798699</v>
      </c>
      <c r="CV464" s="1">
        <v>7.4764783060527105</v>
      </c>
      <c r="CW464" s="1">
        <v>3</v>
      </c>
    </row>
    <row r="465" spans="2:101" x14ac:dyDescent="0.25">
      <c r="B465" s="1" t="s">
        <v>908</v>
      </c>
      <c r="C465" s="1" t="s">
        <v>435</v>
      </c>
      <c r="D465" s="1" t="s">
        <v>437</v>
      </c>
      <c r="E465" s="1">
        <v>1028</v>
      </c>
      <c r="F465" s="1">
        <v>18.2</v>
      </c>
      <c r="G465" s="1" t="s">
        <v>82</v>
      </c>
      <c r="H465" s="1">
        <v>19</v>
      </c>
      <c r="I465" s="1" t="s">
        <v>83</v>
      </c>
      <c r="J465" s="1" t="s">
        <v>986</v>
      </c>
      <c r="K465" s="1" t="s">
        <v>103</v>
      </c>
      <c r="L465" s="1" t="s">
        <v>431</v>
      </c>
      <c r="M465" s="1">
        <v>79.5</v>
      </c>
      <c r="N465" s="1" t="s">
        <v>1003</v>
      </c>
      <c r="O465" s="1" t="s">
        <v>433</v>
      </c>
      <c r="P465" s="1">
        <v>0</v>
      </c>
      <c r="Q465" s="1">
        <v>0</v>
      </c>
      <c r="R465" s="6" t="s">
        <v>439</v>
      </c>
      <c r="S465" s="1">
        <v>8.3000000000000007</v>
      </c>
      <c r="T465" s="1">
        <v>0.5</v>
      </c>
      <c r="U465" s="1">
        <v>292</v>
      </c>
      <c r="V465" s="1">
        <v>3.7</v>
      </c>
      <c r="W465" s="31">
        <v>16.899999999999999</v>
      </c>
      <c r="CR465" s="1">
        <v>41.007194244604399</v>
      </c>
      <c r="CS465" s="1">
        <v>33.644152377237056</v>
      </c>
      <c r="CT465" s="1">
        <v>3</v>
      </c>
      <c r="CU465" s="1">
        <v>6.4748201438848998</v>
      </c>
      <c r="CV465" s="1">
        <v>18.691195765131734</v>
      </c>
      <c r="CW465" s="1">
        <v>3</v>
      </c>
    </row>
    <row r="466" spans="2:101" x14ac:dyDescent="0.25">
      <c r="B466" s="1" t="s">
        <v>908</v>
      </c>
      <c r="C466" s="1" t="s">
        <v>435</v>
      </c>
      <c r="D466" s="1" t="s">
        <v>437</v>
      </c>
      <c r="E466" s="1">
        <v>1028</v>
      </c>
      <c r="F466" s="1">
        <v>18.2</v>
      </c>
      <c r="G466" s="1" t="s">
        <v>82</v>
      </c>
      <c r="H466" s="1">
        <v>19</v>
      </c>
      <c r="I466" s="1" t="s">
        <v>83</v>
      </c>
      <c r="J466" s="1" t="s">
        <v>986</v>
      </c>
      <c r="K466" s="1" t="s">
        <v>103</v>
      </c>
      <c r="L466" s="1" t="s">
        <v>431</v>
      </c>
      <c r="M466" s="1">
        <v>79.5</v>
      </c>
      <c r="N466" s="1" t="s">
        <v>1003</v>
      </c>
      <c r="O466" s="1" t="s">
        <v>433</v>
      </c>
      <c r="P466" s="1">
        <v>0</v>
      </c>
      <c r="Q466" s="1">
        <v>0</v>
      </c>
      <c r="R466" s="6" t="s">
        <v>439</v>
      </c>
      <c r="S466" s="1">
        <v>8.3000000000000007</v>
      </c>
      <c r="T466" s="1">
        <v>0.5</v>
      </c>
      <c r="U466" s="1">
        <v>292</v>
      </c>
      <c r="V466" s="1">
        <v>3.7</v>
      </c>
      <c r="W466" s="31">
        <v>16.899999999999999</v>
      </c>
      <c r="CR466" s="1">
        <v>19.424460431654701</v>
      </c>
      <c r="CS466" s="1">
        <v>18.691195765131731</v>
      </c>
      <c r="CT466" s="1">
        <v>3</v>
      </c>
      <c r="CU466" s="1">
        <v>6.4748201438848998</v>
      </c>
      <c r="CV466" s="1">
        <v>11.214717459079074</v>
      </c>
      <c r="CW466" s="1">
        <v>3</v>
      </c>
    </row>
    <row r="467" spans="2:101" x14ac:dyDescent="0.25">
      <c r="B467" s="1" t="s">
        <v>908</v>
      </c>
      <c r="C467" s="1" t="s">
        <v>435</v>
      </c>
      <c r="D467" s="1" t="s">
        <v>437</v>
      </c>
      <c r="E467" s="1">
        <v>1028</v>
      </c>
      <c r="F467" s="1">
        <v>18.2</v>
      </c>
      <c r="G467" s="1" t="s">
        <v>82</v>
      </c>
      <c r="H467" s="1">
        <v>19</v>
      </c>
      <c r="I467" s="1" t="s">
        <v>83</v>
      </c>
      <c r="J467" s="1" t="s">
        <v>986</v>
      </c>
      <c r="K467" s="1" t="s">
        <v>103</v>
      </c>
      <c r="L467" s="1" t="s">
        <v>431</v>
      </c>
      <c r="M467" s="1">
        <v>79.5</v>
      </c>
      <c r="N467" s="1" t="s">
        <v>1003</v>
      </c>
      <c r="O467" s="1" t="s">
        <v>433</v>
      </c>
      <c r="P467" s="1">
        <v>0</v>
      </c>
      <c r="Q467" s="1">
        <v>0</v>
      </c>
      <c r="R467" s="6" t="s">
        <v>439</v>
      </c>
      <c r="S467" s="1">
        <v>8.3000000000000007</v>
      </c>
      <c r="T467" s="1">
        <v>0.5</v>
      </c>
      <c r="U467" s="1">
        <v>292</v>
      </c>
      <c r="V467" s="1">
        <v>3.7</v>
      </c>
      <c r="W467" s="31">
        <v>16.899999999999999</v>
      </c>
      <c r="CR467" s="1">
        <v>25.899280575539599</v>
      </c>
      <c r="CS467" s="1">
        <v>14.952956612105494</v>
      </c>
      <c r="CT467" s="1">
        <v>3</v>
      </c>
      <c r="CU467" s="1">
        <v>8.6330935251798699</v>
      </c>
      <c r="CV467" s="1">
        <v>7.4764783060527105</v>
      </c>
      <c r="CW467" s="1">
        <v>3</v>
      </c>
    </row>
    <row r="468" spans="2:101" x14ac:dyDescent="0.25">
      <c r="B468" s="1" t="s">
        <v>908</v>
      </c>
      <c r="C468" s="1" t="s">
        <v>435</v>
      </c>
      <c r="D468" s="1" t="s">
        <v>437</v>
      </c>
      <c r="E468" s="1">
        <v>1028</v>
      </c>
      <c r="F468" s="1">
        <v>18.2</v>
      </c>
      <c r="G468" s="1" t="s">
        <v>82</v>
      </c>
      <c r="H468" s="1">
        <v>19</v>
      </c>
      <c r="I468" s="1" t="s">
        <v>83</v>
      </c>
      <c r="J468" s="1" t="s">
        <v>986</v>
      </c>
      <c r="K468" s="1" t="s">
        <v>103</v>
      </c>
      <c r="L468" s="1" t="s">
        <v>431</v>
      </c>
      <c r="M468" s="1">
        <v>79.5</v>
      </c>
      <c r="N468" s="1" t="s">
        <v>1003</v>
      </c>
      <c r="O468" s="1" t="s">
        <v>433</v>
      </c>
      <c r="P468" s="1">
        <v>0</v>
      </c>
      <c r="Q468" s="1">
        <v>0</v>
      </c>
      <c r="R468" s="6" t="s">
        <v>439</v>
      </c>
      <c r="S468" s="1">
        <v>8.3000000000000007</v>
      </c>
      <c r="T468" s="1">
        <v>0.5</v>
      </c>
      <c r="U468" s="1">
        <v>292</v>
      </c>
      <c r="V468" s="1">
        <v>3.7</v>
      </c>
      <c r="W468" s="31">
        <v>16.899999999999999</v>
      </c>
      <c r="CR468" s="1">
        <v>390.647482014388</v>
      </c>
      <c r="CS468" s="1">
        <v>388.77687191474035</v>
      </c>
      <c r="CT468" s="1">
        <v>3</v>
      </c>
      <c r="CU468" s="1">
        <v>215.82733812949601</v>
      </c>
      <c r="CV468" s="1">
        <v>56.073587295394468</v>
      </c>
      <c r="CW468" s="1">
        <v>3</v>
      </c>
    </row>
    <row r="469" spans="2:101" x14ac:dyDescent="0.25">
      <c r="B469" s="1" t="s">
        <v>908</v>
      </c>
      <c r="C469" s="1" t="s">
        <v>435</v>
      </c>
      <c r="D469" s="1" t="s">
        <v>437</v>
      </c>
      <c r="E469" s="1">
        <v>1028</v>
      </c>
      <c r="F469" s="1">
        <v>18.2</v>
      </c>
      <c r="G469" s="1" t="s">
        <v>82</v>
      </c>
      <c r="H469" s="1">
        <v>19</v>
      </c>
      <c r="I469" s="1" t="s">
        <v>83</v>
      </c>
      <c r="J469" s="1" t="s">
        <v>986</v>
      </c>
      <c r="K469" s="1" t="s">
        <v>103</v>
      </c>
      <c r="L469" s="1" t="s">
        <v>431</v>
      </c>
      <c r="M469" s="1">
        <v>79.5</v>
      </c>
      <c r="N469" s="1" t="s">
        <v>1003</v>
      </c>
      <c r="O469" s="1" t="s">
        <v>433</v>
      </c>
      <c r="P469" s="1">
        <v>0</v>
      </c>
      <c r="Q469" s="1">
        <v>0</v>
      </c>
      <c r="R469" s="6" t="s">
        <v>439</v>
      </c>
      <c r="S469" s="1">
        <v>8.3000000000000007</v>
      </c>
      <c r="T469" s="1">
        <v>0.5</v>
      </c>
      <c r="U469" s="1">
        <v>292</v>
      </c>
      <c r="V469" s="1">
        <v>3.7</v>
      </c>
      <c r="W469" s="31">
        <v>16.899999999999999</v>
      </c>
      <c r="CR469" s="1">
        <v>338.84892086330899</v>
      </c>
      <c r="CS469" s="1">
        <v>82.241261366579423</v>
      </c>
      <c r="CT469" s="1">
        <v>3</v>
      </c>
      <c r="CU469" s="1">
        <v>86.330935251798607</v>
      </c>
      <c r="CV469" s="1">
        <v>44.858869836315939</v>
      </c>
      <c r="CW469" s="1">
        <v>3</v>
      </c>
    </row>
    <row r="470" spans="2:101" x14ac:dyDescent="0.25">
      <c r="B470" s="1" t="s">
        <v>908</v>
      </c>
      <c r="C470" s="1" t="s">
        <v>435</v>
      </c>
      <c r="D470" s="1" t="s">
        <v>437</v>
      </c>
      <c r="E470" s="1">
        <v>1028</v>
      </c>
      <c r="F470" s="1">
        <v>18.2</v>
      </c>
      <c r="G470" s="1" t="s">
        <v>82</v>
      </c>
      <c r="H470" s="1">
        <v>19</v>
      </c>
      <c r="I470" s="1" t="s">
        <v>83</v>
      </c>
      <c r="J470" s="1" t="s">
        <v>986</v>
      </c>
      <c r="K470" s="1" t="s">
        <v>103</v>
      </c>
      <c r="L470" s="1" t="s">
        <v>431</v>
      </c>
      <c r="M470" s="1">
        <v>79.5</v>
      </c>
      <c r="N470" s="1" t="s">
        <v>1003</v>
      </c>
      <c r="O470" s="1" t="s">
        <v>433</v>
      </c>
      <c r="P470" s="1">
        <v>0</v>
      </c>
      <c r="Q470" s="1">
        <v>0</v>
      </c>
      <c r="R470" s="6" t="s">
        <v>439</v>
      </c>
      <c r="S470" s="1">
        <v>8.3000000000000007</v>
      </c>
      <c r="T470" s="1">
        <v>0.5</v>
      </c>
      <c r="U470" s="1">
        <v>292</v>
      </c>
      <c r="V470" s="1">
        <v>3.7</v>
      </c>
      <c r="W470" s="31">
        <v>16.899999999999999</v>
      </c>
      <c r="CR470" s="1">
        <v>21.582733812949598</v>
      </c>
      <c r="CS470" s="1">
        <v>11.214717459079077</v>
      </c>
      <c r="CT470" s="1">
        <v>3</v>
      </c>
      <c r="CU470" s="1">
        <v>10.791366906474799</v>
      </c>
      <c r="CV470" s="1">
        <v>11.214717459079077</v>
      </c>
      <c r="CW470" s="1">
        <v>3</v>
      </c>
    </row>
    <row r="471" spans="2:101" x14ac:dyDescent="0.25">
      <c r="B471" s="1" t="s">
        <v>908</v>
      </c>
      <c r="C471" s="1" t="s">
        <v>435</v>
      </c>
      <c r="D471" s="1" t="s">
        <v>437</v>
      </c>
      <c r="E471" s="1">
        <v>1028</v>
      </c>
      <c r="F471" s="1">
        <v>18.2</v>
      </c>
      <c r="G471" s="1" t="s">
        <v>82</v>
      </c>
      <c r="H471" s="1">
        <v>19</v>
      </c>
      <c r="I471" s="1" t="s">
        <v>83</v>
      </c>
      <c r="J471" s="1" t="s">
        <v>986</v>
      </c>
      <c r="K471" s="1" t="s">
        <v>103</v>
      </c>
      <c r="L471" s="1" t="s">
        <v>431</v>
      </c>
      <c r="M471" s="1">
        <v>79.5</v>
      </c>
      <c r="N471" s="1" t="s">
        <v>1003</v>
      </c>
      <c r="O471" s="1" t="s">
        <v>433</v>
      </c>
      <c r="P471" s="1">
        <v>0</v>
      </c>
      <c r="Q471" s="1">
        <v>0</v>
      </c>
      <c r="R471" s="6" t="s">
        <v>439</v>
      </c>
      <c r="S471" s="1">
        <v>8.3000000000000007</v>
      </c>
      <c r="T471" s="1">
        <v>0.5</v>
      </c>
      <c r="U471" s="1">
        <v>292</v>
      </c>
      <c r="V471" s="1">
        <v>3.7</v>
      </c>
      <c r="W471" s="31">
        <v>16.899999999999999</v>
      </c>
      <c r="CR471" s="1">
        <v>103.597122302158</v>
      </c>
      <c r="CS471" s="1">
        <v>93.455978825658647</v>
      </c>
      <c r="CT471" s="1">
        <v>3</v>
      </c>
      <c r="CU471" s="1">
        <v>19.424460431654701</v>
      </c>
      <c r="CV471" s="1">
        <v>18.691195765131731</v>
      </c>
      <c r="CW471" s="1">
        <v>3</v>
      </c>
    </row>
    <row r="472" spans="2:101" x14ac:dyDescent="0.25">
      <c r="B472" s="1" t="s">
        <v>908</v>
      </c>
      <c r="C472" s="1" t="s">
        <v>435</v>
      </c>
      <c r="D472" s="1" t="s">
        <v>437</v>
      </c>
      <c r="E472" s="1">
        <v>1028</v>
      </c>
      <c r="F472" s="1">
        <v>18.2</v>
      </c>
      <c r="G472" s="1" t="s">
        <v>82</v>
      </c>
      <c r="H472" s="1">
        <v>19</v>
      </c>
      <c r="I472" s="1" t="s">
        <v>83</v>
      </c>
      <c r="J472" s="1" t="s">
        <v>986</v>
      </c>
      <c r="K472" s="1" t="s">
        <v>103</v>
      </c>
      <c r="L472" s="1" t="s">
        <v>431</v>
      </c>
      <c r="M472" s="1">
        <v>79.5</v>
      </c>
      <c r="N472" s="1" t="s">
        <v>1003</v>
      </c>
      <c r="O472" s="1" t="s">
        <v>433</v>
      </c>
      <c r="P472" s="1">
        <v>0</v>
      </c>
      <c r="Q472" s="1">
        <v>0</v>
      </c>
      <c r="R472" s="6" t="s">
        <v>439</v>
      </c>
      <c r="S472" s="1">
        <v>8.3000000000000007</v>
      </c>
      <c r="T472" s="1">
        <v>0.5</v>
      </c>
      <c r="U472" s="1">
        <v>292</v>
      </c>
      <c r="V472" s="1">
        <v>3.7</v>
      </c>
      <c r="W472" s="31">
        <v>16.899999999999999</v>
      </c>
      <c r="CR472" s="1">
        <v>79.856115107913695</v>
      </c>
      <c r="CS472" s="1">
        <v>100.93245713171031</v>
      </c>
      <c r="CT472" s="1">
        <v>3</v>
      </c>
      <c r="CU472" s="1">
        <v>19.424460431654701</v>
      </c>
      <c r="CV472" s="1">
        <v>11.214717459079072</v>
      </c>
      <c r="CW472" s="1">
        <v>3</v>
      </c>
    </row>
    <row r="473" spans="2:101" x14ac:dyDescent="0.25">
      <c r="B473" s="1" t="s">
        <v>908</v>
      </c>
      <c r="C473" s="1" t="s">
        <v>435</v>
      </c>
      <c r="D473" s="1" t="s">
        <v>437</v>
      </c>
      <c r="E473" s="1">
        <v>1028</v>
      </c>
      <c r="F473" s="1">
        <v>18.2</v>
      </c>
      <c r="G473" s="1" t="s">
        <v>82</v>
      </c>
      <c r="H473" s="1">
        <v>19</v>
      </c>
      <c r="I473" s="1" t="s">
        <v>83</v>
      </c>
      <c r="J473" s="1" t="s">
        <v>986</v>
      </c>
      <c r="K473" s="1" t="s">
        <v>103</v>
      </c>
      <c r="L473" s="1" t="s">
        <v>431</v>
      </c>
      <c r="M473" s="1">
        <v>79.5</v>
      </c>
      <c r="N473" s="1" t="s">
        <v>1003</v>
      </c>
      <c r="O473" s="1" t="s">
        <v>433</v>
      </c>
      <c r="P473" s="1">
        <v>0</v>
      </c>
      <c r="Q473" s="1">
        <v>0</v>
      </c>
      <c r="R473" s="6" t="s">
        <v>439</v>
      </c>
      <c r="S473" s="1">
        <v>8.3000000000000007</v>
      </c>
      <c r="T473" s="1">
        <v>0.5</v>
      </c>
      <c r="U473" s="1">
        <v>292</v>
      </c>
      <c r="V473" s="1">
        <v>3.7</v>
      </c>
      <c r="W473" s="31">
        <v>16.899999999999999</v>
      </c>
      <c r="CR473" s="1">
        <v>96.289752650176595</v>
      </c>
      <c r="CS473" s="1">
        <v>76.504010935020901</v>
      </c>
      <c r="CT473" s="1">
        <v>3</v>
      </c>
      <c r="CU473" s="1">
        <v>58.303886925794998</v>
      </c>
      <c r="CV473" s="1">
        <v>82.624331809822536</v>
      </c>
      <c r="CW473" s="1">
        <v>3</v>
      </c>
    </row>
    <row r="474" spans="2:101" x14ac:dyDescent="0.25">
      <c r="B474" s="1" t="s">
        <v>908</v>
      </c>
      <c r="C474" s="1" t="s">
        <v>435</v>
      </c>
      <c r="D474" s="1" t="s">
        <v>437</v>
      </c>
      <c r="E474" s="1">
        <v>1028</v>
      </c>
      <c r="F474" s="1">
        <v>18.2</v>
      </c>
      <c r="G474" s="1" t="s">
        <v>82</v>
      </c>
      <c r="H474" s="1">
        <v>19</v>
      </c>
      <c r="I474" s="1" t="s">
        <v>83</v>
      </c>
      <c r="J474" s="1" t="s">
        <v>986</v>
      </c>
      <c r="K474" s="1" t="s">
        <v>103</v>
      </c>
      <c r="L474" s="1" t="s">
        <v>431</v>
      </c>
      <c r="M474" s="1">
        <v>79.5</v>
      </c>
      <c r="N474" s="1" t="s">
        <v>1003</v>
      </c>
      <c r="O474" s="1" t="s">
        <v>433</v>
      </c>
      <c r="P474" s="1">
        <v>0</v>
      </c>
      <c r="Q474" s="1">
        <v>0</v>
      </c>
      <c r="R474" s="6" t="s">
        <v>439</v>
      </c>
      <c r="S474" s="1">
        <v>8.3000000000000007</v>
      </c>
      <c r="T474" s="1">
        <v>0.5</v>
      </c>
      <c r="U474" s="1">
        <v>292</v>
      </c>
      <c r="V474" s="1">
        <v>3.7</v>
      </c>
      <c r="W474" s="31">
        <v>16.899999999999999</v>
      </c>
      <c r="CR474" s="1">
        <v>74.204946996466404</v>
      </c>
      <c r="CS474" s="1">
        <v>61.203208748015477</v>
      </c>
      <c r="CT474" s="1">
        <v>3</v>
      </c>
      <c r="CU474" s="1">
        <v>34.452296819788003</v>
      </c>
      <c r="CV474" s="1">
        <v>32.131684592708837</v>
      </c>
      <c r="CW474" s="1">
        <v>3</v>
      </c>
    </row>
    <row r="475" spans="2:101" x14ac:dyDescent="0.25">
      <c r="B475" s="1" t="s">
        <v>908</v>
      </c>
      <c r="C475" s="1" t="s">
        <v>435</v>
      </c>
      <c r="D475" s="1" t="s">
        <v>437</v>
      </c>
      <c r="E475" s="1">
        <v>1028</v>
      </c>
      <c r="F475" s="1">
        <v>18.2</v>
      </c>
      <c r="G475" s="1" t="s">
        <v>82</v>
      </c>
      <c r="H475" s="1">
        <v>19</v>
      </c>
      <c r="I475" s="1" t="s">
        <v>83</v>
      </c>
      <c r="J475" s="1" t="s">
        <v>986</v>
      </c>
      <c r="K475" s="1" t="s">
        <v>103</v>
      </c>
      <c r="L475" s="1" t="s">
        <v>431</v>
      </c>
      <c r="M475" s="1">
        <v>79.5</v>
      </c>
      <c r="N475" s="1" t="s">
        <v>1003</v>
      </c>
      <c r="O475" s="1" t="s">
        <v>433</v>
      </c>
      <c r="P475" s="1">
        <v>0</v>
      </c>
      <c r="Q475" s="1">
        <v>0</v>
      </c>
      <c r="R475" s="6" t="s">
        <v>439</v>
      </c>
      <c r="S475" s="1">
        <v>8.3000000000000007</v>
      </c>
      <c r="T475" s="1">
        <v>0.5</v>
      </c>
      <c r="U475" s="1">
        <v>292</v>
      </c>
      <c r="V475" s="1">
        <v>3.7</v>
      </c>
      <c r="W475" s="31">
        <v>16.899999999999999</v>
      </c>
      <c r="CR475" s="1">
        <v>22.9681978798586</v>
      </c>
      <c r="CS475" s="1">
        <v>19.891042843105609</v>
      </c>
      <c r="CT475" s="1">
        <v>3</v>
      </c>
      <c r="CU475" s="1">
        <v>0.88339222614839297</v>
      </c>
      <c r="CV475" s="1">
        <v>3.0601604374008557</v>
      </c>
      <c r="CW475" s="1">
        <v>3</v>
      </c>
    </row>
    <row r="476" spans="2:101" x14ac:dyDescent="0.25">
      <c r="B476" s="1" t="s">
        <v>908</v>
      </c>
      <c r="C476" s="1" t="s">
        <v>435</v>
      </c>
      <c r="D476" s="1" t="s">
        <v>437</v>
      </c>
      <c r="E476" s="1">
        <v>1028</v>
      </c>
      <c r="F476" s="1">
        <v>18.2</v>
      </c>
      <c r="G476" s="1" t="s">
        <v>82</v>
      </c>
      <c r="H476" s="1">
        <v>19</v>
      </c>
      <c r="I476" s="1" t="s">
        <v>83</v>
      </c>
      <c r="J476" s="1" t="s">
        <v>986</v>
      </c>
      <c r="K476" s="1" t="s">
        <v>103</v>
      </c>
      <c r="L476" s="1" t="s">
        <v>431</v>
      </c>
      <c r="M476" s="1">
        <v>79.5</v>
      </c>
      <c r="N476" s="1" t="s">
        <v>1003</v>
      </c>
      <c r="O476" s="1" t="s">
        <v>433</v>
      </c>
      <c r="P476" s="1">
        <v>0</v>
      </c>
      <c r="Q476" s="1">
        <v>0</v>
      </c>
      <c r="R476" s="6" t="s">
        <v>439</v>
      </c>
      <c r="S476" s="1">
        <v>8.3000000000000007</v>
      </c>
      <c r="T476" s="1">
        <v>0.5</v>
      </c>
      <c r="U476" s="1">
        <v>292</v>
      </c>
      <c r="V476" s="1">
        <v>3.7</v>
      </c>
      <c r="W476" s="31">
        <v>16.899999999999999</v>
      </c>
      <c r="CR476" s="1">
        <v>45.053003533568898</v>
      </c>
      <c r="CS476" s="1">
        <v>24.481283499206647</v>
      </c>
      <c r="CT476" s="1">
        <v>3</v>
      </c>
      <c r="CU476" s="1">
        <v>3.5335689045936198</v>
      </c>
      <c r="CV476" s="1">
        <v>4.5902406561012654</v>
      </c>
      <c r="CW476" s="1">
        <v>3</v>
      </c>
    </row>
    <row r="477" spans="2:101" x14ac:dyDescent="0.25">
      <c r="B477" s="1" t="s">
        <v>908</v>
      </c>
      <c r="C477" s="1" t="s">
        <v>435</v>
      </c>
      <c r="D477" s="1" t="s">
        <v>437</v>
      </c>
      <c r="E477" s="1">
        <v>1028</v>
      </c>
      <c r="F477" s="1">
        <v>18.2</v>
      </c>
      <c r="G477" s="1" t="s">
        <v>82</v>
      </c>
      <c r="H477" s="1">
        <v>19</v>
      </c>
      <c r="I477" s="1" t="s">
        <v>83</v>
      </c>
      <c r="J477" s="1" t="s">
        <v>986</v>
      </c>
      <c r="K477" s="1" t="s">
        <v>103</v>
      </c>
      <c r="L477" s="1" t="s">
        <v>431</v>
      </c>
      <c r="M477" s="1">
        <v>79.5</v>
      </c>
      <c r="N477" s="1" t="s">
        <v>1003</v>
      </c>
      <c r="O477" s="1" t="s">
        <v>433</v>
      </c>
      <c r="P477" s="1">
        <v>0</v>
      </c>
      <c r="Q477" s="1">
        <v>0</v>
      </c>
      <c r="R477" s="6" t="s">
        <v>439</v>
      </c>
      <c r="S477" s="1">
        <v>8.3000000000000007</v>
      </c>
      <c r="T477" s="1">
        <v>0.5</v>
      </c>
      <c r="U477" s="1">
        <v>292</v>
      </c>
      <c r="V477" s="1">
        <v>3.7</v>
      </c>
      <c r="W477" s="31">
        <v>16.899999999999999</v>
      </c>
      <c r="CR477" s="1">
        <v>34.452296819788003</v>
      </c>
      <c r="CS477" s="1">
        <v>13.770721968303633</v>
      </c>
      <c r="CT477" s="1">
        <v>3</v>
      </c>
      <c r="CU477" s="1">
        <v>7.9505300353356798</v>
      </c>
      <c r="CV477" s="1">
        <v>4.5902406561012477</v>
      </c>
      <c r="CW477" s="1">
        <v>3</v>
      </c>
    </row>
    <row r="478" spans="2:101" x14ac:dyDescent="0.25">
      <c r="B478" s="1" t="s">
        <v>908</v>
      </c>
      <c r="C478" s="1" t="s">
        <v>435</v>
      </c>
      <c r="D478" s="1" t="s">
        <v>437</v>
      </c>
      <c r="E478" s="1">
        <v>1028</v>
      </c>
      <c r="F478" s="1">
        <v>18.2</v>
      </c>
      <c r="G478" s="1" t="s">
        <v>82</v>
      </c>
      <c r="H478" s="1">
        <v>19</v>
      </c>
      <c r="I478" s="1" t="s">
        <v>83</v>
      </c>
      <c r="J478" s="1" t="s">
        <v>986</v>
      </c>
      <c r="K478" s="1" t="s">
        <v>103</v>
      </c>
      <c r="L478" s="1" t="s">
        <v>431</v>
      </c>
      <c r="M478" s="1">
        <v>79.5</v>
      </c>
      <c r="N478" s="1" t="s">
        <v>1003</v>
      </c>
      <c r="O478" s="1" t="s">
        <v>433</v>
      </c>
      <c r="P478" s="1">
        <v>0</v>
      </c>
      <c r="Q478" s="1">
        <v>0</v>
      </c>
      <c r="R478" s="6" t="s">
        <v>439</v>
      </c>
      <c r="S478" s="1">
        <v>8.3000000000000007</v>
      </c>
      <c r="T478" s="1">
        <v>0.5</v>
      </c>
      <c r="U478" s="1">
        <v>292</v>
      </c>
      <c r="V478" s="1">
        <v>3.7</v>
      </c>
      <c r="W478" s="31">
        <v>16.899999999999999</v>
      </c>
      <c r="CR478" s="1">
        <v>19.434628975264999</v>
      </c>
      <c r="CS478" s="1">
        <v>10.710561530902829</v>
      </c>
      <c r="CT478" s="1">
        <v>3</v>
      </c>
      <c r="CU478" s="1">
        <v>4.4169611307420604</v>
      </c>
      <c r="CV478" s="1">
        <v>4.5902406561012645</v>
      </c>
      <c r="CW478" s="1">
        <v>3</v>
      </c>
    </row>
    <row r="479" spans="2:101" x14ac:dyDescent="0.25">
      <c r="B479" s="1" t="s">
        <v>908</v>
      </c>
      <c r="C479" s="1" t="s">
        <v>435</v>
      </c>
      <c r="D479" s="1" t="s">
        <v>437</v>
      </c>
      <c r="E479" s="1">
        <v>1028</v>
      </c>
      <c r="F479" s="1">
        <v>18.2</v>
      </c>
      <c r="G479" s="1" t="s">
        <v>82</v>
      </c>
      <c r="H479" s="1">
        <v>19</v>
      </c>
      <c r="I479" s="1" t="s">
        <v>83</v>
      </c>
      <c r="J479" s="1" t="s">
        <v>986</v>
      </c>
      <c r="K479" s="1" t="s">
        <v>103</v>
      </c>
      <c r="L479" s="1" t="s">
        <v>431</v>
      </c>
      <c r="M479" s="1">
        <v>79.5</v>
      </c>
      <c r="N479" s="1" t="s">
        <v>1003</v>
      </c>
      <c r="O479" s="1" t="s">
        <v>433</v>
      </c>
      <c r="P479" s="1">
        <v>0</v>
      </c>
      <c r="Q479" s="1">
        <v>0</v>
      </c>
      <c r="R479" s="6" t="s">
        <v>439</v>
      </c>
      <c r="S479" s="1">
        <v>8.3000000000000007</v>
      </c>
      <c r="T479" s="1">
        <v>0.5</v>
      </c>
      <c r="U479" s="1">
        <v>292</v>
      </c>
      <c r="V479" s="1">
        <v>3.7</v>
      </c>
      <c r="W479" s="31">
        <v>16.899999999999999</v>
      </c>
      <c r="CR479" s="1">
        <v>9.7173144876325193</v>
      </c>
      <c r="CS479" s="1">
        <v>9.1804813122023941</v>
      </c>
      <c r="CT479" s="1">
        <v>3</v>
      </c>
      <c r="CU479" s="1">
        <v>15.017667844522901</v>
      </c>
      <c r="CV479" s="1">
        <v>3.0601604374009819</v>
      </c>
      <c r="CW479" s="1">
        <v>3</v>
      </c>
    </row>
    <row r="480" spans="2:101" x14ac:dyDescent="0.25">
      <c r="B480" s="1" t="s">
        <v>908</v>
      </c>
      <c r="C480" s="1" t="s">
        <v>435</v>
      </c>
      <c r="D480" s="1" t="s">
        <v>437</v>
      </c>
      <c r="E480" s="1">
        <v>1028</v>
      </c>
      <c r="F480" s="1">
        <v>18.2</v>
      </c>
      <c r="G480" s="1" t="s">
        <v>82</v>
      </c>
      <c r="H480" s="1">
        <v>19</v>
      </c>
      <c r="I480" s="1" t="s">
        <v>83</v>
      </c>
      <c r="J480" s="1" t="s">
        <v>986</v>
      </c>
      <c r="K480" s="1" t="s">
        <v>103</v>
      </c>
      <c r="L480" s="1" t="s">
        <v>431</v>
      </c>
      <c r="M480" s="1">
        <v>79.5</v>
      </c>
      <c r="N480" s="1" t="s">
        <v>1003</v>
      </c>
      <c r="O480" s="1" t="s">
        <v>433</v>
      </c>
      <c r="P480" s="1">
        <v>0</v>
      </c>
      <c r="Q480" s="1">
        <v>0</v>
      </c>
      <c r="R480" s="6" t="s">
        <v>439</v>
      </c>
      <c r="S480" s="1">
        <v>8.3000000000000007</v>
      </c>
      <c r="T480" s="1">
        <v>0.5</v>
      </c>
      <c r="U480" s="1">
        <v>292</v>
      </c>
      <c r="V480" s="1">
        <v>3.7</v>
      </c>
      <c r="W480" s="31">
        <v>16.899999999999999</v>
      </c>
      <c r="CR480" s="1">
        <v>38.869257950529999</v>
      </c>
      <c r="CS480" s="1">
        <v>16.830882405704621</v>
      </c>
      <c r="CT480" s="1">
        <v>3</v>
      </c>
      <c r="CU480" s="1">
        <v>7.9505300353356798</v>
      </c>
      <c r="CV480" s="1">
        <v>10.710561530902867</v>
      </c>
      <c r="CW480" s="1">
        <v>3</v>
      </c>
    </row>
    <row r="481" spans="1:173" x14ac:dyDescent="0.25">
      <c r="B481" s="1" t="s">
        <v>908</v>
      </c>
      <c r="C481" s="1" t="s">
        <v>435</v>
      </c>
      <c r="D481" s="1" t="s">
        <v>437</v>
      </c>
      <c r="E481" s="1">
        <v>1028</v>
      </c>
      <c r="F481" s="1">
        <v>18.2</v>
      </c>
      <c r="G481" s="1" t="s">
        <v>82</v>
      </c>
      <c r="H481" s="1">
        <v>19</v>
      </c>
      <c r="I481" s="1" t="s">
        <v>83</v>
      </c>
      <c r="J481" s="1" t="s">
        <v>986</v>
      </c>
      <c r="K481" s="1" t="s">
        <v>103</v>
      </c>
      <c r="L481" s="1" t="s">
        <v>431</v>
      </c>
      <c r="M481" s="1">
        <v>79.5</v>
      </c>
      <c r="N481" s="1" t="s">
        <v>1003</v>
      </c>
      <c r="O481" s="1" t="s">
        <v>433</v>
      </c>
      <c r="P481" s="1">
        <v>0</v>
      </c>
      <c r="Q481" s="1">
        <v>0</v>
      </c>
      <c r="R481" s="6" t="s">
        <v>439</v>
      </c>
      <c r="S481" s="1">
        <v>8.3000000000000007</v>
      </c>
      <c r="T481" s="1">
        <v>0.5</v>
      </c>
      <c r="U481" s="1">
        <v>292</v>
      </c>
      <c r="V481" s="1">
        <v>3.7</v>
      </c>
      <c r="W481" s="31">
        <v>16.899999999999999</v>
      </c>
      <c r="CR481" s="1">
        <v>15.017667844522901</v>
      </c>
      <c r="CS481" s="1">
        <v>6.1203208748016191</v>
      </c>
      <c r="CT481" s="1">
        <v>3</v>
      </c>
      <c r="CU481" s="1">
        <v>2.6501766784452201</v>
      </c>
      <c r="CV481" s="1">
        <v>6.1203208748016698</v>
      </c>
      <c r="CW481" s="1">
        <v>3</v>
      </c>
    </row>
    <row r="482" spans="1:173" x14ac:dyDescent="0.25">
      <c r="B482" s="1" t="s">
        <v>908</v>
      </c>
      <c r="C482" s="1" t="s">
        <v>435</v>
      </c>
      <c r="D482" s="1" t="s">
        <v>437</v>
      </c>
      <c r="E482" s="1">
        <v>1028</v>
      </c>
      <c r="F482" s="1">
        <v>18.2</v>
      </c>
      <c r="G482" s="1" t="s">
        <v>82</v>
      </c>
      <c r="H482" s="1">
        <v>19</v>
      </c>
      <c r="I482" s="1" t="s">
        <v>83</v>
      </c>
      <c r="J482" s="1" t="s">
        <v>986</v>
      </c>
      <c r="K482" s="1" t="s">
        <v>103</v>
      </c>
      <c r="L482" s="1" t="s">
        <v>431</v>
      </c>
      <c r="M482" s="1">
        <v>79.5</v>
      </c>
      <c r="N482" s="1" t="s">
        <v>1003</v>
      </c>
      <c r="O482" s="1" t="s">
        <v>433</v>
      </c>
      <c r="P482" s="1">
        <v>0</v>
      </c>
      <c r="Q482" s="1">
        <v>0</v>
      </c>
      <c r="R482" s="6" t="s">
        <v>439</v>
      </c>
      <c r="S482" s="1">
        <v>8.3000000000000007</v>
      </c>
      <c r="T482" s="1">
        <v>0.5</v>
      </c>
      <c r="U482" s="1">
        <v>292</v>
      </c>
      <c r="V482" s="1">
        <v>3.7</v>
      </c>
      <c r="W482" s="31">
        <v>16.899999999999999</v>
      </c>
      <c r="CR482" s="1">
        <v>97.173144876325097</v>
      </c>
      <c r="CS482" s="1">
        <v>39.782085686209641</v>
      </c>
      <c r="CT482" s="1">
        <v>3</v>
      </c>
      <c r="CU482" s="1">
        <v>38.869257950529999</v>
      </c>
      <c r="CV482" s="1">
        <v>7.650401093502027</v>
      </c>
      <c r="CW482" s="1">
        <v>3</v>
      </c>
    </row>
    <row r="483" spans="1:173" x14ac:dyDescent="0.25">
      <c r="B483" s="1" t="s">
        <v>908</v>
      </c>
      <c r="C483" s="1" t="s">
        <v>435</v>
      </c>
      <c r="D483" s="1" t="s">
        <v>437</v>
      </c>
      <c r="E483" s="1">
        <v>1028</v>
      </c>
      <c r="F483" s="1">
        <v>18.2</v>
      </c>
      <c r="G483" s="1" t="s">
        <v>82</v>
      </c>
      <c r="H483" s="1">
        <v>19</v>
      </c>
      <c r="I483" s="1" t="s">
        <v>83</v>
      </c>
      <c r="J483" s="1" t="s">
        <v>986</v>
      </c>
      <c r="K483" s="1" t="s">
        <v>103</v>
      </c>
      <c r="L483" s="1" t="s">
        <v>431</v>
      </c>
      <c r="M483" s="1">
        <v>79.5</v>
      </c>
      <c r="N483" s="1" t="s">
        <v>1003</v>
      </c>
      <c r="O483" s="1" t="s">
        <v>433</v>
      </c>
      <c r="P483" s="1">
        <v>0</v>
      </c>
      <c r="Q483" s="1">
        <v>0</v>
      </c>
      <c r="R483" s="6" t="s">
        <v>439</v>
      </c>
      <c r="S483" s="1">
        <v>8.3000000000000007</v>
      </c>
      <c r="T483" s="1">
        <v>0.5</v>
      </c>
      <c r="U483" s="1">
        <v>292</v>
      </c>
      <c r="V483" s="1">
        <v>3.7</v>
      </c>
      <c r="W483" s="31">
        <v>16.899999999999999</v>
      </c>
      <c r="CR483" s="1">
        <v>187.27915194346201</v>
      </c>
      <c r="CS483" s="1">
        <v>73.443850497620758</v>
      </c>
      <c r="CT483" s="1">
        <v>3</v>
      </c>
      <c r="CU483" s="1">
        <v>80.388692579505303</v>
      </c>
      <c r="CV483" s="1">
        <v>96.395053778126353</v>
      </c>
      <c r="CW483" s="1">
        <v>3</v>
      </c>
    </row>
    <row r="484" spans="1:173" x14ac:dyDescent="0.25">
      <c r="B484" s="1" t="s">
        <v>908</v>
      </c>
      <c r="C484" s="1" t="s">
        <v>435</v>
      </c>
      <c r="D484" s="1" t="s">
        <v>437</v>
      </c>
      <c r="E484" s="1">
        <v>1028</v>
      </c>
      <c r="F484" s="1">
        <v>18.2</v>
      </c>
      <c r="G484" s="1" t="s">
        <v>82</v>
      </c>
      <c r="H484" s="1">
        <v>19</v>
      </c>
      <c r="I484" s="1" t="s">
        <v>83</v>
      </c>
      <c r="J484" s="1" t="s">
        <v>986</v>
      </c>
      <c r="K484" s="1" t="s">
        <v>103</v>
      </c>
      <c r="L484" s="1" t="s">
        <v>431</v>
      </c>
      <c r="M484" s="1">
        <v>79.5</v>
      </c>
      <c r="N484" s="1" t="s">
        <v>1003</v>
      </c>
      <c r="O484" s="1" t="s">
        <v>433</v>
      </c>
      <c r="P484" s="1">
        <v>0</v>
      </c>
      <c r="Q484" s="1">
        <v>0</v>
      </c>
      <c r="R484" s="6" t="s">
        <v>439</v>
      </c>
      <c r="S484" s="1">
        <v>8.3000000000000007</v>
      </c>
      <c r="T484" s="1">
        <v>0.5</v>
      </c>
      <c r="U484" s="1">
        <v>292</v>
      </c>
      <c r="V484" s="1">
        <v>3.7</v>
      </c>
      <c r="W484" s="31">
        <v>16.899999999999999</v>
      </c>
      <c r="CR484" s="1">
        <v>8.8339222614840693</v>
      </c>
      <c r="CS484" s="1">
        <v>3.060160437400862</v>
      </c>
      <c r="CT484" s="1">
        <v>3</v>
      </c>
      <c r="CU484" s="1">
        <v>5.30035335689045</v>
      </c>
      <c r="CV484" s="1">
        <v>6.1203208748016511</v>
      </c>
      <c r="CW484" s="1">
        <v>3</v>
      </c>
    </row>
    <row r="485" spans="1:173" x14ac:dyDescent="0.25">
      <c r="B485" s="1" t="s">
        <v>908</v>
      </c>
      <c r="C485" s="1" t="s">
        <v>435</v>
      </c>
      <c r="D485" s="1" t="s">
        <v>437</v>
      </c>
      <c r="E485" s="1">
        <v>1028</v>
      </c>
      <c r="F485" s="1">
        <v>18.2</v>
      </c>
      <c r="G485" s="1" t="s">
        <v>82</v>
      </c>
      <c r="H485" s="1">
        <v>19</v>
      </c>
      <c r="I485" s="1" t="s">
        <v>83</v>
      </c>
      <c r="J485" s="1" t="s">
        <v>986</v>
      </c>
      <c r="K485" s="1" t="s">
        <v>103</v>
      </c>
      <c r="L485" s="1" t="s">
        <v>431</v>
      </c>
      <c r="M485" s="1">
        <v>79.5</v>
      </c>
      <c r="N485" s="1" t="s">
        <v>1003</v>
      </c>
      <c r="O485" s="1" t="s">
        <v>433</v>
      </c>
      <c r="P485" s="1">
        <v>0</v>
      </c>
      <c r="Q485" s="1">
        <v>0</v>
      </c>
      <c r="R485" s="6" t="s">
        <v>439</v>
      </c>
      <c r="S485" s="1">
        <v>8.3000000000000007</v>
      </c>
      <c r="T485" s="1">
        <v>0.5</v>
      </c>
      <c r="U485" s="1">
        <v>292</v>
      </c>
      <c r="V485" s="1">
        <v>3.7</v>
      </c>
      <c r="W485" s="31">
        <v>16.899999999999999</v>
      </c>
      <c r="CR485" s="1">
        <v>53.886925795052903</v>
      </c>
      <c r="CS485" s="1">
        <v>7.6504010935021869</v>
      </c>
      <c r="CT485" s="1">
        <v>3</v>
      </c>
      <c r="CU485" s="1">
        <v>3.5335689045936198</v>
      </c>
      <c r="CV485" s="1">
        <v>3.0601604374008611</v>
      </c>
      <c r="CW485" s="1">
        <v>3</v>
      </c>
    </row>
    <row r="486" spans="1:173" s="9" customFormat="1" x14ac:dyDescent="0.25">
      <c r="B486" s="9" t="s">
        <v>908</v>
      </c>
      <c r="C486" s="9" t="s">
        <v>435</v>
      </c>
      <c r="D486" s="9" t="s">
        <v>437</v>
      </c>
      <c r="E486" s="9">
        <v>1028</v>
      </c>
      <c r="F486" s="9">
        <v>18.2</v>
      </c>
      <c r="G486" s="9" t="s">
        <v>82</v>
      </c>
      <c r="H486" s="9">
        <v>19</v>
      </c>
      <c r="I486" s="9" t="s">
        <v>83</v>
      </c>
      <c r="J486" s="9" t="s">
        <v>986</v>
      </c>
      <c r="K486" s="9" t="s">
        <v>103</v>
      </c>
      <c r="L486" s="9" t="s">
        <v>431</v>
      </c>
      <c r="M486" s="9">
        <v>79.5</v>
      </c>
      <c r="N486" s="9" t="s">
        <v>1003</v>
      </c>
      <c r="O486" s="9" t="s">
        <v>433</v>
      </c>
      <c r="P486" s="9">
        <v>0</v>
      </c>
      <c r="Q486" s="9">
        <v>0</v>
      </c>
      <c r="R486" s="10" t="s">
        <v>439</v>
      </c>
      <c r="S486" s="9">
        <v>8.3000000000000007</v>
      </c>
      <c r="T486" s="9">
        <v>0.5</v>
      </c>
      <c r="U486" s="9">
        <v>292</v>
      </c>
      <c r="V486" s="9">
        <v>3.7</v>
      </c>
      <c r="W486" s="32">
        <v>16.899999999999999</v>
      </c>
      <c r="CR486" s="9">
        <v>26.501766784452201</v>
      </c>
      <c r="CS486" s="9">
        <v>4.5902406561013835</v>
      </c>
      <c r="CT486" s="9">
        <v>3</v>
      </c>
      <c r="CU486" s="9">
        <v>9.7173144876325193</v>
      </c>
      <c r="CV486" s="9">
        <v>6.1203208748015854</v>
      </c>
      <c r="CW486" s="9">
        <v>3</v>
      </c>
    </row>
    <row r="487" spans="1:173" s="23" customFormat="1" x14ac:dyDescent="0.25">
      <c r="A487" s="23">
        <v>49</v>
      </c>
      <c r="B487" s="23" t="s">
        <v>441</v>
      </c>
      <c r="C487" s="23" t="s">
        <v>457</v>
      </c>
      <c r="D487" s="23" t="s">
        <v>455</v>
      </c>
      <c r="E487" s="23">
        <v>1700</v>
      </c>
      <c r="F487" s="23">
        <v>22.6</v>
      </c>
      <c r="G487" s="23" t="s">
        <v>16</v>
      </c>
      <c r="I487" s="23" t="s">
        <v>83</v>
      </c>
      <c r="J487" s="23" t="s">
        <v>986</v>
      </c>
      <c r="K487" s="23" t="s">
        <v>8</v>
      </c>
      <c r="L487" s="23" t="s">
        <v>451</v>
      </c>
      <c r="M487" s="23">
        <v>50</v>
      </c>
      <c r="N487" s="23" t="s">
        <v>1003</v>
      </c>
      <c r="O487" s="23" t="s">
        <v>186</v>
      </c>
      <c r="P487" s="23">
        <v>0</v>
      </c>
      <c r="Q487" s="23">
        <v>0</v>
      </c>
      <c r="R487" s="24" t="s">
        <v>77</v>
      </c>
      <c r="S487" s="23">
        <v>22.1</v>
      </c>
      <c r="T487" s="23">
        <v>1.6</v>
      </c>
      <c r="V487" s="23">
        <v>3.8</v>
      </c>
      <c r="W487" s="36">
        <f>S487/T487</f>
        <v>13.8125</v>
      </c>
      <c r="X487" s="23">
        <v>3.8</v>
      </c>
      <c r="Y487" s="23">
        <v>3.4641016151377546E-2</v>
      </c>
      <c r="Z487" s="23">
        <v>3</v>
      </c>
      <c r="AA487" s="23">
        <v>3.9</v>
      </c>
      <c r="AB487" s="23">
        <v>6.9282032302755092E-2</v>
      </c>
      <c r="AC487" s="23">
        <v>3</v>
      </c>
      <c r="AD487" s="23">
        <v>22.1</v>
      </c>
      <c r="AE487" s="23">
        <v>3.4641016151377544</v>
      </c>
      <c r="AF487" s="23">
        <v>3</v>
      </c>
      <c r="AG487" s="23">
        <v>18.399999999999999</v>
      </c>
      <c r="AH487" s="23">
        <v>1.7320508075688772</v>
      </c>
      <c r="AI487" s="23">
        <v>3</v>
      </c>
      <c r="AJ487" s="23">
        <v>1.6</v>
      </c>
      <c r="AK487" s="23">
        <v>0.17320508075688773</v>
      </c>
      <c r="AL487" s="23">
        <v>3</v>
      </c>
      <c r="AM487" s="23">
        <v>1.3</v>
      </c>
      <c r="AN487" s="23">
        <v>0.51961524227066314</v>
      </c>
      <c r="AO487" s="23">
        <v>3</v>
      </c>
      <c r="AP487" s="23">
        <v>13.8</v>
      </c>
      <c r="AQ487" s="23">
        <v>3.4641016151377544</v>
      </c>
      <c r="AR487" s="23">
        <v>3</v>
      </c>
      <c r="AS487" s="23">
        <v>14.2</v>
      </c>
      <c r="AT487" s="23">
        <v>5.196152422706632</v>
      </c>
      <c r="AU487" s="23">
        <v>3</v>
      </c>
      <c r="CR487" s="23">
        <v>23.064516129032199</v>
      </c>
      <c r="CS487" s="23">
        <v>4.4698085356615778</v>
      </c>
      <c r="CT487" s="23">
        <v>3</v>
      </c>
      <c r="CU487" s="23">
        <v>26.612903225806399</v>
      </c>
      <c r="CV487" s="23">
        <v>3.0729933682673676</v>
      </c>
      <c r="CW487" s="23">
        <v>3</v>
      </c>
      <c r="DJ487" s="23">
        <v>254</v>
      </c>
      <c r="DK487" s="23">
        <v>24.248711305964282</v>
      </c>
      <c r="DL487" s="23">
        <v>3</v>
      </c>
      <c r="DM487" s="23">
        <v>237</v>
      </c>
      <c r="DN487" s="23">
        <v>77.94228634059948</v>
      </c>
      <c r="DO487" s="23">
        <v>3</v>
      </c>
      <c r="DP487" s="23">
        <v>41</v>
      </c>
      <c r="DQ487" s="23">
        <v>6.9282032302755088</v>
      </c>
      <c r="DR487" s="23">
        <v>3</v>
      </c>
      <c r="DS487" s="23">
        <v>40</v>
      </c>
      <c r="DT487" s="23">
        <v>31.176914536239789</v>
      </c>
      <c r="DU487" s="23">
        <v>3</v>
      </c>
      <c r="EB487" s="48">
        <v>6.1951219512195124</v>
      </c>
      <c r="EC487" s="48">
        <v>1.2023716716760156</v>
      </c>
      <c r="ED487" s="23">
        <v>3</v>
      </c>
      <c r="EE487" s="48">
        <v>5.9249999999999998</v>
      </c>
      <c r="EF487" s="48">
        <v>5.0123389936735121</v>
      </c>
      <c r="EG487" s="23">
        <v>3</v>
      </c>
      <c r="EN487" s="23">
        <v>8.1</v>
      </c>
      <c r="EO487" s="23">
        <v>0.34641016151377546</v>
      </c>
      <c r="EP487" s="23">
        <v>3</v>
      </c>
      <c r="EQ487" s="23">
        <v>9.6</v>
      </c>
      <c r="ER487" s="23">
        <v>1.3856406460551018</v>
      </c>
      <c r="ES487" s="23">
        <v>3</v>
      </c>
      <c r="ET487" s="23">
        <v>10.5</v>
      </c>
      <c r="EU487" s="23">
        <v>0.51961524227066314</v>
      </c>
      <c r="EV487" s="23">
        <v>3</v>
      </c>
      <c r="EW487" s="23">
        <v>12.2</v>
      </c>
      <c r="EX487" s="23">
        <v>2.0784609690826525</v>
      </c>
      <c r="EY487" s="23">
        <v>3</v>
      </c>
      <c r="EZ487" s="12">
        <v>18.600000000000001</v>
      </c>
      <c r="FA487" s="12">
        <v>0.3605551275463989</v>
      </c>
      <c r="FB487" s="23">
        <v>3</v>
      </c>
      <c r="FC487" s="12">
        <v>21.799999999999997</v>
      </c>
      <c r="FD487" s="12">
        <v>1.4422205101855956</v>
      </c>
      <c r="FE487" s="23">
        <v>3</v>
      </c>
      <c r="FL487" s="23">
        <v>1.8</v>
      </c>
      <c r="FM487" s="23">
        <v>0.34641016151377546</v>
      </c>
      <c r="FN487" s="23">
        <v>3</v>
      </c>
      <c r="FO487" s="23">
        <v>3.3</v>
      </c>
      <c r="FP487" s="23">
        <v>2.0784609690826525</v>
      </c>
      <c r="FQ487" s="23">
        <v>3</v>
      </c>
    </row>
    <row r="488" spans="1:173" s="23" customFormat="1" x14ac:dyDescent="0.25">
      <c r="B488" s="23" t="s">
        <v>909</v>
      </c>
      <c r="C488" s="23" t="s">
        <v>456</v>
      </c>
      <c r="D488" s="23" t="s">
        <v>454</v>
      </c>
      <c r="E488" s="23">
        <v>1700</v>
      </c>
      <c r="F488" s="23">
        <v>22.6</v>
      </c>
      <c r="G488" s="23" t="s">
        <v>82</v>
      </c>
      <c r="I488" s="23" t="s">
        <v>83</v>
      </c>
      <c r="J488" s="23" t="s">
        <v>986</v>
      </c>
      <c r="K488" s="23" t="s">
        <v>8</v>
      </c>
      <c r="L488" s="23" t="s">
        <v>453</v>
      </c>
      <c r="M488" s="23">
        <v>100</v>
      </c>
      <c r="N488" s="23" t="s">
        <v>1003</v>
      </c>
      <c r="O488" s="23" t="s">
        <v>186</v>
      </c>
      <c r="P488" s="23">
        <v>0</v>
      </c>
      <c r="Q488" s="23">
        <v>0</v>
      </c>
      <c r="R488" s="24" t="s">
        <v>232</v>
      </c>
      <c r="S488" s="23">
        <v>22.1</v>
      </c>
      <c r="T488" s="23">
        <v>1.6</v>
      </c>
      <c r="V488" s="23">
        <v>3.8</v>
      </c>
      <c r="W488" s="36">
        <v>13.8125</v>
      </c>
      <c r="X488" s="23">
        <v>3.8</v>
      </c>
      <c r="Y488" s="23">
        <v>3.4641016151377546E-2</v>
      </c>
      <c r="Z488" s="23">
        <v>3</v>
      </c>
      <c r="AA488" s="23">
        <v>3.9</v>
      </c>
      <c r="AB488" s="23">
        <v>8.6602540378443865E-2</v>
      </c>
      <c r="AC488" s="23">
        <v>3</v>
      </c>
      <c r="AD488" s="23">
        <v>22.1</v>
      </c>
      <c r="AE488" s="23">
        <v>3.4641016151377544</v>
      </c>
      <c r="AF488" s="23">
        <v>3</v>
      </c>
      <c r="AG488" s="23">
        <v>19.7</v>
      </c>
      <c r="AH488" s="23">
        <v>5.196152422706632</v>
      </c>
      <c r="AI488" s="23">
        <v>3</v>
      </c>
      <c r="AJ488" s="23">
        <v>1.6</v>
      </c>
      <c r="AK488" s="23">
        <v>0.17320508075688773</v>
      </c>
      <c r="AL488" s="23">
        <v>3</v>
      </c>
      <c r="AM488" s="23">
        <v>1.5</v>
      </c>
      <c r="AN488" s="23">
        <v>0.34641016151377546</v>
      </c>
      <c r="AO488" s="23">
        <v>3</v>
      </c>
      <c r="AP488" s="23">
        <v>13.8</v>
      </c>
      <c r="AQ488" s="23">
        <v>3.4641016151377544</v>
      </c>
      <c r="AR488" s="23">
        <v>3</v>
      </c>
      <c r="AS488" s="23">
        <v>13.1</v>
      </c>
      <c r="AT488" s="23">
        <v>3.4641016151377544</v>
      </c>
      <c r="AU488" s="23">
        <v>3</v>
      </c>
      <c r="CR488" s="23">
        <v>23.064516129032199</v>
      </c>
      <c r="CS488" s="23">
        <v>4.4698085356615778</v>
      </c>
      <c r="CT488" s="23">
        <v>3</v>
      </c>
      <c r="CU488" s="23">
        <v>28.709677419354801</v>
      </c>
      <c r="CV488" s="23">
        <v>4.1904455021828024</v>
      </c>
      <c r="CW488" s="23">
        <v>3</v>
      </c>
      <c r="DJ488" s="23">
        <v>254</v>
      </c>
      <c r="DK488" s="23">
        <v>24.248711305964282</v>
      </c>
      <c r="DL488" s="23">
        <v>3</v>
      </c>
      <c r="DM488" s="23">
        <v>234</v>
      </c>
      <c r="DN488" s="23">
        <v>46.765371804359681</v>
      </c>
      <c r="DO488" s="23">
        <v>3</v>
      </c>
      <c r="DP488" s="23">
        <v>41</v>
      </c>
      <c r="DQ488" s="23">
        <v>6.9282032302755088</v>
      </c>
      <c r="DR488" s="23">
        <v>3</v>
      </c>
      <c r="DS488" s="23">
        <v>28</v>
      </c>
      <c r="DT488" s="23">
        <v>6.9282032302755088</v>
      </c>
      <c r="DU488" s="23">
        <v>3</v>
      </c>
      <c r="EB488" s="48">
        <v>6.1951219512195124</v>
      </c>
      <c r="EC488" s="48">
        <v>1.2023716716760156</v>
      </c>
      <c r="ED488" s="23">
        <v>3</v>
      </c>
      <c r="EE488" s="48">
        <v>8.3571428571428577</v>
      </c>
      <c r="EF488" s="48">
        <v>2.6581143009317696</v>
      </c>
      <c r="EG488" s="23">
        <v>3</v>
      </c>
      <c r="EN488" s="23">
        <v>8.1</v>
      </c>
      <c r="EO488" s="23">
        <v>0.34641016151377546</v>
      </c>
      <c r="EP488" s="23">
        <v>3</v>
      </c>
      <c r="EQ488" s="23">
        <v>10.199999999999999</v>
      </c>
      <c r="ER488" s="23">
        <v>1.0392304845413263</v>
      </c>
      <c r="ES488" s="23">
        <v>3</v>
      </c>
      <c r="ET488" s="23">
        <v>10.5</v>
      </c>
      <c r="EU488" s="23">
        <v>0.51961524227066314</v>
      </c>
      <c r="EV488" s="23">
        <v>3</v>
      </c>
      <c r="EW488" s="23">
        <v>12.8</v>
      </c>
      <c r="EX488" s="23">
        <v>2.7712812921102037</v>
      </c>
      <c r="EY488" s="23">
        <v>3</v>
      </c>
      <c r="EZ488" s="12">
        <v>18.600000000000001</v>
      </c>
      <c r="FA488" s="12">
        <v>0.3605551275463989</v>
      </c>
      <c r="FB488" s="23">
        <v>3</v>
      </c>
      <c r="FC488" s="12">
        <v>23</v>
      </c>
      <c r="FD488" s="12">
        <v>1.7088007490635062</v>
      </c>
      <c r="FE488" s="23">
        <v>3</v>
      </c>
      <c r="FL488" s="23">
        <v>1.8</v>
      </c>
      <c r="FM488" s="23">
        <v>0.34641016151377546</v>
      </c>
      <c r="FN488" s="23">
        <v>3</v>
      </c>
      <c r="FO488" s="23">
        <v>8.9</v>
      </c>
      <c r="FP488" s="23">
        <v>0.69282032302755092</v>
      </c>
      <c r="FQ488" s="23">
        <v>3</v>
      </c>
    </row>
    <row r="489" spans="1:173" s="23" customFormat="1" x14ac:dyDescent="0.25">
      <c r="B489" s="23" t="s">
        <v>909</v>
      </c>
      <c r="C489" s="23" t="s">
        <v>456</v>
      </c>
      <c r="D489" s="23" t="s">
        <v>454</v>
      </c>
      <c r="E489" s="23">
        <v>1700</v>
      </c>
      <c r="F489" s="23">
        <v>22.6</v>
      </c>
      <c r="G489" s="23" t="s">
        <v>82</v>
      </c>
      <c r="I489" s="23" t="s">
        <v>83</v>
      </c>
      <c r="J489" s="23" t="s">
        <v>986</v>
      </c>
      <c r="K489" s="23" t="s">
        <v>449</v>
      </c>
      <c r="L489" s="23" t="s">
        <v>446</v>
      </c>
      <c r="M489" s="23">
        <v>50</v>
      </c>
      <c r="N489" s="23" t="s">
        <v>1003</v>
      </c>
      <c r="O489" s="23" t="s">
        <v>186</v>
      </c>
      <c r="P489" s="23">
        <v>50</v>
      </c>
      <c r="Q489" s="23">
        <v>0</v>
      </c>
      <c r="R489" s="24" t="s">
        <v>232</v>
      </c>
      <c r="S489" s="23">
        <v>22.1</v>
      </c>
      <c r="T489" s="23">
        <v>1.6</v>
      </c>
      <c r="V489" s="23">
        <v>3.8</v>
      </c>
      <c r="W489" s="36">
        <v>13.8125</v>
      </c>
      <c r="X489" s="23">
        <v>3.8</v>
      </c>
      <c r="Y489" s="23">
        <v>5.1961524227066312E-2</v>
      </c>
      <c r="Z489" s="23">
        <v>3</v>
      </c>
      <c r="AA489" s="23">
        <v>3.8</v>
      </c>
      <c r="AB489" s="23">
        <v>3.4641016151377546E-2</v>
      </c>
      <c r="AC489" s="23">
        <v>3</v>
      </c>
      <c r="AD489" s="23">
        <v>19</v>
      </c>
      <c r="AE489" s="23">
        <v>3.4641016151377544</v>
      </c>
      <c r="AF489" s="23">
        <v>3</v>
      </c>
      <c r="AG489" s="23">
        <v>21.5</v>
      </c>
      <c r="AH489" s="23">
        <v>1.7320508075688772</v>
      </c>
      <c r="AI489" s="23">
        <v>3</v>
      </c>
      <c r="AJ489" s="23">
        <v>1.8</v>
      </c>
      <c r="AK489" s="23">
        <v>0.51961524227066314</v>
      </c>
      <c r="AL489" s="23">
        <v>3</v>
      </c>
      <c r="AM489" s="23">
        <v>1.6</v>
      </c>
      <c r="AN489" s="23">
        <v>0.34641016151377546</v>
      </c>
      <c r="AO489" s="23">
        <v>3</v>
      </c>
      <c r="AP489" s="23">
        <v>11.7</v>
      </c>
      <c r="AQ489" s="23">
        <v>3.4641016151377544</v>
      </c>
      <c r="AR489" s="23">
        <v>3</v>
      </c>
      <c r="AS489" s="23">
        <v>13.4</v>
      </c>
      <c r="AT489" s="23">
        <v>5.196152422706632</v>
      </c>
      <c r="AU489" s="23">
        <v>3</v>
      </c>
      <c r="CR489" s="23">
        <v>31.7741935483871</v>
      </c>
      <c r="CS489" s="23">
        <v>3.6317194352249187</v>
      </c>
      <c r="CT489" s="23">
        <v>3</v>
      </c>
      <c r="CU489" s="23">
        <v>29.193548387096701</v>
      </c>
      <c r="CV489" s="23">
        <v>5.3078976360982368</v>
      </c>
      <c r="CW489" s="23">
        <v>3</v>
      </c>
      <c r="DJ489" s="23">
        <v>215</v>
      </c>
      <c r="DK489" s="23">
        <v>17.320508075688771</v>
      </c>
      <c r="DL489" s="23">
        <v>3</v>
      </c>
      <c r="DM489" s="23">
        <v>316</v>
      </c>
      <c r="DN489" s="23">
        <v>62.353829072479577</v>
      </c>
      <c r="DO489" s="23">
        <v>3</v>
      </c>
      <c r="DP489" s="23">
        <v>52</v>
      </c>
      <c r="DQ489" s="23">
        <v>10.392304845413264</v>
      </c>
      <c r="DR489" s="23">
        <v>3</v>
      </c>
      <c r="DS489" s="23">
        <v>32</v>
      </c>
      <c r="DT489" s="23">
        <v>10.392304845413264</v>
      </c>
      <c r="DU489" s="23">
        <v>3</v>
      </c>
      <c r="EB489" s="48">
        <v>4.134615384615385</v>
      </c>
      <c r="EC489" s="48">
        <v>0.89091917681828037</v>
      </c>
      <c r="ED489" s="23">
        <v>3</v>
      </c>
      <c r="EE489" s="48">
        <v>9.875</v>
      </c>
      <c r="EF489" s="48">
        <v>3.7525626009726674</v>
      </c>
      <c r="EG489" s="23">
        <v>3</v>
      </c>
      <c r="EN489" s="23">
        <v>12.3</v>
      </c>
      <c r="EO489" s="23">
        <v>0.8660254037844386</v>
      </c>
      <c r="EP489" s="23">
        <v>3</v>
      </c>
      <c r="EQ489" s="23">
        <v>11.7</v>
      </c>
      <c r="ER489" s="23">
        <v>1.7320508075688772</v>
      </c>
      <c r="ES489" s="23">
        <v>3</v>
      </c>
      <c r="ET489" s="23">
        <v>13.2</v>
      </c>
      <c r="EU489" s="23">
        <v>0.69282032302755092</v>
      </c>
      <c r="EV489" s="23">
        <v>3</v>
      </c>
      <c r="EW489" s="23">
        <v>14.8</v>
      </c>
      <c r="EX489" s="23">
        <v>2.0784609690826525</v>
      </c>
      <c r="EY489" s="23">
        <v>3</v>
      </c>
      <c r="EZ489" s="12">
        <v>25.5</v>
      </c>
      <c r="FA489" s="12">
        <v>0.6403124237432849</v>
      </c>
      <c r="FB489" s="23">
        <v>3</v>
      </c>
      <c r="FC489" s="12">
        <v>26.5</v>
      </c>
      <c r="FD489" s="12">
        <v>1.5620499351813306</v>
      </c>
      <c r="FE489" s="23">
        <v>3</v>
      </c>
      <c r="FL489" s="23">
        <v>1.9</v>
      </c>
      <c r="FM489" s="23">
        <v>0.34641016151377546</v>
      </c>
      <c r="FN489" s="23">
        <v>3</v>
      </c>
      <c r="FO489" s="23">
        <v>3.3</v>
      </c>
      <c r="FP489" s="23">
        <v>1.3856406460551018</v>
      </c>
      <c r="FQ489" s="23">
        <v>3</v>
      </c>
    </row>
    <row r="490" spans="1:173" s="23" customFormat="1" x14ac:dyDescent="0.25">
      <c r="B490" s="23" t="s">
        <v>909</v>
      </c>
      <c r="C490" s="23" t="s">
        <v>456</v>
      </c>
      <c r="D490" s="23" t="s">
        <v>454</v>
      </c>
      <c r="E490" s="23">
        <v>1700</v>
      </c>
      <c r="F490" s="23">
        <v>22.6</v>
      </c>
      <c r="G490" s="23" t="s">
        <v>82</v>
      </c>
      <c r="I490" s="23" t="s">
        <v>83</v>
      </c>
      <c r="J490" s="23" t="s">
        <v>986</v>
      </c>
      <c r="K490" s="23" t="s">
        <v>444</v>
      </c>
      <c r="L490" s="23" t="s">
        <v>448</v>
      </c>
      <c r="M490" s="23">
        <v>100</v>
      </c>
      <c r="N490" s="23" t="s">
        <v>1003</v>
      </c>
      <c r="O490" s="23" t="s">
        <v>186</v>
      </c>
      <c r="P490" s="23">
        <v>100</v>
      </c>
      <c r="Q490" s="23">
        <v>0</v>
      </c>
      <c r="R490" s="24" t="s">
        <v>232</v>
      </c>
      <c r="S490" s="23">
        <v>22.1</v>
      </c>
      <c r="T490" s="23">
        <v>1.6</v>
      </c>
      <c r="V490" s="23">
        <v>3.8</v>
      </c>
      <c r="W490" s="36">
        <v>13.8125</v>
      </c>
      <c r="X490" s="23">
        <v>3.7</v>
      </c>
      <c r="Y490" s="23">
        <v>3.4641016151377546E-2</v>
      </c>
      <c r="Z490" s="23">
        <v>3</v>
      </c>
      <c r="AA490" s="23">
        <v>3.8</v>
      </c>
      <c r="AB490" s="23">
        <v>8.6602540378443865E-2</v>
      </c>
      <c r="AC490" s="23">
        <v>3</v>
      </c>
      <c r="AD490" s="23">
        <v>21.5</v>
      </c>
      <c r="AE490" s="23">
        <v>1.7320508075688772</v>
      </c>
      <c r="AF490" s="23">
        <v>3</v>
      </c>
      <c r="AG490" s="23">
        <v>22.6</v>
      </c>
      <c r="AH490" s="23">
        <v>3.4641016151377544</v>
      </c>
      <c r="AI490" s="23">
        <v>3</v>
      </c>
      <c r="AJ490" s="23">
        <v>2.2000000000000002</v>
      </c>
      <c r="AK490" s="23">
        <v>0.17320508075688773</v>
      </c>
      <c r="AL490" s="23">
        <v>3</v>
      </c>
      <c r="AM490" s="23">
        <v>1.5</v>
      </c>
      <c r="AN490" s="23">
        <v>0.17320508075688773</v>
      </c>
      <c r="AO490" s="23">
        <v>3</v>
      </c>
      <c r="AP490" s="23">
        <v>9.8000000000000007</v>
      </c>
      <c r="AQ490" s="23">
        <v>1.7320508075688772</v>
      </c>
      <c r="AR490" s="23">
        <v>3</v>
      </c>
      <c r="AS490" s="23">
        <v>15.1</v>
      </c>
      <c r="AT490" s="23">
        <v>1.7320508075688772</v>
      </c>
      <c r="AU490" s="23">
        <v>3</v>
      </c>
      <c r="CR490" s="23">
        <v>33.387096774193502</v>
      </c>
      <c r="CS490" s="23">
        <v>5.0285346026193007</v>
      </c>
      <c r="CT490" s="23">
        <v>3</v>
      </c>
      <c r="CU490" s="23">
        <v>31.935483870967701</v>
      </c>
      <c r="CV490" s="23">
        <v>4.4698085356615778</v>
      </c>
      <c r="CW490" s="23">
        <v>3</v>
      </c>
      <c r="DJ490" s="23">
        <v>204</v>
      </c>
      <c r="DK490" s="23">
        <v>25.980762113533157</v>
      </c>
      <c r="DL490" s="23">
        <v>3</v>
      </c>
      <c r="DM490" s="23">
        <v>426</v>
      </c>
      <c r="DN490" s="23">
        <v>55.42562584220407</v>
      </c>
      <c r="DO490" s="23">
        <v>3</v>
      </c>
      <c r="DP490" s="23">
        <v>60</v>
      </c>
      <c r="DQ490" s="23">
        <v>12.124355652982141</v>
      </c>
      <c r="DR490" s="23">
        <v>3</v>
      </c>
      <c r="DS490" s="23">
        <v>51</v>
      </c>
      <c r="DT490" s="23">
        <v>13.856406460551018</v>
      </c>
      <c r="DU490" s="23">
        <v>3</v>
      </c>
      <c r="EB490" s="48">
        <v>3.4</v>
      </c>
      <c r="EC490" s="48">
        <v>0.81211657619662792</v>
      </c>
      <c r="ED490" s="23">
        <v>3</v>
      </c>
      <c r="EE490" s="48">
        <v>8.3529411764705888</v>
      </c>
      <c r="EF490" s="48">
        <v>2.5162411511254339</v>
      </c>
      <c r="EG490" s="23">
        <v>3</v>
      </c>
      <c r="EN490" s="23">
        <v>14.9</v>
      </c>
      <c r="EO490" s="23">
        <v>1.0392304845413263</v>
      </c>
      <c r="EP490" s="23">
        <v>3</v>
      </c>
      <c r="EQ490" s="23">
        <v>9.6</v>
      </c>
      <c r="ER490" s="23">
        <v>0.8660254037844386</v>
      </c>
      <c r="ES490" s="23">
        <v>3</v>
      </c>
      <c r="ET490" s="23">
        <v>16.3</v>
      </c>
      <c r="EU490" s="23">
        <v>1.2124355652982139</v>
      </c>
      <c r="EV490" s="23">
        <v>3</v>
      </c>
      <c r="EW490" s="23">
        <v>14.4</v>
      </c>
      <c r="EX490" s="23">
        <v>1.7320508075688772</v>
      </c>
      <c r="EY490" s="23">
        <v>3</v>
      </c>
      <c r="EZ490" s="12">
        <v>31.200000000000003</v>
      </c>
      <c r="FA490" s="12">
        <v>0.92195444572928864</v>
      </c>
      <c r="FB490" s="23">
        <v>3</v>
      </c>
      <c r="FC490" s="12">
        <v>24</v>
      </c>
      <c r="FD490" s="12">
        <v>1.1180339887498947</v>
      </c>
      <c r="FE490" s="23">
        <v>3</v>
      </c>
      <c r="FL490" s="23">
        <v>1.9</v>
      </c>
      <c r="FM490" s="23">
        <v>1.0392304845413263</v>
      </c>
      <c r="FN490" s="23">
        <v>3</v>
      </c>
      <c r="FO490" s="23">
        <v>5.8</v>
      </c>
      <c r="FP490" s="23">
        <v>2.4248711305964279</v>
      </c>
      <c r="FQ490" s="23">
        <v>3</v>
      </c>
    </row>
    <row r="491" spans="1:173" s="23" customFormat="1" x14ac:dyDescent="0.25">
      <c r="B491" s="23" t="s">
        <v>909</v>
      </c>
      <c r="C491" s="23" t="s">
        <v>456</v>
      </c>
      <c r="D491" s="23" t="s">
        <v>454</v>
      </c>
      <c r="E491" s="23">
        <v>1700</v>
      </c>
      <c r="F491" s="23">
        <v>22.6</v>
      </c>
      <c r="G491" s="23" t="s">
        <v>82</v>
      </c>
      <c r="I491" s="23" t="s">
        <v>83</v>
      </c>
      <c r="J491" s="23" t="s">
        <v>986</v>
      </c>
      <c r="K491" s="23" t="s">
        <v>103</v>
      </c>
      <c r="L491" s="23" t="s">
        <v>450</v>
      </c>
      <c r="M491" s="23">
        <v>50</v>
      </c>
      <c r="N491" s="23" t="s">
        <v>1003</v>
      </c>
      <c r="O491" s="23" t="s">
        <v>186</v>
      </c>
      <c r="P491" s="23">
        <v>0</v>
      </c>
      <c r="Q491" s="23">
        <v>0</v>
      </c>
      <c r="R491" s="24" t="s">
        <v>232</v>
      </c>
      <c r="S491" s="23">
        <v>22.1</v>
      </c>
      <c r="T491" s="23">
        <v>1.6</v>
      </c>
      <c r="V491" s="23">
        <v>3.8</v>
      </c>
      <c r="W491" s="36">
        <v>13.8125</v>
      </c>
      <c r="X491" s="23">
        <v>3.8</v>
      </c>
      <c r="Y491" s="23">
        <v>1.7320508075688773E-2</v>
      </c>
      <c r="Z491" s="23">
        <v>3</v>
      </c>
      <c r="AA491" s="23">
        <v>3.9</v>
      </c>
      <c r="AB491" s="23">
        <v>5.1961524227066312E-2</v>
      </c>
      <c r="AC491" s="23">
        <v>3</v>
      </c>
      <c r="AD491" s="23">
        <v>40.700000000000003</v>
      </c>
      <c r="AE491" s="23">
        <v>5.196152422706632</v>
      </c>
      <c r="AF491" s="23">
        <v>3</v>
      </c>
      <c r="AG491" s="23">
        <v>38.5</v>
      </c>
      <c r="AH491" s="23">
        <v>5.196152422706632</v>
      </c>
      <c r="AI491" s="23">
        <v>3</v>
      </c>
      <c r="AJ491" s="23">
        <v>2.2000000000000002</v>
      </c>
      <c r="AK491" s="23">
        <v>0.17320508075688773</v>
      </c>
      <c r="AL491" s="23">
        <v>3</v>
      </c>
      <c r="AM491" s="23">
        <v>2.2000000000000002</v>
      </c>
      <c r="AN491" s="23">
        <v>0.34641016151377546</v>
      </c>
      <c r="AO491" s="23">
        <v>3</v>
      </c>
      <c r="AP491" s="23">
        <v>18.5</v>
      </c>
      <c r="AQ491" s="23">
        <v>1.7320508075688772</v>
      </c>
      <c r="AR491" s="23">
        <v>3</v>
      </c>
      <c r="AS491" s="23">
        <v>17.5</v>
      </c>
      <c r="AT491" s="23">
        <v>3.4641016151377544</v>
      </c>
      <c r="AU491" s="23">
        <v>3</v>
      </c>
      <c r="BT491" s="23">
        <v>0.40221402214022101</v>
      </c>
      <c r="BU491" s="23">
        <v>0.1661746162243202</v>
      </c>
      <c r="BV491" s="23">
        <v>3</v>
      </c>
      <c r="BW491" s="23">
        <v>0.40590405904059002</v>
      </c>
      <c r="BX491" s="23">
        <v>8.9478639505403093E-2</v>
      </c>
      <c r="BY491" s="23">
        <v>3</v>
      </c>
      <c r="BZ491" s="23">
        <v>0.36162361623616202</v>
      </c>
      <c r="CA491" s="23">
        <v>0.14700062204459088</v>
      </c>
      <c r="CB491" s="23">
        <v>3</v>
      </c>
      <c r="CC491" s="23">
        <v>0.44280442804428</v>
      </c>
      <c r="CD491" s="23">
        <v>9.5869970898646295E-2</v>
      </c>
      <c r="CE491" s="23">
        <v>3</v>
      </c>
      <c r="CR491" s="23">
        <v>28.387096774193498</v>
      </c>
      <c r="CS491" s="23">
        <v>3.0729933682673738</v>
      </c>
      <c r="CT491" s="23">
        <v>3</v>
      </c>
      <c r="CU491" s="23">
        <v>27.903225806451601</v>
      </c>
      <c r="CV491" s="23">
        <v>3.9110824687038606</v>
      </c>
      <c r="CW491" s="23">
        <v>3</v>
      </c>
      <c r="DJ491" s="23">
        <v>330</v>
      </c>
      <c r="DK491" s="23">
        <v>53.693575034635195</v>
      </c>
      <c r="DL491" s="23">
        <v>3</v>
      </c>
      <c r="DM491" s="23">
        <v>298</v>
      </c>
      <c r="DN491" s="23">
        <v>60.621778264910702</v>
      </c>
      <c r="DO491" s="23">
        <v>3</v>
      </c>
      <c r="DP491" s="23">
        <v>67</v>
      </c>
      <c r="DQ491" s="23">
        <v>20.784609690826528</v>
      </c>
      <c r="DR491" s="23">
        <v>3</v>
      </c>
      <c r="DS491" s="23">
        <v>61</v>
      </c>
      <c r="DT491" s="23">
        <v>31.176914536239789</v>
      </c>
      <c r="DU491" s="23">
        <v>3</v>
      </c>
      <c r="EB491" s="48">
        <v>4.9253731343283578</v>
      </c>
      <c r="EC491" s="48">
        <v>1.7253510444630606</v>
      </c>
      <c r="ED491" s="23">
        <v>3</v>
      </c>
      <c r="EE491" s="48">
        <v>4.8852459016393439</v>
      </c>
      <c r="EF491" s="48">
        <v>2.6873443005435038</v>
      </c>
      <c r="EG491" s="23">
        <v>3</v>
      </c>
      <c r="EN491" s="23">
        <v>7.7</v>
      </c>
      <c r="EO491" s="23">
        <v>1.5588457268119895</v>
      </c>
      <c r="EP491" s="23">
        <v>3</v>
      </c>
      <c r="EQ491" s="23">
        <v>6.7</v>
      </c>
      <c r="ER491" s="23">
        <v>1.9052558883257651</v>
      </c>
      <c r="ES491" s="23">
        <v>3</v>
      </c>
      <c r="ET491" s="23">
        <v>9.4</v>
      </c>
      <c r="EU491" s="23">
        <v>0.8660254037844386</v>
      </c>
      <c r="EV491" s="23">
        <v>3</v>
      </c>
      <c r="EW491" s="23">
        <v>9.8000000000000007</v>
      </c>
      <c r="EX491" s="23">
        <v>3.117691453623979</v>
      </c>
      <c r="EY491" s="23">
        <v>3</v>
      </c>
      <c r="EZ491" s="12">
        <v>17.100000000000001</v>
      </c>
      <c r="FA491" s="12">
        <v>1.0295630140987</v>
      </c>
      <c r="FB491" s="23">
        <v>3</v>
      </c>
      <c r="FC491" s="12">
        <v>16.5</v>
      </c>
      <c r="FD491" s="12">
        <v>2.1095023109728985</v>
      </c>
      <c r="FE491" s="23">
        <v>3</v>
      </c>
      <c r="FL491" s="23">
        <v>2.9</v>
      </c>
      <c r="FM491" s="23">
        <v>0.51961524227066314</v>
      </c>
      <c r="FN491" s="23">
        <v>3</v>
      </c>
      <c r="FO491" s="23">
        <v>3.3</v>
      </c>
      <c r="FP491" s="23">
        <v>0.8660254037844386</v>
      </c>
      <c r="FQ491" s="23">
        <v>3</v>
      </c>
    </row>
    <row r="492" spans="1:173" s="23" customFormat="1" x14ac:dyDescent="0.25">
      <c r="B492" s="23" t="s">
        <v>909</v>
      </c>
      <c r="C492" s="23" t="s">
        <v>456</v>
      </c>
      <c r="D492" s="23" t="s">
        <v>454</v>
      </c>
      <c r="E492" s="23">
        <v>1700</v>
      </c>
      <c r="F492" s="23">
        <v>22.6</v>
      </c>
      <c r="G492" s="23" t="s">
        <v>82</v>
      </c>
      <c r="I492" s="23" t="s">
        <v>83</v>
      </c>
      <c r="J492" s="23" t="s">
        <v>986</v>
      </c>
      <c r="K492" s="23" t="s">
        <v>103</v>
      </c>
      <c r="L492" s="23" t="s">
        <v>452</v>
      </c>
      <c r="M492" s="23">
        <v>100</v>
      </c>
      <c r="N492" s="23" t="s">
        <v>1003</v>
      </c>
      <c r="O492" s="23" t="s">
        <v>186</v>
      </c>
      <c r="P492" s="23">
        <v>0</v>
      </c>
      <c r="Q492" s="23">
        <v>0</v>
      </c>
      <c r="R492" s="24" t="s">
        <v>232</v>
      </c>
      <c r="S492" s="23">
        <v>22.1</v>
      </c>
      <c r="T492" s="23">
        <v>1.6</v>
      </c>
      <c r="V492" s="23">
        <v>3.8</v>
      </c>
      <c r="W492" s="36">
        <v>13.8125</v>
      </c>
      <c r="X492" s="23">
        <v>3.8</v>
      </c>
      <c r="Y492" s="23">
        <v>1.7320508075688773E-2</v>
      </c>
      <c r="Z492" s="23">
        <v>3</v>
      </c>
      <c r="AA492" s="23">
        <v>3.9</v>
      </c>
      <c r="AB492" s="23">
        <v>6.9282032302755092E-2</v>
      </c>
      <c r="AC492" s="23">
        <v>3</v>
      </c>
      <c r="AD492" s="23">
        <v>40.700000000000003</v>
      </c>
      <c r="AE492" s="23">
        <v>5.196152422706632</v>
      </c>
      <c r="AF492" s="23">
        <v>3</v>
      </c>
      <c r="AG492" s="23">
        <v>45.3</v>
      </c>
      <c r="AH492" s="23">
        <v>6.9282032302755088</v>
      </c>
      <c r="AI492" s="23">
        <v>3</v>
      </c>
      <c r="AJ492" s="23">
        <v>2.2000000000000002</v>
      </c>
      <c r="AK492" s="23">
        <v>0.17320508075688773</v>
      </c>
      <c r="AL492" s="23">
        <v>3</v>
      </c>
      <c r="AM492" s="23">
        <v>2.2000000000000002</v>
      </c>
      <c r="AN492" s="23">
        <v>0.34641016151377546</v>
      </c>
      <c r="AO492" s="23">
        <v>3</v>
      </c>
      <c r="AP492" s="23">
        <v>18.5</v>
      </c>
      <c r="AQ492" s="23">
        <v>1.7320508075688772</v>
      </c>
      <c r="AR492" s="23">
        <v>3</v>
      </c>
      <c r="AS492" s="23">
        <v>18.899999999999999</v>
      </c>
      <c r="AT492" s="23">
        <v>5.196152422706632</v>
      </c>
      <c r="AU492" s="23">
        <v>3</v>
      </c>
      <c r="BT492" s="23">
        <v>0.40221402214022101</v>
      </c>
      <c r="BU492" s="23">
        <v>0.1661746162243202</v>
      </c>
      <c r="BV492" s="23">
        <v>3</v>
      </c>
      <c r="BW492" s="23">
        <v>0.44649446494464901</v>
      </c>
      <c r="BX492" s="23">
        <v>0.23008793015675089</v>
      </c>
      <c r="BY492" s="23">
        <v>3</v>
      </c>
      <c r="BZ492" s="23">
        <v>0.36162361623616202</v>
      </c>
      <c r="CA492" s="23">
        <v>0.14700062204459088</v>
      </c>
      <c r="CB492" s="23">
        <v>3</v>
      </c>
      <c r="CC492" s="23">
        <v>0.50553505535055299</v>
      </c>
      <c r="CD492" s="23">
        <v>0.21091393597702179</v>
      </c>
      <c r="CE492" s="23">
        <v>3</v>
      </c>
      <c r="CR492" s="23">
        <v>28.387096774193498</v>
      </c>
      <c r="CS492" s="23">
        <v>3.0729933682673738</v>
      </c>
      <c r="CT492" s="23">
        <v>3</v>
      </c>
      <c r="CU492" s="23">
        <v>29.0322580645161</v>
      </c>
      <c r="CV492" s="23">
        <v>3.3523564017461434</v>
      </c>
      <c r="CW492" s="23">
        <v>3</v>
      </c>
      <c r="DJ492" s="23">
        <v>330</v>
      </c>
      <c r="DK492" s="23">
        <v>53.693575034635195</v>
      </c>
      <c r="DL492" s="23">
        <v>3</v>
      </c>
      <c r="DM492" s="23">
        <v>634</v>
      </c>
      <c r="DN492" s="23">
        <v>65.817930687617334</v>
      </c>
      <c r="DO492" s="23">
        <v>3</v>
      </c>
      <c r="DP492" s="23">
        <v>67</v>
      </c>
      <c r="DQ492" s="23">
        <v>20.784609690826528</v>
      </c>
      <c r="DR492" s="23">
        <v>3</v>
      </c>
      <c r="DS492" s="23">
        <v>86</v>
      </c>
      <c r="DT492" s="23">
        <v>29.444863728670914</v>
      </c>
      <c r="DU492" s="23">
        <v>3</v>
      </c>
      <c r="EB492" s="48">
        <v>4.9253731343283578</v>
      </c>
      <c r="EC492" s="48">
        <v>1.7253510444630606</v>
      </c>
      <c r="ED492" s="23">
        <v>3</v>
      </c>
      <c r="EE492" s="48">
        <v>7.3720930232558137</v>
      </c>
      <c r="EF492" s="48">
        <v>2.6375493007176978</v>
      </c>
      <c r="EG492" s="23">
        <v>3</v>
      </c>
      <c r="EN492" s="23">
        <v>7.7</v>
      </c>
      <c r="EO492" s="23">
        <v>1.5588457268119895</v>
      </c>
      <c r="EP492" s="23">
        <v>3</v>
      </c>
      <c r="EQ492" s="23">
        <v>6.6</v>
      </c>
      <c r="ER492" s="23">
        <v>0.69282032302755092</v>
      </c>
      <c r="ES492" s="23">
        <v>3</v>
      </c>
      <c r="ET492" s="23">
        <v>9.4</v>
      </c>
      <c r="EU492" s="23">
        <v>0.8660254037844386</v>
      </c>
      <c r="EV492" s="23">
        <v>3</v>
      </c>
      <c r="EW492" s="23">
        <v>11.9</v>
      </c>
      <c r="EX492" s="23">
        <v>1.2124355652982139</v>
      </c>
      <c r="EY492" s="23">
        <v>3</v>
      </c>
      <c r="EZ492" s="12">
        <v>17.100000000000001</v>
      </c>
      <c r="FA492" s="12">
        <v>1.0295630140987</v>
      </c>
      <c r="FB492" s="23">
        <v>3</v>
      </c>
      <c r="FC492" s="12">
        <v>18.5</v>
      </c>
      <c r="FD492" s="12">
        <v>0.8062257748298548</v>
      </c>
      <c r="FE492" s="23">
        <v>3</v>
      </c>
      <c r="FL492" s="23">
        <v>2.9</v>
      </c>
      <c r="FM492" s="23">
        <v>0.51961524227066314</v>
      </c>
      <c r="FN492" s="23">
        <v>3</v>
      </c>
      <c r="FO492" s="23">
        <v>4.0999999999999996</v>
      </c>
      <c r="FP492" s="23">
        <v>0.8660254037844386</v>
      </c>
      <c r="FQ492" s="23">
        <v>3</v>
      </c>
    </row>
    <row r="493" spans="1:173" s="23" customFormat="1" x14ac:dyDescent="0.25">
      <c r="B493" s="23" t="s">
        <v>909</v>
      </c>
      <c r="C493" s="23" t="s">
        <v>456</v>
      </c>
      <c r="D493" s="23" t="s">
        <v>454</v>
      </c>
      <c r="E493" s="23">
        <v>1700</v>
      </c>
      <c r="F493" s="23">
        <v>22.6</v>
      </c>
      <c r="G493" s="23" t="s">
        <v>82</v>
      </c>
      <c r="I493" s="23" t="s">
        <v>83</v>
      </c>
      <c r="J493" s="23" t="s">
        <v>986</v>
      </c>
      <c r="K493" s="23" t="s">
        <v>442</v>
      </c>
      <c r="L493" s="23" t="s">
        <v>445</v>
      </c>
      <c r="M493" s="23">
        <v>50</v>
      </c>
      <c r="N493" s="23" t="s">
        <v>1003</v>
      </c>
      <c r="O493" s="23" t="s">
        <v>186</v>
      </c>
      <c r="P493" s="23">
        <v>50</v>
      </c>
      <c r="Q493" s="23">
        <v>0</v>
      </c>
      <c r="R493" s="24" t="s">
        <v>232</v>
      </c>
      <c r="S493" s="23">
        <v>22.1</v>
      </c>
      <c r="T493" s="23">
        <v>1.6</v>
      </c>
      <c r="V493" s="23">
        <v>3.8</v>
      </c>
      <c r="W493" s="36">
        <v>13.8125</v>
      </c>
      <c r="X493" s="23">
        <v>3.8</v>
      </c>
      <c r="Y493" s="23">
        <v>5.1961524227066312E-2</v>
      </c>
      <c r="Z493" s="23">
        <v>3</v>
      </c>
      <c r="AA493" s="23">
        <v>3.9</v>
      </c>
      <c r="AB493" s="23">
        <v>3.4641016151377546E-2</v>
      </c>
      <c r="AC493" s="23">
        <v>3</v>
      </c>
      <c r="AD493" s="23">
        <v>38</v>
      </c>
      <c r="AE493" s="23">
        <v>3.4641016151377544</v>
      </c>
      <c r="AF493" s="23">
        <v>3</v>
      </c>
      <c r="AG493" s="23">
        <v>49.1</v>
      </c>
      <c r="AH493" s="23">
        <v>8.6602540378443855</v>
      </c>
      <c r="AI493" s="23">
        <v>3</v>
      </c>
      <c r="AJ493" s="23">
        <v>2.5</v>
      </c>
      <c r="AK493" s="23">
        <v>0.17320508075688773</v>
      </c>
      <c r="AL493" s="23">
        <v>3</v>
      </c>
      <c r="AM493" s="23">
        <v>2.1</v>
      </c>
      <c r="AN493" s="23">
        <v>0.69282032302755092</v>
      </c>
      <c r="AO493" s="23">
        <v>3</v>
      </c>
      <c r="AP493" s="23">
        <v>15.2</v>
      </c>
      <c r="AQ493" s="23">
        <v>1.7320508075688772</v>
      </c>
      <c r="AR493" s="23">
        <v>3</v>
      </c>
      <c r="AS493" s="23">
        <v>23.4</v>
      </c>
      <c r="AT493" s="23">
        <v>6.9282032302755088</v>
      </c>
      <c r="AU493" s="23">
        <v>3</v>
      </c>
      <c r="BT493" s="23">
        <v>0.45387453874538702</v>
      </c>
      <c r="BU493" s="23">
        <v>0.12143529647161849</v>
      </c>
      <c r="BV493" s="23">
        <v>3</v>
      </c>
      <c r="BW493" s="23">
        <v>0.49077490774907701</v>
      </c>
      <c r="BX493" s="23">
        <v>0.2428705929432371</v>
      </c>
      <c r="BY493" s="23">
        <v>3</v>
      </c>
      <c r="BZ493" s="23">
        <v>0.601476014760147</v>
      </c>
      <c r="CA493" s="23">
        <v>0.24287059294323718</v>
      </c>
      <c r="CB493" s="23">
        <v>3</v>
      </c>
      <c r="CC493" s="23">
        <v>0.44649446494464901</v>
      </c>
      <c r="CD493" s="23">
        <v>0.31956656966215408</v>
      </c>
      <c r="CE493" s="23">
        <v>3</v>
      </c>
      <c r="CR493" s="23">
        <v>33.064516129032199</v>
      </c>
      <c r="CS493" s="23">
        <v>4.4698085356615778</v>
      </c>
      <c r="CT493" s="23">
        <v>3</v>
      </c>
      <c r="CU493" s="23">
        <v>31.2903225806451</v>
      </c>
      <c r="CV493" s="23">
        <v>4.1904455021828024</v>
      </c>
      <c r="CW493" s="23">
        <v>3</v>
      </c>
      <c r="DJ493" s="23">
        <v>350</v>
      </c>
      <c r="DK493" s="23">
        <v>57.157676649772945</v>
      </c>
      <c r="DL493" s="23">
        <v>3</v>
      </c>
      <c r="DM493" s="23">
        <v>414</v>
      </c>
      <c r="DN493" s="23">
        <v>55.42562584220407</v>
      </c>
      <c r="DO493" s="23">
        <v>3</v>
      </c>
      <c r="DP493" s="23">
        <v>74</v>
      </c>
      <c r="DQ493" s="23">
        <v>25.980762113533157</v>
      </c>
      <c r="DR493" s="23">
        <v>3</v>
      </c>
      <c r="DS493" s="23">
        <v>94</v>
      </c>
      <c r="DT493" s="23">
        <v>20.784609690826528</v>
      </c>
      <c r="DU493" s="23">
        <v>3</v>
      </c>
      <c r="EB493" s="48">
        <v>4.7297297297297298</v>
      </c>
      <c r="EC493" s="48">
        <v>1.8314167309047913</v>
      </c>
      <c r="ED493" s="23">
        <v>3</v>
      </c>
      <c r="EE493" s="48">
        <v>4.4042553191489358</v>
      </c>
      <c r="EF493" s="48">
        <v>1.1384323267092724</v>
      </c>
      <c r="EG493" s="23">
        <v>3</v>
      </c>
      <c r="EN493" s="23">
        <v>11.9</v>
      </c>
      <c r="EO493" s="23">
        <v>2.4248711305964279</v>
      </c>
      <c r="EP493" s="23">
        <v>3</v>
      </c>
      <c r="EQ493" s="23">
        <v>10.9</v>
      </c>
      <c r="ER493" s="23">
        <v>2.2516660498395402</v>
      </c>
      <c r="ES493" s="23">
        <v>3</v>
      </c>
      <c r="ET493" s="23">
        <v>11.7</v>
      </c>
      <c r="EU493" s="23">
        <v>0.51961524227066314</v>
      </c>
      <c r="EV493" s="23">
        <v>3</v>
      </c>
      <c r="EW493" s="23">
        <v>10.5</v>
      </c>
      <c r="EX493" s="23">
        <v>2.0784609690826525</v>
      </c>
      <c r="EY493" s="23">
        <v>3</v>
      </c>
      <c r="EZ493" s="12">
        <v>23.6</v>
      </c>
      <c r="FA493" s="12">
        <v>1.431782106327635</v>
      </c>
      <c r="FB493" s="23">
        <v>3</v>
      </c>
      <c r="FC493" s="12">
        <v>21.4</v>
      </c>
      <c r="FD493" s="12">
        <v>1.769180601295413</v>
      </c>
      <c r="FE493" s="23">
        <v>3</v>
      </c>
      <c r="FL493" s="23">
        <v>2.8</v>
      </c>
      <c r="FM493" s="23">
        <v>0.17320508075688773</v>
      </c>
      <c r="FN493" s="23">
        <v>3</v>
      </c>
      <c r="FO493" s="23">
        <v>3.6</v>
      </c>
      <c r="FP493" s="23">
        <v>0.51961524227066314</v>
      </c>
      <c r="FQ493" s="23">
        <v>3</v>
      </c>
    </row>
    <row r="494" spans="1:173" s="23" customFormat="1" x14ac:dyDescent="0.25">
      <c r="B494" s="23" t="s">
        <v>909</v>
      </c>
      <c r="C494" s="23" t="s">
        <v>456</v>
      </c>
      <c r="D494" s="23" t="s">
        <v>454</v>
      </c>
      <c r="E494" s="23">
        <v>1700</v>
      </c>
      <c r="F494" s="23">
        <v>22.6</v>
      </c>
      <c r="G494" s="23" t="s">
        <v>82</v>
      </c>
      <c r="I494" s="23" t="s">
        <v>83</v>
      </c>
      <c r="J494" s="23" t="s">
        <v>986</v>
      </c>
      <c r="K494" s="23" t="s">
        <v>443</v>
      </c>
      <c r="L494" s="23" t="s">
        <v>447</v>
      </c>
      <c r="M494" s="23">
        <v>100</v>
      </c>
      <c r="N494" s="23" t="s">
        <v>1003</v>
      </c>
      <c r="O494" s="23" t="s">
        <v>186</v>
      </c>
      <c r="P494" s="23">
        <v>100</v>
      </c>
      <c r="Q494" s="23">
        <v>0</v>
      </c>
      <c r="R494" s="24" t="s">
        <v>232</v>
      </c>
      <c r="S494" s="23">
        <v>22.1</v>
      </c>
      <c r="T494" s="23">
        <v>1.6</v>
      </c>
      <c r="V494" s="23">
        <v>3.8</v>
      </c>
      <c r="W494" s="36">
        <v>13.8125</v>
      </c>
      <c r="X494" s="23">
        <v>3.7</v>
      </c>
      <c r="Y494" s="23">
        <v>1.7320508075688773E-2</v>
      </c>
      <c r="Z494" s="23">
        <v>3</v>
      </c>
      <c r="AA494" s="23">
        <v>3.9</v>
      </c>
      <c r="AB494" s="23">
        <v>3.4641016151377546E-2</v>
      </c>
      <c r="AC494" s="23">
        <v>3</v>
      </c>
      <c r="AD494" s="23">
        <v>32.700000000000003</v>
      </c>
      <c r="AE494" s="23">
        <v>5.196152422706632</v>
      </c>
      <c r="AF494" s="23">
        <v>3</v>
      </c>
      <c r="AG494" s="23">
        <v>55.8</v>
      </c>
      <c r="AH494" s="23">
        <v>6.9282032302755088</v>
      </c>
      <c r="AI494" s="23">
        <v>3</v>
      </c>
      <c r="AJ494" s="23">
        <v>2.7</v>
      </c>
      <c r="AK494" s="23">
        <v>0.34641016151377546</v>
      </c>
      <c r="AL494" s="23">
        <v>3</v>
      </c>
      <c r="AM494" s="23">
        <v>2</v>
      </c>
      <c r="AN494" s="23">
        <v>0.34641016151377546</v>
      </c>
      <c r="AO494" s="23">
        <v>3</v>
      </c>
      <c r="AP494" s="23">
        <v>12.5</v>
      </c>
      <c r="AQ494" s="23">
        <v>3.4641016151377544</v>
      </c>
      <c r="AR494" s="23">
        <v>3</v>
      </c>
      <c r="AS494" s="23">
        <v>27.9</v>
      </c>
      <c r="AT494" s="23">
        <v>5.196152422706632</v>
      </c>
      <c r="AU494" s="23">
        <v>3</v>
      </c>
      <c r="BT494" s="23">
        <v>0.63099630996309897</v>
      </c>
      <c r="BU494" s="23">
        <v>0.12143529647161859</v>
      </c>
      <c r="BV494" s="23">
        <v>3</v>
      </c>
      <c r="BW494" s="23">
        <v>0.52029520295202902</v>
      </c>
      <c r="BX494" s="23">
        <v>0.21091393597702179</v>
      </c>
      <c r="BY494" s="23">
        <v>3</v>
      </c>
      <c r="BZ494" s="23">
        <v>0.76014760147601401</v>
      </c>
      <c r="CA494" s="23">
        <v>0.18534861040405112</v>
      </c>
      <c r="CB494" s="23">
        <v>3</v>
      </c>
      <c r="CC494" s="23">
        <v>0.512915129151291</v>
      </c>
      <c r="CD494" s="23">
        <v>0.24287059294323718</v>
      </c>
      <c r="CE494" s="23">
        <v>3</v>
      </c>
      <c r="CR494" s="23">
        <v>36.774193548386997</v>
      </c>
      <c r="CS494" s="23">
        <v>4.4698085356617625</v>
      </c>
      <c r="CT494" s="23">
        <v>3</v>
      </c>
      <c r="CU494" s="23">
        <v>30.4838709677419</v>
      </c>
      <c r="CV494" s="23">
        <v>3.0729933682673614</v>
      </c>
      <c r="CW494" s="23">
        <v>3</v>
      </c>
      <c r="DJ494" s="23">
        <v>292</v>
      </c>
      <c r="DK494" s="23">
        <v>53.693575034635195</v>
      </c>
      <c r="DL494" s="23">
        <v>3</v>
      </c>
      <c r="DM494" s="23">
        <v>446</v>
      </c>
      <c r="DN494" s="23">
        <v>58.889727457341827</v>
      </c>
      <c r="DO494" s="23">
        <v>3</v>
      </c>
      <c r="DP494" s="23">
        <v>79</v>
      </c>
      <c r="DQ494" s="23">
        <v>17.320508075688771</v>
      </c>
      <c r="DR494" s="23">
        <v>3</v>
      </c>
      <c r="DS494" s="23">
        <v>52</v>
      </c>
      <c r="DT494" s="23">
        <v>24.248711305964282</v>
      </c>
      <c r="DU494" s="23">
        <v>3</v>
      </c>
      <c r="EB494" s="48">
        <v>3.6962025316455698</v>
      </c>
      <c r="EC494" s="48">
        <v>1.0576685235618604</v>
      </c>
      <c r="ED494" s="23">
        <v>3</v>
      </c>
      <c r="EE494" s="48">
        <v>8.5769230769230766</v>
      </c>
      <c r="EF494" s="48">
        <v>4.1568455324494478</v>
      </c>
      <c r="EG494" s="23">
        <v>3</v>
      </c>
      <c r="EN494" s="23">
        <v>13.5</v>
      </c>
      <c r="EO494" s="23">
        <v>2.0784609690826525</v>
      </c>
      <c r="EP494" s="23">
        <v>3</v>
      </c>
      <c r="EQ494" s="23">
        <v>11.3</v>
      </c>
      <c r="ER494" s="23">
        <v>1.7320508075688772</v>
      </c>
      <c r="ES494" s="23">
        <v>3</v>
      </c>
      <c r="ET494" s="23">
        <v>15.3</v>
      </c>
      <c r="EU494" s="23">
        <v>2.4248711305964279</v>
      </c>
      <c r="EV494" s="23">
        <v>3</v>
      </c>
      <c r="EW494" s="23">
        <v>12.2</v>
      </c>
      <c r="EX494" s="23">
        <v>1.3856406460551018</v>
      </c>
      <c r="EY494" s="23">
        <v>3</v>
      </c>
      <c r="EZ494" s="12">
        <v>28.8</v>
      </c>
      <c r="FA494" s="12">
        <v>1.8439088914585773</v>
      </c>
      <c r="FB494" s="23">
        <v>3</v>
      </c>
      <c r="FC494" s="12">
        <v>23.5</v>
      </c>
      <c r="FD494" s="12">
        <v>1.2806248474865698</v>
      </c>
      <c r="FE494" s="23">
        <v>3</v>
      </c>
      <c r="FL494" s="23">
        <v>3</v>
      </c>
      <c r="FM494" s="23">
        <v>0.34641016151377546</v>
      </c>
      <c r="FN494" s="23">
        <v>3</v>
      </c>
      <c r="FO494" s="23">
        <v>4</v>
      </c>
      <c r="FP494" s="23">
        <v>0.17320508075688773</v>
      </c>
      <c r="FQ494" s="23">
        <v>3</v>
      </c>
    </row>
    <row r="495" spans="1:173" s="23" customFormat="1" x14ac:dyDescent="0.25">
      <c r="B495" s="23" t="s">
        <v>909</v>
      </c>
      <c r="C495" s="23" t="s">
        <v>456</v>
      </c>
      <c r="D495" s="23" t="s">
        <v>454</v>
      </c>
      <c r="E495" s="23">
        <v>1700</v>
      </c>
      <c r="F495" s="23">
        <v>22.6</v>
      </c>
      <c r="G495" s="23" t="s">
        <v>82</v>
      </c>
      <c r="I495" s="23" t="s">
        <v>83</v>
      </c>
      <c r="J495" s="23" t="s">
        <v>986</v>
      </c>
      <c r="K495" s="23" t="s">
        <v>8</v>
      </c>
      <c r="L495" s="23" t="s">
        <v>451</v>
      </c>
      <c r="M495" s="23">
        <v>50</v>
      </c>
      <c r="N495" s="23" t="s">
        <v>1003</v>
      </c>
      <c r="O495" s="23" t="s">
        <v>186</v>
      </c>
      <c r="P495" s="23">
        <v>0</v>
      </c>
      <c r="Q495" s="23">
        <v>0</v>
      </c>
      <c r="R495" s="24" t="s">
        <v>232</v>
      </c>
      <c r="S495" s="23">
        <v>15.5</v>
      </c>
      <c r="T495" s="23">
        <v>1.4</v>
      </c>
      <c r="V495" s="23">
        <v>3.8</v>
      </c>
      <c r="W495" s="36">
        <f>S495/T495</f>
        <v>11.071428571428573</v>
      </c>
      <c r="X495" s="23">
        <v>3.9</v>
      </c>
      <c r="Y495" s="23">
        <v>8.6602540378443865E-2</v>
      </c>
      <c r="Z495" s="23">
        <v>3</v>
      </c>
      <c r="AA495" s="23">
        <v>3.9</v>
      </c>
      <c r="AB495" s="23">
        <v>6.9282032302755092E-2</v>
      </c>
      <c r="AC495" s="23">
        <v>3</v>
      </c>
      <c r="AD495" s="23">
        <v>15.5</v>
      </c>
      <c r="AE495" s="23">
        <v>3.4641016151377544</v>
      </c>
      <c r="AF495" s="23">
        <v>3</v>
      </c>
      <c r="AG495" s="23">
        <v>17.2</v>
      </c>
      <c r="AH495" s="23">
        <v>1.7320508075688772</v>
      </c>
      <c r="AI495" s="23">
        <v>3</v>
      </c>
      <c r="AJ495" s="23">
        <v>1.4</v>
      </c>
      <c r="AK495" s="23">
        <v>0</v>
      </c>
      <c r="AL495" s="23">
        <v>3</v>
      </c>
      <c r="AM495" s="23">
        <v>1.5</v>
      </c>
      <c r="AN495" s="23">
        <v>0.17320508075688773</v>
      </c>
      <c r="AO495" s="23">
        <v>3</v>
      </c>
      <c r="AP495" s="23">
        <v>11.1</v>
      </c>
      <c r="AQ495" s="23">
        <v>1.7320508075688772</v>
      </c>
      <c r="AR495" s="23">
        <v>3</v>
      </c>
      <c r="AS495" s="23">
        <v>11.5</v>
      </c>
      <c r="AT495" s="23">
        <v>0</v>
      </c>
      <c r="AU495" s="23">
        <v>3</v>
      </c>
      <c r="CR495" s="23">
        <v>19.6969696969696</v>
      </c>
      <c r="CS495" s="23">
        <v>4.1989110486519552</v>
      </c>
      <c r="CT495" s="23">
        <v>3</v>
      </c>
      <c r="CU495" s="23">
        <v>22.5757575757575</v>
      </c>
      <c r="CV495" s="23">
        <v>5.2486388108148976</v>
      </c>
      <c r="CW495" s="23">
        <v>3</v>
      </c>
      <c r="DJ495" s="23">
        <v>288</v>
      </c>
      <c r="DK495" s="23">
        <v>36.373066958946424</v>
      </c>
      <c r="DL495" s="23">
        <v>3</v>
      </c>
      <c r="DM495" s="23">
        <v>258</v>
      </c>
      <c r="DN495" s="23">
        <v>46.765371804359681</v>
      </c>
      <c r="DO495" s="23">
        <v>3</v>
      </c>
      <c r="DP495" s="23">
        <v>44</v>
      </c>
      <c r="DQ495" s="23">
        <v>10.392304845413264</v>
      </c>
      <c r="DR495" s="23">
        <v>3</v>
      </c>
      <c r="DS495" s="23">
        <v>40</v>
      </c>
      <c r="DT495" s="23">
        <v>12.124355652982141</v>
      </c>
      <c r="DU495" s="23">
        <v>3</v>
      </c>
      <c r="EB495" s="48">
        <v>6.5454545454545459</v>
      </c>
      <c r="EC495" s="48">
        <v>1.7531025217050191</v>
      </c>
      <c r="ED495" s="23">
        <v>3</v>
      </c>
      <c r="EE495" s="48">
        <v>6.45</v>
      </c>
      <c r="EF495" s="48">
        <v>2.2779606422192633</v>
      </c>
      <c r="EG495" s="23">
        <v>3</v>
      </c>
      <c r="EN495" s="23">
        <v>6.1</v>
      </c>
      <c r="EO495" s="23">
        <v>1.0392304845413263</v>
      </c>
      <c r="EP495" s="23">
        <v>3</v>
      </c>
      <c r="EQ495" s="23">
        <v>8.1</v>
      </c>
      <c r="ER495" s="23">
        <v>0.8660254037844386</v>
      </c>
      <c r="ES495" s="23">
        <v>3</v>
      </c>
      <c r="ET495" s="23">
        <v>8.6999999999999993</v>
      </c>
      <c r="EU495" s="23">
        <v>2.2516660498395402</v>
      </c>
      <c r="EV495" s="23">
        <v>3</v>
      </c>
      <c r="EW495" s="23">
        <v>9.1</v>
      </c>
      <c r="EX495" s="23">
        <v>1.5588457268119895</v>
      </c>
      <c r="EY495" s="23">
        <v>3</v>
      </c>
      <c r="EZ495" s="12">
        <v>14.799999999999999</v>
      </c>
      <c r="FA495" s="12">
        <v>1.431782106327635</v>
      </c>
      <c r="FB495" s="23">
        <v>3</v>
      </c>
      <c r="FC495" s="12">
        <v>17.2</v>
      </c>
      <c r="FD495" s="12">
        <v>1.0295630140987</v>
      </c>
      <c r="FE495" s="23">
        <v>3</v>
      </c>
      <c r="FL495" s="23">
        <v>1.6</v>
      </c>
      <c r="FM495" s="23">
        <v>0.51961524227066314</v>
      </c>
      <c r="FN495" s="23">
        <v>3</v>
      </c>
      <c r="FO495" s="23">
        <v>2.1</v>
      </c>
      <c r="FP495" s="23">
        <v>1.2124355652982139</v>
      </c>
      <c r="FQ495" s="23">
        <v>3</v>
      </c>
    </row>
    <row r="496" spans="1:173" s="23" customFormat="1" x14ac:dyDescent="0.25">
      <c r="B496" s="23" t="s">
        <v>909</v>
      </c>
      <c r="C496" s="23" t="s">
        <v>456</v>
      </c>
      <c r="D496" s="23" t="s">
        <v>454</v>
      </c>
      <c r="E496" s="23">
        <v>1700</v>
      </c>
      <c r="F496" s="23">
        <v>22.6</v>
      </c>
      <c r="G496" s="23" t="s">
        <v>82</v>
      </c>
      <c r="I496" s="23" t="s">
        <v>83</v>
      </c>
      <c r="J496" s="23" t="s">
        <v>986</v>
      </c>
      <c r="K496" s="23" t="s">
        <v>8</v>
      </c>
      <c r="L496" s="23" t="s">
        <v>453</v>
      </c>
      <c r="M496" s="23">
        <v>100</v>
      </c>
      <c r="N496" s="23" t="s">
        <v>1003</v>
      </c>
      <c r="O496" s="23" t="s">
        <v>186</v>
      </c>
      <c r="P496" s="23">
        <v>0</v>
      </c>
      <c r="Q496" s="23">
        <v>0</v>
      </c>
      <c r="R496" s="24" t="s">
        <v>232</v>
      </c>
      <c r="S496" s="23">
        <v>15.5</v>
      </c>
      <c r="T496" s="23">
        <v>1.4</v>
      </c>
      <c r="V496" s="23">
        <v>3.8</v>
      </c>
      <c r="W496" s="36">
        <v>11.071428571428573</v>
      </c>
      <c r="X496" s="23">
        <v>3.9</v>
      </c>
      <c r="Y496" s="23">
        <v>8.6602540378443865E-2</v>
      </c>
      <c r="Z496" s="23">
        <v>3</v>
      </c>
      <c r="AA496" s="23">
        <v>3.8</v>
      </c>
      <c r="AB496" s="23">
        <v>1.7320508075688773E-2</v>
      </c>
      <c r="AC496" s="23">
        <v>3</v>
      </c>
      <c r="AD496" s="23">
        <v>15.5</v>
      </c>
      <c r="AE496" s="23">
        <v>3.4641016151377544</v>
      </c>
      <c r="AF496" s="23">
        <v>3</v>
      </c>
      <c r="AG496" s="23">
        <v>18.8</v>
      </c>
      <c r="AH496" s="23">
        <v>3.4641016151377544</v>
      </c>
      <c r="AI496" s="23">
        <v>3</v>
      </c>
      <c r="AJ496" s="23">
        <v>1.4</v>
      </c>
      <c r="AK496" s="23">
        <v>0</v>
      </c>
      <c r="AL496" s="23">
        <v>3</v>
      </c>
      <c r="AM496" s="23">
        <v>1.6</v>
      </c>
      <c r="AN496" s="23">
        <v>0.17320508075688773</v>
      </c>
      <c r="AO496" s="23">
        <v>3</v>
      </c>
      <c r="AP496" s="23">
        <v>11.1</v>
      </c>
      <c r="AQ496" s="23">
        <v>1.7320508075688772</v>
      </c>
      <c r="AR496" s="23">
        <v>3</v>
      </c>
      <c r="AS496" s="23">
        <v>11.8</v>
      </c>
      <c r="AT496" s="23">
        <v>1.7320508075688772</v>
      </c>
      <c r="AU496" s="23">
        <v>3</v>
      </c>
      <c r="CR496" s="23">
        <v>19.6969696969696</v>
      </c>
      <c r="CS496" s="23">
        <v>4.1989110486519552</v>
      </c>
      <c r="CT496" s="23">
        <v>3</v>
      </c>
      <c r="CU496" s="23">
        <v>22.5757575757575</v>
      </c>
      <c r="CV496" s="23">
        <v>5.5110707513555521</v>
      </c>
      <c r="CW496" s="23">
        <v>3</v>
      </c>
      <c r="DJ496" s="23">
        <v>288</v>
      </c>
      <c r="DK496" s="23">
        <v>36.373066958946424</v>
      </c>
      <c r="DL496" s="23">
        <v>3</v>
      </c>
      <c r="DM496" s="23">
        <v>328</v>
      </c>
      <c r="DN496" s="23">
        <v>62.353829072479577</v>
      </c>
      <c r="DO496" s="23">
        <v>3</v>
      </c>
      <c r="DP496" s="23">
        <v>44</v>
      </c>
      <c r="DQ496" s="23">
        <v>10.392304845413264</v>
      </c>
      <c r="DR496" s="23">
        <v>3</v>
      </c>
      <c r="DS496" s="23">
        <v>49</v>
      </c>
      <c r="DT496" s="23">
        <v>19.05255888325765</v>
      </c>
      <c r="DU496" s="23">
        <v>3</v>
      </c>
      <c r="EB496" s="48">
        <v>6.5454545454545459</v>
      </c>
      <c r="EC496" s="48">
        <v>1.7531025217050191</v>
      </c>
      <c r="ED496" s="23">
        <v>3</v>
      </c>
      <c r="EE496" s="48">
        <v>6.6938775510204085</v>
      </c>
      <c r="EF496" s="48">
        <v>2.897190383111711</v>
      </c>
      <c r="EG496" s="23">
        <v>3</v>
      </c>
      <c r="EN496" s="23">
        <v>6.1</v>
      </c>
      <c r="EO496" s="23">
        <v>1.0392304845413263</v>
      </c>
      <c r="EP496" s="23">
        <v>3</v>
      </c>
      <c r="EQ496" s="23">
        <v>7.8</v>
      </c>
      <c r="ER496" s="23">
        <v>1.5588457268119895</v>
      </c>
      <c r="ES496" s="23">
        <v>3</v>
      </c>
      <c r="ET496" s="23">
        <v>8.6999999999999993</v>
      </c>
      <c r="EU496" s="23">
        <v>2.2516660498395402</v>
      </c>
      <c r="EV496" s="23">
        <v>3</v>
      </c>
      <c r="EW496" s="23">
        <v>8.6</v>
      </c>
      <c r="EX496" s="23">
        <v>2.0784609690826525</v>
      </c>
      <c r="EY496" s="23">
        <v>3</v>
      </c>
      <c r="EZ496" s="12">
        <v>14.799999999999999</v>
      </c>
      <c r="FA496" s="12">
        <v>1.431782106327635</v>
      </c>
      <c r="FB496" s="23">
        <v>3</v>
      </c>
      <c r="FC496" s="12">
        <v>16.399999999999999</v>
      </c>
      <c r="FD496" s="12">
        <v>1.4999999999999998</v>
      </c>
      <c r="FE496" s="23">
        <v>3</v>
      </c>
      <c r="FL496" s="23">
        <v>1.6</v>
      </c>
      <c r="FM496" s="23">
        <v>0.51961524227066314</v>
      </c>
      <c r="FN496" s="23">
        <v>3</v>
      </c>
      <c r="FO496" s="23">
        <v>5.3</v>
      </c>
      <c r="FP496" s="23">
        <v>1.9052558883257651</v>
      </c>
      <c r="FQ496" s="23">
        <v>3</v>
      </c>
    </row>
    <row r="497" spans="1:173" s="23" customFormat="1" x14ac:dyDescent="0.25">
      <c r="B497" s="23" t="s">
        <v>909</v>
      </c>
      <c r="C497" s="23" t="s">
        <v>456</v>
      </c>
      <c r="D497" s="23" t="s">
        <v>454</v>
      </c>
      <c r="E497" s="23">
        <v>1700</v>
      </c>
      <c r="F497" s="23">
        <v>22.6</v>
      </c>
      <c r="G497" s="23" t="s">
        <v>82</v>
      </c>
      <c r="I497" s="23" t="s">
        <v>83</v>
      </c>
      <c r="J497" s="23" t="s">
        <v>986</v>
      </c>
      <c r="K497" s="23" t="s">
        <v>449</v>
      </c>
      <c r="L497" s="23" t="s">
        <v>446</v>
      </c>
      <c r="M497" s="23">
        <v>50</v>
      </c>
      <c r="N497" s="23" t="s">
        <v>1003</v>
      </c>
      <c r="O497" s="23" t="s">
        <v>186</v>
      </c>
      <c r="P497" s="23">
        <v>50</v>
      </c>
      <c r="Q497" s="23">
        <v>0</v>
      </c>
      <c r="R497" s="24" t="s">
        <v>232</v>
      </c>
      <c r="S497" s="23">
        <v>15.5</v>
      </c>
      <c r="T497" s="23">
        <v>1.4</v>
      </c>
      <c r="V497" s="23">
        <v>3.8</v>
      </c>
      <c r="W497" s="36">
        <v>11.071428571428573</v>
      </c>
      <c r="X497" s="23">
        <v>3.9</v>
      </c>
      <c r="Y497" s="23">
        <v>6.9282032302755092E-2</v>
      </c>
      <c r="Z497" s="23">
        <v>3</v>
      </c>
      <c r="AA497" s="23">
        <v>3.9</v>
      </c>
      <c r="AB497" s="23">
        <v>8.6602540378443865E-2</v>
      </c>
      <c r="AC497" s="23">
        <v>3</v>
      </c>
      <c r="AD497" s="23">
        <v>15.8</v>
      </c>
      <c r="AE497" s="23">
        <v>3.4641016151377544</v>
      </c>
      <c r="AF497" s="23">
        <v>3</v>
      </c>
      <c r="AG497" s="23">
        <v>18.899999999999999</v>
      </c>
      <c r="AH497" s="23">
        <v>3.4641016151377544</v>
      </c>
      <c r="AI497" s="23">
        <v>3</v>
      </c>
      <c r="AJ497" s="23">
        <v>1.5</v>
      </c>
      <c r="AK497" s="23">
        <v>0.51961524227066314</v>
      </c>
      <c r="AL497" s="23">
        <v>3</v>
      </c>
      <c r="AM497" s="23">
        <v>1.8</v>
      </c>
      <c r="AN497" s="23">
        <v>0.17320508075688773</v>
      </c>
      <c r="AO497" s="23">
        <v>3</v>
      </c>
      <c r="AP497" s="23">
        <v>10.5</v>
      </c>
      <c r="AQ497" s="23">
        <v>1.7320508075688772</v>
      </c>
      <c r="AR497" s="23">
        <v>3</v>
      </c>
      <c r="AS497" s="23">
        <v>10.6</v>
      </c>
      <c r="AT497" s="23">
        <v>3.4641016151377544</v>
      </c>
      <c r="AU497" s="23">
        <v>3</v>
      </c>
      <c r="CR497" s="23">
        <v>20.757575757575701</v>
      </c>
      <c r="CS497" s="23">
        <v>3.4116152270296607</v>
      </c>
      <c r="CT497" s="23">
        <v>3</v>
      </c>
      <c r="CU497" s="23">
        <v>23.3333333333333</v>
      </c>
      <c r="CV497" s="23">
        <v>4.9862068702740778</v>
      </c>
      <c r="CW497" s="23">
        <v>3</v>
      </c>
      <c r="DJ497" s="23">
        <v>279</v>
      </c>
      <c r="DK497" s="23">
        <v>41.569219381653056</v>
      </c>
      <c r="DL497" s="23">
        <v>3</v>
      </c>
      <c r="DM497" s="23">
        <v>293</v>
      </c>
      <c r="DN497" s="23">
        <v>31.176914536239789</v>
      </c>
      <c r="DO497" s="23">
        <v>3</v>
      </c>
      <c r="DP497" s="23">
        <v>31</v>
      </c>
      <c r="DQ497" s="23">
        <v>1.7320508075688772</v>
      </c>
      <c r="DR497" s="23">
        <v>3</v>
      </c>
      <c r="DS497" s="23">
        <v>51</v>
      </c>
      <c r="DT497" s="23">
        <v>20.784609690826528</v>
      </c>
      <c r="DU497" s="23">
        <v>3</v>
      </c>
      <c r="EB497" s="48">
        <v>9</v>
      </c>
      <c r="EC497" s="48">
        <v>1.4321272826079428</v>
      </c>
      <c r="ED497" s="23">
        <v>3</v>
      </c>
      <c r="EE497" s="48">
        <v>5.7450980392156863</v>
      </c>
      <c r="EF497" s="48">
        <v>2.4198539169566349</v>
      </c>
      <c r="EG497" s="23">
        <v>3</v>
      </c>
      <c r="EN497" s="23">
        <v>9.5</v>
      </c>
      <c r="EO497" s="23">
        <v>1.2124355652982139</v>
      </c>
      <c r="EP497" s="23">
        <v>3</v>
      </c>
      <c r="EQ497" s="23">
        <v>8.6</v>
      </c>
      <c r="ER497" s="23">
        <v>0.69282032302755092</v>
      </c>
      <c r="ES497" s="23">
        <v>3</v>
      </c>
      <c r="ET497" s="23">
        <v>9</v>
      </c>
      <c r="EU497" s="23">
        <v>3.117691453623979</v>
      </c>
      <c r="EV497" s="23">
        <v>3</v>
      </c>
      <c r="EW497" s="23">
        <v>10.7</v>
      </c>
      <c r="EX497" s="23">
        <v>1.2124355652982139</v>
      </c>
      <c r="EY497" s="23">
        <v>3</v>
      </c>
      <c r="EZ497" s="12">
        <v>18.5</v>
      </c>
      <c r="FA497" s="12">
        <v>1.9313207915827966</v>
      </c>
      <c r="FB497" s="23">
        <v>3</v>
      </c>
      <c r="FC497" s="12">
        <v>19.299999999999997</v>
      </c>
      <c r="FD497" s="12">
        <v>0.8062257748298548</v>
      </c>
      <c r="FE497" s="23">
        <v>3</v>
      </c>
      <c r="FL497" s="23">
        <v>1.1000000000000001</v>
      </c>
      <c r="FM497" s="23">
        <v>0.51961524227066314</v>
      </c>
      <c r="FN497" s="23">
        <v>3</v>
      </c>
      <c r="FO497" s="23">
        <v>2.8</v>
      </c>
      <c r="FP497" s="23">
        <v>1.0392304845413263</v>
      </c>
      <c r="FQ497" s="23">
        <v>3</v>
      </c>
    </row>
    <row r="498" spans="1:173" s="23" customFormat="1" x14ac:dyDescent="0.25">
      <c r="B498" s="23" t="s">
        <v>909</v>
      </c>
      <c r="C498" s="23" t="s">
        <v>456</v>
      </c>
      <c r="D498" s="23" t="s">
        <v>454</v>
      </c>
      <c r="E498" s="23">
        <v>1700</v>
      </c>
      <c r="F498" s="23">
        <v>22.6</v>
      </c>
      <c r="G498" s="23" t="s">
        <v>82</v>
      </c>
      <c r="I498" s="23" t="s">
        <v>83</v>
      </c>
      <c r="J498" s="23" t="s">
        <v>986</v>
      </c>
      <c r="K498" s="23" t="s">
        <v>444</v>
      </c>
      <c r="L498" s="23" t="s">
        <v>448</v>
      </c>
      <c r="M498" s="23">
        <v>100</v>
      </c>
      <c r="N498" s="23" t="s">
        <v>1003</v>
      </c>
      <c r="O498" s="23" t="s">
        <v>186</v>
      </c>
      <c r="P498" s="23">
        <v>100</v>
      </c>
      <c r="Q498" s="23">
        <v>0</v>
      </c>
      <c r="R498" s="24" t="s">
        <v>232</v>
      </c>
      <c r="S498" s="23">
        <v>15.5</v>
      </c>
      <c r="T498" s="23">
        <v>1.4</v>
      </c>
      <c r="V498" s="23">
        <v>3.8</v>
      </c>
      <c r="W498" s="36">
        <v>11.071428571428573</v>
      </c>
      <c r="X498" s="23">
        <v>3.8</v>
      </c>
      <c r="Y498" s="23">
        <v>3.4641016151377546E-2</v>
      </c>
      <c r="Z498" s="23">
        <v>3</v>
      </c>
      <c r="AA498" s="23">
        <v>3.9</v>
      </c>
      <c r="AB498" s="23">
        <v>6.9282032302755092E-2</v>
      </c>
      <c r="AC498" s="23">
        <v>3</v>
      </c>
      <c r="AD498" s="23">
        <v>16.100000000000001</v>
      </c>
      <c r="AE498" s="23">
        <v>1.7320508075688772</v>
      </c>
      <c r="AF498" s="23">
        <v>3</v>
      </c>
      <c r="AG498" s="23">
        <v>17.3</v>
      </c>
      <c r="AH498" s="23">
        <v>5.196152422706632</v>
      </c>
      <c r="AI498" s="23">
        <v>3</v>
      </c>
      <c r="AJ498" s="23">
        <v>1.8</v>
      </c>
      <c r="AK498" s="23">
        <v>0.34641016151377546</v>
      </c>
      <c r="AL498" s="23">
        <v>3</v>
      </c>
      <c r="AM498" s="23">
        <v>1.7</v>
      </c>
      <c r="AN498" s="23">
        <v>0.51961524227066314</v>
      </c>
      <c r="AO498" s="23">
        <v>3</v>
      </c>
      <c r="AP498" s="23">
        <v>9</v>
      </c>
      <c r="AQ498" s="23">
        <v>1.7320508075688772</v>
      </c>
      <c r="AR498" s="23">
        <v>3</v>
      </c>
      <c r="AS498" s="23">
        <v>10.199999999999999</v>
      </c>
      <c r="AT498" s="23">
        <v>3.4641016151377544</v>
      </c>
      <c r="AU498" s="23">
        <v>3</v>
      </c>
      <c r="CR498" s="23">
        <v>23.030303030302999</v>
      </c>
      <c r="CS498" s="23">
        <v>4.9862068702740778</v>
      </c>
      <c r="CT498" s="23">
        <v>3</v>
      </c>
      <c r="CU498" s="23">
        <v>25</v>
      </c>
      <c r="CV498" s="23">
        <v>4.4613429891924312</v>
      </c>
      <c r="CW498" s="23">
        <v>3</v>
      </c>
      <c r="DJ498" s="23">
        <v>246</v>
      </c>
      <c r="DK498" s="23">
        <v>39.837168574084174</v>
      </c>
      <c r="DL498" s="23">
        <v>3</v>
      </c>
      <c r="DM498" s="23">
        <v>285</v>
      </c>
      <c r="DN498" s="23">
        <v>27.712812921102035</v>
      </c>
      <c r="DO498" s="23">
        <v>3</v>
      </c>
      <c r="DP498" s="23">
        <v>39</v>
      </c>
      <c r="DQ498" s="23">
        <v>12.124355652982141</v>
      </c>
      <c r="DR498" s="23">
        <v>3</v>
      </c>
      <c r="DS498" s="23">
        <v>35</v>
      </c>
      <c r="DT498" s="23">
        <v>6.9282032302755088</v>
      </c>
      <c r="DU498" s="23">
        <v>3</v>
      </c>
      <c r="EB498" s="48">
        <v>6.3076923076923075</v>
      </c>
      <c r="EC498" s="48">
        <v>2.2110365674316093</v>
      </c>
      <c r="ED498" s="23">
        <v>3</v>
      </c>
      <c r="EE498" s="48">
        <v>8.1428571428571423</v>
      </c>
      <c r="EF498" s="48">
        <v>1.7958441543107968</v>
      </c>
      <c r="EG498" s="23">
        <v>3</v>
      </c>
      <c r="EN498" s="23">
        <v>10.6</v>
      </c>
      <c r="EO498" s="23">
        <v>0.8660254037844386</v>
      </c>
      <c r="EP498" s="23">
        <v>3</v>
      </c>
      <c r="EQ498" s="23">
        <v>8</v>
      </c>
      <c r="ER498" s="23">
        <v>1.2124355652982139</v>
      </c>
      <c r="ES498" s="23">
        <v>3</v>
      </c>
      <c r="ET498" s="23">
        <v>9.3000000000000007</v>
      </c>
      <c r="EU498" s="23">
        <v>2.0784609690826525</v>
      </c>
      <c r="EV498" s="23">
        <v>3</v>
      </c>
      <c r="EW498" s="23">
        <v>9.9</v>
      </c>
      <c r="EX498" s="23">
        <v>1.3856406460551018</v>
      </c>
      <c r="EY498" s="23">
        <v>3</v>
      </c>
      <c r="EZ498" s="12">
        <v>19.899999999999999</v>
      </c>
      <c r="FA498" s="12">
        <v>1.2999999999999998</v>
      </c>
      <c r="FB498" s="23">
        <v>3</v>
      </c>
      <c r="FC498" s="12">
        <v>17.899999999999999</v>
      </c>
      <c r="FD498" s="12">
        <v>1.0630145812734648</v>
      </c>
      <c r="FE498" s="23">
        <v>3</v>
      </c>
      <c r="FL498" s="23">
        <v>2</v>
      </c>
      <c r="FM498" s="23">
        <v>0.51961524227066314</v>
      </c>
      <c r="FN498" s="23">
        <v>3</v>
      </c>
      <c r="FO498" s="23">
        <v>6.3</v>
      </c>
      <c r="FP498" s="23">
        <v>2.2516660498395402</v>
      </c>
      <c r="FQ498" s="23">
        <v>3</v>
      </c>
    </row>
    <row r="499" spans="1:173" s="23" customFormat="1" x14ac:dyDescent="0.25">
      <c r="B499" s="23" t="s">
        <v>909</v>
      </c>
      <c r="C499" s="23" t="s">
        <v>456</v>
      </c>
      <c r="D499" s="23" t="s">
        <v>454</v>
      </c>
      <c r="E499" s="23">
        <v>1700</v>
      </c>
      <c r="F499" s="23">
        <v>22.6</v>
      </c>
      <c r="G499" s="23" t="s">
        <v>82</v>
      </c>
      <c r="I499" s="23" t="s">
        <v>83</v>
      </c>
      <c r="J499" s="23" t="s">
        <v>986</v>
      </c>
      <c r="K499" s="23" t="s">
        <v>103</v>
      </c>
      <c r="L499" s="23" t="s">
        <v>450</v>
      </c>
      <c r="M499" s="23">
        <v>50</v>
      </c>
      <c r="N499" s="23" t="s">
        <v>1003</v>
      </c>
      <c r="O499" s="23" t="s">
        <v>186</v>
      </c>
      <c r="P499" s="23">
        <v>0</v>
      </c>
      <c r="Q499" s="23">
        <v>0</v>
      </c>
      <c r="R499" s="24" t="s">
        <v>232</v>
      </c>
      <c r="S499" s="23">
        <v>15.5</v>
      </c>
      <c r="T499" s="23">
        <v>1.4</v>
      </c>
      <c r="V499" s="23">
        <v>3.8</v>
      </c>
      <c r="W499" s="36">
        <v>11.071428571428573</v>
      </c>
      <c r="X499" s="23">
        <v>3.9</v>
      </c>
      <c r="Y499" s="23">
        <v>3.4641016151377546E-2</v>
      </c>
      <c r="Z499" s="23">
        <v>3</v>
      </c>
      <c r="AA499" s="23">
        <v>3.9</v>
      </c>
      <c r="AB499" s="23">
        <v>1.7320508075688773E-2</v>
      </c>
      <c r="AC499" s="23">
        <v>3</v>
      </c>
      <c r="AD499" s="23">
        <v>20.9</v>
      </c>
      <c r="AE499" s="23">
        <v>5.196152422706632</v>
      </c>
      <c r="AF499" s="23">
        <v>3</v>
      </c>
      <c r="AG499" s="23">
        <v>26.3</v>
      </c>
      <c r="AH499" s="23">
        <v>5.196152422706632</v>
      </c>
      <c r="AI499" s="23">
        <v>3</v>
      </c>
      <c r="AJ499" s="23">
        <v>1.6</v>
      </c>
      <c r="AK499" s="23">
        <v>0.17320508075688773</v>
      </c>
      <c r="AL499" s="23">
        <v>3</v>
      </c>
      <c r="AM499" s="23">
        <v>1.5</v>
      </c>
      <c r="AN499" s="23">
        <v>0.17320508075688773</v>
      </c>
      <c r="AO499" s="23">
        <v>3</v>
      </c>
      <c r="AP499" s="23">
        <v>13.1</v>
      </c>
      <c r="AQ499" s="23">
        <v>3.4641016151377544</v>
      </c>
      <c r="AR499" s="23">
        <v>3</v>
      </c>
      <c r="AS499" s="23">
        <v>17.5</v>
      </c>
      <c r="AT499" s="23">
        <v>5.196152422706632</v>
      </c>
      <c r="AU499" s="23">
        <v>3</v>
      </c>
      <c r="BT499" s="23">
        <v>0.235955056179775</v>
      </c>
      <c r="BU499" s="23">
        <v>0.14271579687833388</v>
      </c>
      <c r="BV499" s="23">
        <v>3</v>
      </c>
      <c r="BW499" s="23">
        <v>0.20973782771535501</v>
      </c>
      <c r="BX499" s="23">
        <v>8.4332061791743046E-2</v>
      </c>
      <c r="BY499" s="23">
        <v>3</v>
      </c>
      <c r="BZ499" s="23">
        <v>0.24719101123595499</v>
      </c>
      <c r="CA499" s="23">
        <v>0.22056077699378879</v>
      </c>
      <c r="CB499" s="23">
        <v>3</v>
      </c>
      <c r="CC499" s="23">
        <v>0.205992509363295</v>
      </c>
      <c r="CD499" s="23">
        <v>0.19461245028863836</v>
      </c>
      <c r="CE499" s="23">
        <v>3</v>
      </c>
      <c r="CR499" s="23">
        <v>22.272727272727199</v>
      </c>
      <c r="CS499" s="23">
        <v>2.8867513459481859</v>
      </c>
      <c r="CT499" s="23">
        <v>3</v>
      </c>
      <c r="CU499" s="23">
        <v>18.030303030302999</v>
      </c>
      <c r="CV499" s="23">
        <v>3.4116152270296607</v>
      </c>
      <c r="CW499" s="23">
        <v>3</v>
      </c>
      <c r="DJ499" s="23">
        <v>378</v>
      </c>
      <c r="DK499" s="23">
        <v>57.157676649772945</v>
      </c>
      <c r="DL499" s="23">
        <v>3</v>
      </c>
      <c r="DM499" s="23">
        <v>286</v>
      </c>
      <c r="DN499" s="23">
        <v>41.569219381653056</v>
      </c>
      <c r="DO499" s="23">
        <v>3</v>
      </c>
      <c r="DP499" s="23">
        <v>78</v>
      </c>
      <c r="DQ499" s="23">
        <v>13.856406460551018</v>
      </c>
      <c r="DR499" s="23">
        <v>3</v>
      </c>
      <c r="DS499" s="23">
        <v>73</v>
      </c>
      <c r="DT499" s="23">
        <v>15.588457268119894</v>
      </c>
      <c r="DU499" s="23">
        <v>3</v>
      </c>
      <c r="EB499" s="48">
        <v>4.8461538461538458</v>
      </c>
      <c r="EC499" s="48">
        <v>1.130545341178534</v>
      </c>
      <c r="ED499" s="23">
        <v>3</v>
      </c>
      <c r="EE499" s="48">
        <v>3.9178082191780823</v>
      </c>
      <c r="EF499" s="48">
        <v>1.0120183002028158</v>
      </c>
      <c r="EG499" s="23">
        <v>3</v>
      </c>
      <c r="EN499" s="23">
        <v>5.6</v>
      </c>
      <c r="EO499" s="23">
        <v>0.8660254037844386</v>
      </c>
      <c r="EP499" s="23">
        <v>3</v>
      </c>
      <c r="EQ499" s="23">
        <v>3.6</v>
      </c>
      <c r="ER499" s="23">
        <v>0.69282032302755092</v>
      </c>
      <c r="ES499" s="23">
        <v>3</v>
      </c>
      <c r="ET499" s="23">
        <v>6.7</v>
      </c>
      <c r="EU499" s="23">
        <v>0.34641016151377546</v>
      </c>
      <c r="EV499" s="23">
        <v>3</v>
      </c>
      <c r="EW499" s="23">
        <v>6.6</v>
      </c>
      <c r="EX499" s="23">
        <v>0.69282032302755092</v>
      </c>
      <c r="EY499" s="23">
        <v>3</v>
      </c>
      <c r="EZ499" s="12">
        <v>12.3</v>
      </c>
      <c r="FA499" s="12">
        <v>0.53851648071345037</v>
      </c>
      <c r="FB499" s="23">
        <v>3</v>
      </c>
      <c r="FC499" s="12">
        <v>10.199999999999999</v>
      </c>
      <c r="FD499" s="12">
        <v>0.56568542494923801</v>
      </c>
      <c r="FE499" s="23">
        <v>3</v>
      </c>
      <c r="FL499" s="23">
        <v>2.6</v>
      </c>
      <c r="FM499" s="23">
        <v>0.17320508075688773</v>
      </c>
      <c r="FN499" s="23">
        <v>3</v>
      </c>
      <c r="FO499" s="23">
        <v>3.8</v>
      </c>
      <c r="FP499" s="23">
        <v>0.17320508075688773</v>
      </c>
      <c r="FQ499" s="23">
        <v>3</v>
      </c>
    </row>
    <row r="500" spans="1:173" s="23" customFormat="1" x14ac:dyDescent="0.25">
      <c r="B500" s="23" t="s">
        <v>909</v>
      </c>
      <c r="C500" s="23" t="s">
        <v>456</v>
      </c>
      <c r="D500" s="23" t="s">
        <v>454</v>
      </c>
      <c r="E500" s="23">
        <v>1700</v>
      </c>
      <c r="F500" s="23">
        <v>22.6</v>
      </c>
      <c r="G500" s="23" t="s">
        <v>82</v>
      </c>
      <c r="I500" s="23" t="s">
        <v>83</v>
      </c>
      <c r="J500" s="23" t="s">
        <v>986</v>
      </c>
      <c r="K500" s="23" t="s">
        <v>103</v>
      </c>
      <c r="L500" s="23" t="s">
        <v>452</v>
      </c>
      <c r="M500" s="23">
        <v>100</v>
      </c>
      <c r="N500" s="23" t="s">
        <v>1003</v>
      </c>
      <c r="O500" s="23" t="s">
        <v>186</v>
      </c>
      <c r="P500" s="23">
        <v>0</v>
      </c>
      <c r="Q500" s="23">
        <v>0</v>
      </c>
      <c r="R500" s="24" t="s">
        <v>232</v>
      </c>
      <c r="S500" s="23">
        <v>15.5</v>
      </c>
      <c r="T500" s="23">
        <v>1.4</v>
      </c>
      <c r="V500" s="23">
        <v>3.8</v>
      </c>
      <c r="W500" s="36">
        <v>11.071428571428573</v>
      </c>
      <c r="X500" s="23">
        <v>3.9</v>
      </c>
      <c r="Y500" s="23">
        <v>3.4641016151377546E-2</v>
      </c>
      <c r="Z500" s="23">
        <v>3</v>
      </c>
      <c r="AA500" s="23">
        <v>4</v>
      </c>
      <c r="AB500" s="23">
        <v>5.1961524227066312E-2</v>
      </c>
      <c r="AC500" s="23">
        <v>3</v>
      </c>
      <c r="AD500" s="23">
        <v>20.9</v>
      </c>
      <c r="AE500" s="23">
        <v>5.196152422706632</v>
      </c>
      <c r="AF500" s="23">
        <v>3</v>
      </c>
      <c r="AG500" s="23">
        <v>33.9</v>
      </c>
      <c r="AH500" s="23">
        <v>3.4641016151377544</v>
      </c>
      <c r="AI500" s="23">
        <v>3</v>
      </c>
      <c r="AJ500" s="23">
        <v>1.6</v>
      </c>
      <c r="AK500" s="23">
        <v>0.17320508075688773</v>
      </c>
      <c r="AL500" s="23">
        <v>3</v>
      </c>
      <c r="AM500" s="23">
        <v>1.6</v>
      </c>
      <c r="AN500" s="23">
        <v>0.51961524227066314</v>
      </c>
      <c r="AO500" s="23">
        <v>3</v>
      </c>
      <c r="AP500" s="23">
        <v>13.1</v>
      </c>
      <c r="AQ500" s="23">
        <v>3.4641016151377544</v>
      </c>
      <c r="AR500" s="23">
        <v>3</v>
      </c>
      <c r="AS500" s="23">
        <v>21.2</v>
      </c>
      <c r="AT500" s="23">
        <v>3.4641016151377544</v>
      </c>
      <c r="AU500" s="23">
        <v>3</v>
      </c>
      <c r="BT500" s="23">
        <v>0.235955056179775</v>
      </c>
      <c r="BU500" s="23">
        <v>0.14271579687833388</v>
      </c>
      <c r="BV500" s="23">
        <v>3</v>
      </c>
      <c r="BW500" s="23">
        <v>0.153558052434456</v>
      </c>
      <c r="BX500" s="23">
        <v>0.10379330682060722</v>
      </c>
      <c r="BY500" s="23">
        <v>3</v>
      </c>
      <c r="BZ500" s="23">
        <v>0.24719101123595499</v>
      </c>
      <c r="CA500" s="23">
        <v>0.22056077699378879</v>
      </c>
      <c r="CB500" s="23">
        <v>3</v>
      </c>
      <c r="CC500" s="23">
        <v>0.172284644194756</v>
      </c>
      <c r="CD500" s="23">
        <v>6.4870816762878883E-2</v>
      </c>
      <c r="CE500" s="23">
        <v>3</v>
      </c>
      <c r="CR500" s="23">
        <v>22.272727272727199</v>
      </c>
      <c r="CS500" s="23">
        <v>2.8867513459481859</v>
      </c>
      <c r="CT500" s="23">
        <v>3</v>
      </c>
      <c r="CU500" s="23">
        <v>17.5757575757575</v>
      </c>
      <c r="CV500" s="23">
        <v>2.8867513459481859</v>
      </c>
      <c r="CW500" s="23">
        <v>3</v>
      </c>
      <c r="DJ500" s="23">
        <v>378</v>
      </c>
      <c r="DK500" s="23">
        <v>57.157676649772945</v>
      </c>
      <c r="DL500" s="23">
        <v>3</v>
      </c>
      <c r="DM500" s="23">
        <v>359</v>
      </c>
      <c r="DN500" s="23">
        <v>45.033320996790806</v>
      </c>
      <c r="DO500" s="23">
        <v>3</v>
      </c>
      <c r="DP500" s="23">
        <v>78</v>
      </c>
      <c r="DQ500" s="23">
        <v>13.856406460551018</v>
      </c>
      <c r="DR500" s="23">
        <v>3</v>
      </c>
      <c r="DS500" s="23">
        <v>47</v>
      </c>
      <c r="DT500" s="23">
        <v>20.784609690826528</v>
      </c>
      <c r="DU500" s="23">
        <v>3</v>
      </c>
      <c r="EB500" s="48">
        <v>4.8461538461538458</v>
      </c>
      <c r="EC500" s="48">
        <v>1.130545341178534</v>
      </c>
      <c r="ED500" s="23">
        <v>3</v>
      </c>
      <c r="EE500" s="48">
        <v>7.6382978723404253</v>
      </c>
      <c r="EF500" s="48">
        <v>3.5111174898626549</v>
      </c>
      <c r="EG500" s="23">
        <v>3</v>
      </c>
      <c r="EN500" s="23">
        <v>5.6</v>
      </c>
      <c r="EO500" s="23">
        <v>0.8660254037844386</v>
      </c>
      <c r="EP500" s="23">
        <v>3</v>
      </c>
      <c r="EQ500" s="23">
        <v>4.2</v>
      </c>
      <c r="ER500" s="23">
        <v>1.2124355652982139</v>
      </c>
      <c r="ES500" s="23">
        <v>3</v>
      </c>
      <c r="ET500" s="23">
        <v>6.7</v>
      </c>
      <c r="EU500" s="23">
        <v>0.34641016151377546</v>
      </c>
      <c r="EV500" s="23">
        <v>3</v>
      </c>
      <c r="EW500" s="23">
        <v>5.2</v>
      </c>
      <c r="EX500" s="23">
        <v>1.3856406460551018</v>
      </c>
      <c r="EY500" s="23">
        <v>3</v>
      </c>
      <c r="EZ500" s="12">
        <v>12.3</v>
      </c>
      <c r="FA500" s="12">
        <v>0.53851648071345037</v>
      </c>
      <c r="FB500" s="23">
        <v>3</v>
      </c>
      <c r="FC500" s="12">
        <v>9.4</v>
      </c>
      <c r="FD500" s="12">
        <v>1.0630145812734648</v>
      </c>
      <c r="FE500" s="23">
        <v>3</v>
      </c>
      <c r="FL500" s="23">
        <v>2.6</v>
      </c>
      <c r="FM500" s="23">
        <v>0.17320508075688773</v>
      </c>
      <c r="FN500" s="23">
        <v>3</v>
      </c>
      <c r="FO500" s="23">
        <v>4.0999999999999996</v>
      </c>
      <c r="FP500" s="23">
        <v>0.69282032302755092</v>
      </c>
      <c r="FQ500" s="23">
        <v>3</v>
      </c>
    </row>
    <row r="501" spans="1:173" s="23" customFormat="1" x14ac:dyDescent="0.25">
      <c r="B501" s="23" t="s">
        <v>909</v>
      </c>
      <c r="C501" s="23" t="s">
        <v>456</v>
      </c>
      <c r="D501" s="23" t="s">
        <v>454</v>
      </c>
      <c r="E501" s="23">
        <v>1700</v>
      </c>
      <c r="F501" s="23">
        <v>22.6</v>
      </c>
      <c r="G501" s="23" t="s">
        <v>82</v>
      </c>
      <c r="I501" s="23" t="s">
        <v>83</v>
      </c>
      <c r="J501" s="23" t="s">
        <v>986</v>
      </c>
      <c r="K501" s="23" t="s">
        <v>442</v>
      </c>
      <c r="L501" s="23" t="s">
        <v>445</v>
      </c>
      <c r="M501" s="23">
        <v>50</v>
      </c>
      <c r="N501" s="23" t="s">
        <v>1003</v>
      </c>
      <c r="O501" s="23" t="s">
        <v>186</v>
      </c>
      <c r="P501" s="23">
        <v>50</v>
      </c>
      <c r="Q501" s="23">
        <v>0</v>
      </c>
      <c r="R501" s="24" t="s">
        <v>232</v>
      </c>
      <c r="S501" s="23">
        <v>15.5</v>
      </c>
      <c r="T501" s="23">
        <v>1.4</v>
      </c>
      <c r="V501" s="23">
        <v>3.8</v>
      </c>
      <c r="W501" s="36">
        <v>11.071428571428573</v>
      </c>
      <c r="X501" s="23">
        <v>3.9</v>
      </c>
      <c r="Y501" s="23">
        <v>5.1961524227066312E-2</v>
      </c>
      <c r="Z501" s="23">
        <v>3</v>
      </c>
      <c r="AA501" s="23">
        <v>4</v>
      </c>
      <c r="AB501" s="23">
        <v>8.6602540378443865E-2</v>
      </c>
      <c r="AC501" s="23">
        <v>3</v>
      </c>
      <c r="AD501" s="23">
        <v>25.8</v>
      </c>
      <c r="AE501" s="23">
        <v>5.196152422706632</v>
      </c>
      <c r="AF501" s="23">
        <v>3</v>
      </c>
      <c r="AG501" s="23">
        <v>31.8</v>
      </c>
      <c r="AH501" s="23">
        <v>5.196152422706632</v>
      </c>
      <c r="AI501" s="23">
        <v>3</v>
      </c>
      <c r="AJ501" s="23">
        <v>1.4</v>
      </c>
      <c r="AK501" s="23">
        <v>0.34641016151377546</v>
      </c>
      <c r="AL501" s="23">
        <v>3</v>
      </c>
      <c r="AM501" s="23">
        <v>1.8</v>
      </c>
      <c r="AN501" s="23">
        <v>0.34641016151377546</v>
      </c>
      <c r="AO501" s="23">
        <v>3</v>
      </c>
      <c r="AP501" s="23">
        <v>18.399999999999999</v>
      </c>
      <c r="AQ501" s="23">
        <v>5.196152422706632</v>
      </c>
      <c r="AR501" s="23">
        <v>3</v>
      </c>
      <c r="AS501" s="23">
        <v>17.7</v>
      </c>
      <c r="AT501" s="23">
        <v>1.7320508075688772</v>
      </c>
      <c r="AU501" s="23">
        <v>3</v>
      </c>
      <c r="BT501" s="23">
        <v>0.28089887640449401</v>
      </c>
      <c r="BU501" s="23">
        <v>0.1362287152020458</v>
      </c>
      <c r="BV501" s="23">
        <v>3</v>
      </c>
      <c r="BW501" s="23">
        <v>0.22846441947565499</v>
      </c>
      <c r="BX501" s="23">
        <v>0.25299618537522911</v>
      </c>
      <c r="BY501" s="23">
        <v>3</v>
      </c>
      <c r="BZ501" s="23">
        <v>0.34082397003745302</v>
      </c>
      <c r="CA501" s="23">
        <v>0.31786700213810798</v>
      </c>
      <c r="CB501" s="23">
        <v>3</v>
      </c>
      <c r="CC501" s="23">
        <v>0.20973782771535501</v>
      </c>
      <c r="CD501" s="23">
        <v>0.24002202202265471</v>
      </c>
      <c r="CE501" s="23">
        <v>3</v>
      </c>
      <c r="CR501" s="23">
        <v>24.2424242424242</v>
      </c>
      <c r="CS501" s="23">
        <v>3.4116152270296607</v>
      </c>
      <c r="CT501" s="23">
        <v>3</v>
      </c>
      <c r="CU501" s="23">
        <v>21.515151515151501</v>
      </c>
      <c r="CV501" s="23">
        <v>3.1491832864888343</v>
      </c>
      <c r="CW501" s="23">
        <v>3</v>
      </c>
      <c r="DJ501" s="23">
        <v>333</v>
      </c>
      <c r="DK501" s="23">
        <v>58.889727457341827</v>
      </c>
      <c r="DL501" s="23">
        <v>3</v>
      </c>
      <c r="DM501" s="23">
        <v>361</v>
      </c>
      <c r="DN501" s="23">
        <v>27.712812921102035</v>
      </c>
      <c r="DO501" s="23">
        <v>3</v>
      </c>
      <c r="DP501" s="23">
        <v>60</v>
      </c>
      <c r="DQ501" s="23">
        <v>22.516660498395403</v>
      </c>
      <c r="DR501" s="23">
        <v>3</v>
      </c>
      <c r="DS501" s="23">
        <v>74</v>
      </c>
      <c r="DT501" s="23">
        <v>19.05255888325765</v>
      </c>
      <c r="DU501" s="23">
        <v>3</v>
      </c>
      <c r="EB501" s="48">
        <v>5.55</v>
      </c>
      <c r="EC501" s="48">
        <v>2.3024665216531015</v>
      </c>
      <c r="ED501" s="48">
        <v>3</v>
      </c>
      <c r="EE501" s="48">
        <v>4.8783783783783781</v>
      </c>
      <c r="EF501" s="48">
        <v>1.3106633341219698</v>
      </c>
      <c r="EG501" s="48">
        <v>3</v>
      </c>
      <c r="EN501" s="23">
        <v>7.4</v>
      </c>
      <c r="EO501" s="23">
        <v>0.69282032302755092</v>
      </c>
      <c r="EP501" s="23">
        <v>3</v>
      </c>
      <c r="EQ501" s="23">
        <v>5.7</v>
      </c>
      <c r="ER501" s="23">
        <v>2.4248711305964279</v>
      </c>
      <c r="ES501" s="23">
        <v>3</v>
      </c>
      <c r="ET501" s="23">
        <v>8.6999999999999993</v>
      </c>
      <c r="EU501" s="23">
        <v>1.2124355652982139</v>
      </c>
      <c r="EV501" s="23">
        <v>3</v>
      </c>
      <c r="EW501" s="23">
        <v>6</v>
      </c>
      <c r="EX501" s="23">
        <v>2.4248711305964279</v>
      </c>
      <c r="EY501" s="23">
        <v>3</v>
      </c>
      <c r="EZ501" s="12">
        <v>16.100000000000001</v>
      </c>
      <c r="FA501" s="12">
        <v>0.8062257748298548</v>
      </c>
      <c r="FB501" s="23">
        <v>3</v>
      </c>
      <c r="FC501" s="12">
        <v>11.7</v>
      </c>
      <c r="FD501" s="12">
        <v>1.9798989873223327</v>
      </c>
      <c r="FE501" s="23">
        <v>3</v>
      </c>
      <c r="FL501" s="23">
        <v>2.8</v>
      </c>
      <c r="FM501" s="23">
        <v>0.34641016151377546</v>
      </c>
      <c r="FN501" s="23">
        <v>3</v>
      </c>
      <c r="FO501" s="23">
        <v>3.4</v>
      </c>
      <c r="FP501" s="23">
        <v>0.51961524227066314</v>
      </c>
      <c r="FQ501" s="23">
        <v>3</v>
      </c>
    </row>
    <row r="502" spans="1:173" s="25" customFormat="1" x14ac:dyDescent="0.25">
      <c r="B502" s="25" t="s">
        <v>909</v>
      </c>
      <c r="C502" s="25" t="s">
        <v>456</v>
      </c>
      <c r="D502" s="25" t="s">
        <v>454</v>
      </c>
      <c r="E502" s="25">
        <v>1700</v>
      </c>
      <c r="F502" s="25">
        <v>22.6</v>
      </c>
      <c r="G502" s="25" t="s">
        <v>82</v>
      </c>
      <c r="I502" s="25" t="s">
        <v>83</v>
      </c>
      <c r="J502" s="25" t="s">
        <v>986</v>
      </c>
      <c r="K502" s="25" t="s">
        <v>443</v>
      </c>
      <c r="L502" s="25" t="s">
        <v>447</v>
      </c>
      <c r="M502" s="25">
        <v>100</v>
      </c>
      <c r="N502" s="25" t="s">
        <v>1003</v>
      </c>
      <c r="O502" s="25" t="s">
        <v>186</v>
      </c>
      <c r="P502" s="25">
        <v>100</v>
      </c>
      <c r="Q502" s="25">
        <v>0</v>
      </c>
      <c r="R502" s="26" t="s">
        <v>232</v>
      </c>
      <c r="S502" s="25">
        <v>15.5</v>
      </c>
      <c r="T502" s="25">
        <v>1.4</v>
      </c>
      <c r="V502" s="25">
        <v>3.8</v>
      </c>
      <c r="W502" s="37">
        <v>11.071428571428573</v>
      </c>
      <c r="X502" s="25">
        <v>4</v>
      </c>
      <c r="Y502" s="25">
        <v>8.6602540378443865E-2</v>
      </c>
      <c r="Z502" s="25">
        <v>3</v>
      </c>
      <c r="AA502" s="25">
        <v>3.9</v>
      </c>
      <c r="AB502" s="25">
        <v>6.9282032302755092E-2</v>
      </c>
      <c r="AC502" s="25">
        <v>3</v>
      </c>
      <c r="AD502" s="25">
        <v>28.9</v>
      </c>
      <c r="AE502" s="25">
        <v>3.4641016151377544</v>
      </c>
      <c r="AF502" s="25">
        <v>3</v>
      </c>
      <c r="AG502" s="25">
        <v>33.6</v>
      </c>
      <c r="AH502" s="25">
        <v>5.196152422706632</v>
      </c>
      <c r="AI502" s="25">
        <v>3</v>
      </c>
      <c r="AJ502" s="25">
        <v>1.7</v>
      </c>
      <c r="AK502" s="25">
        <v>0.34641016151377546</v>
      </c>
      <c r="AL502" s="25">
        <v>3</v>
      </c>
      <c r="AM502" s="25">
        <v>1.7</v>
      </c>
      <c r="AN502" s="25">
        <v>0.17320508075688773</v>
      </c>
      <c r="AO502" s="25">
        <v>3</v>
      </c>
      <c r="AP502" s="25">
        <v>17.899999999999999</v>
      </c>
      <c r="AQ502" s="25">
        <v>5.196152422706632</v>
      </c>
      <c r="AR502" s="25">
        <v>3</v>
      </c>
      <c r="AS502" s="25">
        <v>19.8</v>
      </c>
      <c r="AT502" s="25">
        <v>1.7320508075688772</v>
      </c>
      <c r="AU502" s="25">
        <v>3</v>
      </c>
      <c r="BT502" s="25">
        <v>0.38202247191011202</v>
      </c>
      <c r="BU502" s="25">
        <v>0.23353494034636499</v>
      </c>
      <c r="BV502" s="25">
        <v>3</v>
      </c>
      <c r="BW502" s="25">
        <v>0.33333333333333298</v>
      </c>
      <c r="BX502" s="25">
        <v>0.15568996023091003</v>
      </c>
      <c r="BY502" s="25">
        <v>3</v>
      </c>
      <c r="BZ502" s="25">
        <v>0.56928838951310801</v>
      </c>
      <c r="CA502" s="25">
        <v>0.42814739063500323</v>
      </c>
      <c r="CB502" s="25">
        <v>3</v>
      </c>
      <c r="CC502" s="25">
        <v>0.45692883895130998</v>
      </c>
      <c r="CD502" s="25">
        <v>0.25299618537522911</v>
      </c>
      <c r="CE502" s="25">
        <v>3</v>
      </c>
      <c r="CR502" s="25">
        <v>25.909090909090899</v>
      </c>
      <c r="CS502" s="25">
        <v>2.8867513459480136</v>
      </c>
      <c r="CT502" s="25">
        <v>3</v>
      </c>
      <c r="CU502" s="25">
        <v>23.3333333333333</v>
      </c>
      <c r="CV502" s="25">
        <v>4.4613429891926035</v>
      </c>
      <c r="CW502" s="25">
        <v>3</v>
      </c>
      <c r="DJ502" s="25">
        <v>326</v>
      </c>
      <c r="DK502" s="25">
        <v>45.033320996790806</v>
      </c>
      <c r="DL502" s="25">
        <v>3</v>
      </c>
      <c r="DM502" s="25">
        <v>350</v>
      </c>
      <c r="DN502" s="25">
        <v>34.641016151377542</v>
      </c>
      <c r="DO502" s="25">
        <v>3</v>
      </c>
      <c r="DP502" s="25">
        <v>69</v>
      </c>
      <c r="DQ502" s="25">
        <v>17.320508075688771</v>
      </c>
      <c r="DR502" s="25">
        <v>3</v>
      </c>
      <c r="DS502" s="25">
        <v>80</v>
      </c>
      <c r="DT502" s="25">
        <v>17.320508075688771</v>
      </c>
      <c r="DU502" s="25">
        <v>3</v>
      </c>
      <c r="EB502" s="25">
        <v>4.72463768115942</v>
      </c>
      <c r="EC502" s="25">
        <v>1.3537085568361396</v>
      </c>
      <c r="ED502" s="25">
        <v>3</v>
      </c>
      <c r="EE502" s="25">
        <v>4.375</v>
      </c>
      <c r="EF502" s="25">
        <v>1.0414973820778426</v>
      </c>
      <c r="EG502" s="25">
        <v>3</v>
      </c>
      <c r="EN502" s="25">
        <v>12.3</v>
      </c>
      <c r="EO502" s="25">
        <v>1.0392304845413263</v>
      </c>
      <c r="EP502" s="25">
        <v>3</v>
      </c>
      <c r="EQ502" s="25">
        <v>6</v>
      </c>
      <c r="ER502" s="25">
        <v>1.0392304845413263</v>
      </c>
      <c r="ES502" s="25">
        <v>3</v>
      </c>
      <c r="ET502" s="25">
        <v>13.9</v>
      </c>
      <c r="EU502" s="25">
        <v>0.34641016151377546</v>
      </c>
      <c r="EV502" s="25">
        <v>3</v>
      </c>
      <c r="EW502" s="25">
        <v>6.9</v>
      </c>
      <c r="EX502" s="25">
        <v>1.2124355652982139</v>
      </c>
      <c r="EY502" s="25">
        <v>3</v>
      </c>
      <c r="EZ502" s="9">
        <v>26.200000000000003</v>
      </c>
      <c r="FA502" s="9">
        <v>0.63245553203367577</v>
      </c>
      <c r="FB502" s="28">
        <v>3</v>
      </c>
      <c r="FC502" s="9">
        <v>12.9</v>
      </c>
      <c r="FD502" s="9">
        <v>0.92195444572928864</v>
      </c>
      <c r="FE502" s="25">
        <v>3</v>
      </c>
      <c r="FL502" s="25">
        <v>3.4</v>
      </c>
      <c r="FM502" s="25">
        <v>0.17320508075688773</v>
      </c>
      <c r="FN502" s="25">
        <v>3</v>
      </c>
      <c r="FO502" s="25">
        <v>4</v>
      </c>
      <c r="FP502" s="25">
        <v>0.8660254037844386</v>
      </c>
      <c r="FQ502" s="25">
        <v>3</v>
      </c>
    </row>
    <row r="503" spans="1:173" s="23" customFormat="1" x14ac:dyDescent="0.25">
      <c r="A503" s="23">
        <v>50</v>
      </c>
      <c r="B503" s="23" t="s">
        <v>458</v>
      </c>
      <c r="C503" s="23" t="s">
        <v>197</v>
      </c>
      <c r="D503" s="23" t="s">
        <v>473</v>
      </c>
      <c r="E503" s="23">
        <v>1927</v>
      </c>
      <c r="F503" s="23">
        <v>21</v>
      </c>
      <c r="G503" s="23" t="s">
        <v>82</v>
      </c>
      <c r="H503" s="23">
        <v>17.832999999999998</v>
      </c>
      <c r="I503" s="23" t="s">
        <v>83</v>
      </c>
      <c r="J503" s="27" t="s">
        <v>986</v>
      </c>
      <c r="K503" s="23" t="s">
        <v>8</v>
      </c>
      <c r="L503" s="23" t="s">
        <v>9</v>
      </c>
      <c r="M503" s="23">
        <v>150</v>
      </c>
      <c r="N503" s="23" t="s">
        <v>1005</v>
      </c>
      <c r="O503" s="23" t="s">
        <v>186</v>
      </c>
      <c r="P503" s="23">
        <v>150</v>
      </c>
      <c r="Q503" s="23">
        <v>0</v>
      </c>
      <c r="R503" s="24" t="s">
        <v>232</v>
      </c>
      <c r="S503" s="23">
        <v>41</v>
      </c>
      <c r="T503" s="23">
        <v>1.6</v>
      </c>
      <c r="V503" s="23">
        <v>3.9</v>
      </c>
      <c r="W503" s="36">
        <f>S503/T503</f>
        <v>25.625</v>
      </c>
      <c r="CR503" s="23">
        <v>21.657458563535901</v>
      </c>
      <c r="CS503" s="23">
        <v>4.9415866906072381</v>
      </c>
      <c r="CT503" s="23">
        <v>5</v>
      </c>
      <c r="CU503" s="23">
        <v>22.762430939226501</v>
      </c>
      <c r="CV503" s="23">
        <v>4.9415866906072301</v>
      </c>
      <c r="CW503" s="23">
        <v>5</v>
      </c>
    </row>
    <row r="504" spans="1:173" s="23" customFormat="1" x14ac:dyDescent="0.25">
      <c r="B504" s="23" t="s">
        <v>910</v>
      </c>
      <c r="C504" s="23" t="s">
        <v>196</v>
      </c>
      <c r="D504" s="23" t="s">
        <v>472</v>
      </c>
      <c r="E504" s="23">
        <v>1927</v>
      </c>
      <c r="F504" s="23">
        <v>21</v>
      </c>
      <c r="G504" s="23" t="s">
        <v>82</v>
      </c>
      <c r="H504" s="23">
        <v>17.832999999999998</v>
      </c>
      <c r="I504" s="23" t="s">
        <v>83</v>
      </c>
      <c r="J504" s="27" t="s">
        <v>986</v>
      </c>
      <c r="K504" s="23" t="s">
        <v>11</v>
      </c>
      <c r="L504" s="23" t="s">
        <v>62</v>
      </c>
      <c r="M504" s="23">
        <v>150</v>
      </c>
      <c r="N504" s="23" t="s">
        <v>1005</v>
      </c>
      <c r="O504" s="23" t="s">
        <v>186</v>
      </c>
      <c r="P504" s="23">
        <v>150</v>
      </c>
      <c r="Q504" s="23">
        <v>0</v>
      </c>
      <c r="R504" s="24" t="s">
        <v>232</v>
      </c>
      <c r="S504" s="23">
        <v>41</v>
      </c>
      <c r="T504" s="23">
        <v>1.6</v>
      </c>
      <c r="V504" s="23">
        <v>3.9</v>
      </c>
      <c r="W504" s="36">
        <v>25.625</v>
      </c>
      <c r="CR504" s="23">
        <v>32.707182320441902</v>
      </c>
      <c r="CS504" s="23">
        <v>8.4006973740324309</v>
      </c>
      <c r="CT504" s="23">
        <v>5</v>
      </c>
      <c r="CU504" s="23">
        <v>38.453038674033102</v>
      </c>
      <c r="CV504" s="23">
        <v>6.9182213668501644</v>
      </c>
      <c r="CW504" s="23">
        <v>5</v>
      </c>
    </row>
    <row r="505" spans="1:173" s="23" customFormat="1" x14ac:dyDescent="0.25">
      <c r="B505" s="23" t="s">
        <v>910</v>
      </c>
      <c r="C505" s="23" t="s">
        <v>196</v>
      </c>
      <c r="D505" s="23" t="s">
        <v>472</v>
      </c>
      <c r="E505" s="23">
        <v>1927</v>
      </c>
      <c r="F505" s="23">
        <v>21</v>
      </c>
      <c r="G505" s="23" t="s">
        <v>82</v>
      </c>
      <c r="H505" s="23">
        <v>17.832999999999998</v>
      </c>
      <c r="I505" s="23" t="s">
        <v>83</v>
      </c>
      <c r="J505" s="27" t="s">
        <v>986</v>
      </c>
      <c r="K505" s="23" t="s">
        <v>8</v>
      </c>
      <c r="L505" s="23" t="s">
        <v>9</v>
      </c>
      <c r="M505" s="23">
        <v>150</v>
      </c>
      <c r="N505" s="23" t="s">
        <v>1005</v>
      </c>
      <c r="O505" s="23" t="s">
        <v>186</v>
      </c>
      <c r="P505" s="23">
        <v>150</v>
      </c>
      <c r="Q505" s="23">
        <v>0</v>
      </c>
      <c r="R505" s="24" t="s">
        <v>232</v>
      </c>
      <c r="S505" s="23">
        <v>41</v>
      </c>
      <c r="T505" s="23">
        <v>1.6</v>
      </c>
      <c r="V505" s="23">
        <v>3.9</v>
      </c>
      <c r="W505" s="36">
        <v>25.625</v>
      </c>
      <c r="CR505" s="23">
        <v>16.574585635359099</v>
      </c>
      <c r="CS505" s="23">
        <v>3.4591106834249792</v>
      </c>
      <c r="CT505" s="23">
        <v>5</v>
      </c>
      <c r="CU505" s="23">
        <v>14.8066298342541</v>
      </c>
      <c r="CV505" s="23">
        <v>2.9649520143642949</v>
      </c>
      <c r="CW505" s="23">
        <v>5</v>
      </c>
    </row>
    <row r="506" spans="1:173" s="23" customFormat="1" x14ac:dyDescent="0.25">
      <c r="B506" s="23" t="s">
        <v>910</v>
      </c>
      <c r="C506" s="23" t="s">
        <v>196</v>
      </c>
      <c r="D506" s="23" t="s">
        <v>472</v>
      </c>
      <c r="E506" s="23">
        <v>1927</v>
      </c>
      <c r="F506" s="23">
        <v>21</v>
      </c>
      <c r="G506" s="23" t="s">
        <v>82</v>
      </c>
      <c r="H506" s="23">
        <v>17.832999999999998</v>
      </c>
      <c r="I506" s="23" t="s">
        <v>83</v>
      </c>
      <c r="J506" s="27" t="s">
        <v>986</v>
      </c>
      <c r="K506" s="23" t="s">
        <v>11</v>
      </c>
      <c r="L506" s="23" t="s">
        <v>62</v>
      </c>
      <c r="M506" s="23">
        <v>150</v>
      </c>
      <c r="N506" s="23" t="s">
        <v>1005</v>
      </c>
      <c r="O506" s="23" t="s">
        <v>186</v>
      </c>
      <c r="P506" s="23">
        <v>150</v>
      </c>
      <c r="Q506" s="23">
        <v>0</v>
      </c>
      <c r="R506" s="24" t="s">
        <v>232</v>
      </c>
      <c r="S506" s="23">
        <v>41</v>
      </c>
      <c r="T506" s="23">
        <v>1.6</v>
      </c>
      <c r="V506" s="23">
        <v>3.9</v>
      </c>
      <c r="W506" s="36">
        <v>25.625</v>
      </c>
      <c r="CR506" s="23">
        <v>17.237569060773399</v>
      </c>
      <c r="CS506" s="23">
        <v>4.9415866906074601</v>
      </c>
      <c r="CT506" s="23">
        <v>5</v>
      </c>
      <c r="CU506" s="23">
        <v>16.795580110497198</v>
      </c>
      <c r="CV506" s="23">
        <v>1.9766346762429428</v>
      </c>
      <c r="CW506" s="23">
        <v>5</v>
      </c>
    </row>
    <row r="507" spans="1:173" s="23" customFormat="1" x14ac:dyDescent="0.25">
      <c r="B507" s="23" t="s">
        <v>910</v>
      </c>
      <c r="C507" s="23" t="s">
        <v>196</v>
      </c>
      <c r="D507" s="23" t="s">
        <v>472</v>
      </c>
      <c r="E507" s="23">
        <v>1927</v>
      </c>
      <c r="F507" s="23">
        <v>21</v>
      </c>
      <c r="G507" s="23" t="s">
        <v>82</v>
      </c>
      <c r="H507" s="23">
        <v>17.832999999999998</v>
      </c>
      <c r="I507" s="23" t="s">
        <v>83</v>
      </c>
      <c r="J507" s="27" t="s">
        <v>986</v>
      </c>
      <c r="K507" s="23" t="s">
        <v>8</v>
      </c>
      <c r="L507" s="23" t="s">
        <v>9</v>
      </c>
      <c r="M507" s="23">
        <v>150</v>
      </c>
      <c r="N507" s="23" t="s">
        <v>1005</v>
      </c>
      <c r="O507" s="23" t="s">
        <v>186</v>
      </c>
      <c r="P507" s="23">
        <v>150</v>
      </c>
      <c r="Q507" s="23">
        <v>0</v>
      </c>
      <c r="R507" s="24" t="s">
        <v>232</v>
      </c>
      <c r="S507" s="23">
        <v>41</v>
      </c>
      <c r="T507" s="23">
        <v>1.6</v>
      </c>
      <c r="V507" s="23">
        <v>3.9</v>
      </c>
      <c r="W507" s="36">
        <v>25.625</v>
      </c>
      <c r="CR507" s="23">
        <v>6.4088397790055298</v>
      </c>
      <c r="CS507" s="23">
        <v>1.4824760071821494</v>
      </c>
      <c r="CT507" s="23">
        <v>5</v>
      </c>
      <c r="CU507" s="23">
        <v>6.1878453038673999</v>
      </c>
      <c r="CV507" s="23">
        <v>1.976634676242895</v>
      </c>
      <c r="CW507" s="23">
        <v>5</v>
      </c>
    </row>
    <row r="508" spans="1:173" s="23" customFormat="1" x14ac:dyDescent="0.25">
      <c r="B508" s="23" t="s">
        <v>910</v>
      </c>
      <c r="C508" s="23" t="s">
        <v>196</v>
      </c>
      <c r="D508" s="23" t="s">
        <v>472</v>
      </c>
      <c r="E508" s="23">
        <v>1927</v>
      </c>
      <c r="F508" s="23">
        <v>21</v>
      </c>
      <c r="G508" s="23" t="s">
        <v>82</v>
      </c>
      <c r="H508" s="23">
        <v>17.832999999999998</v>
      </c>
      <c r="I508" s="23" t="s">
        <v>83</v>
      </c>
      <c r="J508" s="27" t="s">
        <v>986</v>
      </c>
      <c r="K508" s="23" t="s">
        <v>11</v>
      </c>
      <c r="L508" s="23" t="s">
        <v>62</v>
      </c>
      <c r="M508" s="23">
        <v>150</v>
      </c>
      <c r="N508" s="23" t="s">
        <v>1005</v>
      </c>
      <c r="O508" s="23" t="s">
        <v>186</v>
      </c>
      <c r="P508" s="23">
        <v>150</v>
      </c>
      <c r="Q508" s="23">
        <v>0</v>
      </c>
      <c r="R508" s="24" t="s">
        <v>232</v>
      </c>
      <c r="S508" s="23">
        <v>41</v>
      </c>
      <c r="T508" s="23">
        <v>1.6</v>
      </c>
      <c r="V508" s="23">
        <v>3.9</v>
      </c>
      <c r="W508" s="36">
        <v>25.625</v>
      </c>
      <c r="CR508" s="23">
        <v>7.7348066298342504</v>
      </c>
      <c r="CS508" s="23">
        <v>1.9766346762428932</v>
      </c>
      <c r="CT508" s="23">
        <v>5</v>
      </c>
      <c r="CU508" s="23">
        <v>9.0607734806629807</v>
      </c>
      <c r="CV508" s="23">
        <v>1.4824760071821674</v>
      </c>
      <c r="CW508" s="23">
        <v>5</v>
      </c>
    </row>
    <row r="509" spans="1:173" s="23" customFormat="1" x14ac:dyDescent="0.25">
      <c r="B509" s="23" t="s">
        <v>910</v>
      </c>
      <c r="C509" s="23" t="s">
        <v>196</v>
      </c>
      <c r="D509" s="23" t="s">
        <v>472</v>
      </c>
      <c r="E509" s="23">
        <v>1927</v>
      </c>
      <c r="F509" s="23">
        <v>21</v>
      </c>
      <c r="G509" s="23" t="s">
        <v>82</v>
      </c>
      <c r="H509" s="23">
        <v>17.832999999999998</v>
      </c>
      <c r="I509" s="23" t="s">
        <v>83</v>
      </c>
      <c r="J509" s="27" t="s">
        <v>986</v>
      </c>
      <c r="K509" s="23" t="s">
        <v>8</v>
      </c>
      <c r="L509" s="23" t="s">
        <v>9</v>
      </c>
      <c r="M509" s="23">
        <v>150</v>
      </c>
      <c r="N509" s="23" t="s">
        <v>1005</v>
      </c>
      <c r="O509" s="23" t="s">
        <v>186</v>
      </c>
      <c r="P509" s="23">
        <v>150</v>
      </c>
      <c r="Q509" s="23">
        <v>0</v>
      </c>
      <c r="R509" s="24" t="s">
        <v>232</v>
      </c>
      <c r="S509" s="23">
        <v>41</v>
      </c>
      <c r="T509" s="23">
        <v>1.6</v>
      </c>
      <c r="V509" s="23">
        <v>3.9</v>
      </c>
      <c r="W509" s="36">
        <v>25.625</v>
      </c>
      <c r="CR509" s="23">
        <v>9.5027624309392191</v>
      </c>
      <c r="CS509" s="23">
        <v>0.98831733812144751</v>
      </c>
      <c r="CT509" s="23">
        <v>5</v>
      </c>
      <c r="CU509" s="23">
        <v>5.5248618784530299</v>
      </c>
      <c r="CV509" s="23">
        <v>0.98831733812144751</v>
      </c>
      <c r="CW509" s="23">
        <v>5</v>
      </c>
    </row>
    <row r="510" spans="1:173" s="23" customFormat="1" x14ac:dyDescent="0.25">
      <c r="B510" s="23" t="s">
        <v>910</v>
      </c>
      <c r="C510" s="23" t="s">
        <v>196</v>
      </c>
      <c r="D510" s="23" t="s">
        <v>472</v>
      </c>
      <c r="E510" s="23">
        <v>1927</v>
      </c>
      <c r="F510" s="23">
        <v>21</v>
      </c>
      <c r="G510" s="23" t="s">
        <v>82</v>
      </c>
      <c r="H510" s="23">
        <v>17.832999999999998</v>
      </c>
      <c r="I510" s="23" t="s">
        <v>83</v>
      </c>
      <c r="J510" s="27" t="s">
        <v>986</v>
      </c>
      <c r="K510" s="23" t="s">
        <v>11</v>
      </c>
      <c r="L510" s="23" t="s">
        <v>62</v>
      </c>
      <c r="M510" s="23">
        <v>150</v>
      </c>
      <c r="N510" s="23" t="s">
        <v>1005</v>
      </c>
      <c r="O510" s="23" t="s">
        <v>186</v>
      </c>
      <c r="P510" s="23">
        <v>150</v>
      </c>
      <c r="Q510" s="23">
        <v>0</v>
      </c>
      <c r="R510" s="24" t="s">
        <v>232</v>
      </c>
      <c r="S510" s="23">
        <v>41</v>
      </c>
      <c r="T510" s="23">
        <v>1.6</v>
      </c>
      <c r="V510" s="23">
        <v>3.9</v>
      </c>
      <c r="W510" s="36">
        <v>25.625</v>
      </c>
      <c r="CR510" s="23">
        <v>9.7237569060773499</v>
      </c>
      <c r="CS510" s="23">
        <v>1.4824760071821474</v>
      </c>
      <c r="CT510" s="23">
        <v>5</v>
      </c>
      <c r="CU510" s="23">
        <v>10.828729281767901</v>
      </c>
      <c r="CV510" s="23">
        <v>2.9649520143642949</v>
      </c>
      <c r="CW510" s="23">
        <v>5</v>
      </c>
    </row>
    <row r="511" spans="1:173" s="23" customFormat="1" x14ac:dyDescent="0.25">
      <c r="B511" s="23" t="s">
        <v>910</v>
      </c>
      <c r="C511" s="23" t="s">
        <v>196</v>
      </c>
      <c r="D511" s="23" t="s">
        <v>472</v>
      </c>
      <c r="E511" s="23">
        <v>1927</v>
      </c>
      <c r="F511" s="23">
        <v>21</v>
      </c>
      <c r="G511" s="23" t="s">
        <v>82</v>
      </c>
      <c r="H511" s="23">
        <v>17.832999999999998</v>
      </c>
      <c r="I511" s="23" t="s">
        <v>83</v>
      </c>
      <c r="J511" s="27" t="s">
        <v>986</v>
      </c>
      <c r="K511" s="23" t="s">
        <v>8</v>
      </c>
      <c r="L511" s="23" t="s">
        <v>9</v>
      </c>
      <c r="M511" s="23">
        <v>150</v>
      </c>
      <c r="N511" s="23" t="s">
        <v>1005</v>
      </c>
      <c r="O511" s="23" t="s">
        <v>186</v>
      </c>
      <c r="P511" s="23">
        <v>150</v>
      </c>
      <c r="Q511" s="23">
        <v>0</v>
      </c>
      <c r="R511" s="24" t="s">
        <v>232</v>
      </c>
      <c r="S511" s="23">
        <v>41</v>
      </c>
      <c r="T511" s="23">
        <v>1.6</v>
      </c>
      <c r="V511" s="23">
        <v>3.9</v>
      </c>
      <c r="W511" s="36">
        <v>25.625</v>
      </c>
      <c r="X511" s="23">
        <v>3.9</v>
      </c>
      <c r="Y511" s="23">
        <f>X511*0.0284</f>
        <v>0.11076</v>
      </c>
      <c r="Z511" s="23">
        <v>25</v>
      </c>
      <c r="AA511" s="23">
        <v>4</v>
      </c>
      <c r="AB511" s="23">
        <f>AA511*0.0262</f>
        <v>0.1048</v>
      </c>
      <c r="AC511" s="23">
        <v>25</v>
      </c>
      <c r="AD511" s="23">
        <v>41</v>
      </c>
      <c r="AE511" s="23">
        <v>10</v>
      </c>
      <c r="AF511" s="23">
        <v>25</v>
      </c>
      <c r="AG511" s="23">
        <v>48</v>
      </c>
      <c r="AH511" s="23">
        <v>5</v>
      </c>
      <c r="AI511" s="23">
        <v>25</v>
      </c>
      <c r="BZ511" s="23">
        <v>0.34799713877066502</v>
      </c>
      <c r="CA511" s="23">
        <v>0.12875784849016159</v>
      </c>
      <c r="CB511" s="23">
        <v>5</v>
      </c>
      <c r="CC511" s="23">
        <v>0.302932761088133</v>
      </c>
      <c r="CD511" s="23">
        <v>0.15674868511845727</v>
      </c>
      <c r="CE511" s="23">
        <v>5</v>
      </c>
      <c r="CR511" s="23">
        <v>14.585635359116001</v>
      </c>
      <c r="CS511" s="23">
        <v>2.9649520143642949</v>
      </c>
      <c r="CT511" s="23">
        <v>5</v>
      </c>
      <c r="CU511" s="23">
        <v>13.2596685082872</v>
      </c>
      <c r="CV511" s="23">
        <v>3.9532693524858775</v>
      </c>
      <c r="CW511" s="23">
        <v>5</v>
      </c>
      <c r="DJ511" s="23">
        <v>434.3</v>
      </c>
      <c r="DK511" s="23">
        <v>213.5</v>
      </c>
      <c r="DL511" s="23">
        <v>25</v>
      </c>
      <c r="DM511" s="23">
        <v>422.6</v>
      </c>
      <c r="DN511" s="23">
        <v>224.5</v>
      </c>
      <c r="DO511" s="23">
        <v>25</v>
      </c>
      <c r="EN511" s="23">
        <v>5.9</v>
      </c>
      <c r="EO511" s="23">
        <v>3</v>
      </c>
      <c r="EP511" s="23">
        <v>25</v>
      </c>
      <c r="EQ511" s="23">
        <v>4.5</v>
      </c>
      <c r="ER511" s="23">
        <v>4</v>
      </c>
      <c r="ES511" s="23">
        <v>25</v>
      </c>
      <c r="ET511" s="23">
        <v>8.6999999999999993</v>
      </c>
      <c r="EU511" s="23">
        <v>4</v>
      </c>
      <c r="EV511" s="23">
        <v>25</v>
      </c>
      <c r="EW511" s="23">
        <v>9.6999999999999993</v>
      </c>
      <c r="EX511" s="23">
        <v>4</v>
      </c>
      <c r="EY511" s="23">
        <v>25</v>
      </c>
      <c r="EZ511" s="23">
        <v>14.6</v>
      </c>
      <c r="FA511" s="23">
        <v>5.5</v>
      </c>
      <c r="FB511" s="23">
        <v>25</v>
      </c>
      <c r="FC511" s="23">
        <v>14.2</v>
      </c>
      <c r="FD511" s="23">
        <v>6</v>
      </c>
      <c r="FE511" s="23">
        <v>25</v>
      </c>
      <c r="FL511" s="23">
        <v>1.4</v>
      </c>
      <c r="FM511" s="23">
        <v>1</v>
      </c>
      <c r="FN511" s="23">
        <v>25</v>
      </c>
      <c r="FO511" s="23">
        <v>8.6999999999999993</v>
      </c>
      <c r="FP511" s="23">
        <v>7</v>
      </c>
      <c r="FQ511" s="23">
        <v>25</v>
      </c>
    </row>
    <row r="512" spans="1:173" s="23" customFormat="1" x14ac:dyDescent="0.25">
      <c r="B512" s="23" t="s">
        <v>910</v>
      </c>
      <c r="C512" s="23" t="s">
        <v>196</v>
      </c>
      <c r="D512" s="23" t="s">
        <v>472</v>
      </c>
      <c r="E512" s="23">
        <v>1927</v>
      </c>
      <c r="F512" s="23">
        <v>21</v>
      </c>
      <c r="G512" s="23" t="s">
        <v>82</v>
      </c>
      <c r="H512" s="23">
        <v>17.832999999999998</v>
      </c>
      <c r="I512" s="23" t="s">
        <v>83</v>
      </c>
      <c r="J512" s="27" t="s">
        <v>986</v>
      </c>
      <c r="K512" s="23" t="s">
        <v>11</v>
      </c>
      <c r="L512" s="23" t="s">
        <v>62</v>
      </c>
      <c r="M512" s="23">
        <v>150</v>
      </c>
      <c r="N512" s="23" t="s">
        <v>1005</v>
      </c>
      <c r="O512" s="23" t="s">
        <v>186</v>
      </c>
      <c r="P512" s="23">
        <v>150</v>
      </c>
      <c r="Q512" s="23">
        <v>0</v>
      </c>
      <c r="R512" s="24" t="s">
        <v>232</v>
      </c>
      <c r="S512" s="23">
        <v>41</v>
      </c>
      <c r="T512" s="23">
        <v>1.6</v>
      </c>
      <c r="V512" s="23">
        <v>3.9</v>
      </c>
      <c r="W512" s="36">
        <v>25.625</v>
      </c>
      <c r="X512" s="23">
        <v>3.9</v>
      </c>
      <c r="Y512" s="23">
        <f>X512*0.0284</f>
        <v>0.11076</v>
      </c>
      <c r="Z512" s="23">
        <v>25</v>
      </c>
      <c r="AA512" s="23">
        <v>3.9</v>
      </c>
      <c r="AB512" s="23">
        <f>AA512*0.0262</f>
        <v>0.10218000000000001</v>
      </c>
      <c r="AC512" s="23">
        <v>25</v>
      </c>
      <c r="AD512" s="23">
        <v>46</v>
      </c>
      <c r="AE512" s="23">
        <v>10</v>
      </c>
      <c r="AF512" s="23">
        <v>25</v>
      </c>
      <c r="AG512" s="23">
        <v>44</v>
      </c>
      <c r="AH512" s="23">
        <v>10</v>
      </c>
      <c r="AI512" s="23">
        <v>25</v>
      </c>
      <c r="BZ512" s="23">
        <v>1.00643776824321</v>
      </c>
      <c r="CA512" s="23">
        <v>0.39746988012180595</v>
      </c>
      <c r="CB512" s="23">
        <v>5</v>
      </c>
      <c r="CC512" s="23">
        <v>0.46816881259075099</v>
      </c>
      <c r="CD512" s="23">
        <v>0.27431019895730241</v>
      </c>
      <c r="CE512" s="23">
        <v>5</v>
      </c>
      <c r="CR512" s="23">
        <v>16.132596685082799</v>
      </c>
      <c r="CS512" s="23">
        <v>3.9532693524858775</v>
      </c>
      <c r="CT512" s="23">
        <v>5</v>
      </c>
      <c r="CU512" s="23">
        <v>13.701657458563499</v>
      </c>
      <c r="CV512" s="23">
        <v>3.9532693524858815</v>
      </c>
      <c r="CW512" s="23">
        <v>5</v>
      </c>
      <c r="DJ512" s="23">
        <v>359.9</v>
      </c>
      <c r="DK512" s="23">
        <v>206</v>
      </c>
      <c r="DL512" s="23">
        <v>25</v>
      </c>
      <c r="DM512" s="23">
        <v>488.6</v>
      </c>
      <c r="DN512" s="23">
        <v>300</v>
      </c>
      <c r="DO512" s="23">
        <v>25</v>
      </c>
      <c r="EN512" s="23">
        <v>6.6</v>
      </c>
      <c r="EO512" s="23">
        <v>4</v>
      </c>
      <c r="EP512" s="23">
        <v>25</v>
      </c>
      <c r="EQ512" s="23">
        <v>3.5</v>
      </c>
      <c r="ER512" s="23">
        <v>2.5</v>
      </c>
      <c r="ES512" s="23">
        <v>25</v>
      </c>
      <c r="ET512" s="23">
        <v>10.1</v>
      </c>
      <c r="EU512" s="23">
        <v>4.5</v>
      </c>
      <c r="EV512" s="23">
        <v>25</v>
      </c>
      <c r="EW512" s="23">
        <v>10.199999999999999</v>
      </c>
      <c r="EX512" s="23">
        <v>6</v>
      </c>
      <c r="EY512" s="23">
        <v>25</v>
      </c>
      <c r="EZ512" s="23">
        <v>16.7</v>
      </c>
      <c r="FA512" s="23">
        <v>7.5</v>
      </c>
      <c r="FB512" s="23">
        <v>25</v>
      </c>
      <c r="FC512" s="23">
        <v>13.8</v>
      </c>
      <c r="FD512" s="23">
        <v>7</v>
      </c>
      <c r="FE512" s="23">
        <v>25</v>
      </c>
      <c r="FL512" s="23">
        <v>2.7</v>
      </c>
      <c r="FM512" s="23">
        <v>3</v>
      </c>
      <c r="FN512" s="23">
        <v>25</v>
      </c>
      <c r="FO512" s="23">
        <v>5.8</v>
      </c>
      <c r="FP512" s="23">
        <v>5</v>
      </c>
      <c r="FQ512" s="23">
        <v>25</v>
      </c>
    </row>
    <row r="513" spans="2:101" s="23" customFormat="1" x14ac:dyDescent="0.25">
      <c r="B513" s="23" t="s">
        <v>910</v>
      </c>
      <c r="C513" s="23" t="s">
        <v>196</v>
      </c>
      <c r="D513" s="23" t="s">
        <v>472</v>
      </c>
      <c r="E513" s="23">
        <v>1927</v>
      </c>
      <c r="F513" s="23">
        <v>21</v>
      </c>
      <c r="G513" s="23" t="s">
        <v>82</v>
      </c>
      <c r="H513" s="23">
        <v>17.832999999999998</v>
      </c>
      <c r="I513" s="23" t="s">
        <v>83</v>
      </c>
      <c r="J513" s="27" t="s">
        <v>986</v>
      </c>
      <c r="K513" s="23" t="s">
        <v>8</v>
      </c>
      <c r="L513" s="23" t="s">
        <v>9</v>
      </c>
      <c r="M513" s="23">
        <v>150</v>
      </c>
      <c r="N513" s="23" t="s">
        <v>1005</v>
      </c>
      <c r="O513" s="23" t="s">
        <v>186</v>
      </c>
      <c r="P513" s="23">
        <v>150</v>
      </c>
      <c r="Q513" s="23">
        <v>0</v>
      </c>
      <c r="R513" s="24" t="s">
        <v>232</v>
      </c>
      <c r="S513" s="23">
        <v>41</v>
      </c>
      <c r="T513" s="23">
        <v>1.6</v>
      </c>
      <c r="V513" s="23">
        <v>3.9</v>
      </c>
      <c r="W513" s="36">
        <v>25.625</v>
      </c>
      <c r="CR513" s="23">
        <v>13.701657458563499</v>
      </c>
      <c r="CS513" s="23">
        <v>2.9649520143642989</v>
      </c>
      <c r="CT513" s="23">
        <v>5</v>
      </c>
      <c r="CU513" s="23">
        <v>11.933701657458499</v>
      </c>
      <c r="CV513" s="23">
        <v>2.470793345303619</v>
      </c>
      <c r="CW513" s="23">
        <v>5</v>
      </c>
    </row>
    <row r="514" spans="2:101" s="23" customFormat="1" x14ac:dyDescent="0.25">
      <c r="B514" s="23" t="s">
        <v>910</v>
      </c>
      <c r="C514" s="23" t="s">
        <v>196</v>
      </c>
      <c r="D514" s="23" t="s">
        <v>472</v>
      </c>
      <c r="E514" s="23">
        <v>1927</v>
      </c>
      <c r="F514" s="23">
        <v>21</v>
      </c>
      <c r="G514" s="23" t="s">
        <v>82</v>
      </c>
      <c r="H514" s="23">
        <v>17.832999999999998</v>
      </c>
      <c r="I514" s="23" t="s">
        <v>83</v>
      </c>
      <c r="J514" s="27" t="s">
        <v>986</v>
      </c>
      <c r="K514" s="23" t="s">
        <v>11</v>
      </c>
      <c r="L514" s="23" t="s">
        <v>62</v>
      </c>
      <c r="M514" s="23">
        <v>150</v>
      </c>
      <c r="N514" s="23" t="s">
        <v>1005</v>
      </c>
      <c r="O514" s="23" t="s">
        <v>186</v>
      </c>
      <c r="P514" s="23">
        <v>150</v>
      </c>
      <c r="Q514" s="23">
        <v>0</v>
      </c>
      <c r="R514" s="24" t="s">
        <v>232</v>
      </c>
      <c r="S514" s="23">
        <v>41</v>
      </c>
      <c r="T514" s="23">
        <v>1.6</v>
      </c>
      <c r="V514" s="23">
        <v>3.9</v>
      </c>
      <c r="W514" s="36">
        <v>25.625</v>
      </c>
      <c r="CR514" s="23">
        <v>13.0386740331491</v>
      </c>
      <c r="CS514" s="23">
        <v>2.470793345303619</v>
      </c>
      <c r="CT514" s="23">
        <v>5</v>
      </c>
      <c r="CU514" s="23">
        <v>14.1436464088397</v>
      </c>
      <c r="CV514" s="23">
        <v>2.9649520143645214</v>
      </c>
      <c r="CW514" s="23">
        <v>5</v>
      </c>
    </row>
    <row r="515" spans="2:101" s="23" customFormat="1" x14ac:dyDescent="0.25">
      <c r="B515" s="23" t="s">
        <v>910</v>
      </c>
      <c r="C515" s="23" t="s">
        <v>196</v>
      </c>
      <c r="D515" s="23" t="s">
        <v>472</v>
      </c>
      <c r="E515" s="23">
        <v>1927</v>
      </c>
      <c r="F515" s="23">
        <v>21</v>
      </c>
      <c r="G515" s="23" t="s">
        <v>82</v>
      </c>
      <c r="H515" s="23">
        <v>17.832999999999998</v>
      </c>
      <c r="I515" s="23" t="s">
        <v>83</v>
      </c>
      <c r="J515" s="27" t="s">
        <v>986</v>
      </c>
      <c r="K515" s="23" t="s">
        <v>8</v>
      </c>
      <c r="L515" s="23" t="s">
        <v>9</v>
      </c>
      <c r="M515" s="23">
        <v>150</v>
      </c>
      <c r="N515" s="23" t="s">
        <v>1005</v>
      </c>
      <c r="O515" s="23" t="s">
        <v>186</v>
      </c>
      <c r="P515" s="23">
        <v>150</v>
      </c>
      <c r="Q515" s="23">
        <v>0</v>
      </c>
      <c r="R515" s="24" t="s">
        <v>232</v>
      </c>
      <c r="S515" s="23">
        <v>41</v>
      </c>
      <c r="T515" s="23">
        <v>1.6</v>
      </c>
      <c r="V515" s="23">
        <v>3.9</v>
      </c>
      <c r="W515" s="36">
        <v>25.625</v>
      </c>
      <c r="CR515" s="23">
        <v>8.8397790055248606</v>
      </c>
      <c r="CS515" s="23">
        <v>1.9766346762428912</v>
      </c>
      <c r="CT515" s="23">
        <v>5</v>
      </c>
      <c r="CU515" s="23">
        <v>6.6298342541436499</v>
      </c>
      <c r="CV515" s="23">
        <v>1.4824760071821714</v>
      </c>
      <c r="CW515" s="23">
        <v>5</v>
      </c>
    </row>
    <row r="516" spans="2:101" s="23" customFormat="1" x14ac:dyDescent="0.25">
      <c r="B516" s="23" t="s">
        <v>910</v>
      </c>
      <c r="C516" s="23" t="s">
        <v>196</v>
      </c>
      <c r="D516" s="23" t="s">
        <v>472</v>
      </c>
      <c r="E516" s="23">
        <v>1927</v>
      </c>
      <c r="F516" s="23">
        <v>21</v>
      </c>
      <c r="G516" s="23" t="s">
        <v>82</v>
      </c>
      <c r="H516" s="23">
        <v>17.832999999999998</v>
      </c>
      <c r="I516" s="23" t="s">
        <v>83</v>
      </c>
      <c r="J516" s="27" t="s">
        <v>986</v>
      </c>
      <c r="K516" s="23" t="s">
        <v>11</v>
      </c>
      <c r="L516" s="23" t="s">
        <v>62</v>
      </c>
      <c r="M516" s="23">
        <v>150</v>
      </c>
      <c r="N516" s="23" t="s">
        <v>1005</v>
      </c>
      <c r="O516" s="23" t="s">
        <v>186</v>
      </c>
      <c r="P516" s="23">
        <v>150</v>
      </c>
      <c r="Q516" s="23">
        <v>0</v>
      </c>
      <c r="R516" s="24" t="s">
        <v>232</v>
      </c>
      <c r="S516" s="23">
        <v>41</v>
      </c>
      <c r="T516" s="23">
        <v>1.6</v>
      </c>
      <c r="V516" s="23">
        <v>3.9</v>
      </c>
      <c r="W516" s="36">
        <v>25.625</v>
      </c>
      <c r="CR516" s="23">
        <v>11.049723756905999</v>
      </c>
      <c r="CS516" s="23">
        <v>2.9649520143645214</v>
      </c>
      <c r="CT516" s="23">
        <v>5</v>
      </c>
      <c r="CU516" s="23">
        <v>9.5027624309392191</v>
      </c>
      <c r="CV516" s="23">
        <v>2.9649520143642554</v>
      </c>
      <c r="CW516" s="23">
        <v>5</v>
      </c>
    </row>
    <row r="517" spans="2:101" s="23" customFormat="1" x14ac:dyDescent="0.25">
      <c r="B517" s="23" t="s">
        <v>910</v>
      </c>
      <c r="C517" s="23" t="s">
        <v>196</v>
      </c>
      <c r="D517" s="23" t="s">
        <v>472</v>
      </c>
      <c r="E517" s="23">
        <v>1927</v>
      </c>
      <c r="F517" s="23">
        <v>21</v>
      </c>
      <c r="G517" s="23" t="s">
        <v>82</v>
      </c>
      <c r="H517" s="23">
        <v>17.832999999999998</v>
      </c>
      <c r="I517" s="23" t="s">
        <v>83</v>
      </c>
      <c r="J517" s="27" t="s">
        <v>986</v>
      </c>
      <c r="K517" s="23" t="s">
        <v>8</v>
      </c>
      <c r="L517" s="23" t="s">
        <v>9</v>
      </c>
      <c r="M517" s="23">
        <v>150</v>
      </c>
      <c r="N517" s="23" t="s">
        <v>1005</v>
      </c>
      <c r="O517" s="23" t="s">
        <v>186</v>
      </c>
      <c r="P517" s="23">
        <v>150</v>
      </c>
      <c r="Q517" s="23">
        <v>0</v>
      </c>
      <c r="R517" s="24" t="s">
        <v>232</v>
      </c>
      <c r="S517" s="23">
        <v>41</v>
      </c>
      <c r="T517" s="23">
        <v>1.6</v>
      </c>
      <c r="V517" s="23">
        <v>3.9</v>
      </c>
      <c r="W517" s="36">
        <v>25.625</v>
      </c>
      <c r="CR517" s="23">
        <v>9.5027624309392191</v>
      </c>
      <c r="CS517" s="23">
        <v>1.976634676242895</v>
      </c>
      <c r="CT517" s="23">
        <v>5</v>
      </c>
      <c r="CU517" s="23">
        <v>8.8397790055248606</v>
      </c>
      <c r="CV517" s="23">
        <v>1.9766346762428912</v>
      </c>
      <c r="CW517" s="23">
        <v>5</v>
      </c>
    </row>
    <row r="518" spans="2:101" s="23" customFormat="1" x14ac:dyDescent="0.25">
      <c r="B518" s="23" t="s">
        <v>910</v>
      </c>
      <c r="C518" s="23" t="s">
        <v>196</v>
      </c>
      <c r="D518" s="23" t="s">
        <v>472</v>
      </c>
      <c r="E518" s="23">
        <v>1927</v>
      </c>
      <c r="F518" s="23">
        <v>21</v>
      </c>
      <c r="G518" s="23" t="s">
        <v>82</v>
      </c>
      <c r="H518" s="23">
        <v>17.832999999999998</v>
      </c>
      <c r="I518" s="23" t="s">
        <v>83</v>
      </c>
      <c r="J518" s="27" t="s">
        <v>986</v>
      </c>
      <c r="K518" s="23" t="s">
        <v>11</v>
      </c>
      <c r="L518" s="23" t="s">
        <v>62</v>
      </c>
      <c r="M518" s="23">
        <v>150</v>
      </c>
      <c r="N518" s="23" t="s">
        <v>1005</v>
      </c>
      <c r="O518" s="23" t="s">
        <v>186</v>
      </c>
      <c r="P518" s="23">
        <v>150</v>
      </c>
      <c r="Q518" s="23">
        <v>0</v>
      </c>
      <c r="R518" s="24" t="s">
        <v>232</v>
      </c>
      <c r="S518" s="23">
        <v>41</v>
      </c>
      <c r="T518" s="23">
        <v>1.6</v>
      </c>
      <c r="V518" s="23">
        <v>3.9</v>
      </c>
      <c r="W518" s="36">
        <v>25.625</v>
      </c>
      <c r="CR518" s="23">
        <v>11.933701657458499</v>
      </c>
      <c r="CS518" s="23">
        <v>2.470793345303619</v>
      </c>
      <c r="CT518" s="23">
        <v>5</v>
      </c>
      <c r="CU518" s="23">
        <v>9.7237569060773499</v>
      </c>
      <c r="CV518" s="23">
        <v>1.9766346762428275</v>
      </c>
      <c r="CW518" s="23">
        <v>5</v>
      </c>
    </row>
    <row r="519" spans="2:101" s="23" customFormat="1" x14ac:dyDescent="0.25">
      <c r="B519" s="23" t="s">
        <v>910</v>
      </c>
      <c r="C519" s="23" t="s">
        <v>196</v>
      </c>
      <c r="D519" s="23" t="s">
        <v>472</v>
      </c>
      <c r="E519" s="23">
        <v>1927</v>
      </c>
      <c r="F519" s="23">
        <v>21</v>
      </c>
      <c r="G519" s="23" t="s">
        <v>82</v>
      </c>
      <c r="H519" s="23">
        <v>17.832999999999998</v>
      </c>
      <c r="I519" s="23" t="s">
        <v>83</v>
      </c>
      <c r="J519" s="27" t="s">
        <v>986</v>
      </c>
      <c r="K519" s="23" t="s">
        <v>8</v>
      </c>
      <c r="L519" s="23" t="s">
        <v>9</v>
      </c>
      <c r="M519" s="23">
        <v>150</v>
      </c>
      <c r="N519" s="23" t="s">
        <v>1005</v>
      </c>
      <c r="O519" s="23" t="s">
        <v>186</v>
      </c>
      <c r="P519" s="23">
        <v>150</v>
      </c>
      <c r="Q519" s="23">
        <v>0</v>
      </c>
      <c r="R519" s="24" t="s">
        <v>232</v>
      </c>
      <c r="S519" s="23">
        <v>41</v>
      </c>
      <c r="T519" s="23">
        <v>1.6</v>
      </c>
      <c r="V519" s="23">
        <v>3.9</v>
      </c>
      <c r="W519" s="36">
        <v>25.625</v>
      </c>
      <c r="CR519" s="23">
        <v>20.994475138121501</v>
      </c>
      <c r="CS519" s="23">
        <v>2.9649520143642949</v>
      </c>
      <c r="CT519" s="23">
        <v>5</v>
      </c>
      <c r="CU519" s="23">
        <v>22.9834254143646</v>
      </c>
      <c r="CV519" s="23">
        <v>5.9299040287285898</v>
      </c>
      <c r="CW519" s="23">
        <v>5</v>
      </c>
    </row>
    <row r="520" spans="2:101" s="23" customFormat="1" x14ac:dyDescent="0.25">
      <c r="B520" s="23" t="s">
        <v>910</v>
      </c>
      <c r="C520" s="23" t="s">
        <v>196</v>
      </c>
      <c r="D520" s="23" t="s">
        <v>472</v>
      </c>
      <c r="E520" s="23">
        <v>1927</v>
      </c>
      <c r="F520" s="23">
        <v>21</v>
      </c>
      <c r="G520" s="23" t="s">
        <v>82</v>
      </c>
      <c r="H520" s="23">
        <v>17.832999999999998</v>
      </c>
      <c r="I520" s="23" t="s">
        <v>83</v>
      </c>
      <c r="J520" s="27" t="s">
        <v>986</v>
      </c>
      <c r="K520" s="23" t="s">
        <v>11</v>
      </c>
      <c r="L520" s="23" t="s">
        <v>62</v>
      </c>
      <c r="M520" s="23">
        <v>150</v>
      </c>
      <c r="N520" s="23" t="s">
        <v>1005</v>
      </c>
      <c r="O520" s="23" t="s">
        <v>186</v>
      </c>
      <c r="P520" s="23">
        <v>150</v>
      </c>
      <c r="Q520" s="23">
        <v>0</v>
      </c>
      <c r="R520" s="24" t="s">
        <v>232</v>
      </c>
      <c r="S520" s="23">
        <v>41</v>
      </c>
      <c r="T520" s="23">
        <v>1.6</v>
      </c>
      <c r="V520" s="23">
        <v>3.9</v>
      </c>
      <c r="W520" s="36">
        <v>25.625</v>
      </c>
      <c r="CR520" s="23">
        <v>27.1823204419889</v>
      </c>
      <c r="CS520" s="23">
        <v>9.8831733812144762</v>
      </c>
      <c r="CT520" s="23">
        <v>5</v>
      </c>
      <c r="CU520" s="23">
        <v>20.5524861878453</v>
      </c>
      <c r="CV520" s="23">
        <v>4.4474280215465534</v>
      </c>
      <c r="CW520" s="23">
        <v>5</v>
      </c>
    </row>
    <row r="521" spans="2:101" s="23" customFormat="1" x14ac:dyDescent="0.25">
      <c r="B521" s="23" t="s">
        <v>910</v>
      </c>
      <c r="C521" s="23" t="s">
        <v>196</v>
      </c>
      <c r="D521" s="23" t="s">
        <v>472</v>
      </c>
      <c r="E521" s="23">
        <v>1927</v>
      </c>
      <c r="F521" s="23">
        <v>21</v>
      </c>
      <c r="G521" s="23" t="s">
        <v>82</v>
      </c>
      <c r="H521" s="23">
        <v>17.832999999999998</v>
      </c>
      <c r="I521" s="23" t="s">
        <v>83</v>
      </c>
      <c r="J521" s="27" t="s">
        <v>986</v>
      </c>
      <c r="K521" s="23" t="s">
        <v>8</v>
      </c>
      <c r="L521" s="23" t="s">
        <v>9</v>
      </c>
      <c r="M521" s="23">
        <v>150</v>
      </c>
      <c r="N521" s="23" t="s">
        <v>1005</v>
      </c>
      <c r="O521" s="23" t="s">
        <v>186</v>
      </c>
      <c r="P521" s="23">
        <v>150</v>
      </c>
      <c r="Q521" s="23">
        <v>0</v>
      </c>
      <c r="R521" s="24" t="s">
        <v>232</v>
      </c>
      <c r="S521" s="23">
        <v>41</v>
      </c>
      <c r="T521" s="23">
        <v>1.6</v>
      </c>
      <c r="V521" s="23">
        <v>3.9</v>
      </c>
      <c r="W521" s="36">
        <v>25.625</v>
      </c>
      <c r="CR521" s="23">
        <v>26.077348066298299</v>
      </c>
      <c r="CS521" s="23">
        <v>7.906538704971533</v>
      </c>
      <c r="CT521" s="23">
        <v>5</v>
      </c>
      <c r="CU521" s="23">
        <v>24.0883977900552</v>
      </c>
      <c r="CV521" s="23">
        <v>7.4123800359108492</v>
      </c>
      <c r="CW521" s="23">
        <v>5</v>
      </c>
    </row>
    <row r="522" spans="2:101" s="23" customFormat="1" x14ac:dyDescent="0.25">
      <c r="B522" s="23" t="s">
        <v>910</v>
      </c>
      <c r="C522" s="23" t="s">
        <v>196</v>
      </c>
      <c r="D522" s="23" t="s">
        <v>472</v>
      </c>
      <c r="E522" s="23">
        <v>1927</v>
      </c>
      <c r="F522" s="23">
        <v>21</v>
      </c>
      <c r="G522" s="23" t="s">
        <v>82</v>
      </c>
      <c r="H522" s="23">
        <v>17.832999999999998</v>
      </c>
      <c r="I522" s="23" t="s">
        <v>83</v>
      </c>
      <c r="J522" s="27" t="s">
        <v>986</v>
      </c>
      <c r="K522" s="23" t="s">
        <v>11</v>
      </c>
      <c r="L522" s="23" t="s">
        <v>62</v>
      </c>
      <c r="M522" s="23">
        <v>150</v>
      </c>
      <c r="N522" s="23" t="s">
        <v>1005</v>
      </c>
      <c r="O522" s="23" t="s">
        <v>186</v>
      </c>
      <c r="P522" s="23">
        <v>150</v>
      </c>
      <c r="Q522" s="23">
        <v>0</v>
      </c>
      <c r="R522" s="24" t="s">
        <v>232</v>
      </c>
      <c r="S522" s="23">
        <v>41</v>
      </c>
      <c r="T522" s="23">
        <v>1.6</v>
      </c>
      <c r="V522" s="23">
        <v>3.9</v>
      </c>
      <c r="W522" s="36">
        <v>25.625</v>
      </c>
      <c r="CR522" s="23">
        <v>30.0552486187845</v>
      </c>
      <c r="CS522" s="23">
        <v>13.836442733700354</v>
      </c>
      <c r="CT522" s="23">
        <v>5</v>
      </c>
      <c r="CU522" s="23">
        <v>17.900552486187799</v>
      </c>
      <c r="CV522" s="23">
        <v>3.9532693524858775</v>
      </c>
      <c r="CW522" s="23">
        <v>5</v>
      </c>
    </row>
    <row r="523" spans="2:101" s="23" customFormat="1" x14ac:dyDescent="0.25">
      <c r="B523" s="23" t="s">
        <v>910</v>
      </c>
      <c r="C523" s="23" t="s">
        <v>196</v>
      </c>
      <c r="D523" s="23" t="s">
        <v>472</v>
      </c>
      <c r="E523" s="23">
        <v>1927</v>
      </c>
      <c r="F523" s="23">
        <v>21</v>
      </c>
      <c r="G523" s="23" t="s">
        <v>82</v>
      </c>
      <c r="H523" s="23">
        <v>19.667000000000002</v>
      </c>
      <c r="I523" s="23" t="s">
        <v>83</v>
      </c>
      <c r="J523" s="27" t="s">
        <v>986</v>
      </c>
      <c r="K523" s="23" t="s">
        <v>8</v>
      </c>
      <c r="L523" s="23" t="s">
        <v>9</v>
      </c>
      <c r="M523" s="23">
        <v>150</v>
      </c>
      <c r="N523" s="23" t="s">
        <v>1005</v>
      </c>
      <c r="O523" s="23" t="s">
        <v>186</v>
      </c>
      <c r="P523" s="23">
        <v>150</v>
      </c>
      <c r="Q523" s="23">
        <v>0</v>
      </c>
      <c r="R523" s="24" t="s">
        <v>232</v>
      </c>
      <c r="S523" s="23">
        <v>28</v>
      </c>
      <c r="T523" s="23">
        <v>1.1000000000000001</v>
      </c>
      <c r="V523" s="23">
        <v>4</v>
      </c>
      <c r="W523" s="36">
        <f>S523/T523</f>
        <v>25.454545454545453</v>
      </c>
      <c r="CR523" s="23">
        <v>14.6448087431693</v>
      </c>
      <c r="CS523" s="23">
        <v>1.9550321114754268</v>
      </c>
      <c r="CT523" s="23">
        <v>5</v>
      </c>
      <c r="CU523" s="23">
        <v>16.1748633879781</v>
      </c>
      <c r="CV523" s="23">
        <v>3.910064222950409</v>
      </c>
      <c r="CW523" s="23">
        <v>5</v>
      </c>
    </row>
    <row r="524" spans="2:101" s="23" customFormat="1" x14ac:dyDescent="0.25">
      <c r="B524" s="23" t="s">
        <v>910</v>
      </c>
      <c r="C524" s="23" t="s">
        <v>196</v>
      </c>
      <c r="D524" s="23" t="s">
        <v>472</v>
      </c>
      <c r="E524" s="23">
        <v>1927</v>
      </c>
      <c r="F524" s="23">
        <v>21</v>
      </c>
      <c r="G524" s="23" t="s">
        <v>82</v>
      </c>
      <c r="H524" s="23">
        <v>19.667000000000002</v>
      </c>
      <c r="I524" s="23" t="s">
        <v>83</v>
      </c>
      <c r="J524" s="27" t="s">
        <v>986</v>
      </c>
      <c r="K524" s="23" t="s">
        <v>11</v>
      </c>
      <c r="L524" s="23" t="s">
        <v>62</v>
      </c>
      <c r="M524" s="23">
        <v>150</v>
      </c>
      <c r="N524" s="23" t="s">
        <v>1005</v>
      </c>
      <c r="O524" s="23" t="s">
        <v>186</v>
      </c>
      <c r="P524" s="23">
        <v>150</v>
      </c>
      <c r="Q524" s="23">
        <v>0</v>
      </c>
      <c r="R524" s="24" t="s">
        <v>232</v>
      </c>
      <c r="S524" s="23">
        <v>28</v>
      </c>
      <c r="T524" s="23">
        <v>1.1000000000000001</v>
      </c>
      <c r="V524" s="23">
        <v>4</v>
      </c>
      <c r="W524" s="36">
        <v>25.454545454545453</v>
      </c>
      <c r="CR524" s="23">
        <v>14.863387978142001</v>
      </c>
      <c r="CS524" s="23">
        <v>3.4213061950817725</v>
      </c>
      <c r="CT524" s="23">
        <v>5</v>
      </c>
      <c r="CU524" s="23">
        <v>15.300546448087401</v>
      </c>
      <c r="CV524" s="23">
        <v>3.910064222950405</v>
      </c>
      <c r="CW524" s="23">
        <v>5</v>
      </c>
    </row>
    <row r="525" spans="2:101" s="23" customFormat="1" x14ac:dyDescent="0.25">
      <c r="B525" s="23" t="s">
        <v>910</v>
      </c>
      <c r="C525" s="23" t="s">
        <v>196</v>
      </c>
      <c r="D525" s="23" t="s">
        <v>472</v>
      </c>
      <c r="E525" s="23">
        <v>1927</v>
      </c>
      <c r="F525" s="23">
        <v>21</v>
      </c>
      <c r="G525" s="23" t="s">
        <v>82</v>
      </c>
      <c r="H525" s="23">
        <v>19.667000000000002</v>
      </c>
      <c r="I525" s="23" t="s">
        <v>83</v>
      </c>
      <c r="J525" s="27" t="s">
        <v>986</v>
      </c>
      <c r="K525" s="23" t="s">
        <v>8</v>
      </c>
      <c r="L525" s="23" t="s">
        <v>9</v>
      </c>
      <c r="M525" s="23">
        <v>150</v>
      </c>
      <c r="N525" s="23" t="s">
        <v>1005</v>
      </c>
      <c r="O525" s="23" t="s">
        <v>186</v>
      </c>
      <c r="P525" s="23">
        <v>150</v>
      </c>
      <c r="Q525" s="23">
        <v>0</v>
      </c>
      <c r="R525" s="24" t="s">
        <v>232</v>
      </c>
      <c r="S525" s="23">
        <v>28</v>
      </c>
      <c r="T525" s="23">
        <v>1.1000000000000001</v>
      </c>
      <c r="V525" s="23">
        <v>4</v>
      </c>
      <c r="W525" s="36">
        <v>25.454545454545453</v>
      </c>
      <c r="CR525" s="23">
        <v>10.7103825136611</v>
      </c>
      <c r="CS525" s="23">
        <v>1.4662740836065682</v>
      </c>
      <c r="CT525" s="23">
        <v>5</v>
      </c>
      <c r="CU525" s="23">
        <v>10.054644808743101</v>
      </c>
      <c r="CV525" s="23">
        <v>2.4437901393440593</v>
      </c>
      <c r="CW525" s="23">
        <v>5</v>
      </c>
    </row>
    <row r="526" spans="2:101" s="23" customFormat="1" x14ac:dyDescent="0.25">
      <c r="B526" s="23" t="s">
        <v>910</v>
      </c>
      <c r="C526" s="23" t="s">
        <v>196</v>
      </c>
      <c r="D526" s="23" t="s">
        <v>472</v>
      </c>
      <c r="E526" s="23">
        <v>1927</v>
      </c>
      <c r="F526" s="23">
        <v>21</v>
      </c>
      <c r="G526" s="23" t="s">
        <v>82</v>
      </c>
      <c r="H526" s="23">
        <v>19.667000000000002</v>
      </c>
      <c r="I526" s="23" t="s">
        <v>83</v>
      </c>
      <c r="J526" s="27" t="s">
        <v>986</v>
      </c>
      <c r="K526" s="23" t="s">
        <v>11</v>
      </c>
      <c r="L526" s="23" t="s">
        <v>62</v>
      </c>
      <c r="M526" s="23">
        <v>150</v>
      </c>
      <c r="N526" s="23" t="s">
        <v>1005</v>
      </c>
      <c r="O526" s="23" t="s">
        <v>186</v>
      </c>
      <c r="P526" s="23">
        <v>150</v>
      </c>
      <c r="Q526" s="23">
        <v>0</v>
      </c>
      <c r="R526" s="24" t="s">
        <v>232</v>
      </c>
      <c r="S526" s="23">
        <v>28</v>
      </c>
      <c r="T526" s="23">
        <v>1.1000000000000001</v>
      </c>
      <c r="V526" s="23">
        <v>4</v>
      </c>
      <c r="W526" s="36">
        <v>25.454545454545453</v>
      </c>
      <c r="CR526" s="23">
        <v>10.491803278688501</v>
      </c>
      <c r="CS526" s="23">
        <v>2.4437901393440593</v>
      </c>
      <c r="CT526" s="23">
        <v>5</v>
      </c>
      <c r="CU526" s="23">
        <v>11.3661202185792</v>
      </c>
      <c r="CV526" s="23">
        <v>1.9550321114752045</v>
      </c>
      <c r="CW526" s="23">
        <v>5</v>
      </c>
    </row>
    <row r="527" spans="2:101" s="23" customFormat="1" x14ac:dyDescent="0.25">
      <c r="B527" s="23" t="s">
        <v>910</v>
      </c>
      <c r="C527" s="23" t="s">
        <v>196</v>
      </c>
      <c r="D527" s="23" t="s">
        <v>472</v>
      </c>
      <c r="E527" s="23">
        <v>1927</v>
      </c>
      <c r="F527" s="23">
        <v>21</v>
      </c>
      <c r="G527" s="23" t="s">
        <v>82</v>
      </c>
      <c r="H527" s="23">
        <v>19.667000000000002</v>
      </c>
      <c r="I527" s="23" t="s">
        <v>83</v>
      </c>
      <c r="J527" s="27" t="s">
        <v>986</v>
      </c>
      <c r="K527" s="23" t="s">
        <v>8</v>
      </c>
      <c r="L527" s="23" t="s">
        <v>9</v>
      </c>
      <c r="M527" s="23">
        <v>150</v>
      </c>
      <c r="N527" s="23" t="s">
        <v>1005</v>
      </c>
      <c r="O527" s="23" t="s">
        <v>186</v>
      </c>
      <c r="P527" s="23">
        <v>150</v>
      </c>
      <c r="Q527" s="23">
        <v>0</v>
      </c>
      <c r="R527" s="24" t="s">
        <v>232</v>
      </c>
      <c r="S527" s="23">
        <v>28</v>
      </c>
      <c r="T527" s="23">
        <v>1.1000000000000001</v>
      </c>
      <c r="V527" s="23">
        <v>4</v>
      </c>
      <c r="W527" s="36">
        <v>25.454545454545453</v>
      </c>
      <c r="CR527" s="23">
        <v>8.3060109289617401</v>
      </c>
      <c r="CS527" s="23">
        <v>1.955032111475248</v>
      </c>
      <c r="CT527" s="23">
        <v>5</v>
      </c>
      <c r="CU527" s="23">
        <v>7.21311475409835</v>
      </c>
      <c r="CV527" s="23">
        <v>2.4437901393440371</v>
      </c>
      <c r="CW527" s="23">
        <v>5</v>
      </c>
    </row>
    <row r="528" spans="2:101" s="23" customFormat="1" x14ac:dyDescent="0.25">
      <c r="B528" s="23" t="s">
        <v>910</v>
      </c>
      <c r="C528" s="23" t="s">
        <v>196</v>
      </c>
      <c r="D528" s="23" t="s">
        <v>472</v>
      </c>
      <c r="E528" s="23">
        <v>1927</v>
      </c>
      <c r="F528" s="23">
        <v>21</v>
      </c>
      <c r="G528" s="23" t="s">
        <v>82</v>
      </c>
      <c r="H528" s="23">
        <v>19.667000000000002</v>
      </c>
      <c r="I528" s="23" t="s">
        <v>83</v>
      </c>
      <c r="J528" s="27" t="s">
        <v>986</v>
      </c>
      <c r="K528" s="23" t="s">
        <v>11</v>
      </c>
      <c r="L528" s="23" t="s">
        <v>62</v>
      </c>
      <c r="M528" s="23">
        <v>150</v>
      </c>
      <c r="N528" s="23" t="s">
        <v>1005</v>
      </c>
      <c r="O528" s="23" t="s">
        <v>186</v>
      </c>
      <c r="P528" s="23">
        <v>150</v>
      </c>
      <c r="Q528" s="23">
        <v>0</v>
      </c>
      <c r="R528" s="24" t="s">
        <v>232</v>
      </c>
      <c r="S528" s="23">
        <v>28</v>
      </c>
      <c r="T528" s="23">
        <v>1.1000000000000001</v>
      </c>
      <c r="V528" s="23">
        <v>4</v>
      </c>
      <c r="W528" s="36">
        <v>25.454545454545453</v>
      </c>
      <c r="CR528" s="23">
        <v>7.4316939890710296</v>
      </c>
      <c r="CS528" s="23">
        <v>2.9325481672128482</v>
      </c>
      <c r="CT528" s="23">
        <v>5</v>
      </c>
      <c r="CU528" s="23">
        <v>10.054644808743101</v>
      </c>
      <c r="CV528" s="23">
        <v>2.9325481672129139</v>
      </c>
      <c r="CW528" s="23">
        <v>5</v>
      </c>
    </row>
    <row r="529" spans="2:173" s="23" customFormat="1" x14ac:dyDescent="0.25">
      <c r="B529" s="23" t="s">
        <v>910</v>
      </c>
      <c r="C529" s="23" t="s">
        <v>196</v>
      </c>
      <c r="D529" s="23" t="s">
        <v>472</v>
      </c>
      <c r="E529" s="23">
        <v>1927</v>
      </c>
      <c r="F529" s="23">
        <v>21</v>
      </c>
      <c r="G529" s="23" t="s">
        <v>82</v>
      </c>
      <c r="H529" s="23">
        <v>19.667000000000002</v>
      </c>
      <c r="I529" s="23" t="s">
        <v>83</v>
      </c>
      <c r="J529" s="27" t="s">
        <v>986</v>
      </c>
      <c r="K529" s="23" t="s">
        <v>8</v>
      </c>
      <c r="L529" s="23" t="s">
        <v>9</v>
      </c>
      <c r="M529" s="23">
        <v>150</v>
      </c>
      <c r="N529" s="23" t="s">
        <v>1005</v>
      </c>
      <c r="O529" s="23" t="s">
        <v>186</v>
      </c>
      <c r="P529" s="23">
        <v>150</v>
      </c>
      <c r="Q529" s="23">
        <v>0</v>
      </c>
      <c r="R529" s="24" t="s">
        <v>232</v>
      </c>
      <c r="S529" s="23">
        <v>28</v>
      </c>
      <c r="T529" s="23">
        <v>1.1000000000000001</v>
      </c>
      <c r="V529" s="23">
        <v>4</v>
      </c>
      <c r="W529" s="36">
        <v>25.454545454545453</v>
      </c>
      <c r="CR529" s="23">
        <v>4.5901639344262302</v>
      </c>
      <c r="CS529" s="23">
        <v>0.97751605573760025</v>
      </c>
      <c r="CT529" s="23">
        <v>5</v>
      </c>
      <c r="CU529" s="23">
        <v>6.7759562841529997</v>
      </c>
      <c r="CV529" s="23">
        <v>1.4662740836064132</v>
      </c>
      <c r="CW529" s="23">
        <v>5</v>
      </c>
    </row>
    <row r="530" spans="2:173" s="23" customFormat="1" x14ac:dyDescent="0.25">
      <c r="B530" s="23" t="s">
        <v>910</v>
      </c>
      <c r="C530" s="23" t="s">
        <v>196</v>
      </c>
      <c r="D530" s="23" t="s">
        <v>472</v>
      </c>
      <c r="E530" s="23">
        <v>1927</v>
      </c>
      <c r="F530" s="23">
        <v>21</v>
      </c>
      <c r="G530" s="23" t="s">
        <v>82</v>
      </c>
      <c r="H530" s="23">
        <v>19.667000000000002</v>
      </c>
      <c r="I530" s="23" t="s">
        <v>83</v>
      </c>
      <c r="J530" s="27" t="s">
        <v>986</v>
      </c>
      <c r="K530" s="23" t="s">
        <v>11</v>
      </c>
      <c r="L530" s="23" t="s">
        <v>62</v>
      </c>
      <c r="M530" s="23">
        <v>150</v>
      </c>
      <c r="N530" s="23" t="s">
        <v>1005</v>
      </c>
      <c r="O530" s="23" t="s">
        <v>186</v>
      </c>
      <c r="P530" s="23">
        <v>150</v>
      </c>
      <c r="Q530" s="23">
        <v>0</v>
      </c>
      <c r="R530" s="24" t="s">
        <v>232</v>
      </c>
      <c r="S530" s="23">
        <v>28</v>
      </c>
      <c r="T530" s="23">
        <v>1.1000000000000001</v>
      </c>
      <c r="V530" s="23">
        <v>4</v>
      </c>
      <c r="W530" s="36">
        <v>25.454545454545453</v>
      </c>
      <c r="CR530" s="23">
        <v>7.4316939890710296</v>
      </c>
      <c r="CS530" s="23">
        <v>1.466274083606435</v>
      </c>
      <c r="CT530" s="23">
        <v>5</v>
      </c>
      <c r="CU530" s="23">
        <v>6.9945355191256802</v>
      </c>
      <c r="CV530" s="23">
        <v>1.9550321114752243</v>
      </c>
      <c r="CW530" s="23">
        <v>5</v>
      </c>
    </row>
    <row r="531" spans="2:173" s="23" customFormat="1" x14ac:dyDescent="0.25">
      <c r="B531" s="23" t="s">
        <v>910</v>
      </c>
      <c r="C531" s="23" t="s">
        <v>196</v>
      </c>
      <c r="D531" s="23" t="s">
        <v>472</v>
      </c>
      <c r="E531" s="23">
        <v>1927</v>
      </c>
      <c r="F531" s="23">
        <v>21</v>
      </c>
      <c r="G531" s="23" t="s">
        <v>82</v>
      </c>
      <c r="H531" s="23">
        <v>19.667000000000002</v>
      </c>
      <c r="I531" s="23" t="s">
        <v>83</v>
      </c>
      <c r="J531" s="27" t="s">
        <v>986</v>
      </c>
      <c r="K531" s="23" t="s">
        <v>8</v>
      </c>
      <c r="L531" s="23" t="s">
        <v>9</v>
      </c>
      <c r="M531" s="23">
        <v>150</v>
      </c>
      <c r="N531" s="23" t="s">
        <v>1005</v>
      </c>
      <c r="O531" s="23" t="s">
        <v>186</v>
      </c>
      <c r="P531" s="23">
        <v>150</v>
      </c>
      <c r="Q531" s="23">
        <v>0</v>
      </c>
      <c r="R531" s="24" t="s">
        <v>232</v>
      </c>
      <c r="S531" s="23">
        <v>28</v>
      </c>
      <c r="T531" s="23">
        <v>1.1000000000000001</v>
      </c>
      <c r="V531" s="23">
        <v>4</v>
      </c>
      <c r="W531" s="36">
        <v>25.454545454545453</v>
      </c>
      <c r="X531" s="23">
        <v>4</v>
      </c>
      <c r="Y531" s="23">
        <f>X531*0.0284</f>
        <v>0.11360000000000001</v>
      </c>
      <c r="Z531" s="23">
        <v>25</v>
      </c>
      <c r="AA531" s="23">
        <v>4.0999999999999996</v>
      </c>
      <c r="AB531" s="23">
        <f>AA531*0.0262</f>
        <v>0.10742</v>
      </c>
      <c r="AC531" s="23">
        <v>25</v>
      </c>
      <c r="AD531" s="23">
        <v>24</v>
      </c>
      <c r="AE531" s="23">
        <v>5</v>
      </c>
      <c r="AF531" s="23">
        <v>25</v>
      </c>
      <c r="AG531" s="23">
        <v>27</v>
      </c>
      <c r="AH531" s="23">
        <v>5</v>
      </c>
      <c r="AI531" s="23">
        <v>25</v>
      </c>
      <c r="BZ531" s="23">
        <v>0.300429184550214</v>
      </c>
      <c r="CA531" s="23">
        <v>0.13995418314148025</v>
      </c>
      <c r="CB531" s="23">
        <v>5</v>
      </c>
      <c r="CC531" s="23">
        <v>0.230329041488497</v>
      </c>
      <c r="CD531" s="23">
        <v>0.31349737023691898</v>
      </c>
      <c r="CE531" s="23">
        <v>5</v>
      </c>
      <c r="CR531" s="23">
        <v>10.7103825136611</v>
      </c>
      <c r="CS531" s="23">
        <v>1.9550321114754268</v>
      </c>
      <c r="CT531" s="23">
        <v>5</v>
      </c>
      <c r="CU531" s="23">
        <v>10.491803278688501</v>
      </c>
      <c r="CV531" s="23">
        <v>1.4662740836063457</v>
      </c>
      <c r="CW531" s="23">
        <v>5</v>
      </c>
      <c r="DJ531" s="23">
        <v>239.7</v>
      </c>
      <c r="DK531" s="23">
        <v>118</v>
      </c>
      <c r="DL531" s="23">
        <v>25</v>
      </c>
      <c r="DM531" s="23">
        <v>240.5</v>
      </c>
      <c r="DN531" s="23">
        <v>159.5</v>
      </c>
      <c r="DO531" s="23">
        <v>25</v>
      </c>
      <c r="EN531" s="23">
        <v>1.9</v>
      </c>
      <c r="EO531" s="23">
        <v>1.5</v>
      </c>
      <c r="EP531" s="23">
        <v>25</v>
      </c>
      <c r="EQ531" s="23">
        <v>1.2</v>
      </c>
      <c r="ER531" s="23">
        <v>1</v>
      </c>
      <c r="ES531" s="23">
        <v>25</v>
      </c>
      <c r="ET531" s="23">
        <v>8.4</v>
      </c>
      <c r="EU531" s="23">
        <v>4.5</v>
      </c>
      <c r="EV531" s="23">
        <v>25</v>
      </c>
      <c r="EW531" s="23">
        <v>8.9</v>
      </c>
      <c r="EX531" s="23">
        <v>4.5</v>
      </c>
      <c r="EY531" s="23">
        <v>25</v>
      </c>
      <c r="EZ531" s="23">
        <v>10.3</v>
      </c>
      <c r="FA531" s="23">
        <v>5.5</v>
      </c>
      <c r="FB531" s="23">
        <v>25</v>
      </c>
      <c r="FC531" s="23">
        <v>10.1</v>
      </c>
      <c r="FD531" s="23">
        <v>5</v>
      </c>
      <c r="FE531" s="23">
        <v>25</v>
      </c>
      <c r="FL531" s="23">
        <v>1.4</v>
      </c>
      <c r="FM531" s="23">
        <v>1</v>
      </c>
      <c r="FN531" s="23">
        <v>25</v>
      </c>
      <c r="FO531" s="23">
        <v>7.2</v>
      </c>
      <c r="FP531" s="23">
        <v>6.5</v>
      </c>
      <c r="FQ531" s="23">
        <v>25</v>
      </c>
    </row>
    <row r="532" spans="2:173" s="23" customFormat="1" x14ac:dyDescent="0.25">
      <c r="B532" s="23" t="s">
        <v>910</v>
      </c>
      <c r="C532" s="23" t="s">
        <v>196</v>
      </c>
      <c r="D532" s="23" t="s">
        <v>472</v>
      </c>
      <c r="E532" s="23">
        <v>1927</v>
      </c>
      <c r="F532" s="23">
        <v>21</v>
      </c>
      <c r="G532" s="23" t="s">
        <v>82</v>
      </c>
      <c r="H532" s="23">
        <v>19.667000000000002</v>
      </c>
      <c r="I532" s="23" t="s">
        <v>83</v>
      </c>
      <c r="J532" s="27" t="s">
        <v>986</v>
      </c>
      <c r="K532" s="23" t="s">
        <v>11</v>
      </c>
      <c r="L532" s="23" t="s">
        <v>62</v>
      </c>
      <c r="M532" s="23">
        <v>150</v>
      </c>
      <c r="N532" s="23" t="s">
        <v>1005</v>
      </c>
      <c r="O532" s="23" t="s">
        <v>186</v>
      </c>
      <c r="P532" s="23">
        <v>150</v>
      </c>
      <c r="Q532" s="23">
        <v>0</v>
      </c>
      <c r="R532" s="24" t="s">
        <v>232</v>
      </c>
      <c r="S532" s="23">
        <v>28</v>
      </c>
      <c r="T532" s="23">
        <v>1.1000000000000001</v>
      </c>
      <c r="V532" s="23">
        <v>4</v>
      </c>
      <c r="W532" s="36">
        <v>25.454545454545453</v>
      </c>
      <c r="X532" s="23">
        <v>4.0999999999999996</v>
      </c>
      <c r="Y532" s="23">
        <f>X532*0.0284</f>
        <v>0.11644</v>
      </c>
      <c r="Z532" s="23">
        <v>25</v>
      </c>
      <c r="AA532" s="23">
        <v>4</v>
      </c>
      <c r="AB532" s="23">
        <f>AA532*0.0262</f>
        <v>0.1048</v>
      </c>
      <c r="AC532" s="23">
        <v>25</v>
      </c>
      <c r="AD532" s="23">
        <v>28</v>
      </c>
      <c r="AE532" s="23">
        <v>5</v>
      </c>
      <c r="AF532" s="23">
        <v>25</v>
      </c>
      <c r="AG532" s="23">
        <v>29</v>
      </c>
      <c r="AH532" s="23">
        <v>5</v>
      </c>
      <c r="AI532" s="23">
        <v>25</v>
      </c>
      <c r="BZ532" s="23">
        <v>0.29792560801229601</v>
      </c>
      <c r="CA532" s="23">
        <v>8.9570677210547248E-2</v>
      </c>
      <c r="CB532" s="23">
        <v>5</v>
      </c>
      <c r="CC532" s="23">
        <v>0.27038626609519301</v>
      </c>
      <c r="CD532" s="23">
        <v>0.16794501976977594</v>
      </c>
      <c r="CE532" s="23">
        <v>5</v>
      </c>
      <c r="CR532" s="23">
        <v>11.8032786885245</v>
      </c>
      <c r="CS532" s="23">
        <v>1.9550321114754268</v>
      </c>
      <c r="CT532" s="23">
        <v>5</v>
      </c>
      <c r="CU532" s="23">
        <v>11.1475409836065</v>
      </c>
      <c r="CV532" s="23">
        <v>1.9550321114752005</v>
      </c>
      <c r="CW532" s="23">
        <v>5</v>
      </c>
      <c r="DJ532" s="23">
        <v>254.5</v>
      </c>
      <c r="DK532" s="23">
        <v>128.45000000000002</v>
      </c>
      <c r="DL532" s="23">
        <v>25</v>
      </c>
      <c r="DM532" s="23">
        <v>291.5</v>
      </c>
      <c r="DN532" s="23">
        <v>159</v>
      </c>
      <c r="DO532" s="23">
        <v>25</v>
      </c>
      <c r="EN532" s="23">
        <v>1.8</v>
      </c>
      <c r="EO532" s="23">
        <v>1.5</v>
      </c>
      <c r="EP532" s="23">
        <v>25</v>
      </c>
      <c r="EQ532" s="23">
        <v>1.8</v>
      </c>
      <c r="ER532" s="23">
        <v>1.5</v>
      </c>
      <c r="ES532" s="23">
        <v>25</v>
      </c>
      <c r="ET532" s="23">
        <v>8.9</v>
      </c>
      <c r="EU532" s="23">
        <v>4.5</v>
      </c>
      <c r="EV532" s="23">
        <v>25</v>
      </c>
      <c r="EW532" s="23">
        <v>9</v>
      </c>
      <c r="EX532" s="23">
        <v>4.5</v>
      </c>
      <c r="EY532" s="23">
        <v>25</v>
      </c>
      <c r="EZ532" s="23">
        <v>10.7</v>
      </c>
      <c r="FA532" s="23">
        <v>5</v>
      </c>
      <c r="FB532" s="23">
        <v>25</v>
      </c>
      <c r="FC532" s="23">
        <v>10.8</v>
      </c>
      <c r="FD532" s="23">
        <v>5</v>
      </c>
      <c r="FE532" s="23">
        <v>25</v>
      </c>
      <c r="FL532" s="23">
        <v>3.7</v>
      </c>
      <c r="FM532" s="23">
        <v>4</v>
      </c>
      <c r="FN532" s="23">
        <v>25</v>
      </c>
      <c r="FO532" s="23">
        <v>5.7</v>
      </c>
      <c r="FP532" s="23">
        <v>5.5</v>
      </c>
      <c r="FQ532" s="23">
        <v>25</v>
      </c>
    </row>
    <row r="533" spans="2:173" s="23" customFormat="1" x14ac:dyDescent="0.25">
      <c r="B533" s="23" t="s">
        <v>910</v>
      </c>
      <c r="C533" s="23" t="s">
        <v>196</v>
      </c>
      <c r="D533" s="23" t="s">
        <v>472</v>
      </c>
      <c r="E533" s="23">
        <v>1927</v>
      </c>
      <c r="F533" s="23">
        <v>21</v>
      </c>
      <c r="G533" s="23" t="s">
        <v>82</v>
      </c>
      <c r="H533" s="23">
        <v>19.667000000000002</v>
      </c>
      <c r="I533" s="23" t="s">
        <v>83</v>
      </c>
      <c r="J533" s="27" t="s">
        <v>986</v>
      </c>
      <c r="K533" s="23" t="s">
        <v>8</v>
      </c>
      <c r="L533" s="23" t="s">
        <v>9</v>
      </c>
      <c r="M533" s="23">
        <v>150</v>
      </c>
      <c r="N533" s="23" t="s">
        <v>1005</v>
      </c>
      <c r="O533" s="23" t="s">
        <v>186</v>
      </c>
      <c r="P533" s="23">
        <v>150</v>
      </c>
      <c r="Q533" s="23">
        <v>0</v>
      </c>
      <c r="R533" s="24" t="s">
        <v>232</v>
      </c>
      <c r="S533" s="23">
        <v>28</v>
      </c>
      <c r="T533" s="23">
        <v>1.1000000000000001</v>
      </c>
      <c r="V533" s="23">
        <v>4</v>
      </c>
      <c r="W533" s="36">
        <v>25.454545454545453</v>
      </c>
      <c r="CR533" s="23">
        <v>8.0874316939890694</v>
      </c>
      <c r="CS533" s="23">
        <v>1.4662740836064132</v>
      </c>
      <c r="CT533" s="23">
        <v>5</v>
      </c>
      <c r="CU533" s="23">
        <v>6.9945355191256802</v>
      </c>
      <c r="CV533" s="23">
        <v>1.9550321114752243</v>
      </c>
      <c r="CW533" s="23">
        <v>5</v>
      </c>
    </row>
    <row r="534" spans="2:173" s="23" customFormat="1" x14ac:dyDescent="0.25">
      <c r="B534" s="23" t="s">
        <v>910</v>
      </c>
      <c r="C534" s="23" t="s">
        <v>196</v>
      </c>
      <c r="D534" s="23" t="s">
        <v>472</v>
      </c>
      <c r="E534" s="23">
        <v>1927</v>
      </c>
      <c r="F534" s="23">
        <v>21</v>
      </c>
      <c r="G534" s="23" t="s">
        <v>82</v>
      </c>
      <c r="H534" s="23">
        <v>19.667000000000002</v>
      </c>
      <c r="I534" s="23" t="s">
        <v>83</v>
      </c>
      <c r="J534" s="27" t="s">
        <v>986</v>
      </c>
      <c r="K534" s="23" t="s">
        <v>11</v>
      </c>
      <c r="L534" s="23" t="s">
        <v>62</v>
      </c>
      <c r="M534" s="23">
        <v>150</v>
      </c>
      <c r="N534" s="23" t="s">
        <v>1005</v>
      </c>
      <c r="O534" s="23" t="s">
        <v>186</v>
      </c>
      <c r="P534" s="23">
        <v>150</v>
      </c>
      <c r="Q534" s="23">
        <v>0</v>
      </c>
      <c r="R534" s="24" t="s">
        <v>232</v>
      </c>
      <c r="S534" s="23">
        <v>28</v>
      </c>
      <c r="T534" s="23">
        <v>1.1000000000000001</v>
      </c>
      <c r="V534" s="23">
        <v>4</v>
      </c>
      <c r="W534" s="36">
        <v>25.454545454545453</v>
      </c>
      <c r="CR534" s="23">
        <v>7.8688524590163897</v>
      </c>
      <c r="CS534" s="23">
        <v>0.48875802786881101</v>
      </c>
      <c r="CT534" s="23">
        <v>5</v>
      </c>
      <c r="CU534" s="23">
        <v>7.8688524590163897</v>
      </c>
      <c r="CV534" s="23">
        <v>1.4662740836064132</v>
      </c>
      <c r="CW534" s="23">
        <v>5</v>
      </c>
    </row>
    <row r="535" spans="2:173" s="23" customFormat="1" x14ac:dyDescent="0.25">
      <c r="B535" s="23" t="s">
        <v>910</v>
      </c>
      <c r="C535" s="23" t="s">
        <v>196</v>
      </c>
      <c r="D535" s="23" t="s">
        <v>472</v>
      </c>
      <c r="E535" s="23">
        <v>1927</v>
      </c>
      <c r="F535" s="23">
        <v>21</v>
      </c>
      <c r="G535" s="23" t="s">
        <v>82</v>
      </c>
      <c r="H535" s="23">
        <v>19.667000000000002</v>
      </c>
      <c r="I535" s="23" t="s">
        <v>83</v>
      </c>
      <c r="J535" s="27" t="s">
        <v>986</v>
      </c>
      <c r="K535" s="23" t="s">
        <v>8</v>
      </c>
      <c r="L535" s="23" t="s">
        <v>9</v>
      </c>
      <c r="M535" s="23">
        <v>150</v>
      </c>
      <c r="N535" s="23" t="s">
        <v>1005</v>
      </c>
      <c r="O535" s="23" t="s">
        <v>186</v>
      </c>
      <c r="P535" s="23">
        <v>150</v>
      </c>
      <c r="Q535" s="23">
        <v>0</v>
      </c>
      <c r="R535" s="24" t="s">
        <v>232</v>
      </c>
      <c r="S535" s="23">
        <v>28</v>
      </c>
      <c r="T535" s="23">
        <v>1.1000000000000001</v>
      </c>
      <c r="V535" s="23">
        <v>4</v>
      </c>
      <c r="W535" s="36">
        <v>25.454545454545453</v>
      </c>
      <c r="CR535" s="23">
        <v>5.9016393442622901</v>
      </c>
      <c r="CS535" s="23">
        <v>0.97751605573762401</v>
      </c>
      <c r="CT535" s="23">
        <v>5</v>
      </c>
      <c r="CU535" s="23">
        <v>6.1202185792349697</v>
      </c>
      <c r="CV535" s="23">
        <v>0.97751605573762401</v>
      </c>
      <c r="CW535" s="23">
        <v>5</v>
      </c>
    </row>
    <row r="536" spans="2:173" s="23" customFormat="1" x14ac:dyDescent="0.25">
      <c r="B536" s="23" t="s">
        <v>910</v>
      </c>
      <c r="C536" s="23" t="s">
        <v>196</v>
      </c>
      <c r="D536" s="23" t="s">
        <v>472</v>
      </c>
      <c r="E536" s="23">
        <v>1927</v>
      </c>
      <c r="F536" s="23">
        <v>21</v>
      </c>
      <c r="G536" s="23" t="s">
        <v>82</v>
      </c>
      <c r="H536" s="23">
        <v>19.667000000000002</v>
      </c>
      <c r="I536" s="23" t="s">
        <v>83</v>
      </c>
      <c r="J536" s="27" t="s">
        <v>986</v>
      </c>
      <c r="K536" s="23" t="s">
        <v>11</v>
      </c>
      <c r="L536" s="23" t="s">
        <v>62</v>
      </c>
      <c r="M536" s="23">
        <v>150</v>
      </c>
      <c r="N536" s="23" t="s">
        <v>1005</v>
      </c>
      <c r="O536" s="23" t="s">
        <v>186</v>
      </c>
      <c r="P536" s="23">
        <v>150</v>
      </c>
      <c r="Q536" s="23">
        <v>0</v>
      </c>
      <c r="R536" s="24" t="s">
        <v>232</v>
      </c>
      <c r="S536" s="23">
        <v>28</v>
      </c>
      <c r="T536" s="23">
        <v>1.1000000000000001</v>
      </c>
      <c r="V536" s="23">
        <v>4</v>
      </c>
      <c r="W536" s="36">
        <v>25.454545454545453</v>
      </c>
      <c r="CR536" s="23">
        <v>6.1202185792349697</v>
      </c>
      <c r="CS536" s="23">
        <v>0.97751605573762401</v>
      </c>
      <c r="CT536" s="23">
        <v>5</v>
      </c>
      <c r="CU536" s="23">
        <v>5.0273224043715796</v>
      </c>
      <c r="CV536" s="23">
        <v>1.466274083606437</v>
      </c>
      <c r="CW536" s="23">
        <v>5</v>
      </c>
    </row>
    <row r="537" spans="2:173" s="23" customFormat="1" x14ac:dyDescent="0.25">
      <c r="B537" s="23" t="s">
        <v>910</v>
      </c>
      <c r="C537" s="23" t="s">
        <v>196</v>
      </c>
      <c r="D537" s="23" t="s">
        <v>472</v>
      </c>
      <c r="E537" s="23">
        <v>1927</v>
      </c>
      <c r="F537" s="23">
        <v>21</v>
      </c>
      <c r="G537" s="23" t="s">
        <v>82</v>
      </c>
      <c r="H537" s="23">
        <v>19.667000000000002</v>
      </c>
      <c r="I537" s="23" t="s">
        <v>83</v>
      </c>
      <c r="J537" s="27" t="s">
        <v>986</v>
      </c>
      <c r="K537" s="23" t="s">
        <v>8</v>
      </c>
      <c r="L537" s="23" t="s">
        <v>9</v>
      </c>
      <c r="M537" s="23">
        <v>150</v>
      </c>
      <c r="N537" s="23" t="s">
        <v>1005</v>
      </c>
      <c r="O537" s="23" t="s">
        <v>186</v>
      </c>
      <c r="P537" s="23">
        <v>150</v>
      </c>
      <c r="Q537" s="23">
        <v>0</v>
      </c>
      <c r="R537" s="24" t="s">
        <v>232</v>
      </c>
      <c r="S537" s="23">
        <v>28</v>
      </c>
      <c r="T537" s="23">
        <v>1.1000000000000001</v>
      </c>
      <c r="V537" s="23">
        <v>4</v>
      </c>
      <c r="W537" s="36">
        <v>25.454545454545453</v>
      </c>
      <c r="CR537" s="23">
        <v>7.4316939890710296</v>
      </c>
      <c r="CS537" s="23">
        <v>1.9550321114752263</v>
      </c>
      <c r="CT537" s="23">
        <v>5</v>
      </c>
      <c r="CU537" s="23">
        <v>8.5245901639344197</v>
      </c>
      <c r="CV537" s="23">
        <v>2.9325481672128504</v>
      </c>
      <c r="CW537" s="23">
        <v>5</v>
      </c>
    </row>
    <row r="538" spans="2:173" s="23" customFormat="1" x14ac:dyDescent="0.25">
      <c r="B538" s="23" t="s">
        <v>910</v>
      </c>
      <c r="C538" s="23" t="s">
        <v>196</v>
      </c>
      <c r="D538" s="23" t="s">
        <v>472</v>
      </c>
      <c r="E538" s="23">
        <v>1927</v>
      </c>
      <c r="F538" s="23">
        <v>21</v>
      </c>
      <c r="G538" s="23" t="s">
        <v>82</v>
      </c>
      <c r="H538" s="23">
        <v>19.667000000000002</v>
      </c>
      <c r="I538" s="23" t="s">
        <v>83</v>
      </c>
      <c r="J538" s="27" t="s">
        <v>986</v>
      </c>
      <c r="K538" s="23" t="s">
        <v>11</v>
      </c>
      <c r="L538" s="23" t="s">
        <v>62</v>
      </c>
      <c r="M538" s="23">
        <v>150</v>
      </c>
      <c r="N538" s="23" t="s">
        <v>1005</v>
      </c>
      <c r="O538" s="23" t="s">
        <v>186</v>
      </c>
      <c r="P538" s="23">
        <v>150</v>
      </c>
      <c r="Q538" s="23">
        <v>0</v>
      </c>
      <c r="R538" s="24" t="s">
        <v>232</v>
      </c>
      <c r="S538" s="23">
        <v>28</v>
      </c>
      <c r="T538" s="23">
        <v>1.1000000000000001</v>
      </c>
      <c r="V538" s="23">
        <v>4</v>
      </c>
      <c r="W538" s="36">
        <v>25.454545454545453</v>
      </c>
      <c r="CR538" s="23">
        <v>8.3060109289617401</v>
      </c>
      <c r="CS538" s="23">
        <v>1.955032111475248</v>
      </c>
      <c r="CT538" s="23">
        <v>5</v>
      </c>
      <c r="CU538" s="23">
        <v>6.7759562841529997</v>
      </c>
      <c r="CV538" s="23">
        <v>1.4662740836064132</v>
      </c>
      <c r="CW538" s="23">
        <v>5</v>
      </c>
    </row>
    <row r="539" spans="2:173" s="23" customFormat="1" x14ac:dyDescent="0.25">
      <c r="B539" s="23" t="s">
        <v>910</v>
      </c>
      <c r="C539" s="23" t="s">
        <v>196</v>
      </c>
      <c r="D539" s="23" t="s">
        <v>472</v>
      </c>
      <c r="E539" s="23">
        <v>1927</v>
      </c>
      <c r="F539" s="23">
        <v>21</v>
      </c>
      <c r="G539" s="23" t="s">
        <v>82</v>
      </c>
      <c r="H539" s="23">
        <v>19.667000000000002</v>
      </c>
      <c r="I539" s="23" t="s">
        <v>83</v>
      </c>
      <c r="J539" s="27" t="s">
        <v>986</v>
      </c>
      <c r="K539" s="23" t="s">
        <v>8</v>
      </c>
      <c r="L539" s="23" t="s">
        <v>9</v>
      </c>
      <c r="M539" s="23">
        <v>150</v>
      </c>
      <c r="N539" s="23" t="s">
        <v>1005</v>
      </c>
      <c r="O539" s="23" t="s">
        <v>186</v>
      </c>
      <c r="P539" s="23">
        <v>150</v>
      </c>
      <c r="Q539" s="23">
        <v>0</v>
      </c>
      <c r="R539" s="24" t="s">
        <v>232</v>
      </c>
      <c r="S539" s="23">
        <v>28</v>
      </c>
      <c r="T539" s="23">
        <v>1.1000000000000001</v>
      </c>
      <c r="V539" s="23">
        <v>4</v>
      </c>
      <c r="W539" s="36">
        <v>25.454545454545453</v>
      </c>
      <c r="CR539" s="23">
        <v>12.2404371584699</v>
      </c>
      <c r="CS539" s="23">
        <v>2.9325481672129139</v>
      </c>
      <c r="CT539" s="23">
        <v>5</v>
      </c>
      <c r="CU539" s="23">
        <v>15.300546448087401</v>
      </c>
      <c r="CV539" s="23">
        <v>3.910064222950405</v>
      </c>
      <c r="CW539" s="23">
        <v>5</v>
      </c>
    </row>
    <row r="540" spans="2:173" s="23" customFormat="1" x14ac:dyDescent="0.25">
      <c r="B540" s="23" t="s">
        <v>910</v>
      </c>
      <c r="C540" s="23" t="s">
        <v>196</v>
      </c>
      <c r="D540" s="23" t="s">
        <v>472</v>
      </c>
      <c r="E540" s="23">
        <v>1927</v>
      </c>
      <c r="F540" s="23">
        <v>21</v>
      </c>
      <c r="G540" s="23" t="s">
        <v>82</v>
      </c>
      <c r="H540" s="23">
        <v>19.667000000000002</v>
      </c>
      <c r="I540" s="23" t="s">
        <v>83</v>
      </c>
      <c r="J540" s="27" t="s">
        <v>986</v>
      </c>
      <c r="K540" s="23" t="s">
        <v>11</v>
      </c>
      <c r="L540" s="23" t="s">
        <v>62</v>
      </c>
      <c r="M540" s="23">
        <v>150</v>
      </c>
      <c r="N540" s="23" t="s">
        <v>1005</v>
      </c>
      <c r="O540" s="23" t="s">
        <v>186</v>
      </c>
      <c r="P540" s="23">
        <v>150</v>
      </c>
      <c r="Q540" s="23">
        <v>0</v>
      </c>
      <c r="R540" s="24" t="s">
        <v>232</v>
      </c>
      <c r="S540" s="23">
        <v>28</v>
      </c>
      <c r="T540" s="23">
        <v>1.1000000000000001</v>
      </c>
      <c r="V540" s="23">
        <v>4</v>
      </c>
      <c r="W540" s="36">
        <v>25.454545454545453</v>
      </c>
      <c r="CR540" s="23">
        <v>13.551912568305999</v>
      </c>
      <c r="CS540" s="23">
        <v>3.910064222950409</v>
      </c>
      <c r="CT540" s="23">
        <v>5</v>
      </c>
      <c r="CU540" s="23">
        <v>13.9890710382513</v>
      </c>
      <c r="CV540" s="23">
        <v>3.910064222950405</v>
      </c>
      <c r="CW540" s="23">
        <v>5</v>
      </c>
    </row>
    <row r="541" spans="2:173" s="23" customFormat="1" x14ac:dyDescent="0.25">
      <c r="B541" s="23" t="s">
        <v>910</v>
      </c>
      <c r="C541" s="23" t="s">
        <v>196</v>
      </c>
      <c r="D541" s="23" t="s">
        <v>472</v>
      </c>
      <c r="E541" s="23">
        <v>1927</v>
      </c>
      <c r="F541" s="23">
        <v>21</v>
      </c>
      <c r="G541" s="23" t="s">
        <v>82</v>
      </c>
      <c r="H541" s="23">
        <v>19.667000000000002</v>
      </c>
      <c r="I541" s="23" t="s">
        <v>83</v>
      </c>
      <c r="J541" s="27" t="s">
        <v>986</v>
      </c>
      <c r="K541" s="23" t="s">
        <v>8</v>
      </c>
      <c r="L541" s="23" t="s">
        <v>9</v>
      </c>
      <c r="M541" s="23">
        <v>150</v>
      </c>
      <c r="N541" s="23" t="s">
        <v>1005</v>
      </c>
      <c r="O541" s="23" t="s">
        <v>186</v>
      </c>
      <c r="P541" s="23">
        <v>150</v>
      </c>
      <c r="Q541" s="23">
        <v>0</v>
      </c>
      <c r="R541" s="24" t="s">
        <v>232</v>
      </c>
      <c r="S541" s="23">
        <v>28</v>
      </c>
      <c r="T541" s="23">
        <v>1.1000000000000001</v>
      </c>
      <c r="V541" s="23">
        <v>4</v>
      </c>
      <c r="W541" s="36">
        <v>25.454545454545453</v>
      </c>
      <c r="CR541" s="23">
        <v>15.0819672131147</v>
      </c>
      <c r="CS541" s="23">
        <v>2.9325481672129179</v>
      </c>
      <c r="CT541" s="23">
        <v>5</v>
      </c>
      <c r="CU541" s="23">
        <v>18.797814207650202</v>
      </c>
      <c r="CV541" s="23">
        <v>2.4437901393440553</v>
      </c>
      <c r="CW541" s="23">
        <v>5</v>
      </c>
    </row>
    <row r="542" spans="2:173" s="23" customFormat="1" x14ac:dyDescent="0.25">
      <c r="B542" s="23" t="s">
        <v>910</v>
      </c>
      <c r="C542" s="23" t="s">
        <v>196</v>
      </c>
      <c r="D542" s="23" t="s">
        <v>472</v>
      </c>
      <c r="E542" s="23">
        <v>1927</v>
      </c>
      <c r="F542" s="23">
        <v>21</v>
      </c>
      <c r="G542" s="23" t="s">
        <v>82</v>
      </c>
      <c r="H542" s="23">
        <v>19.667000000000002</v>
      </c>
      <c r="I542" s="23" t="s">
        <v>83</v>
      </c>
      <c r="J542" s="27" t="s">
        <v>986</v>
      </c>
      <c r="K542" s="23" t="s">
        <v>11</v>
      </c>
      <c r="L542" s="23" t="s">
        <v>62</v>
      </c>
      <c r="M542" s="23">
        <v>150</v>
      </c>
      <c r="N542" s="23" t="s">
        <v>1005</v>
      </c>
      <c r="O542" s="23" t="s">
        <v>186</v>
      </c>
      <c r="P542" s="23">
        <v>150</v>
      </c>
      <c r="Q542" s="23">
        <v>0</v>
      </c>
      <c r="R542" s="24" t="s">
        <v>232</v>
      </c>
      <c r="S542" s="23">
        <v>28</v>
      </c>
      <c r="T542" s="23">
        <v>1.1000000000000001</v>
      </c>
      <c r="V542" s="23">
        <v>4</v>
      </c>
      <c r="W542" s="36">
        <v>25.454545454545453</v>
      </c>
      <c r="CR542" s="23">
        <v>13.770491803278601</v>
      </c>
      <c r="CS542" s="23">
        <v>4.3988222508192596</v>
      </c>
      <c r="CT542" s="23">
        <v>5</v>
      </c>
      <c r="CU542" s="23">
        <v>16.393442622950801</v>
      </c>
      <c r="CV542" s="23">
        <v>3.42130619508155</v>
      </c>
      <c r="CW542" s="23">
        <v>5</v>
      </c>
    </row>
    <row r="543" spans="2:173" s="23" customFormat="1" x14ac:dyDescent="0.25">
      <c r="B543" s="23" t="s">
        <v>910</v>
      </c>
      <c r="C543" s="23" t="s">
        <v>196</v>
      </c>
      <c r="D543" s="23" t="s">
        <v>472</v>
      </c>
      <c r="E543" s="23">
        <v>1927</v>
      </c>
      <c r="F543" s="23">
        <v>21</v>
      </c>
      <c r="G543" s="23" t="s">
        <v>82</v>
      </c>
      <c r="H543" s="23">
        <v>19.667000000000002</v>
      </c>
      <c r="I543" s="23" t="s">
        <v>83</v>
      </c>
      <c r="J543" s="27" t="s">
        <v>986</v>
      </c>
      <c r="K543" s="23" t="s">
        <v>103</v>
      </c>
      <c r="L543" s="23" t="s">
        <v>104</v>
      </c>
      <c r="M543" s="23">
        <v>150</v>
      </c>
      <c r="N543" s="23" t="s">
        <v>1005</v>
      </c>
      <c r="O543" s="23" t="s">
        <v>186</v>
      </c>
      <c r="P543" s="23">
        <v>150</v>
      </c>
      <c r="Q543" s="23">
        <v>0</v>
      </c>
      <c r="R543" s="24" t="s">
        <v>232</v>
      </c>
      <c r="S543" s="23">
        <v>29</v>
      </c>
      <c r="T543" s="23">
        <v>1.1000000000000001</v>
      </c>
      <c r="V543" s="23">
        <v>4</v>
      </c>
      <c r="W543" s="36">
        <f>S543/T543</f>
        <v>26.36363636363636</v>
      </c>
      <c r="CR543" s="23">
        <v>16.2162162162162</v>
      </c>
      <c r="CS543" s="23">
        <v>5.3182157302695972</v>
      </c>
      <c r="CT543" s="23">
        <v>5</v>
      </c>
      <c r="CU543" s="23">
        <v>16</v>
      </c>
      <c r="CV543" s="23">
        <v>2.9008449437835133</v>
      </c>
      <c r="CW543" s="23">
        <v>5</v>
      </c>
    </row>
    <row r="544" spans="2:173" s="23" customFormat="1" x14ac:dyDescent="0.25">
      <c r="B544" s="23" t="s">
        <v>910</v>
      </c>
      <c r="C544" s="23" t="s">
        <v>196</v>
      </c>
      <c r="D544" s="23" t="s">
        <v>472</v>
      </c>
      <c r="E544" s="23">
        <v>1927</v>
      </c>
      <c r="F544" s="23">
        <v>21</v>
      </c>
      <c r="G544" s="23" t="s">
        <v>82</v>
      </c>
      <c r="H544" s="23">
        <v>19.667000000000002</v>
      </c>
      <c r="I544" s="23" t="s">
        <v>83</v>
      </c>
      <c r="J544" s="27" t="s">
        <v>986</v>
      </c>
      <c r="K544" s="23" t="s">
        <v>120</v>
      </c>
      <c r="L544" s="23" t="s">
        <v>121</v>
      </c>
      <c r="M544" s="23">
        <v>150</v>
      </c>
      <c r="N544" s="23" t="s">
        <v>1005</v>
      </c>
      <c r="O544" s="23" t="s">
        <v>186</v>
      </c>
      <c r="P544" s="23">
        <v>150</v>
      </c>
      <c r="Q544" s="23">
        <v>0</v>
      </c>
      <c r="R544" s="24" t="s">
        <v>232</v>
      </c>
      <c r="S544" s="23">
        <v>29</v>
      </c>
      <c r="T544" s="23">
        <v>1.1000000000000001</v>
      </c>
      <c r="V544" s="23">
        <v>4</v>
      </c>
      <c r="W544" s="36">
        <v>26.36363636363636</v>
      </c>
      <c r="CR544" s="23">
        <v>20.972972972972901</v>
      </c>
      <c r="CS544" s="23">
        <v>6.2851640448642492</v>
      </c>
      <c r="CT544" s="23">
        <v>5</v>
      </c>
      <c r="CU544" s="23">
        <v>24.648648648648599</v>
      </c>
      <c r="CV544" s="23">
        <v>6.2851640448642492</v>
      </c>
      <c r="CW544" s="23">
        <v>5</v>
      </c>
    </row>
    <row r="545" spans="2:173" s="23" customFormat="1" x14ac:dyDescent="0.25">
      <c r="B545" s="23" t="s">
        <v>910</v>
      </c>
      <c r="C545" s="23" t="s">
        <v>196</v>
      </c>
      <c r="D545" s="23" t="s">
        <v>472</v>
      </c>
      <c r="E545" s="23">
        <v>1927</v>
      </c>
      <c r="F545" s="23">
        <v>21</v>
      </c>
      <c r="G545" s="23" t="s">
        <v>82</v>
      </c>
      <c r="H545" s="23">
        <v>19.667000000000002</v>
      </c>
      <c r="I545" s="23" t="s">
        <v>83</v>
      </c>
      <c r="J545" s="27" t="s">
        <v>986</v>
      </c>
      <c r="K545" s="23" t="s">
        <v>103</v>
      </c>
      <c r="L545" s="23" t="s">
        <v>104</v>
      </c>
      <c r="M545" s="23">
        <v>150</v>
      </c>
      <c r="N545" s="23" t="s">
        <v>1005</v>
      </c>
      <c r="O545" s="23" t="s">
        <v>186</v>
      </c>
      <c r="P545" s="23">
        <v>150</v>
      </c>
      <c r="Q545" s="23">
        <v>0</v>
      </c>
      <c r="R545" s="24" t="s">
        <v>232</v>
      </c>
      <c r="S545" s="23">
        <v>29</v>
      </c>
      <c r="T545" s="23">
        <v>1.1000000000000001</v>
      </c>
      <c r="V545" s="23">
        <v>4</v>
      </c>
      <c r="W545" s="36">
        <v>26.36363636363636</v>
      </c>
      <c r="CR545" s="23">
        <v>12.540540540540499</v>
      </c>
      <c r="CS545" s="23">
        <v>2.9008449437835173</v>
      </c>
      <c r="CT545" s="23">
        <v>5</v>
      </c>
      <c r="CU545" s="23">
        <v>11.243243243243199</v>
      </c>
      <c r="CV545" s="23">
        <v>1.9338966291890869</v>
      </c>
      <c r="CW545" s="23">
        <v>5</v>
      </c>
    </row>
    <row r="546" spans="2:173" s="23" customFormat="1" x14ac:dyDescent="0.25">
      <c r="B546" s="23" t="s">
        <v>910</v>
      </c>
      <c r="C546" s="23" t="s">
        <v>196</v>
      </c>
      <c r="D546" s="23" t="s">
        <v>472</v>
      </c>
      <c r="E546" s="23">
        <v>1927</v>
      </c>
      <c r="F546" s="23">
        <v>21</v>
      </c>
      <c r="G546" s="23" t="s">
        <v>82</v>
      </c>
      <c r="H546" s="23">
        <v>19.667000000000002</v>
      </c>
      <c r="I546" s="23" t="s">
        <v>83</v>
      </c>
      <c r="J546" s="27" t="s">
        <v>986</v>
      </c>
      <c r="K546" s="23" t="s">
        <v>120</v>
      </c>
      <c r="L546" s="23" t="s">
        <v>121</v>
      </c>
      <c r="M546" s="23">
        <v>150</v>
      </c>
      <c r="N546" s="23" t="s">
        <v>1005</v>
      </c>
      <c r="O546" s="23" t="s">
        <v>186</v>
      </c>
      <c r="P546" s="23">
        <v>150</v>
      </c>
      <c r="Q546" s="23">
        <v>0</v>
      </c>
      <c r="R546" s="24" t="s">
        <v>232</v>
      </c>
      <c r="S546" s="23">
        <v>29</v>
      </c>
      <c r="T546" s="23">
        <v>1.1000000000000001</v>
      </c>
      <c r="V546" s="23">
        <v>4</v>
      </c>
      <c r="W546" s="36">
        <v>26.36363636363636</v>
      </c>
      <c r="CR546" s="23">
        <v>11.459459459459399</v>
      </c>
      <c r="CS546" s="23">
        <v>3.3843191010807363</v>
      </c>
      <c r="CT546" s="23">
        <v>5</v>
      </c>
      <c r="CU546" s="23">
        <v>16.864864864864799</v>
      </c>
      <c r="CV546" s="23">
        <v>3.8677932583779513</v>
      </c>
      <c r="CW546" s="23">
        <v>5</v>
      </c>
    </row>
    <row r="547" spans="2:173" s="23" customFormat="1" x14ac:dyDescent="0.25">
      <c r="B547" s="23" t="s">
        <v>910</v>
      </c>
      <c r="C547" s="23" t="s">
        <v>196</v>
      </c>
      <c r="D547" s="23" t="s">
        <v>472</v>
      </c>
      <c r="E547" s="23">
        <v>1927</v>
      </c>
      <c r="F547" s="23">
        <v>21</v>
      </c>
      <c r="G547" s="23" t="s">
        <v>82</v>
      </c>
      <c r="H547" s="23">
        <v>19.667000000000002</v>
      </c>
      <c r="I547" s="23" t="s">
        <v>83</v>
      </c>
      <c r="J547" s="27" t="s">
        <v>986</v>
      </c>
      <c r="K547" s="23" t="s">
        <v>103</v>
      </c>
      <c r="L547" s="23" t="s">
        <v>104</v>
      </c>
      <c r="M547" s="23">
        <v>150</v>
      </c>
      <c r="N547" s="23" t="s">
        <v>1005</v>
      </c>
      <c r="O547" s="23" t="s">
        <v>186</v>
      </c>
      <c r="P547" s="23">
        <v>150</v>
      </c>
      <c r="Q547" s="23">
        <v>0</v>
      </c>
      <c r="R547" s="24" t="s">
        <v>232</v>
      </c>
      <c r="S547" s="23">
        <v>29</v>
      </c>
      <c r="T547" s="23">
        <v>1.1000000000000001</v>
      </c>
      <c r="V547" s="23">
        <v>4</v>
      </c>
      <c r="W547" s="36">
        <v>26.36363636363636</v>
      </c>
      <c r="CR547" s="23">
        <v>9.2972972972972894</v>
      </c>
      <c r="CS547" s="23">
        <v>2.4173707864861034</v>
      </c>
      <c r="CT547" s="23">
        <v>5</v>
      </c>
      <c r="CU547" s="23">
        <v>7.1351351351351298</v>
      </c>
      <c r="CV547" s="23">
        <v>0.96694831459449981</v>
      </c>
      <c r="CW547" s="23">
        <v>5</v>
      </c>
    </row>
    <row r="548" spans="2:173" s="23" customFormat="1" x14ac:dyDescent="0.25">
      <c r="B548" s="23" t="s">
        <v>910</v>
      </c>
      <c r="C548" s="23" t="s">
        <v>196</v>
      </c>
      <c r="D548" s="23" t="s">
        <v>472</v>
      </c>
      <c r="E548" s="23">
        <v>1927</v>
      </c>
      <c r="F548" s="23">
        <v>21</v>
      </c>
      <c r="G548" s="23" t="s">
        <v>82</v>
      </c>
      <c r="H548" s="23">
        <v>19.667000000000002</v>
      </c>
      <c r="I548" s="23" t="s">
        <v>83</v>
      </c>
      <c r="J548" s="27" t="s">
        <v>986</v>
      </c>
      <c r="K548" s="23" t="s">
        <v>120</v>
      </c>
      <c r="L548" s="23" t="s">
        <v>121</v>
      </c>
      <c r="M548" s="23">
        <v>150</v>
      </c>
      <c r="N548" s="23" t="s">
        <v>1005</v>
      </c>
      <c r="O548" s="23" t="s">
        <v>186</v>
      </c>
      <c r="P548" s="23">
        <v>150</v>
      </c>
      <c r="Q548" s="23">
        <v>0</v>
      </c>
      <c r="R548" s="24" t="s">
        <v>232</v>
      </c>
      <c r="S548" s="23">
        <v>29</v>
      </c>
      <c r="T548" s="23">
        <v>1.1000000000000001</v>
      </c>
      <c r="V548" s="23">
        <v>4</v>
      </c>
      <c r="W548" s="36">
        <v>26.36363636363636</v>
      </c>
      <c r="CR548" s="23">
        <v>8.2162162162162105</v>
      </c>
      <c r="CS548" s="23">
        <v>1.9338966291890194</v>
      </c>
      <c r="CT548" s="23">
        <v>5</v>
      </c>
      <c r="CU548" s="23">
        <v>8.2162162162162105</v>
      </c>
      <c r="CV548" s="23">
        <v>1.9338966291890194</v>
      </c>
      <c r="CW548" s="23">
        <v>5</v>
      </c>
    </row>
    <row r="549" spans="2:173" s="23" customFormat="1" x14ac:dyDescent="0.25">
      <c r="B549" s="23" t="s">
        <v>910</v>
      </c>
      <c r="C549" s="23" t="s">
        <v>196</v>
      </c>
      <c r="D549" s="23" t="s">
        <v>472</v>
      </c>
      <c r="E549" s="23">
        <v>1927</v>
      </c>
      <c r="F549" s="23">
        <v>21</v>
      </c>
      <c r="G549" s="23" t="s">
        <v>82</v>
      </c>
      <c r="H549" s="23">
        <v>19.667000000000002</v>
      </c>
      <c r="I549" s="23" t="s">
        <v>83</v>
      </c>
      <c r="J549" s="27" t="s">
        <v>986</v>
      </c>
      <c r="K549" s="23" t="s">
        <v>103</v>
      </c>
      <c r="L549" s="23" t="s">
        <v>104</v>
      </c>
      <c r="M549" s="23">
        <v>150</v>
      </c>
      <c r="N549" s="23" t="s">
        <v>1005</v>
      </c>
      <c r="O549" s="23" t="s">
        <v>186</v>
      </c>
      <c r="P549" s="23">
        <v>150</v>
      </c>
      <c r="Q549" s="23">
        <v>0</v>
      </c>
      <c r="R549" s="24" t="s">
        <v>232</v>
      </c>
      <c r="S549" s="23">
        <v>29</v>
      </c>
      <c r="T549" s="23">
        <v>1.1000000000000001</v>
      </c>
      <c r="V549" s="23">
        <v>4</v>
      </c>
      <c r="W549" s="36">
        <v>26.36363636363636</v>
      </c>
      <c r="CR549" s="23">
        <v>7.9999999999999902</v>
      </c>
      <c r="CS549" s="23">
        <v>2.4173707864862801</v>
      </c>
      <c r="CT549" s="23">
        <v>5</v>
      </c>
      <c r="CU549" s="23">
        <v>7.7837837837837798</v>
      </c>
      <c r="CV549" s="23">
        <v>1.4504224718917587</v>
      </c>
      <c r="CW549" s="23">
        <v>5</v>
      </c>
    </row>
    <row r="550" spans="2:173" s="23" customFormat="1" x14ac:dyDescent="0.25">
      <c r="B550" s="23" t="s">
        <v>910</v>
      </c>
      <c r="C550" s="23" t="s">
        <v>196</v>
      </c>
      <c r="D550" s="23" t="s">
        <v>472</v>
      </c>
      <c r="E550" s="23">
        <v>1927</v>
      </c>
      <c r="F550" s="23">
        <v>21</v>
      </c>
      <c r="G550" s="23" t="s">
        <v>82</v>
      </c>
      <c r="H550" s="23">
        <v>19.667000000000002</v>
      </c>
      <c r="I550" s="23" t="s">
        <v>83</v>
      </c>
      <c r="J550" s="27" t="s">
        <v>986</v>
      </c>
      <c r="K550" s="23" t="s">
        <v>120</v>
      </c>
      <c r="L550" s="23" t="s">
        <v>121</v>
      </c>
      <c r="M550" s="23">
        <v>150</v>
      </c>
      <c r="N550" s="23" t="s">
        <v>1005</v>
      </c>
      <c r="O550" s="23" t="s">
        <v>186</v>
      </c>
      <c r="P550" s="23">
        <v>150</v>
      </c>
      <c r="Q550" s="23">
        <v>0</v>
      </c>
      <c r="R550" s="24" t="s">
        <v>232</v>
      </c>
      <c r="S550" s="23">
        <v>29</v>
      </c>
      <c r="T550" s="23">
        <v>1.1000000000000001</v>
      </c>
      <c r="V550" s="23">
        <v>4</v>
      </c>
      <c r="W550" s="36">
        <v>26.36363636363636</v>
      </c>
      <c r="CR550" s="23">
        <v>8.4324324324324298</v>
      </c>
      <c r="CS550" s="23">
        <v>2.4173707864862584</v>
      </c>
      <c r="CT550" s="23">
        <v>5</v>
      </c>
      <c r="CU550" s="23">
        <v>9.9459459459459403</v>
      </c>
      <c r="CV550" s="23">
        <v>1.9338966291889956</v>
      </c>
      <c r="CW550" s="23">
        <v>5</v>
      </c>
    </row>
    <row r="551" spans="2:173" s="23" customFormat="1" x14ac:dyDescent="0.25">
      <c r="B551" s="23" t="s">
        <v>910</v>
      </c>
      <c r="C551" s="23" t="s">
        <v>196</v>
      </c>
      <c r="D551" s="23" t="s">
        <v>472</v>
      </c>
      <c r="E551" s="23">
        <v>1927</v>
      </c>
      <c r="F551" s="23">
        <v>21</v>
      </c>
      <c r="G551" s="23" t="s">
        <v>82</v>
      </c>
      <c r="H551" s="23">
        <v>19.667000000000002</v>
      </c>
      <c r="I551" s="23" t="s">
        <v>83</v>
      </c>
      <c r="J551" s="27" t="s">
        <v>986</v>
      </c>
      <c r="K551" s="23" t="s">
        <v>103</v>
      </c>
      <c r="L551" s="23" t="s">
        <v>104</v>
      </c>
      <c r="M551" s="23">
        <v>150</v>
      </c>
      <c r="N551" s="23" t="s">
        <v>1005</v>
      </c>
      <c r="O551" s="23" t="s">
        <v>186</v>
      </c>
      <c r="P551" s="23">
        <v>150</v>
      </c>
      <c r="Q551" s="23">
        <v>0</v>
      </c>
      <c r="R551" s="24" t="s">
        <v>232</v>
      </c>
      <c r="S551" s="23">
        <v>29</v>
      </c>
      <c r="T551" s="23">
        <v>1.1000000000000001</v>
      </c>
      <c r="V551" s="23">
        <v>4</v>
      </c>
      <c r="W551" s="36">
        <v>26.36363636363636</v>
      </c>
      <c r="X551" s="23">
        <v>4</v>
      </c>
      <c r="Y551" s="23">
        <f>X551*0.0284</f>
        <v>0.11360000000000001</v>
      </c>
      <c r="Z551" s="23">
        <v>25</v>
      </c>
      <c r="AA551" s="23">
        <v>4</v>
      </c>
      <c r="AB551" s="23">
        <f>AA551*0.0262</f>
        <v>0.1048</v>
      </c>
      <c r="AC551" s="23">
        <v>25</v>
      </c>
      <c r="AD551" s="23">
        <v>33</v>
      </c>
      <c r="AE551" s="23">
        <v>5</v>
      </c>
      <c r="AF551" s="23">
        <v>25</v>
      </c>
      <c r="AG551" s="23">
        <v>34</v>
      </c>
      <c r="AH551" s="23">
        <v>5</v>
      </c>
      <c r="AI551" s="23">
        <v>25</v>
      </c>
      <c r="BZ551" s="23">
        <v>0.32296137339148001</v>
      </c>
      <c r="CA551" s="23">
        <v>0.25191752965466718</v>
      </c>
      <c r="CB551" s="23">
        <v>5</v>
      </c>
      <c r="CC551" s="23">
        <v>0.330472103005236</v>
      </c>
      <c r="CD551" s="23">
        <v>0.12875784849016159</v>
      </c>
      <c r="CE551" s="23">
        <v>5</v>
      </c>
      <c r="CR551" s="23">
        <v>14.7027027027027</v>
      </c>
      <c r="CS551" s="23">
        <v>2.9008449437835173</v>
      </c>
      <c r="CT551" s="23">
        <v>5</v>
      </c>
      <c r="CU551" s="23">
        <v>14.270270270270199</v>
      </c>
      <c r="CV551" s="23">
        <v>2.9008449437835173</v>
      </c>
      <c r="CW551" s="23">
        <v>5</v>
      </c>
      <c r="DJ551" s="23">
        <v>306.2</v>
      </c>
      <c r="DK551" s="23">
        <v>205.5</v>
      </c>
      <c r="DL551" s="23">
        <v>25</v>
      </c>
      <c r="DM551" s="23">
        <v>260.2</v>
      </c>
      <c r="DN551" s="23">
        <v>165.5</v>
      </c>
      <c r="DO551" s="23">
        <v>25</v>
      </c>
      <c r="EN551" s="23">
        <v>2.9</v>
      </c>
      <c r="EO551" s="23">
        <v>2</v>
      </c>
      <c r="EP551" s="23">
        <v>25</v>
      </c>
      <c r="EQ551" s="23">
        <v>2.2999999999999998</v>
      </c>
      <c r="ER551" s="23">
        <v>2</v>
      </c>
      <c r="ES551" s="23">
        <v>25</v>
      </c>
      <c r="ET551" s="23">
        <v>8.8000000000000007</v>
      </c>
      <c r="EU551" s="23">
        <v>3.5</v>
      </c>
      <c r="EV551" s="23">
        <v>25</v>
      </c>
      <c r="EW551" s="23">
        <v>8.3000000000000007</v>
      </c>
      <c r="EX551" s="23">
        <v>4.5</v>
      </c>
      <c r="EY551" s="23">
        <v>25</v>
      </c>
      <c r="EZ551" s="23">
        <v>11.7</v>
      </c>
      <c r="FA551" s="23">
        <v>5</v>
      </c>
      <c r="FB551" s="23">
        <v>25</v>
      </c>
      <c r="FC551" s="23">
        <v>10.6</v>
      </c>
      <c r="FD551" s="23">
        <v>5.5</v>
      </c>
      <c r="FE551" s="23">
        <v>25</v>
      </c>
      <c r="FL551" s="23">
        <v>1.9</v>
      </c>
      <c r="FM551" s="23">
        <v>2</v>
      </c>
      <c r="FN551" s="23">
        <v>25</v>
      </c>
      <c r="FO551" s="23">
        <v>7.7</v>
      </c>
      <c r="FP551" s="23">
        <v>7</v>
      </c>
      <c r="FQ551" s="23">
        <v>25</v>
      </c>
    </row>
    <row r="552" spans="2:173" s="23" customFormat="1" x14ac:dyDescent="0.25">
      <c r="B552" s="23" t="s">
        <v>910</v>
      </c>
      <c r="C552" s="23" t="s">
        <v>196</v>
      </c>
      <c r="D552" s="23" t="s">
        <v>472</v>
      </c>
      <c r="E552" s="23">
        <v>1927</v>
      </c>
      <c r="F552" s="23">
        <v>21</v>
      </c>
      <c r="G552" s="23" t="s">
        <v>82</v>
      </c>
      <c r="H552" s="23">
        <v>19.667000000000002</v>
      </c>
      <c r="I552" s="23" t="s">
        <v>83</v>
      </c>
      <c r="J552" s="27" t="s">
        <v>986</v>
      </c>
      <c r="K552" s="23" t="s">
        <v>120</v>
      </c>
      <c r="L552" s="23" t="s">
        <v>121</v>
      </c>
      <c r="M552" s="23">
        <v>150</v>
      </c>
      <c r="N552" s="23" t="s">
        <v>1005</v>
      </c>
      <c r="O552" s="23" t="s">
        <v>186</v>
      </c>
      <c r="P552" s="23">
        <v>150</v>
      </c>
      <c r="Q552" s="23">
        <v>0</v>
      </c>
      <c r="R552" s="24" t="s">
        <v>232</v>
      </c>
      <c r="S552" s="23">
        <v>29</v>
      </c>
      <c r="T552" s="23">
        <v>1.1000000000000001</v>
      </c>
      <c r="V552" s="23">
        <v>4</v>
      </c>
      <c r="W552" s="36">
        <v>26.36363636363636</v>
      </c>
      <c r="X552" s="23">
        <v>4</v>
      </c>
      <c r="Y552" s="23">
        <f>X552*0.0284</f>
        <v>0.11360000000000001</v>
      </c>
      <c r="Z552" s="23">
        <v>25</v>
      </c>
      <c r="AA552" s="23">
        <v>4</v>
      </c>
      <c r="AB552" s="23">
        <f>AA552*0.0262</f>
        <v>0.1048</v>
      </c>
      <c r="AC552" s="23">
        <v>25</v>
      </c>
      <c r="AD552" s="23">
        <v>36</v>
      </c>
      <c r="AE552" s="23">
        <v>10</v>
      </c>
      <c r="AF552" s="23">
        <v>25</v>
      </c>
      <c r="AG552" s="23">
        <v>39</v>
      </c>
      <c r="AH552" s="23">
        <v>10</v>
      </c>
      <c r="AI552" s="23">
        <v>25</v>
      </c>
      <c r="BZ552" s="23">
        <v>0.31294706723980598</v>
      </c>
      <c r="CA552" s="23">
        <v>0.15674868511845952</v>
      </c>
      <c r="CB552" s="23">
        <v>5</v>
      </c>
      <c r="CC552" s="23">
        <v>0.36301859799817499</v>
      </c>
      <c r="CD552" s="23">
        <v>0.3470863741908749</v>
      </c>
      <c r="CE552" s="23">
        <v>5</v>
      </c>
      <c r="CR552" s="23">
        <v>12.540540540540499</v>
      </c>
      <c r="CS552" s="23">
        <v>2.4173707864863019</v>
      </c>
      <c r="CT552" s="23">
        <v>5</v>
      </c>
      <c r="CU552" s="23">
        <v>14.054054054053999</v>
      </c>
      <c r="CV552" s="23">
        <v>3.3843191010807323</v>
      </c>
      <c r="CW552" s="23">
        <v>5</v>
      </c>
      <c r="DJ552" s="23">
        <v>274.3</v>
      </c>
      <c r="DK552" s="23">
        <v>203.5</v>
      </c>
      <c r="DL552" s="23">
        <v>25</v>
      </c>
      <c r="DM552" s="23">
        <v>268.2</v>
      </c>
      <c r="DN552" s="23">
        <v>173.5</v>
      </c>
      <c r="DO552" s="23">
        <v>25</v>
      </c>
      <c r="EN552" s="23">
        <v>3.2</v>
      </c>
      <c r="EO552" s="23">
        <v>2</v>
      </c>
      <c r="EP552" s="23">
        <v>25</v>
      </c>
      <c r="EQ552" s="23">
        <v>3.2</v>
      </c>
      <c r="ER552" s="23">
        <v>2</v>
      </c>
      <c r="ES552" s="23">
        <v>25</v>
      </c>
      <c r="ET552" s="23">
        <v>8.5</v>
      </c>
      <c r="EU552" s="23">
        <v>5</v>
      </c>
      <c r="EV552" s="23">
        <v>25</v>
      </c>
      <c r="EW552" s="23">
        <v>8.9</v>
      </c>
      <c r="EX552" s="23">
        <v>5.5</v>
      </c>
      <c r="EY552" s="23">
        <v>25</v>
      </c>
      <c r="EZ552" s="23">
        <v>11.7</v>
      </c>
      <c r="FA552" s="23">
        <v>6</v>
      </c>
      <c r="FB552" s="23">
        <v>25</v>
      </c>
      <c r="FC552" s="23">
        <v>12.1</v>
      </c>
      <c r="FD552" s="23">
        <v>6</v>
      </c>
      <c r="FE552" s="23">
        <v>25</v>
      </c>
      <c r="FL552" s="23">
        <v>1.5</v>
      </c>
      <c r="FM552" s="23">
        <v>2</v>
      </c>
      <c r="FN552" s="23">
        <v>25</v>
      </c>
      <c r="FO552" s="23">
        <v>7.2</v>
      </c>
      <c r="FP552" s="23">
        <v>7</v>
      </c>
      <c r="FQ552" s="23">
        <v>25</v>
      </c>
    </row>
    <row r="553" spans="2:173" s="23" customFormat="1" x14ac:dyDescent="0.25">
      <c r="B553" s="23" t="s">
        <v>910</v>
      </c>
      <c r="C553" s="23" t="s">
        <v>196</v>
      </c>
      <c r="D553" s="23" t="s">
        <v>472</v>
      </c>
      <c r="E553" s="23">
        <v>1927</v>
      </c>
      <c r="F553" s="23">
        <v>21</v>
      </c>
      <c r="G553" s="23" t="s">
        <v>82</v>
      </c>
      <c r="H553" s="23">
        <v>19.667000000000002</v>
      </c>
      <c r="I553" s="23" t="s">
        <v>83</v>
      </c>
      <c r="J553" s="27" t="s">
        <v>986</v>
      </c>
      <c r="K553" s="23" t="s">
        <v>103</v>
      </c>
      <c r="L553" s="23" t="s">
        <v>104</v>
      </c>
      <c r="M553" s="23">
        <v>150</v>
      </c>
      <c r="N553" s="23" t="s">
        <v>1005</v>
      </c>
      <c r="O553" s="23" t="s">
        <v>186</v>
      </c>
      <c r="P553" s="23">
        <v>150</v>
      </c>
      <c r="Q553" s="23">
        <v>0</v>
      </c>
      <c r="R553" s="24" t="s">
        <v>232</v>
      </c>
      <c r="S553" s="23">
        <v>29</v>
      </c>
      <c r="T553" s="23">
        <v>1.1000000000000001</v>
      </c>
      <c r="V553" s="23">
        <v>4</v>
      </c>
      <c r="W553" s="36">
        <v>26.36363636363636</v>
      </c>
      <c r="CR553" s="23">
        <v>10.594594594594501</v>
      </c>
      <c r="CS553" s="23">
        <v>2.9008449437835173</v>
      </c>
      <c r="CT553" s="23">
        <v>5</v>
      </c>
      <c r="CU553" s="23">
        <v>9.2972972972972894</v>
      </c>
      <c r="CV553" s="23">
        <v>1.9338966291888844</v>
      </c>
      <c r="CW553" s="23">
        <v>5</v>
      </c>
    </row>
    <row r="554" spans="2:173" s="23" customFormat="1" x14ac:dyDescent="0.25">
      <c r="B554" s="23" t="s">
        <v>910</v>
      </c>
      <c r="C554" s="23" t="s">
        <v>196</v>
      </c>
      <c r="D554" s="23" t="s">
        <v>472</v>
      </c>
      <c r="E554" s="23">
        <v>1927</v>
      </c>
      <c r="F554" s="23">
        <v>21</v>
      </c>
      <c r="G554" s="23" t="s">
        <v>82</v>
      </c>
      <c r="H554" s="23">
        <v>19.667000000000002</v>
      </c>
      <c r="I554" s="23" t="s">
        <v>83</v>
      </c>
      <c r="J554" s="27" t="s">
        <v>986</v>
      </c>
      <c r="K554" s="23" t="s">
        <v>120</v>
      </c>
      <c r="L554" s="23" t="s">
        <v>121</v>
      </c>
      <c r="M554" s="23">
        <v>150</v>
      </c>
      <c r="N554" s="23" t="s">
        <v>1005</v>
      </c>
      <c r="O554" s="23" t="s">
        <v>186</v>
      </c>
      <c r="P554" s="23">
        <v>150</v>
      </c>
      <c r="Q554" s="23">
        <v>0</v>
      </c>
      <c r="R554" s="24" t="s">
        <v>232</v>
      </c>
      <c r="S554" s="23">
        <v>29</v>
      </c>
      <c r="T554" s="23">
        <v>1.1000000000000001</v>
      </c>
      <c r="V554" s="23">
        <v>4</v>
      </c>
      <c r="W554" s="36">
        <v>26.36363636363636</v>
      </c>
      <c r="CR554" s="23">
        <v>8.6486486486486402</v>
      </c>
      <c r="CS554" s="23">
        <v>2.4173707864862783</v>
      </c>
      <c r="CT554" s="23">
        <v>5</v>
      </c>
      <c r="CU554" s="23">
        <v>10.594594594594501</v>
      </c>
      <c r="CV554" s="23">
        <v>2.4173707864863019</v>
      </c>
      <c r="CW554" s="23">
        <v>5</v>
      </c>
    </row>
    <row r="555" spans="2:173" s="23" customFormat="1" x14ac:dyDescent="0.25">
      <c r="B555" s="23" t="s">
        <v>910</v>
      </c>
      <c r="C555" s="23" t="s">
        <v>196</v>
      </c>
      <c r="D555" s="23" t="s">
        <v>472</v>
      </c>
      <c r="E555" s="23">
        <v>1927</v>
      </c>
      <c r="F555" s="23">
        <v>21</v>
      </c>
      <c r="G555" s="23" t="s">
        <v>82</v>
      </c>
      <c r="H555" s="23">
        <v>19.667000000000002</v>
      </c>
      <c r="I555" s="23" t="s">
        <v>83</v>
      </c>
      <c r="J555" s="27" t="s">
        <v>986</v>
      </c>
      <c r="K555" s="23" t="s">
        <v>103</v>
      </c>
      <c r="L555" s="23" t="s">
        <v>104</v>
      </c>
      <c r="M555" s="23">
        <v>150</v>
      </c>
      <c r="N555" s="23" t="s">
        <v>1005</v>
      </c>
      <c r="O555" s="23" t="s">
        <v>186</v>
      </c>
      <c r="P555" s="23">
        <v>150</v>
      </c>
      <c r="Q555" s="23">
        <v>0</v>
      </c>
      <c r="R555" s="24" t="s">
        <v>232</v>
      </c>
      <c r="S555" s="23">
        <v>29</v>
      </c>
      <c r="T555" s="23">
        <v>1.1000000000000001</v>
      </c>
      <c r="V555" s="23">
        <v>4</v>
      </c>
      <c r="W555" s="36">
        <v>26.36363636363636</v>
      </c>
      <c r="CR555" s="23">
        <v>6.0540540540540499</v>
      </c>
      <c r="CS555" s="23">
        <v>2.4173707864862566</v>
      </c>
      <c r="CT555" s="23">
        <v>5</v>
      </c>
      <c r="CU555" s="23">
        <v>5.4054054054053999</v>
      </c>
      <c r="CV555" s="23">
        <v>1.4504224718917587</v>
      </c>
      <c r="CW555" s="23">
        <v>5</v>
      </c>
    </row>
    <row r="556" spans="2:173" s="23" customFormat="1" x14ac:dyDescent="0.25">
      <c r="B556" s="23" t="s">
        <v>910</v>
      </c>
      <c r="C556" s="23" t="s">
        <v>196</v>
      </c>
      <c r="D556" s="23" t="s">
        <v>472</v>
      </c>
      <c r="E556" s="23">
        <v>1927</v>
      </c>
      <c r="F556" s="23">
        <v>21</v>
      </c>
      <c r="G556" s="23" t="s">
        <v>82</v>
      </c>
      <c r="H556" s="23">
        <v>19.667000000000002</v>
      </c>
      <c r="I556" s="23" t="s">
        <v>83</v>
      </c>
      <c r="J556" s="27" t="s">
        <v>986</v>
      </c>
      <c r="K556" s="23" t="s">
        <v>120</v>
      </c>
      <c r="L556" s="23" t="s">
        <v>121</v>
      </c>
      <c r="M556" s="23">
        <v>150</v>
      </c>
      <c r="N556" s="23" t="s">
        <v>1005</v>
      </c>
      <c r="O556" s="23" t="s">
        <v>186</v>
      </c>
      <c r="P556" s="23">
        <v>150</v>
      </c>
      <c r="Q556" s="23">
        <v>0</v>
      </c>
      <c r="R556" s="24" t="s">
        <v>232</v>
      </c>
      <c r="S556" s="23">
        <v>29</v>
      </c>
      <c r="T556" s="23">
        <v>1.1000000000000001</v>
      </c>
      <c r="V556" s="23">
        <v>4</v>
      </c>
      <c r="W556" s="36">
        <v>26.36363636363636</v>
      </c>
      <c r="CR556" s="23">
        <v>7.1351351351351298</v>
      </c>
      <c r="CS556" s="23">
        <v>1.9338966291889976</v>
      </c>
      <c r="CT556" s="23">
        <v>5</v>
      </c>
      <c r="CU556" s="23">
        <v>7.7837837837837798</v>
      </c>
      <c r="CV556" s="23">
        <v>1.4504224718917587</v>
      </c>
      <c r="CW556" s="23">
        <v>5</v>
      </c>
    </row>
    <row r="557" spans="2:173" s="23" customFormat="1" x14ac:dyDescent="0.25">
      <c r="B557" s="23" t="s">
        <v>910</v>
      </c>
      <c r="C557" s="23" t="s">
        <v>196</v>
      </c>
      <c r="D557" s="23" t="s">
        <v>472</v>
      </c>
      <c r="E557" s="23">
        <v>1927</v>
      </c>
      <c r="F557" s="23">
        <v>21</v>
      </c>
      <c r="G557" s="23" t="s">
        <v>82</v>
      </c>
      <c r="H557" s="23">
        <v>19.667000000000002</v>
      </c>
      <c r="I557" s="23" t="s">
        <v>83</v>
      </c>
      <c r="J557" s="27" t="s">
        <v>986</v>
      </c>
      <c r="K557" s="23" t="s">
        <v>103</v>
      </c>
      <c r="L557" s="23" t="s">
        <v>104</v>
      </c>
      <c r="M557" s="23">
        <v>150</v>
      </c>
      <c r="N557" s="23" t="s">
        <v>1005</v>
      </c>
      <c r="O557" s="23" t="s">
        <v>186</v>
      </c>
      <c r="P557" s="23">
        <v>150</v>
      </c>
      <c r="Q557" s="23">
        <v>0</v>
      </c>
      <c r="R557" s="24" t="s">
        <v>232</v>
      </c>
      <c r="S557" s="23">
        <v>29</v>
      </c>
      <c r="T557" s="23">
        <v>1.1000000000000001</v>
      </c>
      <c r="V557" s="23">
        <v>4</v>
      </c>
      <c r="W557" s="36">
        <v>26.36363636363636</v>
      </c>
      <c r="CR557" s="23">
        <v>6.4864864864864797</v>
      </c>
      <c r="CS557" s="23">
        <v>1.4504224718917587</v>
      </c>
      <c r="CT557" s="23">
        <v>5</v>
      </c>
      <c r="CU557" s="23">
        <v>8.4324324324324298</v>
      </c>
      <c r="CV557" s="23">
        <v>3.3843191010807563</v>
      </c>
      <c r="CW557" s="23">
        <v>5</v>
      </c>
    </row>
    <row r="558" spans="2:173" s="23" customFormat="1" x14ac:dyDescent="0.25">
      <c r="B558" s="23" t="s">
        <v>910</v>
      </c>
      <c r="C558" s="23" t="s">
        <v>196</v>
      </c>
      <c r="D558" s="23" t="s">
        <v>472</v>
      </c>
      <c r="E558" s="23">
        <v>1927</v>
      </c>
      <c r="F558" s="23">
        <v>21</v>
      </c>
      <c r="G558" s="23" t="s">
        <v>82</v>
      </c>
      <c r="H558" s="23">
        <v>19.667000000000002</v>
      </c>
      <c r="I558" s="23" t="s">
        <v>83</v>
      </c>
      <c r="J558" s="27" t="s">
        <v>986</v>
      </c>
      <c r="K558" s="23" t="s">
        <v>120</v>
      </c>
      <c r="L558" s="23" t="s">
        <v>121</v>
      </c>
      <c r="M558" s="23">
        <v>150</v>
      </c>
      <c r="N558" s="23" t="s">
        <v>1005</v>
      </c>
      <c r="O558" s="23" t="s">
        <v>186</v>
      </c>
      <c r="P558" s="23">
        <v>150</v>
      </c>
      <c r="Q558" s="23">
        <v>0</v>
      </c>
      <c r="R558" s="24" t="s">
        <v>232</v>
      </c>
      <c r="S558" s="23">
        <v>29</v>
      </c>
      <c r="T558" s="23">
        <v>1.1000000000000001</v>
      </c>
      <c r="V558" s="23">
        <v>4</v>
      </c>
      <c r="W558" s="36">
        <v>26.36363636363636</v>
      </c>
      <c r="CR558" s="23">
        <v>7.5675675675675604</v>
      </c>
      <c r="CS558" s="23">
        <v>3.384319101080778</v>
      </c>
      <c r="CT558" s="23">
        <v>5</v>
      </c>
      <c r="CU558" s="23">
        <v>7.3513513513513402</v>
      </c>
      <c r="CV558" s="23">
        <v>1.9338966291890194</v>
      </c>
      <c r="CW558" s="23">
        <v>5</v>
      </c>
    </row>
    <row r="559" spans="2:173" s="23" customFormat="1" x14ac:dyDescent="0.25">
      <c r="B559" s="23" t="s">
        <v>910</v>
      </c>
      <c r="C559" s="23" t="s">
        <v>196</v>
      </c>
      <c r="D559" s="23" t="s">
        <v>472</v>
      </c>
      <c r="E559" s="23">
        <v>1927</v>
      </c>
      <c r="F559" s="23">
        <v>21</v>
      </c>
      <c r="G559" s="23" t="s">
        <v>82</v>
      </c>
      <c r="H559" s="23">
        <v>19.667000000000002</v>
      </c>
      <c r="I559" s="23" t="s">
        <v>83</v>
      </c>
      <c r="J559" s="27" t="s">
        <v>986</v>
      </c>
      <c r="K559" s="23" t="s">
        <v>103</v>
      </c>
      <c r="L559" s="23" t="s">
        <v>104</v>
      </c>
      <c r="M559" s="23">
        <v>150</v>
      </c>
      <c r="N559" s="23" t="s">
        <v>1005</v>
      </c>
      <c r="O559" s="23" t="s">
        <v>186</v>
      </c>
      <c r="P559" s="23">
        <v>150</v>
      </c>
      <c r="Q559" s="23">
        <v>0</v>
      </c>
      <c r="R559" s="24" t="s">
        <v>232</v>
      </c>
      <c r="S559" s="23">
        <v>29</v>
      </c>
      <c r="T559" s="23">
        <v>1.1000000000000001</v>
      </c>
      <c r="V559" s="23">
        <v>4</v>
      </c>
      <c r="W559" s="36">
        <v>26.36363636363636</v>
      </c>
      <c r="CR559" s="23">
        <v>12.972972972972901</v>
      </c>
      <c r="CS559" s="23">
        <v>3.8677932583781698</v>
      </c>
      <c r="CT559" s="23">
        <v>5</v>
      </c>
      <c r="CU559" s="23">
        <v>12.756756756756699</v>
      </c>
      <c r="CV559" s="23">
        <v>2.9008449437835173</v>
      </c>
      <c r="CW559" s="23">
        <v>5</v>
      </c>
    </row>
    <row r="560" spans="2:173" s="23" customFormat="1" x14ac:dyDescent="0.25">
      <c r="B560" s="23" t="s">
        <v>910</v>
      </c>
      <c r="C560" s="23" t="s">
        <v>196</v>
      </c>
      <c r="D560" s="23" t="s">
        <v>472</v>
      </c>
      <c r="E560" s="23">
        <v>1927</v>
      </c>
      <c r="F560" s="23">
        <v>21</v>
      </c>
      <c r="G560" s="23" t="s">
        <v>82</v>
      </c>
      <c r="H560" s="23">
        <v>19.667000000000002</v>
      </c>
      <c r="I560" s="23" t="s">
        <v>83</v>
      </c>
      <c r="J560" s="27" t="s">
        <v>986</v>
      </c>
      <c r="K560" s="23" t="s">
        <v>120</v>
      </c>
      <c r="L560" s="23" t="s">
        <v>121</v>
      </c>
      <c r="M560" s="23">
        <v>150</v>
      </c>
      <c r="N560" s="23" t="s">
        <v>1005</v>
      </c>
      <c r="O560" s="23" t="s">
        <v>186</v>
      </c>
      <c r="P560" s="23">
        <v>150</v>
      </c>
      <c r="Q560" s="23">
        <v>0</v>
      </c>
      <c r="R560" s="24" t="s">
        <v>232</v>
      </c>
      <c r="S560" s="23">
        <v>29</v>
      </c>
      <c r="T560" s="23">
        <v>1.1000000000000001</v>
      </c>
      <c r="V560" s="23">
        <v>4</v>
      </c>
      <c r="W560" s="36">
        <v>26.36363636363636</v>
      </c>
      <c r="CR560" s="23">
        <v>12.1081081081081</v>
      </c>
      <c r="CS560" s="23">
        <v>3.3843191010807323</v>
      </c>
      <c r="CT560" s="23">
        <v>5</v>
      </c>
      <c r="CU560" s="23">
        <v>12.540540540540499</v>
      </c>
      <c r="CV560" s="23">
        <v>4.3512674156751663</v>
      </c>
      <c r="CW560" s="23">
        <v>5</v>
      </c>
    </row>
    <row r="561" spans="1:173" s="23" customFormat="1" x14ac:dyDescent="0.25">
      <c r="B561" s="23" t="s">
        <v>910</v>
      </c>
      <c r="C561" s="23" t="s">
        <v>196</v>
      </c>
      <c r="D561" s="23" t="s">
        <v>472</v>
      </c>
      <c r="E561" s="23">
        <v>1927</v>
      </c>
      <c r="F561" s="23">
        <v>21</v>
      </c>
      <c r="G561" s="23" t="s">
        <v>82</v>
      </c>
      <c r="H561" s="23">
        <v>19.667000000000002</v>
      </c>
      <c r="I561" s="23" t="s">
        <v>83</v>
      </c>
      <c r="J561" s="27" t="s">
        <v>986</v>
      </c>
      <c r="K561" s="23" t="s">
        <v>103</v>
      </c>
      <c r="L561" s="23" t="s">
        <v>104</v>
      </c>
      <c r="M561" s="23">
        <v>150</v>
      </c>
      <c r="N561" s="23" t="s">
        <v>1005</v>
      </c>
      <c r="O561" s="23" t="s">
        <v>186</v>
      </c>
      <c r="P561" s="23">
        <v>150</v>
      </c>
      <c r="Q561" s="23">
        <v>0</v>
      </c>
      <c r="R561" s="24" t="s">
        <v>232</v>
      </c>
      <c r="S561" s="23">
        <v>29</v>
      </c>
      <c r="T561" s="23">
        <v>1.1000000000000001</v>
      </c>
      <c r="V561" s="23">
        <v>4</v>
      </c>
      <c r="W561" s="36">
        <v>26.36363636363636</v>
      </c>
      <c r="CR561" s="23">
        <v>12.972972972972901</v>
      </c>
      <c r="CS561" s="23">
        <v>5.8016898875670302</v>
      </c>
      <c r="CT561" s="23">
        <v>5</v>
      </c>
      <c r="CU561" s="23">
        <v>12.972972972972901</v>
      </c>
      <c r="CV561" s="23">
        <v>2.9008449437835133</v>
      </c>
      <c r="CW561" s="23">
        <v>5</v>
      </c>
    </row>
    <row r="562" spans="1:173" s="28" customFormat="1" x14ac:dyDescent="0.25">
      <c r="B562" s="28" t="s">
        <v>910</v>
      </c>
      <c r="C562" s="28" t="s">
        <v>196</v>
      </c>
      <c r="D562" s="28" t="s">
        <v>472</v>
      </c>
      <c r="E562" s="28">
        <v>1927</v>
      </c>
      <c r="F562" s="28">
        <v>21</v>
      </c>
      <c r="G562" s="28" t="s">
        <v>82</v>
      </c>
      <c r="H562" s="28">
        <v>19.667000000000002</v>
      </c>
      <c r="I562" s="28" t="s">
        <v>83</v>
      </c>
      <c r="J562" s="29" t="s">
        <v>986</v>
      </c>
      <c r="K562" s="28" t="s">
        <v>120</v>
      </c>
      <c r="L562" s="28" t="s">
        <v>121</v>
      </c>
      <c r="M562" s="28">
        <v>150</v>
      </c>
      <c r="N562" s="28" t="s">
        <v>1005</v>
      </c>
      <c r="O562" s="28" t="s">
        <v>186</v>
      </c>
      <c r="P562" s="28">
        <v>150</v>
      </c>
      <c r="Q562" s="28">
        <v>0</v>
      </c>
      <c r="R562" s="30" t="s">
        <v>232</v>
      </c>
      <c r="S562" s="28">
        <v>29</v>
      </c>
      <c r="T562" s="28">
        <v>1.1000000000000001</v>
      </c>
      <c r="V562" s="28">
        <v>4</v>
      </c>
      <c r="W562" s="38">
        <v>26.36363636363636</v>
      </c>
      <c r="CR562" s="28">
        <v>12.3243243243243</v>
      </c>
      <c r="CS562" s="28">
        <v>3.3843191010807323</v>
      </c>
      <c r="CT562" s="28">
        <v>5</v>
      </c>
      <c r="CU562" s="28">
        <v>14.270270270270199</v>
      </c>
      <c r="CV562" s="28">
        <v>4.8347415729726038</v>
      </c>
      <c r="CW562" s="28">
        <v>5</v>
      </c>
    </row>
    <row r="563" spans="1:173" x14ac:dyDescent="0.25">
      <c r="A563" s="1">
        <v>51</v>
      </c>
      <c r="B563" s="1" t="s">
        <v>459</v>
      </c>
      <c r="C563" s="1" t="s">
        <v>465</v>
      </c>
      <c r="D563" s="1" t="s">
        <v>467</v>
      </c>
      <c r="E563" s="1">
        <v>533</v>
      </c>
      <c r="F563" s="1">
        <v>3.5</v>
      </c>
      <c r="G563" s="1" t="s">
        <v>984</v>
      </c>
      <c r="I563" s="1" t="s">
        <v>83</v>
      </c>
      <c r="J563" s="1" t="s">
        <v>998</v>
      </c>
      <c r="K563" s="1" t="s">
        <v>460</v>
      </c>
      <c r="L563" s="1" t="s">
        <v>62</v>
      </c>
      <c r="M563" s="1">
        <v>32.75</v>
      </c>
      <c r="N563" s="1" t="s">
        <v>1001</v>
      </c>
      <c r="O563" s="1" t="s">
        <v>462</v>
      </c>
      <c r="P563" s="1">
        <v>150</v>
      </c>
      <c r="Q563" s="1">
        <v>0</v>
      </c>
      <c r="R563" s="6" t="s">
        <v>463</v>
      </c>
      <c r="S563" s="1">
        <v>15.81</v>
      </c>
      <c r="T563" s="1">
        <v>1.2</v>
      </c>
      <c r="V563" s="1">
        <v>6.36</v>
      </c>
      <c r="W563" s="31">
        <f>S563/T563</f>
        <v>13.175000000000001</v>
      </c>
      <c r="X563" s="1">
        <v>5.64</v>
      </c>
      <c r="Y563" s="1">
        <v>0.03</v>
      </c>
      <c r="Z563" s="1">
        <v>3</v>
      </c>
      <c r="AA563" s="1">
        <v>5.59</v>
      </c>
      <c r="AB563" s="1">
        <v>0.08</v>
      </c>
      <c r="AC563" s="1">
        <v>3</v>
      </c>
      <c r="AD563" s="1">
        <v>16.392111368909514</v>
      </c>
      <c r="AE563" s="1">
        <v>0.53364269141531329</v>
      </c>
      <c r="AF563" s="1">
        <v>3</v>
      </c>
      <c r="AG563" s="1">
        <v>17.320185614849187</v>
      </c>
      <c r="AH563" s="1">
        <v>5.8004640371229703E-2</v>
      </c>
      <c r="AI563" s="1">
        <v>3</v>
      </c>
      <c r="AJ563" s="1">
        <v>1.28</v>
      </c>
      <c r="AK563" s="1">
        <v>0.01</v>
      </c>
      <c r="AL563" s="1">
        <v>3</v>
      </c>
      <c r="AM563" s="1">
        <v>1.38</v>
      </c>
      <c r="AN563" s="1">
        <v>0.04</v>
      </c>
      <c r="AO563" s="1">
        <v>3</v>
      </c>
      <c r="AP563" s="1">
        <v>12.806337006960558</v>
      </c>
      <c r="AQ563" s="12">
        <v>0.4287452373483911</v>
      </c>
      <c r="AR563" s="1">
        <v>3</v>
      </c>
      <c r="AS563" s="1">
        <v>12.550859141195064</v>
      </c>
      <c r="AT563" s="12">
        <v>0.36621316013742367</v>
      </c>
      <c r="AU563" s="1">
        <v>3</v>
      </c>
      <c r="EN563" s="1">
        <v>8.4700000000000006</v>
      </c>
      <c r="EO563" s="1">
        <v>0.06</v>
      </c>
      <c r="EP563" s="1">
        <v>3</v>
      </c>
      <c r="EQ563" s="1">
        <v>10.5</v>
      </c>
      <c r="ER563" s="1">
        <v>0.06</v>
      </c>
      <c r="ES563" s="1">
        <v>3</v>
      </c>
      <c r="ET563" s="1">
        <v>36.909999999999997</v>
      </c>
      <c r="EU563" s="1">
        <v>2.5099999999999998</v>
      </c>
      <c r="EV563" s="1">
        <v>3</v>
      </c>
      <c r="EW563" s="1">
        <v>34.770000000000003</v>
      </c>
      <c r="EX563" s="1">
        <v>0.54</v>
      </c>
      <c r="EY563" s="1">
        <v>3</v>
      </c>
      <c r="EZ563" s="12">
        <v>45.379999999999995</v>
      </c>
      <c r="FA563" s="12">
        <v>1.4495631525854031</v>
      </c>
      <c r="FB563" s="1">
        <v>3</v>
      </c>
      <c r="FC563" s="12">
        <v>45.27</v>
      </c>
      <c r="FD563" s="12">
        <v>0.31368774282716244</v>
      </c>
      <c r="FE563" s="1">
        <v>3</v>
      </c>
      <c r="FL563" s="1">
        <v>10.89</v>
      </c>
      <c r="FM563" s="1">
        <v>0.64</v>
      </c>
      <c r="FN563" s="1">
        <v>3</v>
      </c>
      <c r="FO563" s="1">
        <v>70.88</v>
      </c>
      <c r="FP563" s="1">
        <v>0.83</v>
      </c>
      <c r="FQ563" s="1">
        <v>3</v>
      </c>
    </row>
    <row r="564" spans="1:173" s="9" customFormat="1" x14ac:dyDescent="0.25">
      <c r="B564" s="9" t="s">
        <v>911</v>
      </c>
      <c r="C564" s="9" t="s">
        <v>464</v>
      </c>
      <c r="D564" s="9" t="s">
        <v>466</v>
      </c>
      <c r="E564" s="9">
        <v>533</v>
      </c>
      <c r="F564" s="9">
        <v>3.5</v>
      </c>
      <c r="G564" s="9" t="s">
        <v>983</v>
      </c>
      <c r="I564" s="9" t="s">
        <v>83</v>
      </c>
      <c r="J564" s="9" t="s">
        <v>998</v>
      </c>
      <c r="K564" s="9" t="s">
        <v>461</v>
      </c>
      <c r="L564" s="9" t="s">
        <v>62</v>
      </c>
      <c r="M564" s="9">
        <v>65.5</v>
      </c>
      <c r="N564" s="9" t="s">
        <v>1003</v>
      </c>
      <c r="O564" s="9" t="s">
        <v>24</v>
      </c>
      <c r="P564" s="9">
        <v>300</v>
      </c>
      <c r="Q564" s="9">
        <v>0</v>
      </c>
      <c r="R564" s="10" t="s">
        <v>463</v>
      </c>
      <c r="S564" s="9">
        <v>15.81</v>
      </c>
      <c r="T564" s="9">
        <v>1.2</v>
      </c>
      <c r="V564" s="9">
        <v>6.36</v>
      </c>
      <c r="W564" s="32">
        <v>13.175000000000001</v>
      </c>
      <c r="X564" s="9">
        <v>4.6399999999999997</v>
      </c>
      <c r="Y564" s="9">
        <v>0.03</v>
      </c>
      <c r="Z564" s="9">
        <v>3</v>
      </c>
      <c r="AA564" s="9">
        <v>4.79</v>
      </c>
      <c r="AB564" s="9">
        <v>0.03</v>
      </c>
      <c r="AC564" s="9">
        <v>3</v>
      </c>
      <c r="AD564" s="9">
        <v>17.093967517401392</v>
      </c>
      <c r="AE564" s="9">
        <v>0.57424593967517401</v>
      </c>
      <c r="AF564" s="9">
        <v>3</v>
      </c>
      <c r="AG564" s="9">
        <v>17.337587006960558</v>
      </c>
      <c r="AH564" s="9">
        <v>0.17981438515081208</v>
      </c>
      <c r="AI564" s="9">
        <v>3</v>
      </c>
      <c r="AJ564" s="9">
        <v>1.42</v>
      </c>
      <c r="AK564" s="9">
        <v>0.03</v>
      </c>
      <c r="AL564" s="9">
        <v>3</v>
      </c>
      <c r="AM564" s="9">
        <v>1.38</v>
      </c>
      <c r="AN564" s="9">
        <v>0.03</v>
      </c>
      <c r="AO564" s="9">
        <v>3</v>
      </c>
      <c r="AP564" s="1">
        <v>12.038005293944643</v>
      </c>
      <c r="AQ564" s="12">
        <v>0.47772263050484476</v>
      </c>
      <c r="AR564" s="9">
        <v>3</v>
      </c>
      <c r="AS564" s="1">
        <v>12.563468845623593</v>
      </c>
      <c r="AT564" s="12">
        <v>0.30260880635949428</v>
      </c>
      <c r="AU564" s="9">
        <v>3</v>
      </c>
      <c r="AV564" s="1"/>
      <c r="EN564" s="9">
        <v>25.54</v>
      </c>
      <c r="EO564" s="9">
        <v>0.08</v>
      </c>
      <c r="EP564" s="9">
        <v>3</v>
      </c>
      <c r="EQ564" s="9">
        <v>22.29</v>
      </c>
      <c r="ER564" s="9">
        <v>0.23</v>
      </c>
      <c r="ES564" s="9">
        <v>3</v>
      </c>
      <c r="ET564" s="9">
        <v>40.75</v>
      </c>
      <c r="EU564" s="9">
        <v>1.1499999999999999</v>
      </c>
      <c r="EV564" s="9">
        <v>3</v>
      </c>
      <c r="EW564" s="9">
        <v>39.07</v>
      </c>
      <c r="EX564" s="9">
        <v>1.74</v>
      </c>
      <c r="EY564" s="9">
        <v>3</v>
      </c>
      <c r="EZ564" s="12">
        <v>66.289999999999992</v>
      </c>
      <c r="FA564" s="12">
        <v>0.66555741049639483</v>
      </c>
      <c r="FB564" s="9">
        <v>3</v>
      </c>
      <c r="FC564" s="12">
        <v>61.36</v>
      </c>
      <c r="FD564" s="12">
        <v>1.013327850862362</v>
      </c>
      <c r="FE564" s="9">
        <v>3</v>
      </c>
      <c r="FL564" s="9">
        <v>15.3</v>
      </c>
      <c r="FM564" s="9">
        <v>0.31</v>
      </c>
      <c r="FN564" s="9">
        <v>3</v>
      </c>
      <c r="FO564" s="9">
        <v>84.97</v>
      </c>
      <c r="FP564" s="9">
        <v>0.72</v>
      </c>
      <c r="FQ564" s="9">
        <v>3</v>
      </c>
    </row>
    <row r="565" spans="1:173" s="19" customFormat="1" x14ac:dyDescent="0.25">
      <c r="A565" s="19">
        <v>52</v>
      </c>
      <c r="B565" s="19" t="s">
        <v>1091</v>
      </c>
      <c r="C565" s="19" t="s">
        <v>468</v>
      </c>
      <c r="D565" s="19" t="s">
        <v>469</v>
      </c>
      <c r="E565" s="19">
        <v>1448</v>
      </c>
      <c r="F565" s="19">
        <v>16.5</v>
      </c>
      <c r="G565" s="19" t="s">
        <v>983</v>
      </c>
      <c r="H565" s="19">
        <v>37.5</v>
      </c>
      <c r="I565" s="19" t="s">
        <v>69</v>
      </c>
      <c r="J565" s="19" t="s">
        <v>998</v>
      </c>
      <c r="K565" s="19" t="s">
        <v>10</v>
      </c>
      <c r="L565" s="19" t="s">
        <v>63</v>
      </c>
      <c r="M565" s="19">
        <v>39.5</v>
      </c>
      <c r="N565" s="19" t="s">
        <v>1001</v>
      </c>
      <c r="O565" s="19" t="s">
        <v>68</v>
      </c>
      <c r="P565" s="19">
        <v>81.3</v>
      </c>
      <c r="Q565" s="19">
        <v>70.5</v>
      </c>
      <c r="R565" s="20" t="s">
        <v>115</v>
      </c>
      <c r="S565" s="19">
        <v>18</v>
      </c>
      <c r="T565" s="19">
        <v>2</v>
      </c>
      <c r="V565" s="19">
        <v>5.2</v>
      </c>
      <c r="W565" s="35">
        <f>S565/T565</f>
        <v>9</v>
      </c>
      <c r="X565" s="19">
        <v>5.3</v>
      </c>
      <c r="Y565" s="19">
        <v>0.1</v>
      </c>
      <c r="Z565" s="19">
        <v>9</v>
      </c>
      <c r="AA565" s="19">
        <v>5.0999999999999996</v>
      </c>
      <c r="AB565" s="19">
        <f>AA565*0.0262</f>
        <v>0.13361999999999999</v>
      </c>
      <c r="AC565" s="19">
        <v>9</v>
      </c>
      <c r="AD565" s="19">
        <v>18.3</v>
      </c>
      <c r="AE565" s="19">
        <v>1.6</v>
      </c>
      <c r="AF565" s="19">
        <v>9</v>
      </c>
      <c r="AG565" s="19">
        <v>20.2</v>
      </c>
      <c r="AH565" s="19">
        <v>2.5</v>
      </c>
      <c r="AI565" s="19">
        <v>9</v>
      </c>
      <c r="AJ565" s="19">
        <v>2.1</v>
      </c>
      <c r="AK565" s="19">
        <v>0.3</v>
      </c>
      <c r="AL565" s="19">
        <v>9</v>
      </c>
      <c r="AM565" s="19">
        <v>2</v>
      </c>
      <c r="AN565" s="19">
        <v>0.2</v>
      </c>
      <c r="AO565" s="19">
        <v>9</v>
      </c>
      <c r="CR565" s="19">
        <v>2.97</v>
      </c>
      <c r="CS565" s="19">
        <v>1.0157400000000001</v>
      </c>
      <c r="CT565" s="19">
        <v>3</v>
      </c>
      <c r="CU565" s="19">
        <v>1.93</v>
      </c>
      <c r="CV565" s="19">
        <v>0.64268999999999998</v>
      </c>
      <c r="CW565" s="19">
        <v>3</v>
      </c>
      <c r="FL565" s="19">
        <v>6.3</v>
      </c>
      <c r="FM565" s="19">
        <v>1.2</v>
      </c>
      <c r="FN565" s="19">
        <v>9</v>
      </c>
      <c r="FO565" s="19">
        <v>11.4</v>
      </c>
      <c r="FP565" s="19">
        <v>2</v>
      </c>
      <c r="FQ565" s="19">
        <v>9</v>
      </c>
    </row>
    <row r="566" spans="1:173" s="19" customFormat="1" x14ac:dyDescent="0.25">
      <c r="A566" s="19">
        <v>53</v>
      </c>
      <c r="B566" s="19" t="s">
        <v>474</v>
      </c>
      <c r="C566" s="19" t="s">
        <v>470</v>
      </c>
      <c r="D566" s="19" t="s">
        <v>471</v>
      </c>
      <c r="E566" s="19">
        <v>1115</v>
      </c>
      <c r="F566" s="19">
        <v>18.3</v>
      </c>
      <c r="G566" s="19" t="s">
        <v>983</v>
      </c>
      <c r="H566" s="19">
        <v>25.4</v>
      </c>
      <c r="I566" s="19" t="s">
        <v>83</v>
      </c>
      <c r="J566" s="19" t="s">
        <v>998</v>
      </c>
      <c r="K566" s="19" t="s">
        <v>10</v>
      </c>
      <c r="L566" s="19" t="s">
        <v>63</v>
      </c>
      <c r="M566" s="19">
        <v>58.9</v>
      </c>
      <c r="N566" s="19" t="s">
        <v>1003</v>
      </c>
      <c r="O566" s="19" t="s">
        <v>68</v>
      </c>
      <c r="P566" s="19">
        <v>300</v>
      </c>
      <c r="Q566" s="19">
        <v>112.1</v>
      </c>
      <c r="R566" s="20" t="s">
        <v>115</v>
      </c>
      <c r="S566" s="19">
        <v>13.86</v>
      </c>
      <c r="T566" s="19">
        <v>1.25</v>
      </c>
      <c r="U566" s="19">
        <v>530</v>
      </c>
      <c r="V566" s="19">
        <v>7.7</v>
      </c>
      <c r="W566" s="35">
        <v>11.087999999999999</v>
      </c>
      <c r="X566" s="19">
        <v>7</v>
      </c>
      <c r="Y566" s="19">
        <v>0.1988</v>
      </c>
      <c r="Z566" s="19">
        <v>4</v>
      </c>
      <c r="AA566" s="19">
        <v>7</v>
      </c>
      <c r="AB566" s="19">
        <v>0.18340000000000001</v>
      </c>
      <c r="AC566" s="19">
        <v>4</v>
      </c>
      <c r="AD566" s="19">
        <v>11.95</v>
      </c>
      <c r="AE566" s="19">
        <v>1.4459499999999998</v>
      </c>
      <c r="AF566" s="19">
        <v>4</v>
      </c>
      <c r="AG566" s="19">
        <v>14.85</v>
      </c>
      <c r="AH566" s="19">
        <v>1.7374500000000002</v>
      </c>
      <c r="AI566" s="19">
        <v>4</v>
      </c>
      <c r="AV566" s="19">
        <v>548</v>
      </c>
      <c r="AW566" s="19">
        <v>119.464</v>
      </c>
      <c r="AX566" s="19">
        <v>4</v>
      </c>
      <c r="AY566" s="19">
        <v>829</v>
      </c>
      <c r="AZ566" s="19">
        <v>190.67000000000002</v>
      </c>
      <c r="BA566" s="19">
        <v>4</v>
      </c>
      <c r="BB566" s="14"/>
      <c r="BC566" s="14"/>
      <c r="BD566" s="14"/>
      <c r="BE566" s="14"/>
      <c r="BF566" s="14"/>
      <c r="BG566" s="14"/>
      <c r="FL566" s="19">
        <v>1.9</v>
      </c>
      <c r="FM566" s="19">
        <v>0.53390000000000004</v>
      </c>
      <c r="FN566" s="19">
        <v>4</v>
      </c>
      <c r="FO566" s="19">
        <v>18.399999999999999</v>
      </c>
      <c r="FP566" s="19">
        <v>5.6671999999999993</v>
      </c>
      <c r="FQ566" s="19">
        <v>4</v>
      </c>
    </row>
    <row r="567" spans="1:173" s="19" customFormat="1" x14ac:dyDescent="0.25">
      <c r="A567" s="19">
        <v>54</v>
      </c>
      <c r="B567" s="19" t="s">
        <v>475</v>
      </c>
      <c r="C567" s="19" t="s">
        <v>477</v>
      </c>
      <c r="D567" s="19" t="s">
        <v>478</v>
      </c>
      <c r="E567" s="19">
        <v>2600</v>
      </c>
      <c r="G567" s="19" t="s">
        <v>16</v>
      </c>
      <c r="H567" s="19">
        <v>73.7</v>
      </c>
      <c r="I567" s="19" t="s">
        <v>69</v>
      </c>
      <c r="J567" s="19" t="s">
        <v>998</v>
      </c>
      <c r="K567" s="19" t="s">
        <v>8</v>
      </c>
      <c r="L567" s="19" t="s">
        <v>9</v>
      </c>
      <c r="M567" s="19">
        <v>50</v>
      </c>
      <c r="N567" s="19" t="s">
        <v>1003</v>
      </c>
      <c r="O567" s="19" t="s">
        <v>24</v>
      </c>
      <c r="P567" s="19">
        <v>0</v>
      </c>
      <c r="Q567" s="19">
        <v>0</v>
      </c>
      <c r="R567" s="20" t="s">
        <v>476</v>
      </c>
      <c r="S567" s="19">
        <v>409.9</v>
      </c>
      <c r="T567" s="19">
        <v>14.4</v>
      </c>
      <c r="U567" s="19">
        <v>397</v>
      </c>
      <c r="W567" s="35">
        <f>S567/T567</f>
        <v>28.465277777777775</v>
      </c>
      <c r="AD567" s="19">
        <v>409.9</v>
      </c>
      <c r="AE567" s="19">
        <v>52.891587232753757</v>
      </c>
      <c r="AF567" s="19">
        <v>8</v>
      </c>
      <c r="AG567" s="19">
        <v>352</v>
      </c>
      <c r="AH567" s="19">
        <v>94.4</v>
      </c>
      <c r="AI567" s="19">
        <v>16</v>
      </c>
      <c r="AJ567" s="19">
        <v>14.4</v>
      </c>
      <c r="AK567" s="19">
        <v>1.9798989873223332</v>
      </c>
      <c r="AL567" s="19">
        <v>8</v>
      </c>
      <c r="AM567" s="19">
        <v>13.5</v>
      </c>
      <c r="AN567" s="19">
        <v>3.2</v>
      </c>
      <c r="AO567" s="19">
        <v>16</v>
      </c>
      <c r="AP567" s="19">
        <v>28.465277777777775</v>
      </c>
      <c r="AQ567" s="19">
        <v>5.36738011092425</v>
      </c>
      <c r="AR567" s="19">
        <v>8</v>
      </c>
      <c r="AS567" s="19">
        <v>26.074074074074073</v>
      </c>
      <c r="AT567" s="19">
        <v>9.3324806046435906</v>
      </c>
      <c r="AU567" s="19">
        <v>16</v>
      </c>
      <c r="AV567" s="19">
        <v>397</v>
      </c>
      <c r="AW567" s="19">
        <v>28</v>
      </c>
      <c r="AX567" s="19">
        <v>8</v>
      </c>
      <c r="AY567" s="19">
        <v>907</v>
      </c>
      <c r="AZ567" s="19">
        <v>76</v>
      </c>
      <c r="BA567" s="19">
        <v>16</v>
      </c>
      <c r="BB567" s="57">
        <v>36.272040302267001</v>
      </c>
      <c r="BC567" s="57">
        <v>5.605016904805824</v>
      </c>
      <c r="BD567" s="57">
        <v>8</v>
      </c>
      <c r="BE567" s="57">
        <v>14.884233737596471</v>
      </c>
      <c r="BF567" s="57">
        <v>3.742068568348603</v>
      </c>
      <c r="BG567" s="57">
        <v>16</v>
      </c>
    </row>
    <row r="568" spans="1:173" x14ac:dyDescent="0.25">
      <c r="A568" s="1">
        <v>55</v>
      </c>
      <c r="B568" s="1" t="s">
        <v>479</v>
      </c>
      <c r="C568" s="1" t="s">
        <v>481</v>
      </c>
      <c r="D568" s="1" t="s">
        <v>483</v>
      </c>
      <c r="E568" s="1">
        <v>900</v>
      </c>
      <c r="F568" s="1">
        <v>-3</v>
      </c>
      <c r="G568" s="1" t="s">
        <v>78</v>
      </c>
      <c r="I568" s="1" t="s">
        <v>69</v>
      </c>
      <c r="J568" s="1" t="s">
        <v>986</v>
      </c>
      <c r="K568" s="1" t="s">
        <v>8</v>
      </c>
      <c r="L568" s="1" t="s">
        <v>9</v>
      </c>
      <c r="M568" s="1">
        <v>40</v>
      </c>
      <c r="N568" s="1" t="s">
        <v>1001</v>
      </c>
      <c r="O568" s="1" t="s">
        <v>24</v>
      </c>
      <c r="P568" s="1">
        <v>40</v>
      </c>
      <c r="Q568" s="1">
        <v>0</v>
      </c>
      <c r="R568" s="6" t="s">
        <v>463</v>
      </c>
      <c r="ET568" s="1">
        <v>6.2886597938144302</v>
      </c>
      <c r="EU568" s="1">
        <v>2.5357471909791398</v>
      </c>
      <c r="EV568" s="1">
        <v>5</v>
      </c>
      <c r="EW568" s="1">
        <v>8.5567010309278295</v>
      </c>
      <c r="EX568" s="1">
        <v>4.3799269662365514</v>
      </c>
      <c r="EY568" s="1">
        <v>5</v>
      </c>
      <c r="EZ568" s="12"/>
      <c r="FL568" s="1">
        <v>44.247787610619397</v>
      </c>
      <c r="FM568" s="1">
        <v>7.4205795713489584</v>
      </c>
      <c r="FN568" s="1">
        <v>5</v>
      </c>
      <c r="FO568" s="1">
        <v>82.743362831858406</v>
      </c>
      <c r="FP568" s="1">
        <v>25.229970542585981</v>
      </c>
      <c r="FQ568" s="1">
        <v>5</v>
      </c>
    </row>
    <row r="569" spans="1:173" x14ac:dyDescent="0.25">
      <c r="B569" s="1" t="s">
        <v>912</v>
      </c>
      <c r="C569" s="1" t="s">
        <v>480</v>
      </c>
      <c r="D569" s="1" t="s">
        <v>482</v>
      </c>
      <c r="E569" s="1">
        <v>900</v>
      </c>
      <c r="F569" s="1">
        <v>-3</v>
      </c>
      <c r="G569" s="1" t="s">
        <v>78</v>
      </c>
      <c r="I569" s="1" t="s">
        <v>83</v>
      </c>
      <c r="J569" s="1" t="s">
        <v>986</v>
      </c>
      <c r="K569" s="1" t="s">
        <v>11</v>
      </c>
      <c r="L569" s="1" t="s">
        <v>62</v>
      </c>
      <c r="M569" s="1">
        <v>40</v>
      </c>
      <c r="N569" s="1" t="s">
        <v>1001</v>
      </c>
      <c r="O569" s="1" t="s">
        <v>24</v>
      </c>
      <c r="P569" s="1">
        <v>40</v>
      </c>
      <c r="Q569" s="1">
        <v>0</v>
      </c>
      <c r="R569" s="6" t="s">
        <v>98</v>
      </c>
      <c r="EN569" s="1">
        <v>13.0927835051546</v>
      </c>
      <c r="EO569" s="1">
        <v>9.4514213481948985</v>
      </c>
      <c r="EP569" s="1">
        <v>5</v>
      </c>
      <c r="EQ569" s="1">
        <v>1.6494845360824699</v>
      </c>
      <c r="ER569" s="1">
        <v>2.0747022471647494</v>
      </c>
      <c r="ES569" s="1">
        <v>5</v>
      </c>
      <c r="ET569" s="1">
        <v>30.309278350515399</v>
      </c>
      <c r="EU569" s="1">
        <v>14.75343820206048</v>
      </c>
      <c r="EV569" s="1">
        <v>5</v>
      </c>
      <c r="EW569" s="1">
        <v>26.082474226804099</v>
      </c>
      <c r="EX569" s="1">
        <v>9.4514213481948985</v>
      </c>
      <c r="EY569" s="1">
        <v>5</v>
      </c>
      <c r="EZ569" s="12">
        <v>43.402061855669999</v>
      </c>
      <c r="FA569" s="12">
        <v>7.8357297590349786</v>
      </c>
      <c r="FB569" s="1">
        <v>5</v>
      </c>
      <c r="FC569" s="12">
        <v>27.731958762886567</v>
      </c>
      <c r="FD569" s="1">
        <v>7.6262886597938069</v>
      </c>
      <c r="FE569" s="1">
        <v>5</v>
      </c>
      <c r="FL569" s="1">
        <v>48.008849557522097</v>
      </c>
      <c r="FM569" s="1">
        <v>9.8941060951317112</v>
      </c>
      <c r="FN569" s="1">
        <v>5</v>
      </c>
      <c r="FO569" s="1">
        <v>61.283185840707901</v>
      </c>
      <c r="FP569" s="1">
        <v>6.431168961835743</v>
      </c>
      <c r="FQ569" s="1">
        <v>5</v>
      </c>
    </row>
    <row r="570" spans="1:173" x14ac:dyDescent="0.25">
      <c r="B570" s="1" t="s">
        <v>912</v>
      </c>
      <c r="C570" s="1" t="s">
        <v>480</v>
      </c>
      <c r="D570" s="1" t="s">
        <v>482</v>
      </c>
      <c r="E570" s="1">
        <v>900</v>
      </c>
      <c r="F570" s="1">
        <v>-3</v>
      </c>
      <c r="G570" s="1" t="s">
        <v>78</v>
      </c>
      <c r="I570" s="1" t="s">
        <v>83</v>
      </c>
      <c r="J570" s="1" t="s">
        <v>986</v>
      </c>
      <c r="K570" s="1" t="s">
        <v>103</v>
      </c>
      <c r="L570" s="1" t="s">
        <v>104</v>
      </c>
      <c r="M570" s="1">
        <v>40</v>
      </c>
      <c r="N570" s="1" t="s">
        <v>1001</v>
      </c>
      <c r="O570" s="1" t="s">
        <v>994</v>
      </c>
      <c r="P570" s="1">
        <v>40</v>
      </c>
      <c r="Q570" s="1">
        <v>0</v>
      </c>
      <c r="R570" s="6" t="s">
        <v>98</v>
      </c>
      <c r="EN570" s="1">
        <v>6.5979381443298903</v>
      </c>
      <c r="EO570" s="1">
        <v>2.3052247190719339</v>
      </c>
      <c r="EP570" s="1">
        <v>5</v>
      </c>
      <c r="EQ570" s="1">
        <v>4.02061855670103</v>
      </c>
      <c r="ER570" s="1">
        <v>2.9967921347935103</v>
      </c>
      <c r="ES570" s="1">
        <v>5</v>
      </c>
      <c r="ET570" s="1">
        <v>14.2268041237113</v>
      </c>
      <c r="EU570" s="1">
        <v>6.915674157215757</v>
      </c>
      <c r="EV570" s="1">
        <v>5</v>
      </c>
      <c r="EW570" s="1">
        <v>19.278350515463899</v>
      </c>
      <c r="EX570" s="1">
        <v>4.3799269662366225</v>
      </c>
      <c r="EY570" s="1">
        <v>5</v>
      </c>
      <c r="EZ570" s="12">
        <v>20.824742268041192</v>
      </c>
      <c r="FA570" s="12">
        <v>3.2600800620292181</v>
      </c>
      <c r="FB570" s="1">
        <v>5</v>
      </c>
      <c r="FC570" s="12">
        <v>23.29896907216493</v>
      </c>
      <c r="FD570" s="1">
        <v>6.4072164948453558</v>
      </c>
      <c r="FE570" s="1">
        <v>5</v>
      </c>
      <c r="FL570" s="1">
        <v>74.115044247787594</v>
      </c>
      <c r="FM570" s="1">
        <v>24.735265237829406</v>
      </c>
      <c r="FN570" s="1">
        <v>5</v>
      </c>
      <c r="FO570" s="1">
        <v>71.2389380530973</v>
      </c>
      <c r="FP570" s="1">
        <v>14.841159142697663</v>
      </c>
      <c r="FQ570" s="1">
        <v>5</v>
      </c>
    </row>
    <row r="571" spans="1:173" s="9" customFormat="1" x14ac:dyDescent="0.25">
      <c r="B571" s="9" t="s">
        <v>912</v>
      </c>
      <c r="C571" s="9" t="s">
        <v>480</v>
      </c>
      <c r="D571" s="9" t="s">
        <v>482</v>
      </c>
      <c r="E571" s="9">
        <v>900</v>
      </c>
      <c r="F571" s="9">
        <v>-3</v>
      </c>
      <c r="G571" s="9" t="s">
        <v>78</v>
      </c>
      <c r="I571" s="9" t="s">
        <v>83</v>
      </c>
      <c r="J571" s="9" t="s">
        <v>986</v>
      </c>
      <c r="K571" s="9" t="s">
        <v>120</v>
      </c>
      <c r="L571" s="9" t="s">
        <v>121</v>
      </c>
      <c r="M571" s="9">
        <v>40</v>
      </c>
      <c r="N571" s="9" t="s">
        <v>1001</v>
      </c>
      <c r="O571" s="9" t="s">
        <v>24</v>
      </c>
      <c r="P571" s="9">
        <v>40</v>
      </c>
      <c r="Q571" s="9">
        <v>0</v>
      </c>
      <c r="R571" s="10" t="s">
        <v>98</v>
      </c>
      <c r="W571" s="32"/>
      <c r="EN571" s="9">
        <v>15.567010309278301</v>
      </c>
      <c r="EO571" s="9">
        <v>4.8409719100509827</v>
      </c>
      <c r="EP571" s="9">
        <v>5</v>
      </c>
      <c r="EQ571" s="9">
        <v>8.8659793814432994</v>
      </c>
      <c r="ER571" s="9">
        <v>8.7598539324732325</v>
      </c>
      <c r="ES571" s="9">
        <v>5</v>
      </c>
      <c r="ET571" s="9">
        <v>37.731958762886599</v>
      </c>
      <c r="EU571" s="9">
        <v>6.4546292134013843</v>
      </c>
      <c r="EV571" s="9">
        <v>5</v>
      </c>
      <c r="EW571" s="9">
        <v>36.1855670103092</v>
      </c>
      <c r="EX571" s="9">
        <v>14.061870786339041</v>
      </c>
      <c r="EY571" s="9">
        <v>5</v>
      </c>
      <c r="EZ571" s="9">
        <v>53.298969072164901</v>
      </c>
      <c r="FA571" s="12">
        <v>3.6082474226803583</v>
      </c>
      <c r="FB571" s="9">
        <v>5</v>
      </c>
      <c r="FC571" s="9">
        <v>45.051546391752495</v>
      </c>
      <c r="FD571" s="1">
        <v>12.389175257731937</v>
      </c>
      <c r="FE571" s="9">
        <v>5</v>
      </c>
      <c r="FL571" s="9">
        <v>72.345132743362797</v>
      </c>
      <c r="FM571" s="9">
        <v>9.8941060951319333</v>
      </c>
      <c r="FN571" s="9">
        <v>5</v>
      </c>
      <c r="FO571" s="9">
        <v>79.424778761061901</v>
      </c>
      <c r="FP571" s="9">
        <v>19.788212190263646</v>
      </c>
      <c r="FQ571" s="9">
        <v>5</v>
      </c>
    </row>
    <row r="572" spans="1:173" x14ac:dyDescent="0.25">
      <c r="A572" s="1">
        <v>56</v>
      </c>
      <c r="B572" s="1" t="s">
        <v>490</v>
      </c>
      <c r="C572" s="1" t="s">
        <v>485</v>
      </c>
      <c r="D572" s="1" t="s">
        <v>487</v>
      </c>
      <c r="E572" s="1">
        <v>1301</v>
      </c>
      <c r="F572" s="1">
        <v>8</v>
      </c>
      <c r="G572" s="1" t="s">
        <v>16</v>
      </c>
      <c r="H572" s="1">
        <v>15</v>
      </c>
      <c r="I572" s="1" t="s">
        <v>69</v>
      </c>
      <c r="J572" s="1" t="s">
        <v>986</v>
      </c>
      <c r="K572" s="1" t="s">
        <v>8</v>
      </c>
      <c r="L572" s="1" t="s">
        <v>9</v>
      </c>
      <c r="M572" s="1">
        <v>30</v>
      </c>
      <c r="N572" s="1" t="s">
        <v>1001</v>
      </c>
      <c r="O572" s="1" t="s">
        <v>489</v>
      </c>
      <c r="P572" s="1">
        <v>97</v>
      </c>
      <c r="Q572" s="1">
        <v>0</v>
      </c>
      <c r="R572" s="6" t="s">
        <v>77</v>
      </c>
      <c r="V572" s="1">
        <v>3.8</v>
      </c>
      <c r="BT572" s="1">
        <v>0.63342318059299196</v>
      </c>
      <c r="BU572" s="1">
        <v>0.26097035040431266</v>
      </c>
      <c r="BV572" s="1">
        <v>8</v>
      </c>
      <c r="BW572" s="1">
        <v>0.72102425876010701</v>
      </c>
      <c r="BX572" s="1">
        <v>0.28840970350404282</v>
      </c>
      <c r="BY572" s="1">
        <v>8</v>
      </c>
      <c r="BZ572" s="1">
        <v>8.2386363636363698E-3</v>
      </c>
      <c r="CA572" s="1">
        <v>2.7269886363636385E-3</v>
      </c>
      <c r="CB572" s="1">
        <v>8</v>
      </c>
      <c r="CC572" s="1">
        <v>1.6051136363636299E-2</v>
      </c>
      <c r="CD572" s="1">
        <v>5.5055397727272505E-3</v>
      </c>
      <c r="CE572" s="1">
        <v>8</v>
      </c>
      <c r="EN572" s="1">
        <v>0.23458445040214401</v>
      </c>
      <c r="EO572" s="1">
        <v>7.0375335120643201E-2</v>
      </c>
      <c r="EP572" s="1">
        <v>8</v>
      </c>
      <c r="EQ572" s="1">
        <v>0.19436997319034799</v>
      </c>
      <c r="ER572" s="1">
        <v>6.2781501340482396E-2</v>
      </c>
      <c r="ES572" s="1">
        <v>8</v>
      </c>
      <c r="ET572" s="1">
        <v>11.190476190476099</v>
      </c>
      <c r="EU572" s="1">
        <v>5.3874802376117819</v>
      </c>
      <c r="EV572" s="1">
        <v>8</v>
      </c>
      <c r="EW572" s="1">
        <v>6.5476190476190501</v>
      </c>
      <c r="EX572" s="1">
        <v>2.3570226039551478</v>
      </c>
      <c r="EY572" s="1">
        <v>8</v>
      </c>
      <c r="EZ572" s="12">
        <v>11.425060640878243</v>
      </c>
      <c r="FA572" s="12">
        <v>1.9049244078982126</v>
      </c>
      <c r="FB572" s="12">
        <v>8</v>
      </c>
      <c r="FC572" s="12">
        <v>6.741989020809398</v>
      </c>
      <c r="FD572" s="12">
        <v>0.83362889468771351</v>
      </c>
      <c r="FE572" s="1">
        <v>8</v>
      </c>
      <c r="FL572" s="1">
        <v>150</v>
      </c>
      <c r="FM572" s="1">
        <v>37.319524562622092</v>
      </c>
      <c r="FN572" s="1">
        <v>8</v>
      </c>
      <c r="FO572" s="1">
        <v>315.972222222222</v>
      </c>
      <c r="FP572" s="1">
        <v>96.245089661502931</v>
      </c>
      <c r="FQ572" s="1">
        <v>8</v>
      </c>
    </row>
    <row r="573" spans="1:173" x14ac:dyDescent="0.25">
      <c r="B573" s="1" t="s">
        <v>913</v>
      </c>
      <c r="C573" s="1" t="s">
        <v>484</v>
      </c>
      <c r="D573" s="1" t="s">
        <v>486</v>
      </c>
      <c r="E573" s="1">
        <v>1301</v>
      </c>
      <c r="F573" s="1">
        <v>8</v>
      </c>
      <c r="G573" s="1" t="s">
        <v>82</v>
      </c>
      <c r="H573" s="1">
        <v>15</v>
      </c>
      <c r="I573" s="1" t="s">
        <v>83</v>
      </c>
      <c r="J573" s="1" t="s">
        <v>986</v>
      </c>
      <c r="K573" s="1" t="s">
        <v>11</v>
      </c>
      <c r="L573" s="1" t="s">
        <v>62</v>
      </c>
      <c r="M573" s="1">
        <v>30</v>
      </c>
      <c r="N573" s="1" t="s">
        <v>1001</v>
      </c>
      <c r="O573" s="1" t="s">
        <v>488</v>
      </c>
      <c r="P573" s="1">
        <v>97</v>
      </c>
      <c r="Q573" s="1">
        <v>0</v>
      </c>
      <c r="R573" s="6" t="s">
        <v>232</v>
      </c>
      <c r="V573" s="1">
        <v>3.8</v>
      </c>
      <c r="BT573" s="1">
        <v>1.01752021563342</v>
      </c>
      <c r="BU573" s="1">
        <v>0.55272497720780689</v>
      </c>
      <c r="BV573" s="1">
        <v>8</v>
      </c>
      <c r="BW573" s="1">
        <v>0.83557951482479698</v>
      </c>
      <c r="BX573" s="1">
        <v>0.24777326564488228</v>
      </c>
      <c r="BY573" s="1">
        <v>8</v>
      </c>
      <c r="BZ573" s="1">
        <v>1.0369318181818099E-2</v>
      </c>
      <c r="CA573" s="1">
        <v>3.4322443181817909E-3</v>
      </c>
      <c r="CB573" s="1">
        <v>8</v>
      </c>
      <c r="CC573" s="1">
        <v>9.5596590909090895E-2</v>
      </c>
      <c r="CD573" s="1">
        <v>0.23704147778412649</v>
      </c>
      <c r="CE573" s="1">
        <v>8</v>
      </c>
      <c r="EN573" s="1">
        <v>0.147453083109919</v>
      </c>
      <c r="EO573" s="1">
        <v>0.36018844081888635</v>
      </c>
      <c r="EP573" s="1">
        <v>8</v>
      </c>
      <c r="EQ573" s="1">
        <v>0.301608579088471</v>
      </c>
      <c r="ER573" s="1">
        <v>0.41706029989555204</v>
      </c>
      <c r="ES573" s="1">
        <v>8</v>
      </c>
      <c r="ET573" s="1">
        <v>9.5238095238095202</v>
      </c>
      <c r="EU573" s="1">
        <v>1.6835875742536435</v>
      </c>
      <c r="EV573" s="1">
        <v>8</v>
      </c>
      <c r="EW573" s="1">
        <v>8.3333333333333304</v>
      </c>
      <c r="EX573" s="1">
        <v>3.7038926633581082</v>
      </c>
      <c r="EY573" s="1">
        <v>8</v>
      </c>
      <c r="EZ573" s="12">
        <v>9.6712626069194396</v>
      </c>
      <c r="FA573" s="12">
        <v>0.60870793828822456</v>
      </c>
      <c r="FB573" s="12">
        <v>8</v>
      </c>
      <c r="FC573" s="12">
        <v>8.6349419124218016</v>
      </c>
      <c r="FD573" s="12">
        <v>1.3177993092380849</v>
      </c>
      <c r="FE573" s="1">
        <v>8</v>
      </c>
      <c r="FL573" s="1">
        <v>163.888888888888</v>
      </c>
      <c r="FM573" s="1">
        <v>74.639049125246999</v>
      </c>
      <c r="FN573" s="1">
        <v>8</v>
      </c>
      <c r="FO573" s="1">
        <v>368.75</v>
      </c>
      <c r="FP573" s="1">
        <v>121.77950120434822</v>
      </c>
      <c r="FQ573" s="1">
        <v>8</v>
      </c>
    </row>
    <row r="574" spans="1:173" x14ac:dyDescent="0.25">
      <c r="B574" s="1" t="s">
        <v>913</v>
      </c>
      <c r="C574" s="1" t="s">
        <v>484</v>
      </c>
      <c r="D574" s="1" t="s">
        <v>486</v>
      </c>
      <c r="E574" s="1">
        <v>1301</v>
      </c>
      <c r="F574" s="1">
        <v>8</v>
      </c>
      <c r="G574" s="1" t="s">
        <v>82</v>
      </c>
      <c r="H574" s="1">
        <v>15</v>
      </c>
      <c r="I574" s="1" t="s">
        <v>83</v>
      </c>
      <c r="J574" s="1" t="s">
        <v>986</v>
      </c>
      <c r="K574" s="1" t="s">
        <v>103</v>
      </c>
      <c r="L574" s="1" t="s">
        <v>104</v>
      </c>
      <c r="M574" s="1">
        <v>30</v>
      </c>
      <c r="N574" s="1" t="s">
        <v>1001</v>
      </c>
      <c r="O574" s="1" t="s">
        <v>488</v>
      </c>
      <c r="P574" s="1">
        <v>97</v>
      </c>
      <c r="Q574" s="1">
        <v>0</v>
      </c>
      <c r="R574" s="6" t="s">
        <v>232</v>
      </c>
      <c r="V574" s="1">
        <v>3.8</v>
      </c>
      <c r="BT574" s="1">
        <v>0.84231805929919101</v>
      </c>
      <c r="BU574" s="1">
        <v>0.43836808537171351</v>
      </c>
      <c r="BV574" s="1">
        <v>8</v>
      </c>
      <c r="BW574" s="1">
        <v>0.89622641509433898</v>
      </c>
      <c r="BX574" s="1">
        <v>0.3430706755082964</v>
      </c>
      <c r="BY574" s="1">
        <v>8</v>
      </c>
      <c r="EN574" s="1">
        <v>0.120643431635388</v>
      </c>
      <c r="EO574" s="1">
        <v>0.13270100451222086</v>
      </c>
      <c r="EP574" s="1">
        <v>8</v>
      </c>
      <c r="EQ574" s="1">
        <v>7.3726541554959696E-2</v>
      </c>
      <c r="ER574" s="1">
        <v>9.4786431794442697E-2</v>
      </c>
      <c r="ES574" s="1">
        <v>8</v>
      </c>
      <c r="ET574" s="1">
        <v>14.285714285714199</v>
      </c>
      <c r="EU574" s="1">
        <v>5.7241977524627439</v>
      </c>
      <c r="EV574" s="1">
        <v>8</v>
      </c>
      <c r="EW574" s="1">
        <v>13.452380952380899</v>
      </c>
      <c r="EX574" s="1">
        <v>4.7140452079104156</v>
      </c>
      <c r="EY574" s="1">
        <v>8</v>
      </c>
      <c r="EZ574" s="12">
        <v>14.406357717349588</v>
      </c>
      <c r="FA574" s="12">
        <v>2.0243532753047973</v>
      </c>
      <c r="FB574" s="12">
        <v>8</v>
      </c>
      <c r="FC574" s="12">
        <v>13.526107493935859</v>
      </c>
      <c r="FD574" s="12">
        <v>1.6670035501565179</v>
      </c>
      <c r="FE574" s="1">
        <v>8</v>
      </c>
    </row>
    <row r="575" spans="1:173" x14ac:dyDescent="0.25">
      <c r="B575" s="1" t="s">
        <v>913</v>
      </c>
      <c r="C575" s="1" t="s">
        <v>484</v>
      </c>
      <c r="D575" s="1" t="s">
        <v>486</v>
      </c>
      <c r="E575" s="1">
        <v>1301</v>
      </c>
      <c r="F575" s="1">
        <v>8</v>
      </c>
      <c r="G575" s="1" t="s">
        <v>82</v>
      </c>
      <c r="H575" s="1">
        <v>15</v>
      </c>
      <c r="I575" s="1" t="s">
        <v>83</v>
      </c>
      <c r="J575" s="1" t="s">
        <v>986</v>
      </c>
      <c r="K575" s="1" t="s">
        <v>120</v>
      </c>
      <c r="L575" s="1" t="s">
        <v>121</v>
      </c>
      <c r="M575" s="1">
        <v>30</v>
      </c>
      <c r="N575" s="1" t="s">
        <v>1001</v>
      </c>
      <c r="O575" s="1" t="s">
        <v>488</v>
      </c>
      <c r="P575" s="1">
        <v>97</v>
      </c>
      <c r="Q575" s="1">
        <v>0</v>
      </c>
      <c r="R575" s="6" t="s">
        <v>232</v>
      </c>
      <c r="V575" s="1">
        <v>3.8</v>
      </c>
      <c r="BT575" s="1">
        <v>1.2668463611859799</v>
      </c>
      <c r="BU575" s="1">
        <v>0.51460601326243194</v>
      </c>
      <c r="BV575" s="1">
        <v>8</v>
      </c>
      <c r="BW575" s="1">
        <v>0.95013477088948795</v>
      </c>
      <c r="BX575" s="1">
        <v>0.362130157480967</v>
      </c>
      <c r="BY575" s="1">
        <v>8</v>
      </c>
      <c r="BZ575" s="1">
        <v>1.46306818181818E-2</v>
      </c>
      <c r="CA575" s="1">
        <v>4.8427556818181755E-3</v>
      </c>
      <c r="CB575" s="1">
        <v>8</v>
      </c>
      <c r="CC575" s="1">
        <v>1.8892045454545401E-2</v>
      </c>
      <c r="CD575" s="1">
        <v>6.4799715909090727E-3</v>
      </c>
      <c r="CE575" s="1">
        <v>8</v>
      </c>
      <c r="EN575" s="1">
        <v>1.74932975871313</v>
      </c>
      <c r="EO575" s="1">
        <v>1.3080527587633273</v>
      </c>
      <c r="EP575" s="1">
        <v>8</v>
      </c>
      <c r="EQ575" s="1">
        <v>1.1930294906166199</v>
      </c>
      <c r="ER575" s="1">
        <v>1.364924617839971</v>
      </c>
      <c r="ES575" s="1">
        <v>8</v>
      </c>
      <c r="ET575" s="1">
        <v>34.880952380952301</v>
      </c>
      <c r="EU575" s="1">
        <v>18.856180831641364</v>
      </c>
      <c r="EV575" s="1">
        <v>8</v>
      </c>
      <c r="EW575" s="1">
        <v>24.523809523809501</v>
      </c>
      <c r="EX575" s="1">
        <v>6.734350297014795</v>
      </c>
      <c r="EY575" s="1">
        <v>8</v>
      </c>
      <c r="EZ575" s="12">
        <v>36.630282139665432</v>
      </c>
      <c r="FA575" s="12">
        <v>6.6826880592250033</v>
      </c>
      <c r="FB575" s="12">
        <v>8</v>
      </c>
      <c r="FC575" s="12">
        <v>25.716839014426121</v>
      </c>
      <c r="FD575" s="12">
        <v>2.4293644522613533</v>
      </c>
      <c r="FE575" s="1">
        <v>8</v>
      </c>
    </row>
    <row r="576" spans="1:173" x14ac:dyDescent="0.25">
      <c r="B576" s="1" t="s">
        <v>913</v>
      </c>
      <c r="C576" s="1" t="s">
        <v>484</v>
      </c>
      <c r="D576" s="1" t="s">
        <v>486</v>
      </c>
      <c r="E576" s="1">
        <v>1301</v>
      </c>
      <c r="F576" s="1">
        <v>8</v>
      </c>
      <c r="G576" s="1" t="s">
        <v>82</v>
      </c>
      <c r="H576" s="1">
        <v>15</v>
      </c>
      <c r="I576" s="1" t="s">
        <v>83</v>
      </c>
      <c r="J576" s="1" t="s">
        <v>986</v>
      </c>
      <c r="K576" s="1" t="s">
        <v>103</v>
      </c>
      <c r="L576" s="1" t="s">
        <v>104</v>
      </c>
      <c r="M576" s="1">
        <v>30</v>
      </c>
      <c r="N576" s="1" t="s">
        <v>1001</v>
      </c>
      <c r="O576" s="1" t="s">
        <v>488</v>
      </c>
      <c r="P576" s="1">
        <v>97</v>
      </c>
      <c r="Q576" s="1">
        <v>0</v>
      </c>
      <c r="R576" s="6" t="s">
        <v>232</v>
      </c>
      <c r="V576" s="1">
        <v>3.8</v>
      </c>
      <c r="BT576" s="1">
        <v>1.5363881401617201</v>
      </c>
      <c r="BU576" s="1">
        <v>1.5056990758419775</v>
      </c>
      <c r="BV576" s="1">
        <v>8</v>
      </c>
      <c r="BW576" s="1">
        <v>1.2938005390835501</v>
      </c>
      <c r="BX576" s="1">
        <v>0.3811896394536623</v>
      </c>
      <c r="BY576" s="1">
        <v>8</v>
      </c>
      <c r="EN576" s="1">
        <v>0.22788203753351199</v>
      </c>
      <c r="EO576" s="1">
        <v>6.8364611260053595E-2</v>
      </c>
      <c r="EP576" s="1">
        <v>8</v>
      </c>
      <c r="EQ576" s="1">
        <v>0.24798927613940999</v>
      </c>
      <c r="ER576" s="1">
        <v>8.0100536193029426E-2</v>
      </c>
      <c r="ES576" s="1">
        <v>8</v>
      </c>
      <c r="ET576" s="1">
        <v>17.380952380952301</v>
      </c>
      <c r="EU576" s="1">
        <v>3.0304576336567073</v>
      </c>
      <c r="EV576" s="1">
        <v>8</v>
      </c>
      <c r="EW576" s="1">
        <v>14.8809523809523</v>
      </c>
      <c r="EX576" s="1">
        <v>4.0406101782090449</v>
      </c>
      <c r="EY576" s="1">
        <v>8</v>
      </c>
      <c r="EZ576" s="12">
        <v>17.608834418485813</v>
      </c>
      <c r="FA576" s="12">
        <v>1.0717011704214092</v>
      </c>
      <c r="FB576" s="12">
        <v>8</v>
      </c>
      <c r="FC576" s="12">
        <v>15.12894165709171</v>
      </c>
      <c r="FD576" s="12">
        <v>1.4288521051942771</v>
      </c>
      <c r="FE576" s="1">
        <v>8</v>
      </c>
    </row>
    <row r="577" spans="1:173" x14ac:dyDescent="0.25">
      <c r="B577" s="1" t="s">
        <v>913</v>
      </c>
      <c r="C577" s="1" t="s">
        <v>484</v>
      </c>
      <c r="D577" s="1" t="s">
        <v>486</v>
      </c>
      <c r="E577" s="1">
        <v>1301</v>
      </c>
      <c r="F577" s="1">
        <v>8</v>
      </c>
      <c r="G577" s="1" t="s">
        <v>82</v>
      </c>
      <c r="H577" s="1">
        <v>15</v>
      </c>
      <c r="I577" s="1" t="s">
        <v>83</v>
      </c>
      <c r="J577" s="1" t="s">
        <v>986</v>
      </c>
      <c r="K577" s="1" t="s">
        <v>120</v>
      </c>
      <c r="L577" s="1" t="s">
        <v>121</v>
      </c>
      <c r="M577" s="1">
        <v>30</v>
      </c>
      <c r="N577" s="1" t="s">
        <v>1001</v>
      </c>
      <c r="O577" s="1" t="s">
        <v>488</v>
      </c>
      <c r="P577" s="1">
        <v>97</v>
      </c>
      <c r="Q577" s="1">
        <v>0</v>
      </c>
      <c r="R577" s="6" t="s">
        <v>232</v>
      </c>
      <c r="V577" s="1">
        <v>3.8</v>
      </c>
      <c r="BT577" s="1">
        <v>1.3544474393530901</v>
      </c>
      <c r="BU577" s="1">
        <v>0.68614135101657592</v>
      </c>
      <c r="BV577" s="1">
        <v>8</v>
      </c>
      <c r="BW577" s="1">
        <v>1.6172506738544401</v>
      </c>
      <c r="BX577" s="1">
        <v>0.55272497720780633</v>
      </c>
      <c r="BY577" s="1">
        <v>8</v>
      </c>
      <c r="BZ577" s="1">
        <v>-1.7045454545454399E-3</v>
      </c>
      <c r="CA577" s="1">
        <v>-5.642045454545407E-4</v>
      </c>
      <c r="CB577" s="1">
        <v>8</v>
      </c>
      <c r="CC577" s="1">
        <v>-1.5909090909090901E-2</v>
      </c>
      <c r="CD577" s="1">
        <v>-5.456818181818179E-3</v>
      </c>
      <c r="CE577" s="1">
        <v>8</v>
      </c>
      <c r="EN577" s="1">
        <v>0.40214477211796201</v>
      </c>
      <c r="EO577" s="1">
        <v>0.20853014994777602</v>
      </c>
      <c r="EP577" s="1">
        <v>8</v>
      </c>
      <c r="EQ577" s="1">
        <v>0.34182305630026799</v>
      </c>
      <c r="ER577" s="1">
        <v>0.32227386810110736</v>
      </c>
      <c r="ES577" s="1">
        <v>8</v>
      </c>
      <c r="ET577" s="1">
        <v>25.4761904761904</v>
      </c>
      <c r="EU577" s="1">
        <v>9.7648079306715019</v>
      </c>
      <c r="EV577" s="1">
        <v>8</v>
      </c>
      <c r="EW577" s="1">
        <v>20.357142857142801</v>
      </c>
      <c r="EX577" s="1">
        <v>6.3976327821641048</v>
      </c>
      <c r="EY577" s="1">
        <v>8</v>
      </c>
      <c r="EZ577" s="12">
        <v>25.87833524830836</v>
      </c>
      <c r="FA577" s="12">
        <v>3.4531680879002673</v>
      </c>
      <c r="FB577" s="12">
        <v>8</v>
      </c>
      <c r="FC577" s="12">
        <v>20.698965913443068</v>
      </c>
      <c r="FD577" s="12">
        <v>2.2647727717555264</v>
      </c>
      <c r="FE577" s="1">
        <v>8</v>
      </c>
    </row>
    <row r="578" spans="1:173" x14ac:dyDescent="0.25">
      <c r="B578" s="1" t="s">
        <v>913</v>
      </c>
      <c r="C578" s="1" t="s">
        <v>484</v>
      </c>
      <c r="D578" s="1" t="s">
        <v>486</v>
      </c>
      <c r="E578" s="1">
        <v>1301</v>
      </c>
      <c r="F578" s="1">
        <v>8</v>
      </c>
      <c r="G578" s="1" t="s">
        <v>82</v>
      </c>
      <c r="H578" s="1">
        <v>15</v>
      </c>
      <c r="I578" s="1" t="s">
        <v>83</v>
      </c>
      <c r="J578" s="1" t="s">
        <v>986</v>
      </c>
      <c r="K578" s="1" t="s">
        <v>103</v>
      </c>
      <c r="L578" s="1" t="s">
        <v>104</v>
      </c>
      <c r="M578" s="1">
        <v>30</v>
      </c>
      <c r="N578" s="1" t="s">
        <v>1001</v>
      </c>
      <c r="O578" s="1" t="s">
        <v>488</v>
      </c>
      <c r="P578" s="1">
        <v>97</v>
      </c>
      <c r="Q578" s="1">
        <v>0</v>
      </c>
      <c r="R578" s="6" t="s">
        <v>232</v>
      </c>
      <c r="V578" s="1">
        <v>3.8</v>
      </c>
      <c r="BT578" s="1">
        <v>0.579514824797843</v>
      </c>
      <c r="BU578" s="1">
        <v>0.43836808537171629</v>
      </c>
      <c r="BV578" s="1">
        <v>8</v>
      </c>
      <c r="BW578" s="1">
        <v>0.70754716981132004</v>
      </c>
      <c r="BX578" s="1">
        <v>0.41930860339903164</v>
      </c>
      <c r="BY578" s="1">
        <v>8</v>
      </c>
      <c r="EN578" s="1">
        <v>0.43565683646112602</v>
      </c>
      <c r="EO578" s="1">
        <v>0.22748743630666252</v>
      </c>
      <c r="EP578" s="1">
        <v>8</v>
      </c>
      <c r="EQ578" s="1">
        <v>0.26809651474530799</v>
      </c>
      <c r="ER578" s="1">
        <v>0.28435929538332844</v>
      </c>
      <c r="ES578" s="1">
        <v>8</v>
      </c>
      <c r="ET578" s="1">
        <v>14.6428571428571</v>
      </c>
      <c r="EU578" s="1">
        <v>4.0406101782087589</v>
      </c>
      <c r="EV578" s="1">
        <v>8</v>
      </c>
      <c r="EW578" s="1">
        <v>18.690476190476101</v>
      </c>
      <c r="EX578" s="1">
        <v>4.0406101782090396</v>
      </c>
      <c r="EY578" s="1">
        <v>8</v>
      </c>
      <c r="EZ578" s="12">
        <v>15.078513979318226</v>
      </c>
      <c r="FA578" s="12">
        <v>1.4308337231279531</v>
      </c>
      <c r="FB578" s="12">
        <v>8</v>
      </c>
      <c r="FC578" s="12">
        <v>18.95857270522141</v>
      </c>
      <c r="FD578" s="12">
        <v>1.4321046933236667</v>
      </c>
      <c r="FE578" s="1">
        <v>8</v>
      </c>
    </row>
    <row r="579" spans="1:173" x14ac:dyDescent="0.25">
      <c r="B579" s="1" t="s">
        <v>913</v>
      </c>
      <c r="C579" s="1" t="s">
        <v>484</v>
      </c>
      <c r="D579" s="1" t="s">
        <v>486</v>
      </c>
      <c r="E579" s="1">
        <v>1301</v>
      </c>
      <c r="F579" s="1">
        <v>8</v>
      </c>
      <c r="G579" s="1" t="s">
        <v>82</v>
      </c>
      <c r="H579" s="1">
        <v>15</v>
      </c>
      <c r="I579" s="1" t="s">
        <v>83</v>
      </c>
      <c r="J579" s="1" t="s">
        <v>986</v>
      </c>
      <c r="K579" s="1" t="s">
        <v>120</v>
      </c>
      <c r="L579" s="1" t="s">
        <v>121</v>
      </c>
      <c r="M579" s="1">
        <v>30</v>
      </c>
      <c r="N579" s="1" t="s">
        <v>1001</v>
      </c>
      <c r="O579" s="1" t="s">
        <v>488</v>
      </c>
      <c r="P579" s="1">
        <v>97</v>
      </c>
      <c r="Q579" s="1">
        <v>0</v>
      </c>
      <c r="R579" s="6" t="s">
        <v>232</v>
      </c>
      <c r="V579" s="1">
        <v>3.8</v>
      </c>
      <c r="BT579" s="1">
        <v>1.0849056603773499</v>
      </c>
      <c r="BU579" s="1">
        <v>0.60990342312588319</v>
      </c>
      <c r="BV579" s="1">
        <v>8</v>
      </c>
      <c r="BW579" s="1">
        <v>0.79514824797843597</v>
      </c>
      <c r="BX579" s="1">
        <v>0.28589222959024846</v>
      </c>
      <c r="BY579" s="1">
        <v>8</v>
      </c>
      <c r="BZ579" s="1">
        <v>-2.8693181818181802E-2</v>
      </c>
      <c r="CA579" s="1">
        <v>-9.4974431818181763E-3</v>
      </c>
      <c r="CB579" s="1">
        <v>8</v>
      </c>
      <c r="CC579" s="1">
        <v>-3.7215909090909098E-2</v>
      </c>
      <c r="CD579" s="1">
        <v>-1.2765056818181821E-2</v>
      </c>
      <c r="CE579" s="1">
        <v>8</v>
      </c>
      <c r="EN579" s="1">
        <v>1.0254691689008</v>
      </c>
      <c r="EO579" s="1">
        <v>0.53080401804889454</v>
      </c>
      <c r="EP579" s="1">
        <v>8</v>
      </c>
      <c r="EQ579" s="1">
        <v>0.91152815013404798</v>
      </c>
      <c r="ER579" s="1">
        <v>0.60663316348442486</v>
      </c>
      <c r="ES579" s="1">
        <v>8</v>
      </c>
      <c r="ET579" s="1">
        <v>20.238095238095202</v>
      </c>
      <c r="EU579" s="1">
        <v>5.0507627227610916</v>
      </c>
      <c r="EV579" s="1">
        <v>8</v>
      </c>
      <c r="EW579" s="1">
        <v>24.761904761904699</v>
      </c>
      <c r="EX579" s="1">
        <v>6.3976327821641146</v>
      </c>
      <c r="EY579" s="1">
        <v>8</v>
      </c>
      <c r="EZ579" s="12">
        <v>21.263564406996</v>
      </c>
      <c r="FA579" s="12">
        <v>1.7955485577954264</v>
      </c>
      <c r="FB579" s="12">
        <v>8</v>
      </c>
      <c r="FC579" s="12">
        <v>25.673432912038749</v>
      </c>
      <c r="FD579" s="12">
        <v>2.2720505333965417</v>
      </c>
      <c r="FE579" s="1">
        <v>8</v>
      </c>
    </row>
    <row r="580" spans="1:173" x14ac:dyDescent="0.25">
      <c r="B580" s="1" t="s">
        <v>913</v>
      </c>
      <c r="C580" s="1" t="s">
        <v>484</v>
      </c>
      <c r="D580" s="1" t="s">
        <v>486</v>
      </c>
      <c r="E580" s="1">
        <v>1301</v>
      </c>
      <c r="F580" s="1">
        <v>8</v>
      </c>
      <c r="G580" s="1" t="s">
        <v>82</v>
      </c>
      <c r="H580" s="1">
        <v>15</v>
      </c>
      <c r="I580" s="1" t="s">
        <v>83</v>
      </c>
      <c r="J580" s="1" t="s">
        <v>986</v>
      </c>
      <c r="K580" s="1" t="s">
        <v>103</v>
      </c>
      <c r="L580" s="1" t="s">
        <v>104</v>
      </c>
      <c r="M580" s="1">
        <v>30</v>
      </c>
      <c r="N580" s="1" t="s">
        <v>1001</v>
      </c>
      <c r="O580" s="1" t="s">
        <v>488</v>
      </c>
      <c r="P580" s="1">
        <v>97</v>
      </c>
      <c r="Q580" s="1">
        <v>0</v>
      </c>
      <c r="R580" s="6" t="s">
        <v>232</v>
      </c>
      <c r="V580" s="1">
        <v>3.8</v>
      </c>
      <c r="BT580" s="1">
        <v>0.68733153638814004</v>
      </c>
      <c r="BU580" s="1">
        <v>0.28589222959024846</v>
      </c>
      <c r="BV580" s="1">
        <v>8</v>
      </c>
      <c r="BW580" s="1">
        <v>0.72776280323450104</v>
      </c>
      <c r="BX580" s="1">
        <v>9.529740986341699E-2</v>
      </c>
      <c r="BY580" s="1">
        <v>8</v>
      </c>
      <c r="EN580" s="1">
        <v>0.19436997319034799</v>
      </c>
      <c r="EO580" s="1">
        <v>0.1706155772299971</v>
      </c>
      <c r="EP580" s="1">
        <v>8</v>
      </c>
      <c r="EQ580" s="1">
        <v>0.22788203753351199</v>
      </c>
      <c r="ER580" s="1">
        <v>0.20853014994777322</v>
      </c>
      <c r="ES580" s="1">
        <v>8</v>
      </c>
      <c r="ET580" s="1">
        <v>10</v>
      </c>
      <c r="EU580" s="1">
        <v>3.3671751485071111</v>
      </c>
      <c r="EV580" s="1">
        <v>8</v>
      </c>
      <c r="EW580" s="1">
        <v>10.4761904761904</v>
      </c>
      <c r="EX580" s="1">
        <v>3.3671751485073975</v>
      </c>
      <c r="EY580" s="1">
        <v>8</v>
      </c>
      <c r="EZ580" s="12">
        <v>10.194369973190348</v>
      </c>
      <c r="FA580" s="12">
        <v>1.1920034687406225</v>
      </c>
      <c r="FB580" s="12">
        <v>8</v>
      </c>
      <c r="FC580" s="12">
        <v>10.704072513723911</v>
      </c>
      <c r="FD580" s="12">
        <v>1.1927569589067095</v>
      </c>
      <c r="FE580" s="1">
        <v>8</v>
      </c>
    </row>
    <row r="581" spans="1:173" s="9" customFormat="1" x14ac:dyDescent="0.25">
      <c r="B581" s="9" t="s">
        <v>913</v>
      </c>
      <c r="C581" s="9" t="s">
        <v>484</v>
      </c>
      <c r="D581" s="9" t="s">
        <v>486</v>
      </c>
      <c r="E581" s="9">
        <v>1301</v>
      </c>
      <c r="F581" s="9">
        <v>8</v>
      </c>
      <c r="G581" s="9" t="s">
        <v>82</v>
      </c>
      <c r="H581" s="9">
        <v>15</v>
      </c>
      <c r="I581" s="9" t="s">
        <v>83</v>
      </c>
      <c r="J581" s="9" t="s">
        <v>986</v>
      </c>
      <c r="K581" s="9" t="s">
        <v>120</v>
      </c>
      <c r="L581" s="9" t="s">
        <v>121</v>
      </c>
      <c r="M581" s="9">
        <v>30</v>
      </c>
      <c r="N581" s="9" t="s">
        <v>1001</v>
      </c>
      <c r="O581" s="9" t="s">
        <v>488</v>
      </c>
      <c r="P581" s="9">
        <v>97</v>
      </c>
      <c r="Q581" s="9">
        <v>0</v>
      </c>
      <c r="R581" s="10" t="s">
        <v>232</v>
      </c>
      <c r="V581" s="9">
        <v>3.8</v>
      </c>
      <c r="W581" s="32"/>
      <c r="BT581" s="9">
        <v>1.0377358490566</v>
      </c>
      <c r="BU581" s="9">
        <v>0.55272497720780689</v>
      </c>
      <c r="BV581" s="9">
        <v>8</v>
      </c>
      <c r="BW581" s="9">
        <v>0.71428571428571397</v>
      </c>
      <c r="BX581" s="9">
        <v>0.32401119353561492</v>
      </c>
      <c r="BY581" s="9">
        <v>8</v>
      </c>
      <c r="BZ581" s="9">
        <v>6.07954545454545E-2</v>
      </c>
      <c r="CA581" s="40">
        <v>2.0123295454545439E-2</v>
      </c>
      <c r="CB581" s="9">
        <v>8</v>
      </c>
      <c r="CC581" s="9">
        <v>7.3579545454545398E-2</v>
      </c>
      <c r="CD581" s="40">
        <v>2.5237784090909075E-2</v>
      </c>
      <c r="CE581" s="9">
        <v>8</v>
      </c>
      <c r="EN581" s="9">
        <v>1.1662198391420899</v>
      </c>
      <c r="EO581" s="9">
        <v>0.83412059979110409</v>
      </c>
      <c r="EP581" s="9">
        <v>8</v>
      </c>
      <c r="EQ581" s="9">
        <v>0.34182305630026799</v>
      </c>
      <c r="ER581" s="9">
        <v>0.18957286358888656</v>
      </c>
      <c r="ES581" s="9">
        <v>8</v>
      </c>
      <c r="ET581" s="9">
        <v>15.714285714285699</v>
      </c>
      <c r="EU581" s="9">
        <v>3.7038926633580833</v>
      </c>
      <c r="EV581" s="9">
        <v>8</v>
      </c>
      <c r="EW581" s="9">
        <v>12.857142857142801</v>
      </c>
      <c r="EX581" s="9">
        <v>4.0406101782087589</v>
      </c>
      <c r="EY581" s="9">
        <v>8</v>
      </c>
      <c r="EZ581" s="9">
        <v>16.880505553427788</v>
      </c>
      <c r="FA581" s="9">
        <v>1.3423197288962914</v>
      </c>
      <c r="FB581" s="9">
        <v>8</v>
      </c>
      <c r="FC581" s="9">
        <v>13.198965913443068</v>
      </c>
      <c r="FD581" s="9">
        <v>1.4301428461369476</v>
      </c>
      <c r="FE581" s="9">
        <v>8</v>
      </c>
    </row>
    <row r="582" spans="1:173" x14ac:dyDescent="0.25">
      <c r="A582" s="1">
        <v>57</v>
      </c>
      <c r="B582" s="1" t="s">
        <v>491</v>
      </c>
      <c r="C582" s="1" t="s">
        <v>498</v>
      </c>
      <c r="D582" s="1" t="s">
        <v>500</v>
      </c>
      <c r="E582" s="1">
        <v>1800</v>
      </c>
      <c r="G582" s="1" t="s">
        <v>82</v>
      </c>
      <c r="H582" s="1">
        <v>61.3</v>
      </c>
      <c r="I582" s="1" t="s">
        <v>83</v>
      </c>
      <c r="J582" s="1" t="s">
        <v>986</v>
      </c>
      <c r="K582" s="1" t="s">
        <v>8</v>
      </c>
      <c r="L582" s="1" t="s">
        <v>9</v>
      </c>
      <c r="M582" s="1">
        <v>50</v>
      </c>
      <c r="N582" s="1" t="s">
        <v>1003</v>
      </c>
      <c r="O582" s="1" t="s">
        <v>496</v>
      </c>
      <c r="P582" s="1">
        <v>100</v>
      </c>
      <c r="Q582" s="1">
        <v>0</v>
      </c>
      <c r="R582" s="6" t="s">
        <v>493</v>
      </c>
      <c r="V582" s="1">
        <v>5.7</v>
      </c>
      <c r="AV582" s="1">
        <v>257</v>
      </c>
      <c r="AW582" s="1">
        <v>36.373066958946424</v>
      </c>
      <c r="AX582" s="1">
        <v>3</v>
      </c>
      <c r="AY582" s="1">
        <v>396</v>
      </c>
      <c r="AZ582" s="1">
        <v>48.497422611928563</v>
      </c>
      <c r="BA582" s="1">
        <v>3</v>
      </c>
      <c r="FL582" s="1">
        <v>3.5</v>
      </c>
      <c r="FM582" s="1">
        <v>0.8660254037844386</v>
      </c>
      <c r="FN582" s="1">
        <v>3</v>
      </c>
      <c r="FO582" s="1">
        <v>28.2</v>
      </c>
      <c r="FP582" s="1">
        <v>13.683201379794131</v>
      </c>
      <c r="FQ582" s="1">
        <v>3</v>
      </c>
    </row>
    <row r="583" spans="1:173" x14ac:dyDescent="0.25">
      <c r="B583" s="1" t="s">
        <v>914</v>
      </c>
      <c r="C583" s="1" t="s">
        <v>497</v>
      </c>
      <c r="D583" s="1" t="s">
        <v>499</v>
      </c>
      <c r="E583" s="1">
        <v>1800</v>
      </c>
      <c r="G583" s="1" t="s">
        <v>82</v>
      </c>
      <c r="H583" s="1">
        <v>61.3</v>
      </c>
      <c r="I583" s="1" t="s">
        <v>83</v>
      </c>
      <c r="J583" s="1" t="s">
        <v>986</v>
      </c>
      <c r="K583" s="1" t="s">
        <v>11</v>
      </c>
      <c r="L583" s="1" t="s">
        <v>62</v>
      </c>
      <c r="M583" s="1">
        <v>50</v>
      </c>
      <c r="N583" s="1" t="s">
        <v>1003</v>
      </c>
      <c r="O583" s="1" t="s">
        <v>495</v>
      </c>
      <c r="P583" s="1">
        <v>100</v>
      </c>
      <c r="Q583" s="1">
        <v>0</v>
      </c>
      <c r="R583" s="6" t="s">
        <v>492</v>
      </c>
      <c r="V583" s="1">
        <v>5.7</v>
      </c>
      <c r="AV583" s="1">
        <v>250</v>
      </c>
      <c r="AW583" s="1">
        <v>15.588457268119894</v>
      </c>
      <c r="AX583" s="1">
        <v>3</v>
      </c>
      <c r="AY583" s="1">
        <v>349</v>
      </c>
      <c r="AZ583" s="1">
        <v>124.70765814495915</v>
      </c>
      <c r="BA583" s="1">
        <v>3</v>
      </c>
      <c r="FL583" s="1">
        <v>3.2</v>
      </c>
      <c r="FM583" s="1">
        <v>0.34641016151377546</v>
      </c>
      <c r="FN583" s="1">
        <v>3</v>
      </c>
      <c r="FO583" s="1">
        <v>26.3</v>
      </c>
      <c r="FP583" s="1">
        <v>32.21614502078112</v>
      </c>
      <c r="FQ583" s="1">
        <v>3</v>
      </c>
    </row>
    <row r="584" spans="1:173" x14ac:dyDescent="0.25">
      <c r="B584" s="1" t="s">
        <v>914</v>
      </c>
      <c r="C584" s="1" t="s">
        <v>497</v>
      </c>
      <c r="D584" s="1" t="s">
        <v>499</v>
      </c>
      <c r="E584" s="1">
        <v>1800</v>
      </c>
      <c r="G584" s="1" t="s">
        <v>82</v>
      </c>
      <c r="H584" s="1">
        <v>76</v>
      </c>
      <c r="I584" s="1" t="s">
        <v>83</v>
      </c>
      <c r="J584" s="1" t="s">
        <v>986</v>
      </c>
      <c r="K584" s="1" t="s">
        <v>8</v>
      </c>
      <c r="L584" s="1" t="s">
        <v>9</v>
      </c>
      <c r="M584" s="1">
        <v>50</v>
      </c>
      <c r="N584" s="1" t="s">
        <v>1003</v>
      </c>
      <c r="O584" s="1" t="s">
        <v>496</v>
      </c>
      <c r="P584" s="1">
        <v>100</v>
      </c>
      <c r="Q584" s="1">
        <v>0</v>
      </c>
      <c r="R584" s="6" t="s">
        <v>494</v>
      </c>
      <c r="V584" s="1">
        <v>5.4</v>
      </c>
      <c r="AV584" s="1">
        <v>213</v>
      </c>
      <c r="AW584" s="1">
        <v>27.712812921102035</v>
      </c>
      <c r="AX584" s="1">
        <v>3</v>
      </c>
      <c r="AY584" s="1">
        <v>239</v>
      </c>
      <c r="AZ584" s="1">
        <v>24.248711305964282</v>
      </c>
      <c r="BA584" s="1">
        <v>3</v>
      </c>
      <c r="FL584" s="1">
        <v>2.9</v>
      </c>
      <c r="FM584" s="1">
        <v>0.69282032302755092</v>
      </c>
      <c r="FN584" s="1">
        <v>3</v>
      </c>
      <c r="FO584" s="1">
        <v>8.5</v>
      </c>
      <c r="FP584" s="1">
        <v>2.7712812921102037</v>
      </c>
      <c r="FQ584" s="1">
        <v>3</v>
      </c>
    </row>
    <row r="585" spans="1:173" x14ac:dyDescent="0.25">
      <c r="B585" s="1" t="s">
        <v>914</v>
      </c>
      <c r="C585" s="1" t="s">
        <v>497</v>
      </c>
      <c r="D585" s="1" t="s">
        <v>499</v>
      </c>
      <c r="E585" s="1">
        <v>1800</v>
      </c>
      <c r="G585" s="1" t="s">
        <v>82</v>
      </c>
      <c r="H585" s="1">
        <v>76</v>
      </c>
      <c r="I585" s="1" t="s">
        <v>83</v>
      </c>
      <c r="J585" s="1" t="s">
        <v>986</v>
      </c>
      <c r="K585" s="1" t="s">
        <v>11</v>
      </c>
      <c r="L585" s="1" t="s">
        <v>62</v>
      </c>
      <c r="M585" s="1">
        <v>50</v>
      </c>
      <c r="N585" s="1" t="s">
        <v>1003</v>
      </c>
      <c r="O585" s="1" t="s">
        <v>495</v>
      </c>
      <c r="P585" s="1">
        <v>100</v>
      </c>
      <c r="Q585" s="1">
        <v>0</v>
      </c>
      <c r="R585" s="6" t="s">
        <v>494</v>
      </c>
      <c r="V585" s="1">
        <v>5.4</v>
      </c>
      <c r="AV585" s="1">
        <v>222</v>
      </c>
      <c r="AW585" s="1">
        <v>51.961524227066313</v>
      </c>
      <c r="AX585" s="1">
        <v>3</v>
      </c>
      <c r="AY585" s="1">
        <v>272</v>
      </c>
      <c r="AZ585" s="1">
        <v>81.40638795573723</v>
      </c>
      <c r="BA585" s="1">
        <v>3</v>
      </c>
      <c r="FL585" s="1">
        <v>3.1</v>
      </c>
      <c r="FM585" s="1">
        <v>0.69282032302755092</v>
      </c>
      <c r="FN585" s="1">
        <v>3</v>
      </c>
      <c r="FO585" s="1">
        <v>17.2</v>
      </c>
      <c r="FP585" s="1">
        <v>21.823840175367852</v>
      </c>
      <c r="FQ585" s="1">
        <v>3</v>
      </c>
    </row>
    <row r="586" spans="1:173" x14ac:dyDescent="0.25">
      <c r="B586" s="1" t="s">
        <v>914</v>
      </c>
      <c r="C586" s="1" t="s">
        <v>497</v>
      </c>
      <c r="D586" s="1" t="s">
        <v>499</v>
      </c>
      <c r="E586" s="1">
        <v>1800</v>
      </c>
      <c r="G586" s="1" t="s">
        <v>82</v>
      </c>
      <c r="H586" s="1">
        <v>79.3</v>
      </c>
      <c r="I586" s="1" t="s">
        <v>83</v>
      </c>
      <c r="J586" s="1" t="s">
        <v>986</v>
      </c>
      <c r="K586" s="1" t="s">
        <v>103</v>
      </c>
      <c r="L586" s="1" t="s">
        <v>104</v>
      </c>
      <c r="M586" s="1">
        <v>50</v>
      </c>
      <c r="N586" s="1" t="s">
        <v>1003</v>
      </c>
      <c r="O586" s="1" t="s">
        <v>495</v>
      </c>
      <c r="P586" s="1">
        <v>100</v>
      </c>
      <c r="Q586" s="1">
        <v>0</v>
      </c>
      <c r="R586" s="6" t="s">
        <v>20</v>
      </c>
      <c r="V586" s="1">
        <v>5.2</v>
      </c>
      <c r="AV586" s="1">
        <v>206</v>
      </c>
      <c r="AW586" s="1">
        <v>25.980762113533157</v>
      </c>
      <c r="AX586" s="1">
        <v>3</v>
      </c>
      <c r="AY586" s="1">
        <v>231</v>
      </c>
      <c r="AZ586" s="1">
        <v>38.105117766515299</v>
      </c>
      <c r="BA586" s="1">
        <v>3</v>
      </c>
      <c r="FL586" s="1">
        <v>2.8</v>
      </c>
      <c r="FM586" s="1">
        <v>0.69282032302755092</v>
      </c>
      <c r="FN586" s="1">
        <v>3</v>
      </c>
      <c r="FO586" s="1">
        <v>6.5</v>
      </c>
      <c r="FP586" s="1">
        <v>1.7320508075688772</v>
      </c>
      <c r="FQ586" s="1">
        <v>3</v>
      </c>
    </row>
    <row r="587" spans="1:173" x14ac:dyDescent="0.25">
      <c r="B587" s="1" t="s">
        <v>914</v>
      </c>
      <c r="C587" s="1" t="s">
        <v>497</v>
      </c>
      <c r="D587" s="1" t="s">
        <v>499</v>
      </c>
      <c r="E587" s="1">
        <v>1800</v>
      </c>
      <c r="G587" s="1" t="s">
        <v>82</v>
      </c>
      <c r="H587" s="1">
        <v>79.3</v>
      </c>
      <c r="I587" s="1" t="s">
        <v>83</v>
      </c>
      <c r="J587" s="1" t="s">
        <v>986</v>
      </c>
      <c r="K587" s="1" t="s">
        <v>120</v>
      </c>
      <c r="L587" s="1" t="s">
        <v>121</v>
      </c>
      <c r="M587" s="1">
        <v>50</v>
      </c>
      <c r="N587" s="1" t="s">
        <v>1003</v>
      </c>
      <c r="O587" s="1" t="s">
        <v>495</v>
      </c>
      <c r="P587" s="1">
        <v>100</v>
      </c>
      <c r="Q587" s="1">
        <v>0</v>
      </c>
      <c r="R587" s="6" t="s">
        <v>20</v>
      </c>
      <c r="V587" s="1">
        <v>5.2</v>
      </c>
      <c r="AV587" s="1">
        <v>224</v>
      </c>
      <c r="AW587" s="1">
        <v>46.765371804359681</v>
      </c>
      <c r="AX587" s="1">
        <v>3</v>
      </c>
      <c r="AY587" s="1">
        <v>259</v>
      </c>
      <c r="AZ587" s="1">
        <v>91.798692801150494</v>
      </c>
      <c r="BA587" s="1">
        <v>3</v>
      </c>
      <c r="FL587" s="1">
        <v>3</v>
      </c>
      <c r="FM587" s="1">
        <v>0.34641016151377546</v>
      </c>
      <c r="FN587" s="1">
        <v>3</v>
      </c>
      <c r="FO587" s="1">
        <v>22.5</v>
      </c>
      <c r="FP587" s="1">
        <v>31.350119616996679</v>
      </c>
      <c r="FQ587" s="1">
        <v>3</v>
      </c>
    </row>
    <row r="588" spans="1:173" x14ac:dyDescent="0.25">
      <c r="B588" s="1" t="s">
        <v>914</v>
      </c>
      <c r="C588" s="1" t="s">
        <v>497</v>
      </c>
      <c r="D588" s="1" t="s">
        <v>499</v>
      </c>
      <c r="E588" s="1">
        <v>1800</v>
      </c>
      <c r="G588" s="1" t="s">
        <v>82</v>
      </c>
      <c r="H588" s="1">
        <v>80</v>
      </c>
      <c r="I588" s="1" t="s">
        <v>83</v>
      </c>
      <c r="J588" s="1" t="s">
        <v>986</v>
      </c>
      <c r="K588" s="1" t="s">
        <v>103</v>
      </c>
      <c r="L588" s="1" t="s">
        <v>104</v>
      </c>
      <c r="M588" s="1">
        <v>50</v>
      </c>
      <c r="N588" s="1" t="s">
        <v>1003</v>
      </c>
      <c r="O588" s="1" t="s">
        <v>495</v>
      </c>
      <c r="P588" s="1">
        <v>100</v>
      </c>
      <c r="Q588" s="1">
        <v>0</v>
      </c>
      <c r="R588" s="6" t="s">
        <v>317</v>
      </c>
      <c r="V588" s="1">
        <v>5.3</v>
      </c>
      <c r="AV588" s="1">
        <v>178</v>
      </c>
      <c r="AW588" s="1">
        <v>12.124355652982141</v>
      </c>
      <c r="AX588" s="1">
        <v>3</v>
      </c>
      <c r="AY588" s="1">
        <v>209</v>
      </c>
      <c r="AZ588" s="1">
        <v>10.392304845413264</v>
      </c>
      <c r="BA588" s="1">
        <v>3</v>
      </c>
      <c r="FL588" s="1">
        <v>2.8</v>
      </c>
      <c r="FM588" s="1">
        <v>0.69282032302755092</v>
      </c>
      <c r="FN588" s="1">
        <v>3</v>
      </c>
      <c r="FO588" s="1">
        <v>4.4000000000000004</v>
      </c>
      <c r="FP588" s="1">
        <v>1.0392304845413263</v>
      </c>
      <c r="FQ588" s="1">
        <v>3</v>
      </c>
    </row>
    <row r="589" spans="1:173" x14ac:dyDescent="0.25">
      <c r="B589" s="1" t="s">
        <v>914</v>
      </c>
      <c r="C589" s="1" t="s">
        <v>497</v>
      </c>
      <c r="D589" s="1" t="s">
        <v>499</v>
      </c>
      <c r="E589" s="1">
        <v>1800</v>
      </c>
      <c r="G589" s="1" t="s">
        <v>82</v>
      </c>
      <c r="H589" s="1">
        <v>80</v>
      </c>
      <c r="I589" s="1" t="s">
        <v>83</v>
      </c>
      <c r="J589" s="1" t="s">
        <v>986</v>
      </c>
      <c r="K589" s="1" t="s">
        <v>120</v>
      </c>
      <c r="L589" s="1" t="s">
        <v>121</v>
      </c>
      <c r="M589" s="1">
        <v>50</v>
      </c>
      <c r="N589" s="1" t="s">
        <v>1003</v>
      </c>
      <c r="O589" s="1" t="s">
        <v>495</v>
      </c>
      <c r="P589" s="1">
        <v>100</v>
      </c>
      <c r="Q589" s="1">
        <v>0</v>
      </c>
      <c r="R589" s="6" t="s">
        <v>317</v>
      </c>
      <c r="V589" s="1">
        <v>5.3</v>
      </c>
      <c r="AV589" s="1">
        <v>217</v>
      </c>
      <c r="AW589" s="1">
        <v>64.085879880048452</v>
      </c>
      <c r="AX589" s="1">
        <v>3</v>
      </c>
      <c r="AY589" s="1">
        <v>219</v>
      </c>
      <c r="AZ589" s="1">
        <v>57.157676649772945</v>
      </c>
      <c r="BA589" s="1">
        <v>3</v>
      </c>
      <c r="FL589" s="1">
        <v>2.5</v>
      </c>
      <c r="FM589" s="1">
        <v>0.34641016151377546</v>
      </c>
      <c r="FN589" s="1">
        <v>3</v>
      </c>
      <c r="FO589" s="1">
        <v>13.7</v>
      </c>
      <c r="FP589" s="1">
        <v>17.840123317959435</v>
      </c>
      <c r="FQ589" s="1">
        <v>3</v>
      </c>
    </row>
    <row r="590" spans="1:173" x14ac:dyDescent="0.25">
      <c r="B590" s="1" t="s">
        <v>914</v>
      </c>
      <c r="C590" s="1" t="s">
        <v>497</v>
      </c>
      <c r="D590" s="1" t="s">
        <v>499</v>
      </c>
      <c r="E590" s="1">
        <v>1800</v>
      </c>
      <c r="G590" s="1" t="s">
        <v>82</v>
      </c>
      <c r="H590" s="1">
        <v>80.7</v>
      </c>
      <c r="I590" s="1" t="s">
        <v>83</v>
      </c>
      <c r="J590" s="1" t="s">
        <v>986</v>
      </c>
      <c r="K590" s="1" t="s">
        <v>103</v>
      </c>
      <c r="L590" s="1" t="s">
        <v>104</v>
      </c>
      <c r="M590" s="1">
        <v>50</v>
      </c>
      <c r="N590" s="1" t="s">
        <v>1003</v>
      </c>
      <c r="O590" s="1" t="s">
        <v>495</v>
      </c>
      <c r="P590" s="1">
        <v>100</v>
      </c>
      <c r="Q590" s="1">
        <v>0</v>
      </c>
      <c r="R590" s="6" t="s">
        <v>319</v>
      </c>
      <c r="V590" s="1">
        <v>5.3</v>
      </c>
      <c r="AV590" s="1">
        <v>144</v>
      </c>
      <c r="AW590" s="1">
        <v>29.444863728670914</v>
      </c>
      <c r="AX590" s="1">
        <v>3</v>
      </c>
      <c r="AY590" s="1">
        <v>197</v>
      </c>
      <c r="AZ590" s="1">
        <v>29.444863728670914</v>
      </c>
      <c r="BA590" s="1">
        <v>3</v>
      </c>
      <c r="FL590" s="1">
        <v>2.1</v>
      </c>
      <c r="FM590" s="1">
        <v>0.51961524227066314</v>
      </c>
      <c r="FN590" s="1">
        <v>3</v>
      </c>
      <c r="FO590" s="1">
        <v>4</v>
      </c>
      <c r="FP590" s="1">
        <v>1.2124355652982139</v>
      </c>
      <c r="FQ590" s="1">
        <v>3</v>
      </c>
    </row>
    <row r="591" spans="1:173" x14ac:dyDescent="0.25">
      <c r="B591" s="1" t="s">
        <v>914</v>
      </c>
      <c r="C591" s="1" t="s">
        <v>497</v>
      </c>
      <c r="D591" s="1" t="s">
        <v>499</v>
      </c>
      <c r="E591" s="1">
        <v>1800</v>
      </c>
      <c r="G591" s="1" t="s">
        <v>82</v>
      </c>
      <c r="H591" s="1">
        <v>80.7</v>
      </c>
      <c r="I591" s="1" t="s">
        <v>83</v>
      </c>
      <c r="J591" s="1" t="s">
        <v>986</v>
      </c>
      <c r="K591" s="1" t="s">
        <v>120</v>
      </c>
      <c r="L591" s="1" t="s">
        <v>121</v>
      </c>
      <c r="M591" s="1">
        <v>50</v>
      </c>
      <c r="N591" s="1" t="s">
        <v>1003</v>
      </c>
      <c r="O591" s="1" t="s">
        <v>495</v>
      </c>
      <c r="P591" s="1">
        <v>100</v>
      </c>
      <c r="Q591" s="1">
        <v>0</v>
      </c>
      <c r="R591" s="6" t="s">
        <v>319</v>
      </c>
      <c r="V591" s="1">
        <v>5.3</v>
      </c>
      <c r="AV591" s="1">
        <v>198</v>
      </c>
      <c r="AW591" s="1">
        <v>29.444863728670914</v>
      </c>
      <c r="AX591" s="1">
        <v>3</v>
      </c>
      <c r="AY591" s="1">
        <v>188</v>
      </c>
      <c r="AZ591" s="1">
        <v>45.033320996790806</v>
      </c>
      <c r="BA591" s="1">
        <v>3</v>
      </c>
      <c r="FL591" s="1">
        <v>2.4</v>
      </c>
      <c r="FM591" s="1">
        <v>0.51961524227066314</v>
      </c>
      <c r="FN591" s="1">
        <v>3</v>
      </c>
      <c r="FO591" s="1">
        <v>10.1</v>
      </c>
      <c r="FP591" s="1">
        <v>12.470765814495916</v>
      </c>
      <c r="FQ591" s="1">
        <v>3</v>
      </c>
    </row>
    <row r="592" spans="1:173" s="23" customFormat="1" x14ac:dyDescent="0.25">
      <c r="B592" s="23" t="s">
        <v>914</v>
      </c>
      <c r="C592" s="23" t="s">
        <v>498</v>
      </c>
      <c r="D592" s="23" t="s">
        <v>500</v>
      </c>
      <c r="E592" s="23">
        <v>1800</v>
      </c>
      <c r="G592" s="23" t="s">
        <v>82</v>
      </c>
      <c r="H592" s="23">
        <f>AVERAGE(H582,H584,H586,H588,H590)</f>
        <v>75.460000000000008</v>
      </c>
      <c r="I592" s="23" t="s">
        <v>83</v>
      </c>
      <c r="J592" s="23" t="s">
        <v>986</v>
      </c>
      <c r="K592" s="23" t="s">
        <v>103</v>
      </c>
      <c r="L592" s="23" t="s">
        <v>104</v>
      </c>
      <c r="M592" s="23">
        <v>50</v>
      </c>
      <c r="N592" s="23" t="s">
        <v>1003</v>
      </c>
      <c r="O592" s="23" t="s">
        <v>495</v>
      </c>
      <c r="P592" s="23">
        <v>100</v>
      </c>
      <c r="Q592" s="23">
        <v>0</v>
      </c>
      <c r="R592" s="24" t="s">
        <v>502</v>
      </c>
      <c r="V592" s="23">
        <f>AVERAGE(V582,V584,V586,V588,V590)</f>
        <v>5.3800000000000008</v>
      </c>
      <c r="W592" s="36"/>
      <c r="CR592" s="23">
        <v>0.56872037914691898</v>
      </c>
      <c r="CS592" s="23">
        <v>0.1945023696682463</v>
      </c>
      <c r="CT592" s="23">
        <v>9</v>
      </c>
      <c r="CU592" s="23">
        <v>1.2085308056871999</v>
      </c>
      <c r="CV592" s="23">
        <v>0.40244075829383763</v>
      </c>
      <c r="CW592" s="23">
        <v>9</v>
      </c>
      <c r="EN592" s="23">
        <v>0.6</v>
      </c>
      <c r="EO592" s="23">
        <v>0.17320508075688773</v>
      </c>
      <c r="EP592" s="23">
        <v>3</v>
      </c>
      <c r="EQ592" s="23">
        <v>0.7</v>
      </c>
      <c r="ER592" s="23">
        <v>0.17320508075688773</v>
      </c>
      <c r="ES592" s="23">
        <v>3</v>
      </c>
      <c r="ET592" s="23">
        <v>7.3</v>
      </c>
      <c r="EU592" s="23">
        <v>1.3856406460551018</v>
      </c>
      <c r="EV592" s="23">
        <v>3</v>
      </c>
      <c r="EW592" s="23">
        <v>6.7</v>
      </c>
      <c r="EX592" s="23">
        <v>2.2516660498395402</v>
      </c>
      <c r="EY592" s="23">
        <v>3</v>
      </c>
      <c r="EZ592" s="48">
        <v>7.8999999999999995</v>
      </c>
      <c r="FA592" s="48">
        <v>0.80622577482985502</v>
      </c>
      <c r="FB592" s="23">
        <v>3</v>
      </c>
      <c r="FC592" s="48">
        <v>7.4</v>
      </c>
      <c r="FD592" s="48">
        <v>1.3038404810405295</v>
      </c>
      <c r="FE592" s="23">
        <v>3</v>
      </c>
    </row>
    <row r="593" spans="1:173" s="23" customFormat="1" x14ac:dyDescent="0.25">
      <c r="B593" s="23" t="s">
        <v>914</v>
      </c>
      <c r="C593" s="23" t="s">
        <v>497</v>
      </c>
      <c r="D593" s="23" t="s">
        <v>499</v>
      </c>
      <c r="E593" s="23">
        <v>1800</v>
      </c>
      <c r="G593" s="23" t="s">
        <v>82</v>
      </c>
      <c r="H593" s="23">
        <v>75.460000000000008</v>
      </c>
      <c r="I593" s="23" t="s">
        <v>83</v>
      </c>
      <c r="J593" s="23" t="s">
        <v>986</v>
      </c>
      <c r="K593" s="23" t="s">
        <v>120</v>
      </c>
      <c r="L593" s="23" t="s">
        <v>121</v>
      </c>
      <c r="M593" s="23">
        <v>50</v>
      </c>
      <c r="N593" s="23" t="s">
        <v>1003</v>
      </c>
      <c r="O593" s="23" t="s">
        <v>495</v>
      </c>
      <c r="P593" s="23">
        <v>100</v>
      </c>
      <c r="Q593" s="23">
        <v>0</v>
      </c>
      <c r="R593" s="24" t="s">
        <v>502</v>
      </c>
      <c r="V593" s="23">
        <v>5.3800000000000008</v>
      </c>
      <c r="W593" s="36"/>
      <c r="CR593" s="23">
        <v>1.5165876777251099</v>
      </c>
      <c r="CS593" s="23">
        <v>0.51867298578198762</v>
      </c>
      <c r="CT593" s="23">
        <v>9</v>
      </c>
      <c r="CU593" s="23">
        <v>0.99526066350710896</v>
      </c>
      <c r="CV593" s="23">
        <v>0.33142180094786727</v>
      </c>
      <c r="CW593" s="23">
        <v>9</v>
      </c>
      <c r="EN593" s="23">
        <v>0.5</v>
      </c>
      <c r="EO593" s="23">
        <v>0</v>
      </c>
      <c r="EP593" s="23">
        <v>3</v>
      </c>
      <c r="EQ593" s="23">
        <v>0.7</v>
      </c>
      <c r="ER593" s="23">
        <v>0.17320508075688773</v>
      </c>
      <c r="ES593" s="23">
        <v>3</v>
      </c>
      <c r="ET593" s="23">
        <v>7.1</v>
      </c>
      <c r="EU593" s="23">
        <v>1.2124355652982139</v>
      </c>
      <c r="EV593" s="23">
        <v>3</v>
      </c>
      <c r="EW593" s="23">
        <v>6.1</v>
      </c>
      <c r="EX593" s="23">
        <v>2.598076211353316</v>
      </c>
      <c r="EY593" s="23">
        <v>3</v>
      </c>
      <c r="EZ593" s="48">
        <v>7.6</v>
      </c>
      <c r="FA593" s="48">
        <v>0.69999999999999984</v>
      </c>
      <c r="FB593" s="23">
        <v>3</v>
      </c>
      <c r="FC593" s="48">
        <v>6.8</v>
      </c>
      <c r="FD593" s="48">
        <v>1.5033296378372907</v>
      </c>
      <c r="FE593" s="23">
        <v>3</v>
      </c>
    </row>
    <row r="594" spans="1:173" s="23" customFormat="1" x14ac:dyDescent="0.25">
      <c r="B594" s="23" t="s">
        <v>914</v>
      </c>
      <c r="C594" s="23" t="s">
        <v>497</v>
      </c>
      <c r="D594" s="23" t="s">
        <v>499</v>
      </c>
      <c r="E594" s="23">
        <v>1800</v>
      </c>
      <c r="G594" s="23" t="s">
        <v>82</v>
      </c>
      <c r="H594" s="23">
        <v>75.460000000000008</v>
      </c>
      <c r="I594" s="23" t="s">
        <v>83</v>
      </c>
      <c r="J594" s="23" t="s">
        <v>986</v>
      </c>
      <c r="K594" s="23" t="s">
        <v>103</v>
      </c>
      <c r="L594" s="23" t="s">
        <v>104</v>
      </c>
      <c r="M594" s="23">
        <v>50</v>
      </c>
      <c r="N594" s="23" t="s">
        <v>1003</v>
      </c>
      <c r="O594" s="23" t="s">
        <v>495</v>
      </c>
      <c r="P594" s="23">
        <v>100</v>
      </c>
      <c r="Q594" s="23">
        <v>0</v>
      </c>
      <c r="R594" s="24" t="s">
        <v>502</v>
      </c>
      <c r="V594" s="23">
        <v>5.3800000000000008</v>
      </c>
      <c r="W594" s="36"/>
      <c r="BT594" s="23">
        <v>-0.62857142857142867</v>
      </c>
      <c r="BU594" s="23">
        <v>0.20995626366712952</v>
      </c>
      <c r="BV594" s="23">
        <v>6</v>
      </c>
      <c r="BW594" s="23">
        <v>-0.32857142857142857</v>
      </c>
      <c r="BX594" s="23">
        <v>0.45490523794544735</v>
      </c>
      <c r="BY594" s="23">
        <v>6</v>
      </c>
      <c r="BZ594" s="23">
        <v>-1.5</v>
      </c>
      <c r="CA594" s="23">
        <v>2.2045407685048604</v>
      </c>
      <c r="CB594" s="23">
        <v>6</v>
      </c>
      <c r="CC594" s="23">
        <v>-0.4</v>
      </c>
      <c r="CD594" s="23">
        <v>1.7146428199482244</v>
      </c>
      <c r="CE594" s="23">
        <v>6</v>
      </c>
      <c r="CR594" s="23">
        <v>9.4786729857820204E-2</v>
      </c>
      <c r="CS594" s="23">
        <v>3.2417061611374511E-2</v>
      </c>
      <c r="CT594" s="23">
        <v>9</v>
      </c>
      <c r="CU594" s="23">
        <v>0.28436018957345899</v>
      </c>
      <c r="CV594" s="23">
        <v>9.469194312796185E-2</v>
      </c>
      <c r="CW594" s="23">
        <v>9</v>
      </c>
      <c r="EN594" s="23">
        <v>3.8</v>
      </c>
      <c r="EO594" s="23">
        <v>1.2124355652982139</v>
      </c>
      <c r="EP594" s="23">
        <v>3</v>
      </c>
      <c r="EQ594" s="23">
        <v>2.5</v>
      </c>
      <c r="ER594" s="23">
        <v>0.8660254037844386</v>
      </c>
      <c r="ES594" s="23">
        <v>3</v>
      </c>
      <c r="ET594" s="23">
        <v>15.7</v>
      </c>
      <c r="EU594" s="23">
        <v>2.9444863728670914</v>
      </c>
      <c r="EV594" s="23">
        <v>3</v>
      </c>
      <c r="EW594" s="23">
        <v>11</v>
      </c>
      <c r="EX594" s="23">
        <v>3.2908965343808667</v>
      </c>
      <c r="EY594" s="23">
        <v>3</v>
      </c>
      <c r="EZ594" s="48">
        <v>19.5</v>
      </c>
      <c r="FA594" s="48">
        <v>1.8384776310850235</v>
      </c>
      <c r="FB594" s="23">
        <v>3</v>
      </c>
      <c r="FC594" s="48">
        <v>13.5</v>
      </c>
      <c r="FD594" s="48">
        <v>1.96468827043885</v>
      </c>
      <c r="FE594" s="23">
        <v>3</v>
      </c>
    </row>
    <row r="595" spans="1:173" s="23" customFormat="1" x14ac:dyDescent="0.25">
      <c r="B595" s="23" t="s">
        <v>914</v>
      </c>
      <c r="C595" s="23" t="s">
        <v>497</v>
      </c>
      <c r="D595" s="23" t="s">
        <v>499</v>
      </c>
      <c r="E595" s="23">
        <v>1800</v>
      </c>
      <c r="G595" s="23" t="s">
        <v>82</v>
      </c>
      <c r="H595" s="23">
        <v>75.460000000000008</v>
      </c>
      <c r="I595" s="23" t="s">
        <v>83</v>
      </c>
      <c r="J595" s="23" t="s">
        <v>986</v>
      </c>
      <c r="K595" s="23" t="s">
        <v>120</v>
      </c>
      <c r="L595" s="23" t="s">
        <v>121</v>
      </c>
      <c r="M595" s="23">
        <v>50</v>
      </c>
      <c r="N595" s="23" t="s">
        <v>1003</v>
      </c>
      <c r="O595" s="23" t="s">
        <v>495</v>
      </c>
      <c r="P595" s="23">
        <v>100</v>
      </c>
      <c r="Q595" s="23">
        <v>0</v>
      </c>
      <c r="R595" s="24" t="s">
        <v>502</v>
      </c>
      <c r="V595" s="23">
        <v>5.3800000000000008</v>
      </c>
      <c r="W595" s="36"/>
      <c r="BT595" s="23">
        <v>-0.88571428571428579</v>
      </c>
      <c r="BU595" s="23">
        <v>0.94480318650208295</v>
      </c>
      <c r="BV595" s="23">
        <v>6</v>
      </c>
      <c r="BW595" s="23">
        <v>-1.2428571428571427</v>
      </c>
      <c r="BX595" s="23">
        <v>0.83982505466851809</v>
      </c>
      <c r="BY595" s="23">
        <v>6</v>
      </c>
      <c r="BZ595" s="23">
        <v>-2.1</v>
      </c>
      <c r="CA595" s="23">
        <v>6.3686733312362627</v>
      </c>
      <c r="CB595" s="23">
        <v>6</v>
      </c>
      <c r="CC595" s="23">
        <v>-2.7</v>
      </c>
      <c r="CD595" s="23">
        <v>3.6742346141747668</v>
      </c>
      <c r="CE595" s="23">
        <v>6</v>
      </c>
      <c r="CR595" s="23">
        <v>0.40284360189573398</v>
      </c>
      <c r="CS595" s="23">
        <v>0.13777251184834102</v>
      </c>
      <c r="CT595" s="23">
        <v>9</v>
      </c>
      <c r="CU595" s="23">
        <v>1.4691943127961999</v>
      </c>
      <c r="CV595" s="23">
        <v>0.4892417061611346</v>
      </c>
      <c r="CW595" s="23">
        <v>9</v>
      </c>
      <c r="EN595" s="23">
        <v>4</v>
      </c>
      <c r="EO595" s="23">
        <v>3.9837168574084174</v>
      </c>
      <c r="EP595" s="23">
        <v>3</v>
      </c>
      <c r="EQ595" s="23">
        <v>5.5</v>
      </c>
      <c r="ER595" s="23">
        <v>2.9444863728670914</v>
      </c>
      <c r="ES595" s="23">
        <v>3</v>
      </c>
      <c r="ET595" s="23">
        <v>13.9</v>
      </c>
      <c r="EU595" s="23">
        <v>3.117691453623979</v>
      </c>
      <c r="EV595" s="23">
        <v>3</v>
      </c>
      <c r="EW595" s="23">
        <v>13.5</v>
      </c>
      <c r="EX595" s="23">
        <v>10.565509926170151</v>
      </c>
      <c r="EY595" s="23">
        <v>3</v>
      </c>
      <c r="EZ595" s="48">
        <v>17.899999999999999</v>
      </c>
      <c r="FA595" s="48">
        <v>2.9206163733020465</v>
      </c>
      <c r="FB595" s="23">
        <v>3</v>
      </c>
      <c r="FC595" s="48">
        <v>19</v>
      </c>
      <c r="FD595" s="48">
        <v>6.3324560795950253</v>
      </c>
      <c r="FE595" s="23">
        <v>3</v>
      </c>
    </row>
    <row r="596" spans="1:173" s="23" customFormat="1" x14ac:dyDescent="0.25">
      <c r="B596" s="23" t="s">
        <v>914</v>
      </c>
      <c r="C596" s="23" t="s">
        <v>497</v>
      </c>
      <c r="D596" s="23" t="s">
        <v>499</v>
      </c>
      <c r="E596" s="23">
        <v>1800</v>
      </c>
      <c r="G596" s="23" t="s">
        <v>82</v>
      </c>
      <c r="H596" s="23">
        <v>75.460000000000008</v>
      </c>
      <c r="I596" s="23" t="s">
        <v>83</v>
      </c>
      <c r="J596" s="23" t="s">
        <v>986</v>
      </c>
      <c r="K596" s="23" t="s">
        <v>103</v>
      </c>
      <c r="L596" s="23" t="s">
        <v>104</v>
      </c>
      <c r="M596" s="23">
        <v>50</v>
      </c>
      <c r="N596" s="23" t="s">
        <v>1003</v>
      </c>
      <c r="O596" s="23" t="s">
        <v>495</v>
      </c>
      <c r="P596" s="23">
        <v>100</v>
      </c>
      <c r="Q596" s="23">
        <v>0</v>
      </c>
      <c r="R596" s="24" t="s">
        <v>501</v>
      </c>
      <c r="V596" s="23">
        <v>5.3800000000000008</v>
      </c>
      <c r="W596" s="36"/>
    </row>
    <row r="597" spans="1:173" s="23" customFormat="1" x14ac:dyDescent="0.25">
      <c r="B597" s="23" t="s">
        <v>914</v>
      </c>
      <c r="C597" s="23" t="s">
        <v>497</v>
      </c>
      <c r="D597" s="23" t="s">
        <v>499</v>
      </c>
      <c r="E597" s="23">
        <v>1800</v>
      </c>
      <c r="G597" s="23" t="s">
        <v>82</v>
      </c>
      <c r="H597" s="23">
        <v>75.460000000000008</v>
      </c>
      <c r="I597" s="23" t="s">
        <v>83</v>
      </c>
      <c r="J597" s="23" t="s">
        <v>986</v>
      </c>
      <c r="K597" s="23" t="s">
        <v>120</v>
      </c>
      <c r="L597" s="23" t="s">
        <v>121</v>
      </c>
      <c r="M597" s="23">
        <v>50</v>
      </c>
      <c r="N597" s="23" t="s">
        <v>1003</v>
      </c>
      <c r="O597" s="23" t="s">
        <v>495</v>
      </c>
      <c r="P597" s="23">
        <v>100</v>
      </c>
      <c r="Q597" s="23">
        <v>0</v>
      </c>
      <c r="R597" s="24" t="s">
        <v>501</v>
      </c>
      <c r="V597" s="23">
        <v>5.3800000000000008</v>
      </c>
      <c r="W597" s="36"/>
      <c r="CR597" s="23">
        <v>4.7393364928910102E-2</v>
      </c>
      <c r="CS597" s="23">
        <v>1.6208530805687255E-2</v>
      </c>
      <c r="CT597" s="23">
        <v>9</v>
      </c>
      <c r="CU597" s="23">
        <v>0.45023696682464398</v>
      </c>
      <c r="CV597" s="23">
        <v>0.14992890995260647</v>
      </c>
      <c r="CW597" s="23">
        <v>9</v>
      </c>
    </row>
    <row r="598" spans="1:173" s="23" customFormat="1" x14ac:dyDescent="0.25">
      <c r="B598" s="23" t="s">
        <v>914</v>
      </c>
      <c r="C598" s="23" t="s">
        <v>497</v>
      </c>
      <c r="D598" s="23" t="s">
        <v>499</v>
      </c>
      <c r="E598" s="23">
        <v>1800</v>
      </c>
      <c r="G598" s="23" t="s">
        <v>82</v>
      </c>
      <c r="H598" s="23">
        <v>75.460000000000008</v>
      </c>
      <c r="I598" s="23" t="s">
        <v>83</v>
      </c>
      <c r="J598" s="23" t="s">
        <v>986</v>
      </c>
      <c r="K598" s="23" t="s">
        <v>103</v>
      </c>
      <c r="L598" s="23" t="s">
        <v>104</v>
      </c>
      <c r="M598" s="23">
        <v>50</v>
      </c>
      <c r="N598" s="23" t="s">
        <v>1003</v>
      </c>
      <c r="O598" s="23" t="s">
        <v>495</v>
      </c>
      <c r="P598" s="23">
        <v>100</v>
      </c>
      <c r="Q598" s="23">
        <v>0</v>
      </c>
      <c r="R598" s="24" t="s">
        <v>501</v>
      </c>
      <c r="V598" s="23">
        <v>5.3800000000000008</v>
      </c>
      <c r="W598" s="36"/>
    </row>
    <row r="599" spans="1:173" s="23" customFormat="1" x14ac:dyDescent="0.25">
      <c r="B599" s="23" t="s">
        <v>914</v>
      </c>
      <c r="C599" s="23" t="s">
        <v>497</v>
      </c>
      <c r="D599" s="23" t="s">
        <v>499</v>
      </c>
      <c r="E599" s="23">
        <v>1800</v>
      </c>
      <c r="G599" s="23" t="s">
        <v>82</v>
      </c>
      <c r="H599" s="23">
        <v>75.460000000000008</v>
      </c>
      <c r="I599" s="23" t="s">
        <v>83</v>
      </c>
      <c r="J599" s="23" t="s">
        <v>986</v>
      </c>
      <c r="K599" s="23" t="s">
        <v>120</v>
      </c>
      <c r="L599" s="23" t="s">
        <v>121</v>
      </c>
      <c r="M599" s="23">
        <v>50</v>
      </c>
      <c r="N599" s="23" t="s">
        <v>1003</v>
      </c>
      <c r="O599" s="23" t="s">
        <v>495</v>
      </c>
      <c r="P599" s="23">
        <v>100</v>
      </c>
      <c r="Q599" s="23">
        <v>0</v>
      </c>
      <c r="R599" s="24" t="s">
        <v>501</v>
      </c>
      <c r="V599" s="23">
        <v>5.3800000000000008</v>
      </c>
      <c r="W599" s="36"/>
      <c r="CR599" s="23">
        <v>-2.36966824644546E-2</v>
      </c>
      <c r="CS599" s="23">
        <v>-8.1042654028434732E-3</v>
      </c>
      <c r="CT599" s="23">
        <v>9</v>
      </c>
      <c r="CU599" s="23">
        <v>-9.4786729857820204E-2</v>
      </c>
      <c r="CV599" s="23">
        <v>-3.1563981042654128E-2</v>
      </c>
      <c r="CW599" s="23">
        <v>9</v>
      </c>
    </row>
    <row r="600" spans="1:173" s="23" customFormat="1" x14ac:dyDescent="0.25">
      <c r="B600" s="23" t="s">
        <v>914</v>
      </c>
      <c r="C600" s="23" t="s">
        <v>497</v>
      </c>
      <c r="D600" s="23" t="s">
        <v>499</v>
      </c>
      <c r="E600" s="23">
        <v>1800</v>
      </c>
      <c r="G600" s="23" t="s">
        <v>82</v>
      </c>
      <c r="H600" s="23">
        <v>75.460000000000008</v>
      </c>
      <c r="I600" s="23" t="s">
        <v>83</v>
      </c>
      <c r="J600" s="23" t="s">
        <v>986</v>
      </c>
      <c r="K600" s="23" t="s">
        <v>103</v>
      </c>
      <c r="L600" s="23" t="s">
        <v>104</v>
      </c>
      <c r="M600" s="23">
        <v>50</v>
      </c>
      <c r="N600" s="23" t="s">
        <v>1003</v>
      </c>
      <c r="O600" s="23" t="s">
        <v>495</v>
      </c>
      <c r="P600" s="23">
        <v>100</v>
      </c>
      <c r="Q600" s="23">
        <v>0</v>
      </c>
      <c r="R600" s="24" t="s">
        <v>501</v>
      </c>
      <c r="V600" s="23">
        <v>5.3800000000000008</v>
      </c>
      <c r="W600" s="36"/>
      <c r="CR600" s="23">
        <v>0.16587677725118499</v>
      </c>
      <c r="CS600" s="23">
        <v>5.672985781990527E-2</v>
      </c>
      <c r="CT600" s="23">
        <v>9</v>
      </c>
      <c r="CU600" s="23">
        <v>0.37914691943127998</v>
      </c>
      <c r="CV600" s="23">
        <v>0.12625592417061623</v>
      </c>
      <c r="CW600" s="23">
        <v>9</v>
      </c>
    </row>
    <row r="601" spans="1:173" s="23" customFormat="1" x14ac:dyDescent="0.25">
      <c r="B601" s="23" t="s">
        <v>914</v>
      </c>
      <c r="C601" s="23" t="s">
        <v>497</v>
      </c>
      <c r="D601" s="23" t="s">
        <v>499</v>
      </c>
      <c r="E601" s="23">
        <v>1800</v>
      </c>
      <c r="G601" s="23" t="s">
        <v>82</v>
      </c>
      <c r="H601" s="23">
        <v>75.460000000000008</v>
      </c>
      <c r="I601" s="23" t="s">
        <v>83</v>
      </c>
      <c r="J601" s="23" t="s">
        <v>986</v>
      </c>
      <c r="K601" s="23" t="s">
        <v>120</v>
      </c>
      <c r="L601" s="23" t="s">
        <v>121</v>
      </c>
      <c r="M601" s="23">
        <v>50</v>
      </c>
      <c r="N601" s="23" t="s">
        <v>1003</v>
      </c>
      <c r="O601" s="23" t="s">
        <v>495</v>
      </c>
      <c r="P601" s="23">
        <v>100</v>
      </c>
      <c r="Q601" s="23">
        <v>0</v>
      </c>
      <c r="R601" s="24" t="s">
        <v>501</v>
      </c>
      <c r="V601" s="23">
        <v>5.3800000000000008</v>
      </c>
      <c r="W601" s="36"/>
      <c r="CR601" s="23">
        <v>0.45023696682464398</v>
      </c>
      <c r="CS601" s="23">
        <v>0.15398104265402826</v>
      </c>
      <c r="CT601" s="23">
        <v>9</v>
      </c>
      <c r="CU601" s="23">
        <v>0.26066350710900499</v>
      </c>
      <c r="CV601" s="23">
        <v>8.6800947867298667E-2</v>
      </c>
      <c r="CW601" s="23">
        <v>9</v>
      </c>
    </row>
    <row r="602" spans="1:173" s="23" customFormat="1" x14ac:dyDescent="0.25">
      <c r="B602" s="23" t="s">
        <v>914</v>
      </c>
      <c r="C602" s="23" t="s">
        <v>497</v>
      </c>
      <c r="D602" s="23" t="s">
        <v>499</v>
      </c>
      <c r="E602" s="23">
        <v>1800</v>
      </c>
      <c r="G602" s="23" t="s">
        <v>82</v>
      </c>
      <c r="H602" s="23">
        <v>75.460000000000008</v>
      </c>
      <c r="I602" s="23" t="s">
        <v>83</v>
      </c>
      <c r="J602" s="23" t="s">
        <v>986</v>
      </c>
      <c r="K602" s="23" t="s">
        <v>103</v>
      </c>
      <c r="L602" s="23" t="s">
        <v>104</v>
      </c>
      <c r="M602" s="23">
        <v>50</v>
      </c>
      <c r="N602" s="23" t="s">
        <v>1003</v>
      </c>
      <c r="O602" s="23" t="s">
        <v>495</v>
      </c>
      <c r="P602" s="23">
        <v>100</v>
      </c>
      <c r="Q602" s="23">
        <v>0</v>
      </c>
      <c r="R602" s="24" t="s">
        <v>501</v>
      </c>
      <c r="V602" s="23">
        <v>5.3800000000000008</v>
      </c>
      <c r="W602" s="36"/>
      <c r="CR602" s="23">
        <v>7.1090047393364705E-2</v>
      </c>
      <c r="CS602" s="23">
        <v>2.4312796208530732E-2</v>
      </c>
      <c r="CT602" s="23">
        <v>9</v>
      </c>
      <c r="CU602" s="23">
        <v>0.97156398104265396</v>
      </c>
      <c r="CV602" s="23">
        <v>0.32353080568720377</v>
      </c>
      <c r="CW602" s="23">
        <v>9</v>
      </c>
    </row>
    <row r="603" spans="1:173" s="23" customFormat="1" x14ac:dyDescent="0.25">
      <c r="B603" s="23" t="s">
        <v>914</v>
      </c>
      <c r="C603" s="23" t="s">
        <v>497</v>
      </c>
      <c r="D603" s="23" t="s">
        <v>499</v>
      </c>
      <c r="E603" s="23">
        <v>1800</v>
      </c>
      <c r="G603" s="23" t="s">
        <v>82</v>
      </c>
      <c r="H603" s="23">
        <v>75.460000000000008</v>
      </c>
      <c r="I603" s="23" t="s">
        <v>83</v>
      </c>
      <c r="J603" s="23" t="s">
        <v>986</v>
      </c>
      <c r="K603" s="23" t="s">
        <v>120</v>
      </c>
      <c r="L603" s="23" t="s">
        <v>121</v>
      </c>
      <c r="M603" s="23">
        <v>50</v>
      </c>
      <c r="N603" s="23" t="s">
        <v>1003</v>
      </c>
      <c r="O603" s="23" t="s">
        <v>495</v>
      </c>
      <c r="P603" s="23">
        <v>100</v>
      </c>
      <c r="Q603" s="23">
        <v>0</v>
      </c>
      <c r="R603" s="24" t="s">
        <v>501</v>
      </c>
      <c r="V603" s="23">
        <v>5.3800000000000008</v>
      </c>
      <c r="W603" s="36"/>
      <c r="CR603" s="23">
        <v>3.7914691943127901</v>
      </c>
      <c r="CS603" s="23">
        <v>1.2966824644549744</v>
      </c>
      <c r="CT603" s="23">
        <v>9</v>
      </c>
      <c r="CU603" s="23">
        <v>5.5924170616113704</v>
      </c>
      <c r="CV603" s="23">
        <v>1.8622748815165864</v>
      </c>
      <c r="CW603" s="23">
        <v>9</v>
      </c>
    </row>
    <row r="604" spans="1:173" s="23" customFormat="1" x14ac:dyDescent="0.25">
      <c r="B604" s="23" t="s">
        <v>914</v>
      </c>
      <c r="C604" s="23" t="s">
        <v>497</v>
      </c>
      <c r="D604" s="23" t="s">
        <v>499</v>
      </c>
      <c r="E604" s="23">
        <v>1800</v>
      </c>
      <c r="G604" s="23" t="s">
        <v>82</v>
      </c>
      <c r="H604" s="23">
        <v>75.460000000000008</v>
      </c>
      <c r="I604" s="23" t="s">
        <v>83</v>
      </c>
      <c r="J604" s="23" t="s">
        <v>986</v>
      </c>
      <c r="K604" s="23" t="s">
        <v>103</v>
      </c>
      <c r="L604" s="23" t="s">
        <v>104</v>
      </c>
      <c r="M604" s="23">
        <v>50</v>
      </c>
      <c r="N604" s="23" t="s">
        <v>1003</v>
      </c>
      <c r="O604" s="23" t="s">
        <v>495</v>
      </c>
      <c r="P604" s="23">
        <v>100</v>
      </c>
      <c r="Q604" s="23">
        <v>0</v>
      </c>
      <c r="R604" s="24" t="s">
        <v>501</v>
      </c>
      <c r="V604" s="23">
        <v>5.3800000000000008</v>
      </c>
      <c r="W604" s="36"/>
      <c r="CR604" s="23">
        <v>0.71090047393364897</v>
      </c>
      <c r="CS604" s="23">
        <v>0.24312796208530796</v>
      </c>
      <c r="CT604" s="23">
        <v>9</v>
      </c>
      <c r="CU604" s="23">
        <v>0.35545023696682398</v>
      </c>
      <c r="CV604" s="23">
        <v>0.1183649289099524</v>
      </c>
      <c r="CW604" s="23">
        <v>9</v>
      </c>
    </row>
    <row r="605" spans="1:173" s="28" customFormat="1" x14ac:dyDescent="0.25">
      <c r="B605" s="28" t="s">
        <v>914</v>
      </c>
      <c r="C605" s="28" t="s">
        <v>497</v>
      </c>
      <c r="D605" s="28" t="s">
        <v>499</v>
      </c>
      <c r="E605" s="28">
        <v>1800</v>
      </c>
      <c r="G605" s="28" t="s">
        <v>82</v>
      </c>
      <c r="H605" s="28">
        <v>75.460000000000008</v>
      </c>
      <c r="I605" s="28" t="s">
        <v>83</v>
      </c>
      <c r="J605" s="28" t="s">
        <v>986</v>
      </c>
      <c r="K605" s="28" t="s">
        <v>120</v>
      </c>
      <c r="L605" s="28" t="s">
        <v>121</v>
      </c>
      <c r="M605" s="28">
        <v>50</v>
      </c>
      <c r="N605" s="28" t="s">
        <v>1003</v>
      </c>
      <c r="O605" s="28" t="s">
        <v>495</v>
      </c>
      <c r="P605" s="28">
        <v>100</v>
      </c>
      <c r="Q605" s="28">
        <v>0</v>
      </c>
      <c r="R605" s="30" t="s">
        <v>501</v>
      </c>
      <c r="V605" s="28">
        <v>5.3800000000000008</v>
      </c>
      <c r="W605" s="38"/>
      <c r="CR605" s="28">
        <v>0.56872037914691898</v>
      </c>
      <c r="CS605" s="23">
        <v>0.1945023696682463</v>
      </c>
      <c r="CT605" s="28">
        <v>9</v>
      </c>
      <c r="CU605" s="28">
        <v>2.3809523809523399E-2</v>
      </c>
      <c r="CV605" s="23">
        <v>7.9285714285712919E-3</v>
      </c>
      <c r="CW605" s="28">
        <v>9</v>
      </c>
    </row>
    <row r="606" spans="1:173" s="19" customFormat="1" x14ac:dyDescent="0.25">
      <c r="A606" s="19">
        <v>58</v>
      </c>
      <c r="B606" s="19" t="s">
        <v>503</v>
      </c>
      <c r="C606" s="19" t="s">
        <v>505</v>
      </c>
      <c r="D606" s="19" t="s">
        <v>507</v>
      </c>
      <c r="G606" s="19" t="s">
        <v>21</v>
      </c>
      <c r="I606" s="19" t="s">
        <v>83</v>
      </c>
      <c r="J606" s="19" t="s">
        <v>986</v>
      </c>
      <c r="K606" s="19" t="s">
        <v>8</v>
      </c>
      <c r="L606" s="19" t="s">
        <v>9</v>
      </c>
      <c r="M606" s="19">
        <v>19.649999999999999</v>
      </c>
      <c r="N606" s="14" t="s">
        <v>1001</v>
      </c>
      <c r="O606" s="14" t="s">
        <v>24</v>
      </c>
      <c r="P606" s="19">
        <v>0</v>
      </c>
      <c r="Q606" s="19">
        <v>0</v>
      </c>
      <c r="R606" s="20" t="s">
        <v>212</v>
      </c>
      <c r="W606" s="35"/>
      <c r="ET606" s="19">
        <v>1.0900000000000001</v>
      </c>
      <c r="EU606" s="19">
        <v>1.3239796373056496</v>
      </c>
      <c r="EV606" s="19">
        <v>12</v>
      </c>
      <c r="EW606" s="19">
        <v>2.52</v>
      </c>
      <c r="EX606" s="19">
        <v>1.5680000000000001</v>
      </c>
      <c r="EY606" s="19">
        <v>5.4317113325359987</v>
      </c>
      <c r="FL606" s="19">
        <v>0.23069999999999999</v>
      </c>
      <c r="FM606" s="19">
        <v>6.2353829072479577E-2</v>
      </c>
      <c r="FN606" s="19">
        <v>12</v>
      </c>
      <c r="FO606" s="19">
        <v>6.1540999999999997</v>
      </c>
      <c r="FP606" s="19">
        <v>7.4204520697865837</v>
      </c>
      <c r="FQ606" s="19">
        <v>12</v>
      </c>
    </row>
    <row r="607" spans="1:173" x14ac:dyDescent="0.25">
      <c r="A607" s="1" t="s">
        <v>1097</v>
      </c>
      <c r="B607" s="1" t="s">
        <v>508</v>
      </c>
      <c r="C607" s="1" t="s">
        <v>504</v>
      </c>
      <c r="D607" s="1" t="s">
        <v>506</v>
      </c>
      <c r="G607" s="1" t="s">
        <v>102</v>
      </c>
      <c r="I607" s="1" t="s">
        <v>83</v>
      </c>
      <c r="J607" s="1" t="s">
        <v>986</v>
      </c>
      <c r="K607" s="1" t="s">
        <v>103</v>
      </c>
      <c r="L607" s="1" t="s">
        <v>104</v>
      </c>
      <c r="M607" s="1">
        <v>19.649999999999999</v>
      </c>
      <c r="N607" s="1" t="s">
        <v>1001</v>
      </c>
      <c r="O607" s="14" t="s">
        <v>24</v>
      </c>
      <c r="P607" s="1">
        <v>0</v>
      </c>
      <c r="Q607" s="1">
        <v>0</v>
      </c>
      <c r="R607" s="6" t="s">
        <v>211</v>
      </c>
      <c r="X607" s="1">
        <v>6.4815465729349704</v>
      </c>
      <c r="Y607" s="1">
        <v>0.44288224956062999</v>
      </c>
      <c r="Z607" s="1">
        <v>9</v>
      </c>
      <c r="AA607" s="1">
        <v>6.5659050966608001</v>
      </c>
      <c r="AB607" s="1">
        <v>0.3585237258347993</v>
      </c>
      <c r="AC607" s="1">
        <v>9</v>
      </c>
      <c r="AD607" s="1">
        <v>429.2343387470998</v>
      </c>
      <c r="AE607" s="1">
        <v>4.6403712296983759</v>
      </c>
      <c r="AF607" s="1">
        <v>8</v>
      </c>
      <c r="AG607" s="1">
        <v>435.03480278422273</v>
      </c>
      <c r="AH607" s="1">
        <v>2.3201856148491879</v>
      </c>
      <c r="AI607" s="1">
        <v>8</v>
      </c>
      <c r="EZ607" s="1">
        <v>1.5999999999999901</v>
      </c>
      <c r="FA607" s="1">
        <v>2.8645161290322596</v>
      </c>
      <c r="FB607" s="1">
        <v>9</v>
      </c>
      <c r="FC607" s="1">
        <v>1.7290322580645101</v>
      </c>
      <c r="FD607" s="1">
        <v>3.0967741935483595</v>
      </c>
      <c r="FE607" s="1">
        <v>9</v>
      </c>
      <c r="FL607" s="1">
        <v>1.0146252285191899E-2</v>
      </c>
      <c r="FM607" s="1">
        <v>2.8510968921389239E-3</v>
      </c>
      <c r="FN607" s="1">
        <v>9</v>
      </c>
      <c r="FO607" s="1">
        <v>4.0219378427787798E-2</v>
      </c>
      <c r="FP607" s="1">
        <v>1.9195612431444305E-2</v>
      </c>
      <c r="FQ607" s="1">
        <v>9</v>
      </c>
    </row>
    <row r="608" spans="1:173" x14ac:dyDescent="0.25">
      <c r="B608" s="1" t="s">
        <v>915</v>
      </c>
      <c r="C608" s="1" t="s">
        <v>504</v>
      </c>
      <c r="D608" s="1" t="s">
        <v>506</v>
      </c>
      <c r="G608" s="1" t="s">
        <v>102</v>
      </c>
      <c r="I608" s="1" t="s">
        <v>83</v>
      </c>
      <c r="J608" s="1" t="s">
        <v>986</v>
      </c>
      <c r="K608" s="1" t="s">
        <v>103</v>
      </c>
      <c r="L608" s="1" t="s">
        <v>104</v>
      </c>
      <c r="M608" s="1">
        <v>19.649999999999999</v>
      </c>
      <c r="N608" s="1" t="s">
        <v>1001</v>
      </c>
      <c r="O608" s="12" t="s">
        <v>24</v>
      </c>
      <c r="P608" s="1">
        <v>0</v>
      </c>
      <c r="Q608" s="1">
        <v>0</v>
      </c>
      <c r="R608" s="6" t="s">
        <v>211</v>
      </c>
      <c r="X608" s="1">
        <v>6.3690685413005204</v>
      </c>
      <c r="Y608" s="1">
        <v>0.23198594024603997</v>
      </c>
      <c r="Z608" s="1">
        <v>9</v>
      </c>
      <c r="AA608" s="1">
        <v>6.4815465729349704</v>
      </c>
      <c r="AB608" s="1">
        <v>0.16981652021089624</v>
      </c>
      <c r="AC608" s="1">
        <v>9</v>
      </c>
      <c r="EZ608" s="1">
        <v>1.3419354838709601</v>
      </c>
      <c r="FA608" s="1">
        <v>1.3935483870967529</v>
      </c>
      <c r="FB608" s="1">
        <v>9</v>
      </c>
      <c r="FC608" s="1">
        <v>1.4709677419354801</v>
      </c>
      <c r="FD608" s="1">
        <v>1.39354838709678</v>
      </c>
      <c r="FE608" s="1">
        <v>9</v>
      </c>
      <c r="FL608" s="1">
        <v>4.3875685557586697E-3</v>
      </c>
      <c r="FM608" s="1">
        <v>1.2329067641681864E-3</v>
      </c>
      <c r="FN608" s="1">
        <v>9</v>
      </c>
      <c r="FO608" s="1">
        <v>3.5100548446069399E-2</v>
      </c>
      <c r="FP608" s="1">
        <v>6.1425959780621708E-2</v>
      </c>
      <c r="FQ608" s="1">
        <v>9</v>
      </c>
    </row>
    <row r="609" spans="1:173" x14ac:dyDescent="0.25">
      <c r="B609" s="1" t="s">
        <v>915</v>
      </c>
      <c r="C609" s="1" t="s">
        <v>504</v>
      </c>
      <c r="D609" s="1" t="s">
        <v>506</v>
      </c>
      <c r="G609" s="1" t="s">
        <v>102</v>
      </c>
      <c r="I609" s="1" t="s">
        <v>83</v>
      </c>
      <c r="J609" s="1" t="s">
        <v>986</v>
      </c>
      <c r="K609" s="1" t="s">
        <v>103</v>
      </c>
      <c r="L609" s="1" t="s">
        <v>104</v>
      </c>
      <c r="M609" s="1">
        <v>19.649999999999999</v>
      </c>
      <c r="N609" s="1" t="s">
        <v>1001</v>
      </c>
      <c r="O609" s="12" t="s">
        <v>24</v>
      </c>
      <c r="P609" s="1">
        <v>0</v>
      </c>
      <c r="Q609" s="1">
        <v>0</v>
      </c>
      <c r="R609" s="6" t="s">
        <v>211</v>
      </c>
      <c r="X609" s="1">
        <v>6.3409490333919099</v>
      </c>
      <c r="Y609" s="1">
        <v>0.3585237258347993</v>
      </c>
      <c r="Z609" s="1">
        <v>9</v>
      </c>
      <c r="AA609" s="1">
        <v>6.1933216168716996</v>
      </c>
      <c r="AB609" s="1">
        <v>0.67486818980666707</v>
      </c>
      <c r="AC609" s="1">
        <v>9</v>
      </c>
      <c r="EZ609" s="1">
        <v>1.4451612903225799</v>
      </c>
      <c r="FA609" s="1">
        <v>1.4709677419354859</v>
      </c>
      <c r="FB609" s="1">
        <v>9</v>
      </c>
      <c r="FC609" s="1">
        <v>1.80645161290322</v>
      </c>
      <c r="FD609" s="1">
        <v>1.4709677419354803</v>
      </c>
      <c r="FE609" s="1">
        <v>9</v>
      </c>
      <c r="FL609" s="1">
        <v>4.3875685557586697E-3</v>
      </c>
      <c r="FM609" s="1">
        <v>1.2329067641681864E-3</v>
      </c>
      <c r="FN609" s="1">
        <v>9</v>
      </c>
      <c r="FO609" s="1">
        <v>0.16051188299817101</v>
      </c>
      <c r="FP609" s="1">
        <v>0.35703839122486491</v>
      </c>
      <c r="FQ609" s="1">
        <v>9</v>
      </c>
    </row>
    <row r="610" spans="1:173" x14ac:dyDescent="0.25">
      <c r="B610" s="1" t="s">
        <v>915</v>
      </c>
      <c r="C610" s="1" t="s">
        <v>504</v>
      </c>
      <c r="D610" s="1" t="s">
        <v>506</v>
      </c>
      <c r="G610" s="1" t="s">
        <v>102</v>
      </c>
      <c r="I610" s="1" t="s">
        <v>83</v>
      </c>
      <c r="J610" s="1" t="s">
        <v>986</v>
      </c>
      <c r="K610" s="1" t="s">
        <v>103</v>
      </c>
      <c r="L610" s="1" t="s">
        <v>104</v>
      </c>
      <c r="M610" s="1">
        <v>19.649999999999999</v>
      </c>
      <c r="N610" s="1" t="s">
        <v>1001</v>
      </c>
      <c r="O610" s="1" t="s">
        <v>24</v>
      </c>
      <c r="P610" s="1">
        <v>0</v>
      </c>
      <c r="Q610" s="1">
        <v>0</v>
      </c>
      <c r="R610" s="6" t="s">
        <v>211</v>
      </c>
      <c r="X610" s="1">
        <v>6.5588752196836504</v>
      </c>
      <c r="Y610" s="1">
        <v>0.21089630931459089</v>
      </c>
      <c r="Z610" s="1">
        <v>9</v>
      </c>
      <c r="AA610" s="1">
        <v>6.2495606326889197</v>
      </c>
      <c r="AB610" s="1">
        <v>0.44288224956062699</v>
      </c>
      <c r="AC610" s="1">
        <v>9</v>
      </c>
      <c r="EZ610" s="1">
        <v>1.54838709677419</v>
      </c>
      <c r="FA610" s="1">
        <v>1.4709677419354801</v>
      </c>
      <c r="FB610" s="1">
        <v>9</v>
      </c>
      <c r="FC610" s="1">
        <v>1.4709677419354801</v>
      </c>
      <c r="FD610" s="1">
        <v>1.1612903225806499</v>
      </c>
      <c r="FE610" s="1">
        <v>9</v>
      </c>
      <c r="FL610" s="1">
        <v>2.4223034734917701E-2</v>
      </c>
      <c r="FM610" s="1">
        <v>7.486288848263252E-2</v>
      </c>
      <c r="FN610" s="1">
        <v>9</v>
      </c>
      <c r="FO610" s="1">
        <v>1.1882998171846299E-3</v>
      </c>
      <c r="FP610" s="1">
        <v>3.6599634369286599E-4</v>
      </c>
      <c r="FQ610" s="1">
        <v>9</v>
      </c>
    </row>
    <row r="611" spans="1:173" x14ac:dyDescent="0.25">
      <c r="B611" s="1" t="s">
        <v>915</v>
      </c>
      <c r="C611" s="1" t="s">
        <v>504</v>
      </c>
      <c r="D611" s="1" t="s">
        <v>506</v>
      </c>
      <c r="G611" s="1" t="s">
        <v>102</v>
      </c>
      <c r="I611" s="1" t="s">
        <v>83</v>
      </c>
      <c r="J611" s="1" t="s">
        <v>986</v>
      </c>
      <c r="K611" s="1" t="s">
        <v>103</v>
      </c>
      <c r="L611" s="1" t="s">
        <v>104</v>
      </c>
      <c r="M611" s="1">
        <v>19.649999999999999</v>
      </c>
      <c r="N611" s="1" t="s">
        <v>1001</v>
      </c>
      <c r="O611" s="1" t="s">
        <v>24</v>
      </c>
      <c r="P611" s="1">
        <v>0</v>
      </c>
      <c r="Q611" s="1">
        <v>0</v>
      </c>
      <c r="R611" s="6" t="s">
        <v>211</v>
      </c>
      <c r="X611" s="1">
        <v>6.4604569420035096</v>
      </c>
      <c r="Y611" s="1">
        <v>0.29525483304042233</v>
      </c>
      <c r="Z611" s="1">
        <v>9</v>
      </c>
      <c r="AA611" s="1">
        <v>6.31985940246045</v>
      </c>
      <c r="AB611" s="1">
        <v>0.42179261862918005</v>
      </c>
      <c r="AC611" s="1">
        <v>9</v>
      </c>
      <c r="DZ611" s="12"/>
      <c r="EZ611" s="1">
        <v>1.36774193548387</v>
      </c>
      <c r="FA611" s="1">
        <v>1.5483870967741948</v>
      </c>
      <c r="FB611" s="1">
        <v>9</v>
      </c>
      <c r="FC611" s="1">
        <v>1.36774193548387</v>
      </c>
      <c r="FD611" s="1">
        <v>1.08387096774195</v>
      </c>
      <c r="FE611" s="1">
        <v>9</v>
      </c>
      <c r="FL611" s="1">
        <v>8.2266910420475004E-3</v>
      </c>
      <c r="FM611" s="1">
        <v>2.3117001828153478E-3</v>
      </c>
      <c r="FN611" s="1">
        <v>9</v>
      </c>
      <c r="FO611" s="39">
        <v>5.4844606946979901E-4</v>
      </c>
      <c r="FP611" s="1">
        <v>1.6892138939669809E-4</v>
      </c>
      <c r="FQ611" s="1">
        <v>9</v>
      </c>
    </row>
    <row r="612" spans="1:173" x14ac:dyDescent="0.25">
      <c r="B612" s="1" t="s">
        <v>915</v>
      </c>
      <c r="C612" s="1" t="s">
        <v>504</v>
      </c>
      <c r="D612" s="1" t="s">
        <v>506</v>
      </c>
      <c r="G612" s="1" t="s">
        <v>102</v>
      </c>
      <c r="I612" s="1" t="s">
        <v>83</v>
      </c>
      <c r="J612" s="1" t="s">
        <v>986</v>
      </c>
      <c r="K612" s="1" t="s">
        <v>103</v>
      </c>
      <c r="L612" s="1" t="s">
        <v>104</v>
      </c>
      <c r="M612" s="1">
        <v>19.649999999999999</v>
      </c>
      <c r="N612" s="1" t="s">
        <v>1001</v>
      </c>
      <c r="O612" s="1" t="s">
        <v>24</v>
      </c>
      <c r="P612" s="1">
        <v>0</v>
      </c>
      <c r="Q612" s="1">
        <v>0</v>
      </c>
      <c r="R612" s="6" t="s">
        <v>211</v>
      </c>
      <c r="X612" s="1">
        <v>6.4042179261862904</v>
      </c>
      <c r="Y612" s="1">
        <v>0.71704745166960004</v>
      </c>
      <c r="Z612" s="1">
        <v>9</v>
      </c>
      <c r="AA612" s="1">
        <v>6.4323374340949</v>
      </c>
      <c r="AB612" s="1">
        <v>0.69595782073814993</v>
      </c>
      <c r="AC612" s="1">
        <v>9</v>
      </c>
      <c r="DZ612" s="12"/>
      <c r="EZ612" s="1">
        <v>1.7548387096774101</v>
      </c>
      <c r="FA612" s="1">
        <v>2.864516129032233</v>
      </c>
      <c r="FB612" s="1">
        <v>9</v>
      </c>
      <c r="FC612" s="1">
        <v>1.80645161290322</v>
      </c>
      <c r="FD612" s="1">
        <v>2.4774193548386938</v>
      </c>
      <c r="FE612" s="1">
        <v>9</v>
      </c>
      <c r="FL612" s="1">
        <v>1.8281535648994301E-3</v>
      </c>
      <c r="FM612" s="1">
        <v>5.1371115173673996E-4</v>
      </c>
      <c r="FN612" s="1">
        <v>9</v>
      </c>
      <c r="FO612" s="1">
        <v>6.4533820840950606E-2</v>
      </c>
      <c r="FP612" s="1">
        <v>0.23802559414990621</v>
      </c>
      <c r="FQ612" s="1">
        <v>9</v>
      </c>
    </row>
    <row r="613" spans="1:173" x14ac:dyDescent="0.25">
      <c r="B613" s="1" t="s">
        <v>915</v>
      </c>
      <c r="C613" s="1" t="s">
        <v>504</v>
      </c>
      <c r="D613" s="1" t="s">
        <v>506</v>
      </c>
      <c r="G613" s="1" t="s">
        <v>102</v>
      </c>
      <c r="I613" s="1" t="s">
        <v>83</v>
      </c>
      <c r="J613" s="1" t="s">
        <v>986</v>
      </c>
      <c r="K613" s="1" t="s">
        <v>103</v>
      </c>
      <c r="L613" s="1" t="s">
        <v>104</v>
      </c>
      <c r="M613" s="1">
        <v>19.649999999999999</v>
      </c>
      <c r="N613" s="1" t="s">
        <v>1001</v>
      </c>
      <c r="O613" s="1" t="s">
        <v>24</v>
      </c>
      <c r="P613" s="1">
        <v>0</v>
      </c>
      <c r="Q613" s="1">
        <v>0</v>
      </c>
      <c r="R613" s="6" t="s">
        <v>211</v>
      </c>
      <c r="X613" s="1">
        <v>6.4463971880492004</v>
      </c>
      <c r="Y613" s="1">
        <v>0.44288224956062816</v>
      </c>
      <c r="Z613" s="1">
        <v>9</v>
      </c>
      <c r="AA613" s="1">
        <v>6.3057996485061496</v>
      </c>
      <c r="AB613" s="1">
        <v>0.46397188049208005</v>
      </c>
      <c r="AC613" s="1">
        <v>9</v>
      </c>
      <c r="EZ613" s="1">
        <v>1.7548387096774101</v>
      </c>
      <c r="FA613" s="1">
        <v>2.3999999999999764</v>
      </c>
      <c r="FB613" s="1">
        <v>9</v>
      </c>
      <c r="FC613" s="1">
        <v>2.0129032258064501</v>
      </c>
      <c r="FD613" s="1">
        <v>2.1677419354838698</v>
      </c>
      <c r="FE613" s="1">
        <v>9</v>
      </c>
      <c r="FL613" s="1">
        <v>8.8665447897622995E-3</v>
      </c>
      <c r="FM613" s="1">
        <v>2.4914990859232064E-3</v>
      </c>
      <c r="FN613" s="1">
        <v>9</v>
      </c>
      <c r="FO613" s="1">
        <v>3.8299817184643398E-2</v>
      </c>
      <c r="FP613" s="1">
        <v>4.606946983546651E-2</v>
      </c>
      <c r="FQ613" s="1">
        <v>9</v>
      </c>
    </row>
    <row r="614" spans="1:173" x14ac:dyDescent="0.25">
      <c r="B614" s="1" t="s">
        <v>915</v>
      </c>
      <c r="C614" s="1" t="s">
        <v>504</v>
      </c>
      <c r="D614" s="1" t="s">
        <v>506</v>
      </c>
      <c r="G614" s="1" t="s">
        <v>102</v>
      </c>
      <c r="I614" s="1" t="s">
        <v>83</v>
      </c>
      <c r="J614" s="1" t="s">
        <v>986</v>
      </c>
      <c r="K614" s="1" t="s">
        <v>103</v>
      </c>
      <c r="L614" s="1" t="s">
        <v>104</v>
      </c>
      <c r="M614" s="1">
        <v>19.649999999999999</v>
      </c>
      <c r="N614" s="1" t="s">
        <v>1001</v>
      </c>
      <c r="O614" s="1" t="s">
        <v>24</v>
      </c>
      <c r="P614" s="1">
        <v>0</v>
      </c>
      <c r="Q614" s="1">
        <v>0</v>
      </c>
      <c r="R614" s="6" t="s">
        <v>211</v>
      </c>
      <c r="X614" s="1">
        <v>6.5237258347978901</v>
      </c>
      <c r="Y614" s="1">
        <v>0.50615114235501046</v>
      </c>
      <c r="Z614" s="1">
        <v>9</v>
      </c>
      <c r="AA614" s="1">
        <v>6.4182776801405899</v>
      </c>
      <c r="AB614" s="1">
        <v>0.63268892794376974</v>
      </c>
      <c r="AC614" s="1">
        <v>9</v>
      </c>
      <c r="EZ614" s="1">
        <v>1.93548387096774</v>
      </c>
      <c r="FA614" s="1">
        <v>2.9419354838709659</v>
      </c>
      <c r="FB614" s="1">
        <v>9</v>
      </c>
      <c r="FC614" s="1">
        <v>2.78709677419354</v>
      </c>
      <c r="FD614" s="1">
        <v>2.9419354838709899</v>
      </c>
      <c r="FE614" s="1">
        <v>9</v>
      </c>
      <c r="FL614" s="1">
        <v>1.07861060329067E-2</v>
      </c>
      <c r="FM614" s="1">
        <v>3.030895795246783E-3</v>
      </c>
      <c r="FN614" s="1">
        <v>9</v>
      </c>
      <c r="FO614" s="1">
        <v>3.6380255941498997E-2</v>
      </c>
      <c r="FP614" s="1">
        <v>1.1205118829981691E-2</v>
      </c>
      <c r="FQ614" s="1">
        <v>9</v>
      </c>
    </row>
    <row r="615" spans="1:173" s="9" customFormat="1" x14ac:dyDescent="0.25">
      <c r="B615" s="9" t="s">
        <v>915</v>
      </c>
      <c r="C615" s="9" t="s">
        <v>504</v>
      </c>
      <c r="D615" s="9" t="s">
        <v>506</v>
      </c>
      <c r="G615" s="9" t="s">
        <v>102</v>
      </c>
      <c r="I615" s="9" t="s">
        <v>83</v>
      </c>
      <c r="J615" s="9" t="s">
        <v>986</v>
      </c>
      <c r="K615" s="9" t="s">
        <v>103</v>
      </c>
      <c r="L615" s="9" t="s">
        <v>104</v>
      </c>
      <c r="M615" s="9">
        <v>19.649999999999999</v>
      </c>
      <c r="N615" s="9" t="s">
        <v>1001</v>
      </c>
      <c r="O615" s="9" t="s">
        <v>24</v>
      </c>
      <c r="P615" s="9">
        <v>0</v>
      </c>
      <c r="Q615" s="9">
        <v>0</v>
      </c>
      <c r="R615" s="10" t="s">
        <v>211</v>
      </c>
      <c r="W615" s="32"/>
      <c r="X615" s="9">
        <v>6.4042179261862904</v>
      </c>
      <c r="Y615" s="9">
        <v>0.44288224956062999</v>
      </c>
      <c r="Z615" s="9">
        <v>9</v>
      </c>
      <c r="AA615" s="9">
        <v>6.4323374340949</v>
      </c>
      <c r="AB615" s="9">
        <v>0.27416520210897044</v>
      </c>
      <c r="AC615" s="9">
        <v>9</v>
      </c>
      <c r="EZ615" s="9">
        <v>5.9612903225806404</v>
      </c>
      <c r="FA615" s="9">
        <v>6.0387096774193489</v>
      </c>
      <c r="FB615" s="9">
        <v>9</v>
      </c>
      <c r="FC615" s="9">
        <v>1.93548387096774</v>
      </c>
      <c r="FD615" s="9">
        <v>0.92903225806448997</v>
      </c>
      <c r="FE615" s="9">
        <v>9</v>
      </c>
      <c r="FL615" s="9">
        <v>9.5063985374771297E-3</v>
      </c>
      <c r="FM615" s="1">
        <v>2.6712979890310736E-3</v>
      </c>
      <c r="FN615" s="9">
        <v>9</v>
      </c>
      <c r="FO615" s="9">
        <v>9.5063985374771297E-3</v>
      </c>
      <c r="FP615" s="1">
        <v>2.9279707495429561E-3</v>
      </c>
      <c r="FQ615" s="9">
        <v>9</v>
      </c>
    </row>
    <row r="616" spans="1:173" x14ac:dyDescent="0.25">
      <c r="A616" s="1">
        <v>61</v>
      </c>
      <c r="B616" s="1" t="s">
        <v>509</v>
      </c>
      <c r="C616" s="1" t="s">
        <v>513</v>
      </c>
      <c r="D616" s="1" t="s">
        <v>511</v>
      </c>
      <c r="E616" s="1">
        <v>2730</v>
      </c>
      <c r="F616" s="1">
        <v>26.4</v>
      </c>
      <c r="G616" s="1" t="s">
        <v>16</v>
      </c>
      <c r="I616" s="1" t="s">
        <v>83</v>
      </c>
      <c r="J616" s="1" t="s">
        <v>986</v>
      </c>
      <c r="K616" s="1" t="s">
        <v>103</v>
      </c>
      <c r="L616" s="1" t="s">
        <v>104</v>
      </c>
      <c r="M616" s="1">
        <v>5</v>
      </c>
      <c r="N616" s="1" t="s">
        <v>1001</v>
      </c>
      <c r="O616" s="1" t="s">
        <v>24</v>
      </c>
      <c r="P616" s="1">
        <v>0</v>
      </c>
      <c r="Q616" s="1">
        <v>0</v>
      </c>
      <c r="R616" s="6" t="s">
        <v>527</v>
      </c>
      <c r="T616" s="1">
        <v>17.399999999999999</v>
      </c>
      <c r="U616" s="1">
        <v>1400</v>
      </c>
      <c r="V616" s="1">
        <v>3.9</v>
      </c>
      <c r="AJ616" s="1">
        <v>16.408839779005501</v>
      </c>
      <c r="AK616" s="1">
        <v>2.6519337016574029</v>
      </c>
      <c r="AL616" s="1">
        <v>4</v>
      </c>
      <c r="AM616" s="1">
        <v>17.7900552486187</v>
      </c>
      <c r="AN616" s="1">
        <v>4.7513812154695989</v>
      </c>
      <c r="AO616" s="1">
        <v>4</v>
      </c>
      <c r="AV616" s="1">
        <v>1388.78842676311</v>
      </c>
      <c r="AW616" s="1">
        <v>195.29837251355985</v>
      </c>
      <c r="AX616" s="1">
        <v>4</v>
      </c>
      <c r="AY616" s="1">
        <v>1356.2386980108502</v>
      </c>
      <c r="AZ616" s="1">
        <v>216.99819168171985</v>
      </c>
      <c r="BA616" s="1">
        <v>4</v>
      </c>
      <c r="BB616" s="1">
        <v>12.2623574144486</v>
      </c>
      <c r="BC616" s="1">
        <v>1.8250950570342006</v>
      </c>
      <c r="BD616" s="1">
        <v>4</v>
      </c>
      <c r="BE616" s="1">
        <v>12.8897338403041</v>
      </c>
      <c r="BF616" s="1">
        <v>2.9657794676806013</v>
      </c>
      <c r="BG616" s="1">
        <v>4</v>
      </c>
    </row>
    <row r="617" spans="1:173" x14ac:dyDescent="0.25">
      <c r="B617" s="1" t="s">
        <v>916</v>
      </c>
      <c r="C617" s="1" t="s">
        <v>512</v>
      </c>
      <c r="D617" s="1" t="s">
        <v>510</v>
      </c>
      <c r="E617" s="1">
        <v>2730</v>
      </c>
      <c r="F617" s="1">
        <v>26.4</v>
      </c>
      <c r="G617" s="1" t="s">
        <v>82</v>
      </c>
      <c r="I617" s="1" t="s">
        <v>83</v>
      </c>
      <c r="J617" s="1" t="s">
        <v>986</v>
      </c>
      <c r="K617" s="1" t="s">
        <v>11</v>
      </c>
      <c r="L617" s="1" t="s">
        <v>62</v>
      </c>
      <c r="M617" s="1">
        <v>5</v>
      </c>
      <c r="N617" s="1" t="s">
        <v>1001</v>
      </c>
      <c r="O617" s="1" t="s">
        <v>24</v>
      </c>
      <c r="P617" s="1">
        <v>23</v>
      </c>
      <c r="Q617" s="1">
        <v>0</v>
      </c>
      <c r="R617" s="6" t="s">
        <v>526</v>
      </c>
      <c r="T617" s="1">
        <v>17.399999999999999</v>
      </c>
      <c r="U617" s="1">
        <v>1400</v>
      </c>
      <c r="V617" s="1">
        <v>3.9</v>
      </c>
      <c r="AJ617" s="1">
        <v>17.624309392265101</v>
      </c>
      <c r="AK617" s="1">
        <v>3.8674033149171994</v>
      </c>
      <c r="AL617" s="1">
        <v>4</v>
      </c>
      <c r="AM617" s="1">
        <v>18.011049723756901</v>
      </c>
      <c r="AN617" s="1">
        <v>4.3093922651931971</v>
      </c>
      <c r="AO617" s="1">
        <v>4</v>
      </c>
      <c r="AV617" s="1">
        <v>1231.46473779385</v>
      </c>
      <c r="AW617" s="1">
        <v>195.29837251356014</v>
      </c>
      <c r="AX617" s="1">
        <v>4</v>
      </c>
      <c r="AY617" s="1">
        <v>1616.6365280289299</v>
      </c>
      <c r="AZ617" s="1">
        <v>325.49728752260035</v>
      </c>
      <c r="BA617" s="1">
        <v>4</v>
      </c>
      <c r="BB617" s="1">
        <v>15.6844106463878</v>
      </c>
      <c r="BC617" s="1">
        <v>3.6501901140684012</v>
      </c>
      <c r="BD617" s="1">
        <v>4</v>
      </c>
      <c r="BE617" s="1">
        <v>11.9201520912547</v>
      </c>
      <c r="BF617" s="1">
        <v>1.5969581749050015</v>
      </c>
      <c r="BG617" s="1">
        <v>4</v>
      </c>
    </row>
    <row r="618" spans="1:173" x14ac:dyDescent="0.25">
      <c r="B618" s="1" t="s">
        <v>916</v>
      </c>
      <c r="C618" s="1" t="s">
        <v>517</v>
      </c>
      <c r="D618" s="1" t="s">
        <v>515</v>
      </c>
      <c r="E618" s="1">
        <v>3087</v>
      </c>
      <c r="F618" s="1">
        <v>20.7</v>
      </c>
      <c r="G618" s="1" t="s">
        <v>82</v>
      </c>
      <c r="I618" s="1" t="s">
        <v>83</v>
      </c>
      <c r="J618" s="1" t="s">
        <v>986</v>
      </c>
      <c r="K618" s="1" t="s">
        <v>103</v>
      </c>
      <c r="L618" s="1" t="s">
        <v>104</v>
      </c>
      <c r="M618" s="1">
        <v>5</v>
      </c>
      <c r="N618" s="1" t="s">
        <v>1001</v>
      </c>
      <c r="O618" s="1" t="s">
        <v>24</v>
      </c>
      <c r="P618" s="1">
        <v>0</v>
      </c>
      <c r="Q618" s="1">
        <v>0</v>
      </c>
      <c r="R618" s="6" t="s">
        <v>526</v>
      </c>
      <c r="T618" s="1">
        <v>16.2</v>
      </c>
      <c r="U618" s="1">
        <v>1000</v>
      </c>
      <c r="V618" s="1">
        <v>3.8</v>
      </c>
      <c r="AJ618" s="1">
        <v>14.585635359116001</v>
      </c>
      <c r="AK618" s="1">
        <v>4.3093922651934014</v>
      </c>
      <c r="AL618" s="1">
        <v>4</v>
      </c>
      <c r="AM618" s="1">
        <v>16.022099447513799</v>
      </c>
      <c r="AN618" s="1">
        <v>5.8563535911601994</v>
      </c>
      <c r="AO618" s="1">
        <v>4</v>
      </c>
      <c r="AV618" s="1">
        <v>895.11754068716095</v>
      </c>
      <c r="AW618" s="1">
        <v>195.29837251356207</v>
      </c>
      <c r="AX618" s="1">
        <v>4</v>
      </c>
      <c r="AY618" s="1">
        <v>960.21699819168089</v>
      </c>
      <c r="AZ618" s="1">
        <v>227.84810126581817</v>
      </c>
      <c r="BA618" s="1">
        <v>4</v>
      </c>
      <c r="BB618" s="1">
        <v>16.768060836501899</v>
      </c>
      <c r="BC618" s="1">
        <v>8.0988593155892019</v>
      </c>
      <c r="BD618" s="1">
        <v>4</v>
      </c>
      <c r="BE618" s="1">
        <v>17.9087452471482</v>
      </c>
      <c r="BF618" s="1">
        <v>6.0456273764259976</v>
      </c>
      <c r="BG618" s="1">
        <v>4</v>
      </c>
    </row>
    <row r="619" spans="1:173" x14ac:dyDescent="0.25">
      <c r="B619" s="1" t="s">
        <v>916</v>
      </c>
      <c r="C619" s="1" t="s">
        <v>516</v>
      </c>
      <c r="D619" s="1" t="s">
        <v>514</v>
      </c>
      <c r="E619" s="1">
        <v>3087</v>
      </c>
      <c r="F619" s="1">
        <v>20.7</v>
      </c>
      <c r="G619" s="1" t="s">
        <v>82</v>
      </c>
      <c r="I619" s="1" t="s">
        <v>83</v>
      </c>
      <c r="J619" s="1" t="s">
        <v>986</v>
      </c>
      <c r="K619" s="1" t="s">
        <v>120</v>
      </c>
      <c r="L619" s="1" t="s">
        <v>121</v>
      </c>
      <c r="M619" s="1">
        <v>5</v>
      </c>
      <c r="N619" s="1" t="s">
        <v>1001</v>
      </c>
      <c r="O619" s="1" t="s">
        <v>24</v>
      </c>
      <c r="P619" s="1">
        <v>23</v>
      </c>
      <c r="Q619" s="1">
        <v>0</v>
      </c>
      <c r="R619" s="6" t="s">
        <v>526</v>
      </c>
      <c r="T619" s="1">
        <v>16.2</v>
      </c>
      <c r="U619" s="1">
        <v>1000</v>
      </c>
      <c r="V619" s="1">
        <v>3.8</v>
      </c>
      <c r="AJ619" s="1">
        <v>18.2872928176795</v>
      </c>
      <c r="AK619" s="1">
        <v>5.7458563535911988</v>
      </c>
      <c r="AL619" s="1">
        <v>4</v>
      </c>
      <c r="AM619" s="1">
        <v>16.298342541436398</v>
      </c>
      <c r="AN619" s="1">
        <v>4.8618784530386039</v>
      </c>
      <c r="AO619" s="1">
        <v>4</v>
      </c>
      <c r="AV619" s="1">
        <v>998.19168173598496</v>
      </c>
      <c r="AW619" s="1">
        <v>358.04701627485002</v>
      </c>
      <c r="AX619" s="1">
        <v>4</v>
      </c>
      <c r="AY619" s="1">
        <v>1014.4665461121099</v>
      </c>
      <c r="AZ619" s="1">
        <v>347.19710669078</v>
      </c>
      <c r="BA619" s="1">
        <v>4</v>
      </c>
      <c r="BB619" s="1">
        <v>18.821292775665398</v>
      </c>
      <c r="BC619" s="1">
        <v>11.292775665399205</v>
      </c>
      <c r="BD619" s="1">
        <v>4</v>
      </c>
      <c r="BE619" s="1">
        <v>16.5399239543726</v>
      </c>
      <c r="BF619" s="1">
        <v>5.3612167300380023</v>
      </c>
      <c r="BG619" s="1">
        <v>4</v>
      </c>
    </row>
    <row r="620" spans="1:173" x14ac:dyDescent="0.25">
      <c r="B620" s="1" t="s">
        <v>916</v>
      </c>
      <c r="C620" s="1" t="s">
        <v>521</v>
      </c>
      <c r="D620" s="1" t="s">
        <v>519</v>
      </c>
      <c r="E620" s="1">
        <v>5302</v>
      </c>
      <c r="F620" s="1">
        <v>18.8</v>
      </c>
      <c r="G620" s="1" t="s">
        <v>82</v>
      </c>
      <c r="I620" s="1" t="s">
        <v>83</v>
      </c>
      <c r="J620" s="1" t="s">
        <v>986</v>
      </c>
      <c r="K620" s="1" t="s">
        <v>103</v>
      </c>
      <c r="L620" s="1" t="s">
        <v>104</v>
      </c>
      <c r="M620" s="1">
        <v>5</v>
      </c>
      <c r="N620" s="1" t="s">
        <v>1001</v>
      </c>
      <c r="O620" s="1" t="s">
        <v>24</v>
      </c>
      <c r="P620" s="1">
        <v>0</v>
      </c>
      <c r="Q620" s="1">
        <v>0</v>
      </c>
      <c r="R620" s="6" t="s">
        <v>526</v>
      </c>
      <c r="T620" s="1">
        <v>12.7</v>
      </c>
      <c r="U620" s="1">
        <v>1100</v>
      </c>
      <c r="V620" s="1">
        <v>4</v>
      </c>
      <c r="AJ620" s="1">
        <v>12.209944751381201</v>
      </c>
      <c r="AK620" s="1">
        <v>1.546961325966798</v>
      </c>
      <c r="AL620" s="1">
        <v>4</v>
      </c>
      <c r="AM620" s="1">
        <v>11.4917127071823</v>
      </c>
      <c r="AN620" s="1">
        <v>1.7679558011049989</v>
      </c>
      <c r="AO620" s="1">
        <v>4</v>
      </c>
      <c r="AV620" s="1">
        <v>1052.4412296564099</v>
      </c>
      <c r="AW620" s="1">
        <v>119.34900542496018</v>
      </c>
      <c r="AX620" s="1">
        <v>4</v>
      </c>
      <c r="AY620" s="1">
        <v>965.64195298372499</v>
      </c>
      <c r="AZ620" s="1">
        <v>216.99819168173013</v>
      </c>
      <c r="BA620" s="1">
        <v>4</v>
      </c>
      <c r="BB620" s="1">
        <v>14.201520912547499</v>
      </c>
      <c r="BC620" s="1">
        <v>1.9391634980988002</v>
      </c>
      <c r="BD620" s="1">
        <v>4</v>
      </c>
      <c r="BE620" s="1">
        <v>12.3764258555133</v>
      </c>
      <c r="BF620" s="1">
        <v>3.3079847908744</v>
      </c>
      <c r="BG620" s="1">
        <v>4</v>
      </c>
    </row>
    <row r="621" spans="1:173" x14ac:dyDescent="0.25">
      <c r="B621" s="1" t="s">
        <v>916</v>
      </c>
      <c r="C621" s="1" t="s">
        <v>520</v>
      </c>
      <c r="D621" s="1" t="s">
        <v>518</v>
      </c>
      <c r="E621" s="1">
        <v>5302</v>
      </c>
      <c r="F621" s="1">
        <v>18.8</v>
      </c>
      <c r="G621" s="1" t="s">
        <v>82</v>
      </c>
      <c r="I621" s="1" t="s">
        <v>83</v>
      </c>
      <c r="J621" s="1" t="s">
        <v>986</v>
      </c>
      <c r="K621" s="1" t="s">
        <v>120</v>
      </c>
      <c r="L621" s="1" t="s">
        <v>121</v>
      </c>
      <c r="M621" s="1">
        <v>5</v>
      </c>
      <c r="N621" s="1" t="s">
        <v>1001</v>
      </c>
      <c r="O621" s="1" t="s">
        <v>24</v>
      </c>
      <c r="P621" s="1">
        <v>23</v>
      </c>
      <c r="Q621" s="1">
        <v>0</v>
      </c>
      <c r="R621" s="6" t="s">
        <v>526</v>
      </c>
      <c r="T621" s="1">
        <v>12.7</v>
      </c>
      <c r="U621" s="1">
        <v>1100</v>
      </c>
      <c r="V621" s="1">
        <v>4</v>
      </c>
      <c r="AJ621" s="1">
        <v>12.4861878453038</v>
      </c>
      <c r="AK621" s="1">
        <v>5.0828729281768004</v>
      </c>
      <c r="AL621" s="1">
        <v>4</v>
      </c>
      <c r="AM621" s="1">
        <v>14.585635359116001</v>
      </c>
      <c r="AN621" s="1">
        <v>1.215469613259601</v>
      </c>
      <c r="AO621" s="1">
        <v>4</v>
      </c>
      <c r="AV621" s="1">
        <v>954.79204339963803</v>
      </c>
      <c r="AW621" s="1">
        <v>358.04701627486389</v>
      </c>
      <c r="AX621" s="1">
        <v>4</v>
      </c>
      <c r="AY621" s="1">
        <v>1312.8390596744998</v>
      </c>
      <c r="AZ621" s="1">
        <v>184.44846292948014</v>
      </c>
      <c r="BA621" s="1">
        <v>4</v>
      </c>
      <c r="BB621" s="1">
        <v>16.6539923954372</v>
      </c>
      <c r="BC621" s="1">
        <v>3.1939163498100029</v>
      </c>
      <c r="BD621" s="1">
        <v>4</v>
      </c>
      <c r="BE621" s="1">
        <v>12.148288973384</v>
      </c>
      <c r="BF621" s="1">
        <v>3.3079847908744</v>
      </c>
      <c r="BG621" s="1">
        <v>4</v>
      </c>
    </row>
    <row r="622" spans="1:173" x14ac:dyDescent="0.25">
      <c r="B622" s="1" t="s">
        <v>916</v>
      </c>
      <c r="C622" s="1" t="s">
        <v>525</v>
      </c>
      <c r="D622" s="1" t="s">
        <v>523</v>
      </c>
      <c r="E622" s="1">
        <v>1706</v>
      </c>
      <c r="F622" s="1">
        <v>12.5</v>
      </c>
      <c r="G622" s="1" t="s">
        <v>82</v>
      </c>
      <c r="I622" s="1" t="s">
        <v>83</v>
      </c>
      <c r="J622" s="1" t="s">
        <v>986</v>
      </c>
      <c r="K622" s="1" t="s">
        <v>103</v>
      </c>
      <c r="L622" s="1" t="s">
        <v>104</v>
      </c>
      <c r="M622" s="1">
        <v>5</v>
      </c>
      <c r="N622" s="1" t="s">
        <v>1001</v>
      </c>
      <c r="O622" s="1" t="s">
        <v>24</v>
      </c>
      <c r="P622" s="1">
        <v>0</v>
      </c>
      <c r="Q622" s="1">
        <v>0</v>
      </c>
      <c r="R622" s="6" t="s">
        <v>526</v>
      </c>
      <c r="T622" s="1">
        <v>17.399999999999999</v>
      </c>
      <c r="U622" s="1">
        <v>1100</v>
      </c>
      <c r="V622" s="1">
        <v>4.0999999999999996</v>
      </c>
      <c r="AJ622" s="1">
        <v>18.397790055248599</v>
      </c>
      <c r="AK622" s="1">
        <v>3.8674033149169995</v>
      </c>
      <c r="AL622" s="1">
        <v>4</v>
      </c>
      <c r="AM622" s="1">
        <v>17.458563535911601</v>
      </c>
      <c r="AN622" s="1">
        <v>6.9613259668507999</v>
      </c>
      <c r="AO622" s="1">
        <v>4</v>
      </c>
      <c r="AV622" s="1">
        <v>1095.84086799276</v>
      </c>
      <c r="AW622" s="1">
        <v>303.79746835444007</v>
      </c>
      <c r="AX622" s="1">
        <v>4</v>
      </c>
      <c r="AY622" s="1">
        <v>1036.1663652802799</v>
      </c>
      <c r="AZ622" s="1">
        <v>195.29837251358012</v>
      </c>
      <c r="BA622" s="1">
        <v>4</v>
      </c>
      <c r="BB622" s="1">
        <v>17.281368821292698</v>
      </c>
      <c r="BC622" s="1">
        <v>2.9657794676806049</v>
      </c>
      <c r="BD622" s="1">
        <v>4</v>
      </c>
      <c r="BE622" s="1">
        <v>16.825095057034201</v>
      </c>
      <c r="BF622" s="1">
        <v>5.2471482889733991</v>
      </c>
      <c r="BG622" s="1">
        <v>4</v>
      </c>
    </row>
    <row r="623" spans="1:173" s="9" customFormat="1" x14ac:dyDescent="0.25">
      <c r="B623" s="9" t="s">
        <v>916</v>
      </c>
      <c r="C623" s="9" t="s">
        <v>524</v>
      </c>
      <c r="D623" s="9" t="s">
        <v>522</v>
      </c>
      <c r="E623" s="9">
        <v>1706</v>
      </c>
      <c r="F623" s="9">
        <v>12.5</v>
      </c>
      <c r="G623" s="9" t="s">
        <v>82</v>
      </c>
      <c r="I623" s="9" t="s">
        <v>83</v>
      </c>
      <c r="J623" s="9" t="s">
        <v>986</v>
      </c>
      <c r="K623" s="9" t="s">
        <v>120</v>
      </c>
      <c r="L623" s="9" t="s">
        <v>121</v>
      </c>
      <c r="M623" s="9">
        <v>5</v>
      </c>
      <c r="N623" s="9" t="s">
        <v>1001</v>
      </c>
      <c r="O623" s="9" t="s">
        <v>24</v>
      </c>
      <c r="P623" s="9">
        <v>23</v>
      </c>
      <c r="Q623" s="9">
        <v>0</v>
      </c>
      <c r="R623" s="10" t="s">
        <v>526</v>
      </c>
      <c r="T623" s="9">
        <v>17.399999999999999</v>
      </c>
      <c r="U623" s="9">
        <v>1100</v>
      </c>
      <c r="V623" s="9">
        <v>4.0999999999999996</v>
      </c>
      <c r="W623" s="32"/>
      <c r="AJ623" s="9">
        <v>16.243093922651902</v>
      </c>
      <c r="AK623" s="9">
        <v>3.8674033149169995</v>
      </c>
      <c r="AL623" s="9">
        <v>4</v>
      </c>
      <c r="AM623" s="9">
        <v>16.5193370165745</v>
      </c>
      <c r="AN623" s="9">
        <v>2.9834254143647998</v>
      </c>
      <c r="AO623" s="9">
        <v>4</v>
      </c>
      <c r="AV623" s="9">
        <v>971.06690777576807</v>
      </c>
      <c r="AW623" s="9">
        <v>292.94755877034396</v>
      </c>
      <c r="AX623" s="9">
        <v>4</v>
      </c>
      <c r="AY623" s="9">
        <v>1242.3146473779298</v>
      </c>
      <c r="AZ623" s="9">
        <v>412.29656419529999</v>
      </c>
      <c r="BA623" s="9">
        <v>4</v>
      </c>
      <c r="BB623" s="9">
        <v>16.996197718631102</v>
      </c>
      <c r="BC623" s="9">
        <v>5.5893536121673932</v>
      </c>
      <c r="BD623" s="9">
        <v>4</v>
      </c>
      <c r="BE623" s="9">
        <v>13.4600760456273</v>
      </c>
      <c r="BF623" s="9">
        <v>2.9657794676806013</v>
      </c>
      <c r="BG623" s="9">
        <v>4</v>
      </c>
    </row>
    <row r="624" spans="1:173" x14ac:dyDescent="0.25">
      <c r="A624" s="1">
        <v>62</v>
      </c>
      <c r="B624" s="1" t="s">
        <v>528</v>
      </c>
      <c r="C624" s="1" t="s">
        <v>530</v>
      </c>
      <c r="D624" s="1" t="s">
        <v>532</v>
      </c>
      <c r="G624" s="1" t="s">
        <v>21</v>
      </c>
      <c r="I624" s="1" t="s">
        <v>69</v>
      </c>
      <c r="J624" s="1" t="s">
        <v>986</v>
      </c>
      <c r="K624" s="1" t="s">
        <v>8</v>
      </c>
      <c r="L624" s="1" t="s">
        <v>9</v>
      </c>
      <c r="M624" s="1">
        <v>50</v>
      </c>
      <c r="N624" s="1" t="s">
        <v>1003</v>
      </c>
      <c r="O624" s="1" t="s">
        <v>186</v>
      </c>
      <c r="P624" s="1">
        <v>0</v>
      </c>
      <c r="Q624" s="1">
        <v>0</v>
      </c>
      <c r="R624" s="6" t="s">
        <v>77</v>
      </c>
      <c r="EN624" s="1">
        <v>34.5</v>
      </c>
      <c r="EO624" s="1">
        <v>11.180339887498949</v>
      </c>
      <c r="EP624" s="1">
        <v>5</v>
      </c>
      <c r="EQ624" s="1">
        <v>47.3</v>
      </c>
      <c r="ER624" s="1">
        <v>15.42886904474855</v>
      </c>
      <c r="ES624" s="1">
        <v>5</v>
      </c>
      <c r="ET624" s="1">
        <v>386</v>
      </c>
      <c r="EU624" s="1">
        <v>80.498447189992433</v>
      </c>
      <c r="EV624" s="1">
        <v>5</v>
      </c>
      <c r="EW624" s="1">
        <v>382</v>
      </c>
      <c r="EX624" s="1">
        <v>80.498447189992433</v>
      </c>
      <c r="EY624" s="1">
        <v>5</v>
      </c>
      <c r="EZ624" s="12">
        <v>420.5</v>
      </c>
      <c r="FA624" s="12">
        <v>36.345563690772501</v>
      </c>
      <c r="FB624" s="1">
        <v>5</v>
      </c>
      <c r="FC624" s="12">
        <v>429.3</v>
      </c>
      <c r="FD624" s="12">
        <v>36.655286112646834</v>
      </c>
      <c r="FE624" s="1">
        <v>5</v>
      </c>
      <c r="FL624" s="1">
        <v>123</v>
      </c>
      <c r="FM624" s="1">
        <v>51.429563482495169</v>
      </c>
      <c r="FN624" s="1">
        <v>5</v>
      </c>
      <c r="FO624" s="1">
        <v>281</v>
      </c>
      <c r="FP624" s="1">
        <v>118.51160280748886</v>
      </c>
      <c r="FQ624" s="1">
        <v>5</v>
      </c>
    </row>
    <row r="625" spans="1:173" s="9" customFormat="1" x14ac:dyDescent="0.25">
      <c r="B625" s="9" t="s">
        <v>917</v>
      </c>
      <c r="C625" s="9" t="s">
        <v>529</v>
      </c>
      <c r="D625" s="9" t="s">
        <v>531</v>
      </c>
      <c r="G625" s="9" t="s">
        <v>102</v>
      </c>
      <c r="I625" s="9" t="s">
        <v>83</v>
      </c>
      <c r="J625" s="9" t="s">
        <v>986</v>
      </c>
      <c r="K625" s="9" t="s">
        <v>11</v>
      </c>
      <c r="L625" s="9" t="s">
        <v>62</v>
      </c>
      <c r="M625" s="9">
        <v>50</v>
      </c>
      <c r="N625" s="9" t="s">
        <v>1003</v>
      </c>
      <c r="O625" s="9" t="s">
        <v>186</v>
      </c>
      <c r="P625" s="9">
        <v>200</v>
      </c>
      <c r="Q625" s="9">
        <v>0</v>
      </c>
      <c r="R625" s="10" t="s">
        <v>232</v>
      </c>
      <c r="W625" s="32"/>
      <c r="EN625" s="9">
        <v>41.3</v>
      </c>
      <c r="EO625" s="9">
        <v>13.416407864998739</v>
      </c>
      <c r="EP625" s="9">
        <v>5</v>
      </c>
      <c r="EQ625" s="9">
        <v>36</v>
      </c>
      <c r="ER625" s="9">
        <v>11.851160280748886</v>
      </c>
      <c r="ES625" s="9">
        <v>5</v>
      </c>
      <c r="ET625" s="9">
        <v>445</v>
      </c>
      <c r="EU625" s="9">
        <v>93.914855054991165</v>
      </c>
      <c r="EV625" s="9">
        <v>5</v>
      </c>
      <c r="EW625" s="9">
        <v>418</v>
      </c>
      <c r="EX625" s="9">
        <v>87.206651122491806</v>
      </c>
      <c r="EY625" s="9">
        <v>5</v>
      </c>
      <c r="EZ625" s="9">
        <v>486.3</v>
      </c>
      <c r="FA625" s="12">
        <v>42.426406871192853</v>
      </c>
      <c r="FB625" s="9">
        <v>5</v>
      </c>
      <c r="FC625" s="9">
        <v>454</v>
      </c>
      <c r="FD625" s="12">
        <v>39.35848066173287</v>
      </c>
      <c r="FE625" s="9">
        <v>5</v>
      </c>
      <c r="FL625" s="9">
        <v>130</v>
      </c>
      <c r="FM625" s="9">
        <v>55.901699437494742</v>
      </c>
      <c r="FN625" s="9">
        <v>5</v>
      </c>
      <c r="FO625" s="9">
        <v>222</v>
      </c>
      <c r="FP625" s="9">
        <v>93.914855054991165</v>
      </c>
      <c r="FQ625" s="9">
        <v>5</v>
      </c>
    </row>
    <row r="626" spans="1:173" x14ac:dyDescent="0.25">
      <c r="A626" s="1">
        <v>63</v>
      </c>
      <c r="B626" s="1" t="s">
        <v>533</v>
      </c>
      <c r="C626" s="1" t="s">
        <v>538</v>
      </c>
      <c r="D626" s="1" t="s">
        <v>540</v>
      </c>
      <c r="G626" s="1" t="s">
        <v>16</v>
      </c>
      <c r="I626" s="1" t="s">
        <v>83</v>
      </c>
      <c r="J626" s="1" t="s">
        <v>986</v>
      </c>
      <c r="K626" s="1" t="s">
        <v>103</v>
      </c>
      <c r="L626" s="1" t="s">
        <v>104</v>
      </c>
      <c r="M626" s="1">
        <v>10</v>
      </c>
      <c r="N626" s="1" t="s">
        <v>1001</v>
      </c>
      <c r="O626" s="1" t="s">
        <v>186</v>
      </c>
      <c r="P626" s="1">
        <v>0</v>
      </c>
      <c r="Q626" s="1">
        <v>0</v>
      </c>
      <c r="R626" s="6" t="s">
        <v>535</v>
      </c>
      <c r="W626" s="31">
        <v>21</v>
      </c>
      <c r="DJ626" s="1">
        <v>8691.7293233082692</v>
      </c>
      <c r="DK626" s="1">
        <v>1323.3082706766802</v>
      </c>
      <c r="DL626" s="1">
        <v>4</v>
      </c>
      <c r="DM626" s="1">
        <v>7639.0977443608999</v>
      </c>
      <c r="DN626" s="1">
        <v>1503.7593984962391</v>
      </c>
      <c r="DO626" s="1">
        <v>4</v>
      </c>
    </row>
    <row r="627" spans="1:173" x14ac:dyDescent="0.25">
      <c r="B627" s="1" t="s">
        <v>918</v>
      </c>
      <c r="C627" s="1" t="s">
        <v>537</v>
      </c>
      <c r="D627" s="1" t="s">
        <v>539</v>
      </c>
      <c r="G627" s="1" t="s">
        <v>82</v>
      </c>
      <c r="I627" s="1" t="s">
        <v>83</v>
      </c>
      <c r="J627" s="1" t="s">
        <v>986</v>
      </c>
      <c r="K627" s="1" t="s">
        <v>120</v>
      </c>
      <c r="L627" s="1" t="s">
        <v>121</v>
      </c>
      <c r="M627" s="1">
        <v>10</v>
      </c>
      <c r="N627" s="1" t="s">
        <v>1001</v>
      </c>
      <c r="O627" s="1" t="s">
        <v>186</v>
      </c>
      <c r="P627" s="1">
        <v>50</v>
      </c>
      <c r="Q627" s="1">
        <v>0</v>
      </c>
      <c r="R627" s="6" t="s">
        <v>85</v>
      </c>
      <c r="W627" s="31">
        <v>21</v>
      </c>
      <c r="DJ627" s="1">
        <v>8330.82706766917</v>
      </c>
      <c r="DK627" s="1">
        <v>781.9548872180419</v>
      </c>
      <c r="DL627" s="1">
        <v>4</v>
      </c>
      <c r="DM627" s="1">
        <v>10255.639097744301</v>
      </c>
      <c r="DN627" s="1">
        <v>2045.1127819549981</v>
      </c>
      <c r="DO627" s="1">
        <v>4</v>
      </c>
      <c r="EH627" s="12"/>
    </row>
    <row r="628" spans="1:173" s="23" customFormat="1" x14ac:dyDescent="0.25">
      <c r="B628" s="23" t="s">
        <v>918</v>
      </c>
      <c r="C628" s="23" t="s">
        <v>537</v>
      </c>
      <c r="D628" s="23" t="s">
        <v>539</v>
      </c>
      <c r="E628" s="23" t="s">
        <v>541</v>
      </c>
      <c r="F628" s="23">
        <v>15.3</v>
      </c>
      <c r="G628" s="23" t="s">
        <v>4</v>
      </c>
      <c r="I628" s="23" t="s">
        <v>83</v>
      </c>
      <c r="J628" s="23" t="s">
        <v>986</v>
      </c>
      <c r="K628" s="23" t="s">
        <v>103</v>
      </c>
      <c r="L628" s="23" t="s">
        <v>104</v>
      </c>
      <c r="M628" s="23">
        <v>10</v>
      </c>
      <c r="N628" s="23" t="s">
        <v>1001</v>
      </c>
      <c r="O628" s="23" t="s">
        <v>534</v>
      </c>
      <c r="P628" s="23">
        <v>0</v>
      </c>
      <c r="Q628" s="23">
        <v>0</v>
      </c>
      <c r="R628" s="24" t="s">
        <v>536</v>
      </c>
      <c r="V628" s="23">
        <v>5.2</v>
      </c>
      <c r="W628" s="36">
        <v>13</v>
      </c>
      <c r="X628" s="23">
        <v>5.4195991091313998</v>
      </c>
      <c r="Y628" s="23">
        <v>9.9288893805467265E-2</v>
      </c>
      <c r="Z628" s="23">
        <v>6</v>
      </c>
      <c r="AA628" s="23">
        <v>5.3634743875278303</v>
      </c>
      <c r="AB628" s="23">
        <v>0.26731625255317493</v>
      </c>
      <c r="AC628" s="23">
        <v>6</v>
      </c>
      <c r="BH628" s="23">
        <v>1.13953488372093</v>
      </c>
      <c r="BI628" s="23">
        <v>0.14241219434785671</v>
      </c>
      <c r="BJ628" s="23">
        <v>6</v>
      </c>
      <c r="BK628" s="23">
        <v>1.13565891472868</v>
      </c>
      <c r="BL628" s="23">
        <v>0.26583609611598957</v>
      </c>
      <c r="BM628" s="23">
        <v>6</v>
      </c>
      <c r="DJ628" s="23">
        <v>3066.90777576853</v>
      </c>
      <c r="DK628" s="23">
        <v>673.27746998742248</v>
      </c>
      <c r="DL628" s="23">
        <v>6</v>
      </c>
      <c r="DM628" s="23">
        <v>3023.5081374321799</v>
      </c>
      <c r="DN628" s="23">
        <v>283.48525052102889</v>
      </c>
      <c r="DO628" s="23">
        <v>6</v>
      </c>
      <c r="DP628" s="23">
        <v>555.16569200779702</v>
      </c>
      <c r="DQ628" s="23">
        <v>126.05561249410363</v>
      </c>
      <c r="DR628" s="23">
        <v>6</v>
      </c>
      <c r="DS628" s="23">
        <v>623.78167641325501</v>
      </c>
      <c r="DT628" s="23">
        <v>76.397340905518718</v>
      </c>
      <c r="DU628" s="23">
        <v>6</v>
      </c>
      <c r="DV628" s="23">
        <v>316.40625</v>
      </c>
      <c r="DW628" s="23">
        <v>126.78023082764494</v>
      </c>
      <c r="DX628" s="23">
        <v>6</v>
      </c>
      <c r="DY628" s="23">
        <v>341.796875</v>
      </c>
      <c r="DZ628" s="23">
        <v>81.330714115847698</v>
      </c>
      <c r="EA628" s="23">
        <v>6</v>
      </c>
      <c r="EB628" s="23">
        <v>5.5243107056504792</v>
      </c>
      <c r="EC628" s="12">
        <v>1.7447492485142979</v>
      </c>
      <c r="ED628" s="23">
        <v>6</v>
      </c>
      <c r="EE628" s="23">
        <v>4.8470614828209664</v>
      </c>
      <c r="EF628" s="12">
        <v>0.74762694597180268</v>
      </c>
      <c r="EG628" s="23">
        <v>6</v>
      </c>
      <c r="EH628" s="12">
        <v>1.7545977426419264</v>
      </c>
      <c r="EI628" s="12">
        <v>0.80808126853193729</v>
      </c>
      <c r="EJ628" s="23">
        <v>6</v>
      </c>
      <c r="EK628" s="12">
        <v>1.8250069618490661</v>
      </c>
      <c r="EL628" s="12">
        <v>0.48840817137970677</v>
      </c>
      <c r="EM628" s="23">
        <v>6</v>
      </c>
    </row>
    <row r="629" spans="1:173" s="23" customFormat="1" x14ac:dyDescent="0.25">
      <c r="B629" s="23" t="s">
        <v>918</v>
      </c>
      <c r="C629" s="23" t="s">
        <v>537</v>
      </c>
      <c r="D629" s="23" t="s">
        <v>539</v>
      </c>
      <c r="E629" s="23" t="s">
        <v>541</v>
      </c>
      <c r="F629" s="23">
        <v>15.3</v>
      </c>
      <c r="G629" s="23" t="s">
        <v>78</v>
      </c>
      <c r="I629" s="23" t="s">
        <v>83</v>
      </c>
      <c r="J629" s="23" t="s">
        <v>986</v>
      </c>
      <c r="K629" s="23" t="s">
        <v>120</v>
      </c>
      <c r="L629" s="23" t="s">
        <v>121</v>
      </c>
      <c r="M629" s="23">
        <v>10</v>
      </c>
      <c r="N629" s="23" t="s">
        <v>1001</v>
      </c>
      <c r="O629" s="23" t="s">
        <v>534</v>
      </c>
      <c r="P629" s="23">
        <v>50</v>
      </c>
      <c r="Q629" s="23">
        <v>0</v>
      </c>
      <c r="R629" s="24" t="s">
        <v>114</v>
      </c>
      <c r="V629" s="23">
        <v>5.2</v>
      </c>
      <c r="W629" s="36">
        <v>13</v>
      </c>
      <c r="X629" s="23">
        <v>5.2325167037861897</v>
      </c>
      <c r="Y629" s="23">
        <v>0.36660514635864216</v>
      </c>
      <c r="Z629" s="23">
        <v>6</v>
      </c>
      <c r="AA629" s="23">
        <v>5.4164810690423097</v>
      </c>
      <c r="AB629" s="23">
        <v>0.21385300204253602</v>
      </c>
      <c r="AC629" s="23">
        <v>6</v>
      </c>
      <c r="BH629" s="23">
        <v>1.1162790697674401</v>
      </c>
      <c r="BI629" s="23">
        <v>0.23735365724642804</v>
      </c>
      <c r="BJ629" s="23">
        <v>6</v>
      </c>
      <c r="BK629" s="23">
        <v>1.21317829457364</v>
      </c>
      <c r="BL629" s="23">
        <v>0.45571902191315672</v>
      </c>
      <c r="BM629" s="23">
        <v>6</v>
      </c>
      <c r="DJ629" s="23">
        <v>3168.1735985533401</v>
      </c>
      <c r="DK629" s="23">
        <v>336.63873499371124</v>
      </c>
      <c r="DL629" s="23">
        <v>6</v>
      </c>
      <c r="DM629" s="23">
        <v>2784.8101265822702</v>
      </c>
      <c r="DN629" s="23">
        <v>566.97050104205778</v>
      </c>
      <c r="DO629" s="23">
        <v>6</v>
      </c>
      <c r="DP629" s="23">
        <v>611.30604288499001</v>
      </c>
      <c r="DQ629" s="23">
        <v>84.037074996069919</v>
      </c>
      <c r="DR629" s="23">
        <v>6</v>
      </c>
      <c r="DS629" s="23">
        <v>558.28460038986304</v>
      </c>
      <c r="DT629" s="23">
        <v>148.97481476575948</v>
      </c>
      <c r="DU629" s="23">
        <v>6</v>
      </c>
      <c r="DV629" s="23">
        <v>343.75</v>
      </c>
      <c r="DW629" s="23">
        <v>83.722793942784406</v>
      </c>
      <c r="DX629" s="23">
        <v>6</v>
      </c>
      <c r="DY629" s="23">
        <v>289.0625</v>
      </c>
      <c r="DZ629" s="23">
        <v>112.42775186602476</v>
      </c>
      <c r="EA629" s="23">
        <v>6</v>
      </c>
      <c r="EB629" s="23">
        <v>5.1826309185518626</v>
      </c>
      <c r="EC629" s="12">
        <v>0.90047819441426213</v>
      </c>
      <c r="ED629" s="23">
        <v>6</v>
      </c>
      <c r="EE629" s="23">
        <v>4.9881550102538617</v>
      </c>
      <c r="EF629" s="12">
        <v>1.6742386944302878</v>
      </c>
      <c r="EG629" s="23">
        <v>6</v>
      </c>
      <c r="EH629" s="12">
        <v>1.7783448520290619</v>
      </c>
      <c r="EI629" s="12">
        <v>0.49735983277383983</v>
      </c>
      <c r="EJ629" s="23">
        <v>6</v>
      </c>
      <c r="EK629" s="12">
        <v>1.9313629418892559</v>
      </c>
      <c r="EL629" s="12">
        <v>0.91097986814887744</v>
      </c>
      <c r="EM629" s="23">
        <v>6</v>
      </c>
    </row>
    <row r="630" spans="1:173" s="23" customFormat="1" x14ac:dyDescent="0.25">
      <c r="B630" s="23" t="s">
        <v>918</v>
      </c>
      <c r="C630" s="23" t="s">
        <v>537</v>
      </c>
      <c r="D630" s="23" t="s">
        <v>539</v>
      </c>
      <c r="E630" s="23" t="s">
        <v>541</v>
      </c>
      <c r="F630" s="23">
        <v>15.3</v>
      </c>
      <c r="G630" s="23" t="s">
        <v>78</v>
      </c>
      <c r="I630" s="23" t="s">
        <v>83</v>
      </c>
      <c r="J630" s="23" t="s">
        <v>986</v>
      </c>
      <c r="K630" s="23" t="s">
        <v>103</v>
      </c>
      <c r="L630" s="23" t="s">
        <v>104</v>
      </c>
      <c r="M630" s="23">
        <v>10</v>
      </c>
      <c r="N630" s="23" t="s">
        <v>1001</v>
      </c>
      <c r="O630" s="23" t="s">
        <v>534</v>
      </c>
      <c r="P630" s="23">
        <v>0</v>
      </c>
      <c r="Q630" s="23">
        <v>0</v>
      </c>
      <c r="R630" s="24" t="s">
        <v>114</v>
      </c>
      <c r="V630" s="23">
        <v>5.2</v>
      </c>
      <c r="W630" s="36">
        <v>13</v>
      </c>
      <c r="X630" s="23">
        <v>5.3447661469933099</v>
      </c>
      <c r="Y630" s="23">
        <v>8.4013679373865793E-2</v>
      </c>
      <c r="Z630" s="23">
        <v>6</v>
      </c>
      <c r="AA630" s="23">
        <v>5.4195991091313998</v>
      </c>
      <c r="AB630" s="23">
        <v>0.25204103812154949</v>
      </c>
      <c r="AC630" s="23">
        <v>6</v>
      </c>
      <c r="BH630" s="23">
        <v>0.57751937984496104</v>
      </c>
      <c r="BI630" s="23">
        <v>6.6459024028999711E-2</v>
      </c>
      <c r="BJ630" s="23">
        <v>6</v>
      </c>
      <c r="BK630" s="23">
        <v>0.806201550387597</v>
      </c>
      <c r="BL630" s="23">
        <v>0.26583609611600212</v>
      </c>
      <c r="BM630" s="23">
        <v>6</v>
      </c>
      <c r="DJ630" s="23">
        <v>1627.4864376130099</v>
      </c>
      <c r="DK630" s="23">
        <v>460.66353209666914</v>
      </c>
      <c r="DL630" s="23">
        <v>6</v>
      </c>
      <c r="DM630" s="23">
        <v>1338.1555153707</v>
      </c>
      <c r="DN630" s="23">
        <v>248.04959420589137</v>
      </c>
      <c r="DO630" s="23">
        <v>6</v>
      </c>
      <c r="DP630" s="23">
        <v>252.63157894736801</v>
      </c>
      <c r="DQ630" s="23">
        <v>68.757606814965214</v>
      </c>
      <c r="DR630" s="23">
        <v>6</v>
      </c>
      <c r="DS630" s="23">
        <v>244.83430799220201</v>
      </c>
      <c r="DT630" s="23">
        <v>34.378803407482508</v>
      </c>
      <c r="DU630" s="23">
        <v>6</v>
      </c>
      <c r="DV630" s="23">
        <v>120.1171875</v>
      </c>
      <c r="DW630" s="23">
        <v>50.23367636567064</v>
      </c>
      <c r="DX630" s="23">
        <v>6</v>
      </c>
      <c r="DY630" s="48">
        <v>114.2578125</v>
      </c>
      <c r="DZ630" s="23">
        <v>23.920798269364536</v>
      </c>
      <c r="EA630" s="23">
        <v>6</v>
      </c>
      <c r="EB630" s="23">
        <v>6.4421338155515082</v>
      </c>
      <c r="EC630" s="12">
        <v>2.5296561760766956</v>
      </c>
      <c r="ED630" s="23">
        <v>6</v>
      </c>
      <c r="EE630" s="23">
        <v>5.4655555683532731</v>
      </c>
      <c r="EF630" s="12">
        <v>1.2709934310437083</v>
      </c>
      <c r="EG630" s="23">
        <v>6</v>
      </c>
      <c r="EH630" s="12">
        <v>2.1032092426187385</v>
      </c>
      <c r="EI630" s="12">
        <v>1.0494360153414879</v>
      </c>
      <c r="EJ630" s="23">
        <v>6</v>
      </c>
      <c r="EK630" s="12">
        <v>2.1428233451625203</v>
      </c>
      <c r="EL630" s="12">
        <v>0.54017698081904453</v>
      </c>
      <c r="EM630" s="23">
        <v>6</v>
      </c>
    </row>
    <row r="631" spans="1:173" s="23" customFormat="1" x14ac:dyDescent="0.25">
      <c r="B631" s="23" t="s">
        <v>918</v>
      </c>
      <c r="C631" s="23" t="s">
        <v>537</v>
      </c>
      <c r="D631" s="23" t="s">
        <v>539</v>
      </c>
      <c r="E631" s="23" t="s">
        <v>541</v>
      </c>
      <c r="F631" s="23">
        <v>15.3</v>
      </c>
      <c r="G631" s="23" t="s">
        <v>78</v>
      </c>
      <c r="I631" s="23" t="s">
        <v>83</v>
      </c>
      <c r="J631" s="23" t="s">
        <v>986</v>
      </c>
      <c r="K631" s="23" t="s">
        <v>120</v>
      </c>
      <c r="L631" s="23" t="s">
        <v>121</v>
      </c>
      <c r="M631" s="23">
        <v>10</v>
      </c>
      <c r="N631" s="23" t="s">
        <v>1001</v>
      </c>
      <c r="O631" s="23" t="s">
        <v>534</v>
      </c>
      <c r="P631" s="23">
        <v>50</v>
      </c>
      <c r="Q631" s="23">
        <v>0</v>
      </c>
      <c r="R631" s="24" t="s">
        <v>114</v>
      </c>
      <c r="V631" s="23">
        <v>5.2</v>
      </c>
      <c r="W631" s="36">
        <v>13</v>
      </c>
      <c r="X631" s="23">
        <v>5.1795100222717103</v>
      </c>
      <c r="Y631" s="23">
        <v>0.34369232471122801</v>
      </c>
      <c r="Z631" s="23">
        <v>6</v>
      </c>
      <c r="AA631" s="23">
        <v>5.4351893095768302</v>
      </c>
      <c r="AB631" s="23">
        <v>0.14511453710029346</v>
      </c>
      <c r="AC631" s="23">
        <v>6</v>
      </c>
      <c r="BH631" s="23">
        <v>0.73643410852713098</v>
      </c>
      <c r="BI631" s="23">
        <v>0.2373536572464332</v>
      </c>
      <c r="BJ631" s="23">
        <v>6</v>
      </c>
      <c r="BK631" s="23">
        <v>0.73255813953488302</v>
      </c>
      <c r="BL631" s="23">
        <v>0.1044356091884308</v>
      </c>
      <c r="BM631" s="23">
        <v>6</v>
      </c>
      <c r="DJ631" s="23">
        <v>1475.5877034358</v>
      </c>
      <c r="DK631" s="23">
        <v>336.63873499371124</v>
      </c>
      <c r="DL631" s="23">
        <v>6</v>
      </c>
      <c r="DM631" s="23">
        <v>1374.3218806509899</v>
      </c>
      <c r="DN631" s="23">
        <v>248.04959420589137</v>
      </c>
      <c r="DO631" s="23">
        <v>6</v>
      </c>
      <c r="DP631" s="23">
        <v>247.953216374269</v>
      </c>
      <c r="DQ631" s="23">
        <v>68.757606814965143</v>
      </c>
      <c r="DR631" s="23">
        <v>6</v>
      </c>
      <c r="DS631" s="23">
        <v>249.51267056530199</v>
      </c>
      <c r="DT631" s="23">
        <v>42.01853749803378</v>
      </c>
      <c r="DU631" s="23">
        <v>6</v>
      </c>
      <c r="DV631" s="12">
        <v>109.375</v>
      </c>
      <c r="DW631" s="12">
        <v>43.057436884858113</v>
      </c>
      <c r="DX631" s="23">
        <v>6</v>
      </c>
      <c r="DY631" s="12">
        <v>101.56249999999901</v>
      </c>
      <c r="DZ631" s="48">
        <v>31.097037750179499</v>
      </c>
      <c r="EA631" s="23">
        <v>6</v>
      </c>
      <c r="EB631" s="23">
        <v>5.9510730492340045</v>
      </c>
      <c r="EC631" s="12">
        <v>2.1369488940393455</v>
      </c>
      <c r="ED631" s="23">
        <v>6</v>
      </c>
      <c r="EE631" s="23">
        <v>5.5080244122965487</v>
      </c>
      <c r="EF631" s="12">
        <v>1.3596628524341396</v>
      </c>
      <c r="EG631" s="23">
        <v>6</v>
      </c>
      <c r="EH631" s="12">
        <v>2.267000835421888</v>
      </c>
      <c r="EI631" s="12">
        <v>1.0916266555716854</v>
      </c>
      <c r="EJ631" s="23">
        <v>6</v>
      </c>
      <c r="EK631" s="12">
        <v>2.4567401409506897</v>
      </c>
      <c r="EL631" s="12">
        <v>0.85848700593547633</v>
      </c>
      <c r="EM631" s="23">
        <v>6</v>
      </c>
    </row>
    <row r="632" spans="1:173" s="23" customFormat="1" x14ac:dyDescent="0.25">
      <c r="B632" s="23" t="s">
        <v>918</v>
      </c>
      <c r="C632" s="23" t="s">
        <v>537</v>
      </c>
      <c r="D632" s="23" t="s">
        <v>539</v>
      </c>
      <c r="E632" s="23" t="s">
        <v>541</v>
      </c>
      <c r="F632" s="23">
        <v>15.3</v>
      </c>
      <c r="G632" s="23" t="s">
        <v>78</v>
      </c>
      <c r="I632" s="23" t="s">
        <v>83</v>
      </c>
      <c r="J632" s="23" t="s">
        <v>986</v>
      </c>
      <c r="K632" s="23" t="s">
        <v>103</v>
      </c>
      <c r="L632" s="23" t="s">
        <v>104</v>
      </c>
      <c r="M632" s="23">
        <v>10</v>
      </c>
      <c r="N632" s="23" t="s">
        <v>1001</v>
      </c>
      <c r="O632" s="23" t="s">
        <v>534</v>
      </c>
      <c r="P632" s="23">
        <v>0</v>
      </c>
      <c r="Q632" s="23">
        <v>0</v>
      </c>
      <c r="R632" s="24" t="s">
        <v>114</v>
      </c>
      <c r="V632" s="23">
        <v>5.2</v>
      </c>
      <c r="W632" s="36">
        <v>13</v>
      </c>
      <c r="X632" s="23">
        <v>5.2231625835189304</v>
      </c>
      <c r="Y632" s="23">
        <v>0.20621539482672113</v>
      </c>
      <c r="Z632" s="23">
        <v>6</v>
      </c>
      <c r="AA632" s="23">
        <v>5.2231625835189304</v>
      </c>
      <c r="AB632" s="23">
        <v>0.26731625255317493</v>
      </c>
      <c r="AC632" s="23">
        <v>6</v>
      </c>
      <c r="DJ632" s="23">
        <v>933.09222423146502</v>
      </c>
      <c r="DK632" s="23">
        <v>354.35656315126772</v>
      </c>
      <c r="DL632" s="23">
        <v>6</v>
      </c>
      <c r="DM632" s="23">
        <v>817.359855334538</v>
      </c>
      <c r="DN632" s="23">
        <v>301.20307867858315</v>
      </c>
      <c r="DO632" s="23">
        <v>6</v>
      </c>
      <c r="DP632" s="23">
        <v>155.94541910331299</v>
      </c>
      <c r="DQ632" s="23">
        <v>57.298005679138484</v>
      </c>
      <c r="DR632" s="23">
        <v>6</v>
      </c>
      <c r="DS632" s="23">
        <v>157.504873294346</v>
      </c>
      <c r="DT632" s="23">
        <v>42.018537498036217</v>
      </c>
      <c r="DU632" s="23">
        <v>6</v>
      </c>
      <c r="DV632" s="12">
        <v>58.593749999999901</v>
      </c>
      <c r="DW632" s="12">
        <v>19.136638615493823</v>
      </c>
      <c r="DX632" s="23">
        <v>6</v>
      </c>
      <c r="DY632" s="12">
        <v>55.664062499999901</v>
      </c>
      <c r="DZ632" s="12">
        <v>21.528718442430275</v>
      </c>
      <c r="EA632" s="23">
        <v>6</v>
      </c>
      <c r="EB632" s="23">
        <v>5.983453887884302</v>
      </c>
      <c r="EC632" s="12">
        <v>3.1617450299754033</v>
      </c>
      <c r="ED632" s="23">
        <v>6</v>
      </c>
      <c r="EE632" s="23">
        <v>5.1894258141908489</v>
      </c>
      <c r="EF632" s="12">
        <v>2.3608586981975144</v>
      </c>
      <c r="EG632" s="23">
        <v>6</v>
      </c>
      <c r="EH632" s="12">
        <v>2.6614684860298796</v>
      </c>
      <c r="EI632" s="12">
        <v>1.3083673686500106</v>
      </c>
      <c r="EJ632" s="23">
        <v>6</v>
      </c>
      <c r="EK632" s="12">
        <v>2.8295612325159754</v>
      </c>
      <c r="EL632" s="12">
        <v>1.329454163547954</v>
      </c>
      <c r="EM632" s="23">
        <v>6</v>
      </c>
    </row>
    <row r="633" spans="1:173" s="28" customFormat="1" x14ac:dyDescent="0.25">
      <c r="B633" s="28" t="s">
        <v>918</v>
      </c>
      <c r="C633" s="28" t="s">
        <v>537</v>
      </c>
      <c r="D633" s="28" t="s">
        <v>539</v>
      </c>
      <c r="E633" s="28" t="s">
        <v>541</v>
      </c>
      <c r="F633" s="28">
        <v>15.3</v>
      </c>
      <c r="G633" s="28" t="s">
        <v>78</v>
      </c>
      <c r="I633" s="28" t="s">
        <v>83</v>
      </c>
      <c r="J633" s="28" t="s">
        <v>986</v>
      </c>
      <c r="K633" s="28" t="s">
        <v>120</v>
      </c>
      <c r="L633" s="28" t="s">
        <v>121</v>
      </c>
      <c r="M633" s="28">
        <v>10</v>
      </c>
      <c r="N633" s="28" t="s">
        <v>1001</v>
      </c>
      <c r="O633" s="28" t="s">
        <v>534</v>
      </c>
      <c r="P633" s="28">
        <v>50</v>
      </c>
      <c r="Q633" s="28">
        <v>0</v>
      </c>
      <c r="R633" s="30" t="s">
        <v>114</v>
      </c>
      <c r="V633" s="28">
        <v>5.2</v>
      </c>
      <c r="W633" s="38">
        <v>13</v>
      </c>
      <c r="X633" s="28">
        <v>4.9924276169265003</v>
      </c>
      <c r="Y633" s="28">
        <v>0.32841711027960258</v>
      </c>
      <c r="Z633" s="28">
        <v>6</v>
      </c>
      <c r="AA633" s="28">
        <v>5.1919821826280597</v>
      </c>
      <c r="AB633" s="28">
        <v>0.14511453710029565</v>
      </c>
      <c r="AC633" s="28">
        <v>6</v>
      </c>
      <c r="DJ633" s="28">
        <v>766.72694394213295</v>
      </c>
      <c r="DK633" s="28">
        <v>177.17828157563775</v>
      </c>
      <c r="DL633" s="28">
        <v>6</v>
      </c>
      <c r="DM633" s="28">
        <v>694.39421338155501</v>
      </c>
      <c r="DN633" s="28">
        <v>124.02479710294568</v>
      </c>
      <c r="DO633" s="28">
        <v>6</v>
      </c>
      <c r="DP633" s="28">
        <v>127.875243664717</v>
      </c>
      <c r="DQ633" s="28">
        <v>38.198670452758179</v>
      </c>
      <c r="DR633" s="28">
        <v>6</v>
      </c>
      <c r="DS633" s="28">
        <v>127.875243664717</v>
      </c>
      <c r="DT633" s="28">
        <v>19.099335226377871</v>
      </c>
      <c r="DU633" s="28">
        <v>6</v>
      </c>
      <c r="DV633" s="9">
        <v>47.851562499999901</v>
      </c>
      <c r="DW633" s="9">
        <v>23.920798269367214</v>
      </c>
      <c r="DX633" s="28">
        <v>6</v>
      </c>
      <c r="DY633" s="9">
        <v>48.828125</v>
      </c>
      <c r="DZ633" s="9">
        <v>14.352478961620182</v>
      </c>
      <c r="EA633" s="28">
        <v>6</v>
      </c>
      <c r="EB633" s="28">
        <v>5.9958982049133427</v>
      </c>
      <c r="EC633" s="9">
        <v>2.264453071160506</v>
      </c>
      <c r="ED633" s="28">
        <v>6</v>
      </c>
      <c r="EE633" s="28">
        <v>5.4302474308649185</v>
      </c>
      <c r="EF633" s="9">
        <v>1.264317310462493</v>
      </c>
      <c r="EG633" s="28">
        <v>6</v>
      </c>
      <c r="EH633" s="9">
        <v>2.6723316227075609</v>
      </c>
      <c r="EI633" s="9">
        <v>1.556225331292048</v>
      </c>
      <c r="EJ633" s="28">
        <v>6</v>
      </c>
      <c r="EK633" s="9">
        <v>2.6188849902534042</v>
      </c>
      <c r="EL633" s="9">
        <v>0.86347044860253841</v>
      </c>
      <c r="EM633" s="28">
        <v>6</v>
      </c>
    </row>
    <row r="634" spans="1:173" x14ac:dyDescent="0.25">
      <c r="A634" s="1">
        <v>64</v>
      </c>
      <c r="B634" s="1" t="s">
        <v>542</v>
      </c>
      <c r="C634" s="1" t="s">
        <v>545</v>
      </c>
      <c r="D634" s="1" t="s">
        <v>543</v>
      </c>
      <c r="E634" s="1">
        <v>1150</v>
      </c>
      <c r="G634" s="1" t="s">
        <v>82</v>
      </c>
      <c r="I634" s="1" t="s">
        <v>552</v>
      </c>
      <c r="J634" s="1" t="s">
        <v>986</v>
      </c>
      <c r="K634" s="1" t="s">
        <v>546</v>
      </c>
      <c r="L634" s="1" t="s">
        <v>547</v>
      </c>
      <c r="M634" s="1">
        <v>500</v>
      </c>
      <c r="N634" s="1" t="s">
        <v>1005</v>
      </c>
      <c r="O634" s="1" t="s">
        <v>550</v>
      </c>
      <c r="P634" s="1">
        <v>300</v>
      </c>
      <c r="Q634" s="1">
        <v>0</v>
      </c>
      <c r="R634" s="6" t="s">
        <v>551</v>
      </c>
      <c r="S634" s="1">
        <v>16.100000000000001</v>
      </c>
      <c r="T634" s="1">
        <v>0.52200000000000002</v>
      </c>
      <c r="V634" s="1">
        <v>4.0999999999999996</v>
      </c>
      <c r="W634" s="31">
        <v>30.8</v>
      </c>
      <c r="DJ634" s="1">
        <v>650</v>
      </c>
      <c r="DK634" s="1">
        <v>39.970403251587534</v>
      </c>
      <c r="DL634" s="1">
        <v>3</v>
      </c>
      <c r="DM634" s="1">
        <v>503.84615384615302</v>
      </c>
      <c r="DN634" s="1">
        <v>119.9112097547697</v>
      </c>
      <c r="DO634" s="1">
        <v>3</v>
      </c>
      <c r="DP634" s="1">
        <v>97.984790874524705</v>
      </c>
      <c r="DQ634" s="1">
        <v>25.378060836501898</v>
      </c>
      <c r="DR634" s="1">
        <v>3</v>
      </c>
      <c r="DS634" s="1">
        <v>73.460076045627304</v>
      </c>
      <c r="DT634" s="1">
        <v>17.703878326996179</v>
      </c>
      <c r="DU634" s="1">
        <v>3</v>
      </c>
    </row>
    <row r="635" spans="1:173" s="9" customFormat="1" x14ac:dyDescent="0.25">
      <c r="B635" s="9" t="s">
        <v>919</v>
      </c>
      <c r="C635" s="9" t="s">
        <v>544</v>
      </c>
      <c r="D635" s="9" t="s">
        <v>543</v>
      </c>
      <c r="E635" s="9">
        <v>1150</v>
      </c>
      <c r="G635" s="9" t="s">
        <v>82</v>
      </c>
      <c r="I635" s="9" t="s">
        <v>83</v>
      </c>
      <c r="J635" s="9" t="s">
        <v>986</v>
      </c>
      <c r="K635" s="9" t="s">
        <v>548</v>
      </c>
      <c r="L635" s="9" t="s">
        <v>549</v>
      </c>
      <c r="M635" s="9">
        <v>500</v>
      </c>
      <c r="N635" s="9" t="s">
        <v>1005</v>
      </c>
      <c r="O635" s="9" t="s">
        <v>68</v>
      </c>
      <c r="P635" s="9">
        <v>300</v>
      </c>
      <c r="Q635" s="9">
        <v>0</v>
      </c>
      <c r="R635" s="10" t="s">
        <v>492</v>
      </c>
      <c r="S635" s="9">
        <v>16.100000000000001</v>
      </c>
      <c r="T635" s="9">
        <v>0.52200000000000002</v>
      </c>
      <c r="V635" s="9">
        <v>4.0999999999999996</v>
      </c>
      <c r="W635" s="32">
        <v>30.8</v>
      </c>
      <c r="DJ635" s="9">
        <v>446.15384615384602</v>
      </c>
      <c r="DK635" s="9">
        <v>33.308669376324161</v>
      </c>
      <c r="DL635" s="9">
        <v>3</v>
      </c>
      <c r="DM635" s="9">
        <v>946.15384615384596</v>
      </c>
      <c r="DN635" s="9">
        <v>106.58774200422562</v>
      </c>
      <c r="DO635" s="9">
        <v>3</v>
      </c>
      <c r="DP635" s="9">
        <v>86.577946768060798</v>
      </c>
      <c r="DQ635" s="1">
        <v>22.423688212927747</v>
      </c>
      <c r="DR635" s="9">
        <v>3</v>
      </c>
      <c r="DS635" s="9">
        <v>93.079847908745194</v>
      </c>
      <c r="DT635" s="1">
        <v>22.432243346007592</v>
      </c>
      <c r="DU635" s="9">
        <v>3</v>
      </c>
    </row>
    <row r="636" spans="1:173" s="19" customFormat="1" x14ac:dyDescent="0.25">
      <c r="A636" s="19">
        <v>65</v>
      </c>
      <c r="B636" s="19" t="s">
        <v>553</v>
      </c>
      <c r="C636" s="19" t="s">
        <v>554</v>
      </c>
      <c r="D636" s="19" t="s">
        <v>555</v>
      </c>
      <c r="E636" s="19">
        <v>615</v>
      </c>
      <c r="F636" s="19">
        <v>13.9</v>
      </c>
      <c r="G636" s="19" t="s">
        <v>984</v>
      </c>
      <c r="I636" s="19" t="s">
        <v>552</v>
      </c>
      <c r="J636" s="19" t="s">
        <v>998</v>
      </c>
      <c r="K636" s="19" t="s">
        <v>556</v>
      </c>
      <c r="L636" s="19" t="s">
        <v>557</v>
      </c>
      <c r="M636" s="19">
        <v>65.5</v>
      </c>
      <c r="N636" s="19" t="s">
        <v>1003</v>
      </c>
      <c r="O636" s="19" t="s">
        <v>68</v>
      </c>
      <c r="P636" s="19">
        <v>300</v>
      </c>
      <c r="Q636" s="19">
        <v>249</v>
      </c>
      <c r="R636" s="20" t="s">
        <v>558</v>
      </c>
      <c r="S636" s="19">
        <v>4.5</v>
      </c>
      <c r="T636" s="19">
        <v>0.45</v>
      </c>
      <c r="U636" s="19">
        <v>500</v>
      </c>
      <c r="V636" s="19">
        <v>8.6</v>
      </c>
      <c r="W636" s="35">
        <v>10</v>
      </c>
      <c r="X636" s="19">
        <v>8.5</v>
      </c>
      <c r="Y636" s="19">
        <v>0.1</v>
      </c>
      <c r="Z636" s="19">
        <v>4</v>
      </c>
      <c r="AA636" s="19">
        <v>8.6</v>
      </c>
      <c r="AB636" s="19">
        <v>0.1</v>
      </c>
      <c r="AC636" s="19">
        <v>4</v>
      </c>
      <c r="AD636" s="19">
        <v>4.3</v>
      </c>
      <c r="AE636" s="19">
        <v>0.2</v>
      </c>
      <c r="AF636" s="19">
        <v>4</v>
      </c>
      <c r="AG636" s="19">
        <v>6.4</v>
      </c>
      <c r="AH636" s="19">
        <v>0.4</v>
      </c>
      <c r="AI636" s="19">
        <v>4</v>
      </c>
      <c r="AJ636" s="19">
        <v>0.53</v>
      </c>
      <c r="AK636" s="19">
        <v>0.02</v>
      </c>
      <c r="AL636" s="19">
        <v>4</v>
      </c>
      <c r="AM636" s="19">
        <v>0.66</v>
      </c>
      <c r="AN636" s="19">
        <v>0.02</v>
      </c>
      <c r="AO636" s="19">
        <v>4</v>
      </c>
      <c r="AP636" s="19">
        <v>8.1132075471698109</v>
      </c>
      <c r="AQ636" s="19">
        <v>0.48593479617661955</v>
      </c>
      <c r="AR636" s="19">
        <v>4</v>
      </c>
      <c r="AS636" s="19">
        <v>9.6969696969696972</v>
      </c>
      <c r="AT636" s="19">
        <v>0.67353979140100084</v>
      </c>
      <c r="AU636" s="19">
        <v>4</v>
      </c>
      <c r="AV636" s="19">
        <v>550</v>
      </c>
      <c r="AW636" s="19">
        <v>20</v>
      </c>
      <c r="AX636" s="19">
        <v>4</v>
      </c>
      <c r="AY636" s="19">
        <v>840</v>
      </c>
      <c r="AZ636" s="19">
        <v>20</v>
      </c>
      <c r="BA636" s="19">
        <v>4</v>
      </c>
      <c r="BB636" s="19">
        <v>0.96363636363636362</v>
      </c>
      <c r="BC636" s="57">
        <v>5.0499587316174044E-2</v>
      </c>
      <c r="BD636" s="19">
        <v>4</v>
      </c>
      <c r="BE636" s="19">
        <v>0.7857142857142857</v>
      </c>
      <c r="BF636" s="57">
        <v>3.0279751385654523E-2</v>
      </c>
      <c r="BG636" s="19">
        <v>4</v>
      </c>
      <c r="EZ636" s="19">
        <v>61</v>
      </c>
      <c r="FA636" s="19">
        <v>3.3</v>
      </c>
      <c r="FB636" s="19">
        <v>4</v>
      </c>
      <c r="FC636" s="19">
        <v>17.2</v>
      </c>
      <c r="FD636" s="19">
        <v>6.2</v>
      </c>
      <c r="FE636" s="19">
        <v>4</v>
      </c>
      <c r="FL636" s="19">
        <v>0.69</v>
      </c>
      <c r="FM636" s="19">
        <v>0.24</v>
      </c>
      <c r="FN636" s="19">
        <v>4</v>
      </c>
      <c r="FO636" s="19">
        <v>18.46</v>
      </c>
      <c r="FP636" s="19">
        <v>4.7300000000000004</v>
      </c>
      <c r="FQ636" s="19">
        <v>4</v>
      </c>
    </row>
    <row r="637" spans="1:173" x14ac:dyDescent="0.25">
      <c r="A637" s="1">
        <v>66</v>
      </c>
      <c r="B637" s="1" t="s">
        <v>559</v>
      </c>
      <c r="C637" s="1" t="s">
        <v>563</v>
      </c>
      <c r="D637" s="1" t="s">
        <v>561</v>
      </c>
      <c r="E637" s="1">
        <v>750</v>
      </c>
      <c r="F637" s="1">
        <v>4.9000000000000004</v>
      </c>
      <c r="G637" s="1" t="s">
        <v>564</v>
      </c>
      <c r="I637" s="1" t="s">
        <v>552</v>
      </c>
      <c r="J637" s="1" t="s">
        <v>986</v>
      </c>
      <c r="K637" s="1" t="s">
        <v>546</v>
      </c>
      <c r="L637" s="1" t="s">
        <v>547</v>
      </c>
      <c r="M637" s="1">
        <v>50</v>
      </c>
      <c r="N637" s="1" t="s">
        <v>1003</v>
      </c>
      <c r="O637" s="1" t="s">
        <v>567</v>
      </c>
      <c r="P637" s="1">
        <v>0</v>
      </c>
      <c r="Q637" s="1">
        <v>0</v>
      </c>
      <c r="R637" s="6" t="s">
        <v>565</v>
      </c>
      <c r="S637" s="1">
        <v>82.9</v>
      </c>
      <c r="T637" s="1">
        <v>6.2</v>
      </c>
      <c r="U637" s="1">
        <v>900</v>
      </c>
      <c r="V637" s="1">
        <v>5.18</v>
      </c>
      <c r="W637" s="31">
        <f>S637/T637</f>
        <v>13.370967741935484</v>
      </c>
      <c r="X637" s="1">
        <v>4.92</v>
      </c>
      <c r="Y637" s="1">
        <v>0.25980762113533157</v>
      </c>
      <c r="Z637" s="1">
        <v>3</v>
      </c>
      <c r="AA637" s="1">
        <v>5.18</v>
      </c>
      <c r="AB637" s="1">
        <v>6.9282032302755092E-2</v>
      </c>
      <c r="AC637" s="1">
        <v>3</v>
      </c>
      <c r="AD637" s="1">
        <v>92.3</v>
      </c>
      <c r="AE637" s="1">
        <v>17.493713156445658</v>
      </c>
      <c r="AF637" s="1">
        <v>3</v>
      </c>
      <c r="AG637" s="1">
        <v>70.400000000000006</v>
      </c>
      <c r="AH637" s="1">
        <v>2.2516660498395402</v>
      </c>
      <c r="AI637" s="1">
        <v>3</v>
      </c>
      <c r="AJ637" s="1">
        <v>9.1999999999999993</v>
      </c>
      <c r="AK637" s="1">
        <v>1.2124355652982139</v>
      </c>
      <c r="AL637" s="1">
        <v>3</v>
      </c>
      <c r="AM637" s="1">
        <v>8.5</v>
      </c>
      <c r="AN637" s="1">
        <v>0.51961524227066314</v>
      </c>
      <c r="AO637" s="1">
        <v>3</v>
      </c>
      <c r="AP637" s="1">
        <v>10.032608695652174</v>
      </c>
      <c r="AQ637" s="14">
        <v>2.3159833871209066</v>
      </c>
      <c r="AR637" s="1">
        <v>3</v>
      </c>
      <c r="AS637" s="1">
        <v>8.2823529411764714</v>
      </c>
      <c r="AT637" s="14">
        <v>0.57142194961672366</v>
      </c>
      <c r="AU637" s="1">
        <v>3</v>
      </c>
      <c r="AV637" s="1">
        <v>850</v>
      </c>
      <c r="AW637" s="1">
        <v>155.88457268119893</v>
      </c>
      <c r="AX637" s="1">
        <v>3</v>
      </c>
      <c r="AY637" s="1">
        <v>1050</v>
      </c>
      <c r="AZ637" s="1">
        <v>86.602540378443862</v>
      </c>
      <c r="BA637" s="1">
        <v>3</v>
      </c>
      <c r="BB637" s="1">
        <v>10.823529411764707</v>
      </c>
      <c r="BC637" s="53">
        <v>2.4443184800150148</v>
      </c>
      <c r="BD637" s="1">
        <v>3</v>
      </c>
      <c r="BE637" s="1">
        <v>8.0952380952380949</v>
      </c>
      <c r="BF637" s="53">
        <v>0.83108354737145673</v>
      </c>
      <c r="BG637" s="1">
        <v>3</v>
      </c>
      <c r="DJ637" s="1">
        <v>1320.0992555831201</v>
      </c>
      <c r="DK637" s="1">
        <v>276.78429778520558</v>
      </c>
      <c r="DL637" s="1">
        <v>3</v>
      </c>
      <c r="DM637" s="1">
        <v>1285.35980148883</v>
      </c>
      <c r="DN637" s="1">
        <v>192.54559845927503</v>
      </c>
      <c r="DO637" s="1">
        <v>3</v>
      </c>
      <c r="DP637" s="1">
        <v>413.883495145631</v>
      </c>
      <c r="DQ637" s="1">
        <v>63.564583035051008</v>
      </c>
      <c r="DR637" s="1">
        <v>3</v>
      </c>
      <c r="DS637" s="1">
        <v>375.14563106796101</v>
      </c>
      <c r="DT637" s="1">
        <v>56.501851586712938</v>
      </c>
      <c r="DU637" s="1">
        <v>3</v>
      </c>
      <c r="DV637" s="1">
        <v>63.725490196078397</v>
      </c>
      <c r="DW637" s="1">
        <v>11.886623189198147</v>
      </c>
      <c r="DX637" s="1">
        <v>3</v>
      </c>
      <c r="DY637" s="1">
        <v>73.529411764705799</v>
      </c>
      <c r="DZ637" s="1">
        <v>15.282801243254953</v>
      </c>
      <c r="EA637" s="1">
        <v>3</v>
      </c>
      <c r="EB637" s="1">
        <v>3.1836734693877502</v>
      </c>
      <c r="EC637" s="1">
        <v>0.28592584759868001</v>
      </c>
      <c r="ED637" s="1">
        <v>3</v>
      </c>
      <c r="EE637" s="1">
        <v>3.4195011337868402</v>
      </c>
      <c r="EF637" s="12">
        <v>0.72782813930014822</v>
      </c>
      <c r="EG637" s="1">
        <v>3</v>
      </c>
      <c r="EH637" s="1">
        <v>6.75215311004784</v>
      </c>
      <c r="EI637" s="1">
        <v>0.46409016853520552</v>
      </c>
      <c r="EJ637" s="1">
        <v>3</v>
      </c>
      <c r="EK637" s="1">
        <v>5.3052631578947302</v>
      </c>
      <c r="EL637" s="1">
        <v>1.4850885393126383</v>
      </c>
      <c r="EM637" s="1">
        <v>3</v>
      </c>
      <c r="ET637" s="1">
        <v>40.299999999999997</v>
      </c>
      <c r="EU637" s="1">
        <v>10.045894683899487</v>
      </c>
      <c r="EV637" s="1">
        <v>3</v>
      </c>
      <c r="EW637" s="1">
        <v>26.8</v>
      </c>
      <c r="EX637" s="1">
        <v>4.5033320996790804</v>
      </c>
      <c r="EY637" s="1">
        <v>3</v>
      </c>
      <c r="FL637" s="1">
        <v>41.9</v>
      </c>
      <c r="FM637" s="1">
        <v>16.10807251039056</v>
      </c>
      <c r="FN637" s="1">
        <v>3</v>
      </c>
      <c r="FO637" s="1">
        <v>96.3</v>
      </c>
      <c r="FP637" s="1">
        <v>5.3693575034635197</v>
      </c>
      <c r="FQ637" s="1">
        <v>3</v>
      </c>
    </row>
    <row r="638" spans="1:173" x14ac:dyDescent="0.25">
      <c r="B638" s="1" t="s">
        <v>920</v>
      </c>
      <c r="C638" s="1" t="s">
        <v>562</v>
      </c>
      <c r="D638" s="1" t="s">
        <v>560</v>
      </c>
      <c r="E638" s="1">
        <v>750</v>
      </c>
      <c r="F638" s="1">
        <v>4.9000000000000004</v>
      </c>
      <c r="G638" s="1" t="s">
        <v>82</v>
      </c>
      <c r="I638" s="1" t="s">
        <v>83</v>
      </c>
      <c r="J638" s="1" t="s">
        <v>986</v>
      </c>
      <c r="K638" s="1" t="s">
        <v>103</v>
      </c>
      <c r="L638" s="1" t="s">
        <v>104</v>
      </c>
      <c r="M638" s="1">
        <v>150</v>
      </c>
      <c r="N638" s="1" t="s">
        <v>1005</v>
      </c>
      <c r="O638" s="1" t="s">
        <v>566</v>
      </c>
      <c r="P638" s="1">
        <v>0</v>
      </c>
      <c r="Q638" s="1">
        <v>0</v>
      </c>
      <c r="R638" s="6" t="s">
        <v>232</v>
      </c>
      <c r="S638" s="1">
        <v>82.9</v>
      </c>
      <c r="T638" s="1">
        <v>6.2</v>
      </c>
      <c r="U638" s="1">
        <v>900</v>
      </c>
      <c r="V638" s="1">
        <v>5.18</v>
      </c>
      <c r="W638" s="31">
        <v>13.370967741935484</v>
      </c>
      <c r="X638" s="1">
        <v>4.92</v>
      </c>
      <c r="Y638" s="1">
        <v>0.25980762113533157</v>
      </c>
      <c r="Z638" s="1">
        <v>3</v>
      </c>
      <c r="AA638" s="1">
        <v>5.2</v>
      </c>
      <c r="AB638" s="1">
        <v>0.1905255888325765</v>
      </c>
      <c r="AC638" s="1">
        <v>3</v>
      </c>
      <c r="AD638" s="1">
        <v>92.3</v>
      </c>
      <c r="AE638" s="1">
        <v>17.493713156445658</v>
      </c>
      <c r="AF638" s="1">
        <v>3</v>
      </c>
      <c r="AG638" s="1">
        <v>88.9</v>
      </c>
      <c r="AH638" s="1">
        <v>21.304224933097192</v>
      </c>
      <c r="AI638" s="1">
        <v>3</v>
      </c>
      <c r="AJ638" s="1">
        <v>9.1999999999999993</v>
      </c>
      <c r="AK638" s="1">
        <v>1.2124355652982139</v>
      </c>
      <c r="AL638" s="1">
        <v>3</v>
      </c>
      <c r="AM638" s="1">
        <v>8.9</v>
      </c>
      <c r="AN638" s="1">
        <v>0.8660254037844386</v>
      </c>
      <c r="AO638" s="1">
        <v>3</v>
      </c>
      <c r="AP638" s="1">
        <v>10.032608695652174</v>
      </c>
      <c r="AQ638" s="12">
        <v>2.3159833871209066</v>
      </c>
      <c r="AR638" s="1">
        <v>3</v>
      </c>
      <c r="AS638" s="1">
        <v>9.9887640449438209</v>
      </c>
      <c r="AT638" s="12">
        <v>2.5835405795166033</v>
      </c>
      <c r="AU638" s="1">
        <v>3</v>
      </c>
      <c r="AV638" s="1">
        <v>850</v>
      </c>
      <c r="AW638" s="1">
        <v>155.88457268119893</v>
      </c>
      <c r="AX638" s="1">
        <v>3</v>
      </c>
      <c r="AY638" s="1">
        <v>1410</v>
      </c>
      <c r="AZ638" s="1">
        <v>5.196152422706632</v>
      </c>
      <c r="BA638" s="1">
        <v>3</v>
      </c>
      <c r="BB638" s="1">
        <v>10.823529411764707</v>
      </c>
      <c r="BC638" s="12">
        <v>2.4443184800150148</v>
      </c>
      <c r="BD638" s="12">
        <v>3</v>
      </c>
      <c r="BE638" s="12">
        <v>6.3120567375886525</v>
      </c>
      <c r="BF638" s="12">
        <v>0.61464273581078444</v>
      </c>
      <c r="BG638" s="12">
        <v>3</v>
      </c>
      <c r="DJ638" s="1">
        <v>1320.0992555831201</v>
      </c>
      <c r="DK638" s="1">
        <v>276.78429778520558</v>
      </c>
      <c r="DL638" s="1">
        <v>3</v>
      </c>
      <c r="DM638" s="1">
        <v>1646.6501240694699</v>
      </c>
      <c r="DN638" s="1">
        <v>72.20459942224133</v>
      </c>
      <c r="DO638" s="1">
        <v>3</v>
      </c>
      <c r="DP638" s="1">
        <v>413.883495145631</v>
      </c>
      <c r="DQ638" s="1">
        <v>63.564583035051008</v>
      </c>
      <c r="DR638" s="1">
        <v>3</v>
      </c>
      <c r="DS638" s="1">
        <v>491.35922330096997</v>
      </c>
      <c r="DT638" s="1">
        <v>28.250925793357403</v>
      </c>
      <c r="DU638" s="1">
        <v>3</v>
      </c>
      <c r="DV638" s="1">
        <v>63.725490196078397</v>
      </c>
      <c r="DW638" s="1">
        <v>11.886623189198147</v>
      </c>
      <c r="DX638" s="1">
        <v>3</v>
      </c>
      <c r="DY638" s="1">
        <v>126.470588235294</v>
      </c>
      <c r="DZ638" s="1">
        <v>22.075157351366869</v>
      </c>
      <c r="EA638" s="1">
        <v>3</v>
      </c>
      <c r="EB638" s="1">
        <v>3.1836734693877502</v>
      </c>
      <c r="EC638" s="1">
        <v>0.28592584759868001</v>
      </c>
      <c r="ED638" s="1">
        <v>3</v>
      </c>
      <c r="EE638" s="1">
        <v>3.3605442176870701</v>
      </c>
      <c r="EF638" s="1">
        <v>8.1693099313908571E-2</v>
      </c>
      <c r="EG638" s="1">
        <v>3</v>
      </c>
      <c r="EH638" s="1">
        <v>6.75215311004784</v>
      </c>
      <c r="EI638" s="1">
        <v>0.46409016853520552</v>
      </c>
      <c r="EJ638" s="1">
        <v>3</v>
      </c>
      <c r="EK638" s="1">
        <v>4.01913875598086</v>
      </c>
      <c r="EL638" s="1">
        <v>0.74254426965631992</v>
      </c>
      <c r="EM638" s="1">
        <v>3</v>
      </c>
      <c r="ET638" s="1">
        <v>40.299999999999997</v>
      </c>
      <c r="EU638" s="1">
        <v>10.045894683899487</v>
      </c>
      <c r="EV638" s="1">
        <v>3</v>
      </c>
      <c r="EW638" s="1">
        <v>49</v>
      </c>
      <c r="EX638" s="1">
        <v>7.1014083110323956</v>
      </c>
      <c r="EY638" s="1">
        <v>3</v>
      </c>
      <c r="FL638" s="1">
        <v>41.9</v>
      </c>
      <c r="FM638" s="1">
        <v>16.10807251039056</v>
      </c>
      <c r="FN638" s="1">
        <v>3</v>
      </c>
      <c r="FO638" s="1">
        <v>191</v>
      </c>
      <c r="FP638" s="1">
        <v>32.908965343808667</v>
      </c>
      <c r="FQ638" s="1">
        <v>3</v>
      </c>
    </row>
    <row r="639" spans="1:173" s="9" customFormat="1" x14ac:dyDescent="0.25">
      <c r="B639" s="9" t="s">
        <v>920</v>
      </c>
      <c r="C639" s="9" t="s">
        <v>562</v>
      </c>
      <c r="D639" s="9" t="s">
        <v>560</v>
      </c>
      <c r="E639" s="9">
        <v>750</v>
      </c>
      <c r="F639" s="9">
        <v>4.9000000000000004</v>
      </c>
      <c r="G639" s="9" t="s">
        <v>82</v>
      </c>
      <c r="I639" s="9" t="s">
        <v>83</v>
      </c>
      <c r="J639" s="9" t="s">
        <v>986</v>
      </c>
      <c r="K639" s="9" t="s">
        <v>103</v>
      </c>
      <c r="L639" s="9" t="s">
        <v>104</v>
      </c>
      <c r="M639" s="9">
        <v>300</v>
      </c>
      <c r="N639" s="9" t="s">
        <v>1005</v>
      </c>
      <c r="O639" s="9" t="s">
        <v>566</v>
      </c>
      <c r="P639" s="9">
        <v>0</v>
      </c>
      <c r="Q639" s="9">
        <v>0</v>
      </c>
      <c r="R639" s="10" t="s">
        <v>232</v>
      </c>
      <c r="S639" s="9">
        <v>82.9</v>
      </c>
      <c r="T639" s="9">
        <v>6.2</v>
      </c>
      <c r="U639" s="9">
        <v>900</v>
      </c>
      <c r="V639" s="9">
        <v>5.18</v>
      </c>
      <c r="W639" s="32">
        <v>13.370967741935484</v>
      </c>
      <c r="X639" s="9">
        <v>4.92</v>
      </c>
      <c r="Y639" s="9">
        <v>0.25980762113533157</v>
      </c>
      <c r="Z639" s="9">
        <v>3</v>
      </c>
      <c r="AA639" s="9">
        <v>5.35</v>
      </c>
      <c r="AB639" s="9">
        <v>0.13856406460551018</v>
      </c>
      <c r="AC639" s="9">
        <v>3</v>
      </c>
      <c r="AD639" s="9">
        <v>92.3</v>
      </c>
      <c r="AE639" s="9">
        <v>17.493713156445658</v>
      </c>
      <c r="AF639" s="9">
        <v>3</v>
      </c>
      <c r="AG639" s="9">
        <v>95.9</v>
      </c>
      <c r="AH639" s="9">
        <v>7.9674337148168348</v>
      </c>
      <c r="AI639" s="9">
        <v>3</v>
      </c>
      <c r="AJ639" s="9">
        <v>9.1999999999999993</v>
      </c>
      <c r="AK639" s="9">
        <v>1.2124355652982139</v>
      </c>
      <c r="AL639" s="9">
        <v>3</v>
      </c>
      <c r="AM639" s="9">
        <v>9.6999999999999993</v>
      </c>
      <c r="AN639" s="9">
        <v>0.69282032302755092</v>
      </c>
      <c r="AO639" s="9">
        <v>3</v>
      </c>
      <c r="AP639" s="9">
        <v>10.032608695652174</v>
      </c>
      <c r="AQ639" s="9">
        <v>2.3159833871209066</v>
      </c>
      <c r="AR639" s="9">
        <v>3</v>
      </c>
      <c r="AS639" s="9">
        <v>9.8865979381443321</v>
      </c>
      <c r="AT639" s="9">
        <v>1.0831981527237213</v>
      </c>
      <c r="AU639" s="9">
        <v>3</v>
      </c>
      <c r="AV639" s="9">
        <v>850</v>
      </c>
      <c r="AW639" s="9">
        <v>155.88457268119893</v>
      </c>
      <c r="AX639" s="9">
        <v>3</v>
      </c>
      <c r="AY639" s="9">
        <v>1940</v>
      </c>
      <c r="AZ639" s="9">
        <v>311.76914536239786</v>
      </c>
      <c r="BA639" s="9">
        <v>3</v>
      </c>
      <c r="BB639" s="40">
        <v>10.823529411764707</v>
      </c>
      <c r="BC639" s="40">
        <v>2.4443184800150148</v>
      </c>
      <c r="BD639" s="9">
        <v>3</v>
      </c>
      <c r="BE639" s="40">
        <v>4.9999999999999991</v>
      </c>
      <c r="BF639" s="40">
        <v>0.87931557264082361</v>
      </c>
      <c r="BG639" s="9">
        <v>3</v>
      </c>
      <c r="DJ639" s="9">
        <v>1320.0992555831201</v>
      </c>
      <c r="DK639" s="9">
        <v>276.78429778520558</v>
      </c>
      <c r="DL639" s="9">
        <v>3</v>
      </c>
      <c r="DM639" s="9">
        <v>1716.1290322580601</v>
      </c>
      <c r="DN639" s="9">
        <v>315.76774193548306</v>
      </c>
      <c r="DO639" s="9">
        <v>3</v>
      </c>
      <c r="DP639" s="9">
        <v>413.883495145631</v>
      </c>
      <c r="DQ639" s="9">
        <v>63.564583035051008</v>
      </c>
      <c r="DR639" s="9">
        <v>3</v>
      </c>
      <c r="DS639" s="9">
        <v>528.05825242718402</v>
      </c>
      <c r="DT639" s="9">
        <v>10.594097172508681</v>
      </c>
      <c r="DU639" s="9">
        <v>3</v>
      </c>
      <c r="DV639" s="9">
        <v>63.725490196078397</v>
      </c>
      <c r="DW639" s="9">
        <v>11.886623189198147</v>
      </c>
      <c r="DX639" s="9">
        <v>3</v>
      </c>
      <c r="DY639" s="9">
        <v>127.450980392156</v>
      </c>
      <c r="DZ639" s="9">
        <v>32.263691513539385</v>
      </c>
      <c r="EA639" s="9">
        <v>3</v>
      </c>
      <c r="EB639" s="9">
        <v>3.1836734693877502</v>
      </c>
      <c r="EC639" s="9">
        <v>0.28592584759868001</v>
      </c>
      <c r="ED639" s="9">
        <v>3</v>
      </c>
      <c r="EE639" s="9">
        <v>3.2426303854875198</v>
      </c>
      <c r="EF639" s="9">
        <v>0.12253964897086363</v>
      </c>
      <c r="EG639" s="9">
        <v>3</v>
      </c>
      <c r="EH639" s="9">
        <v>6.75215311004784</v>
      </c>
      <c r="EI639" s="9">
        <v>0.46409016853520552</v>
      </c>
      <c r="EJ639" s="9">
        <v>3</v>
      </c>
      <c r="EK639" s="9">
        <v>4.3406698564593196</v>
      </c>
      <c r="EL639" s="9">
        <v>1.1138164044844883</v>
      </c>
      <c r="EM639" s="9">
        <v>3</v>
      </c>
      <c r="ET639" s="9">
        <v>40.299999999999997</v>
      </c>
      <c r="EU639" s="9">
        <v>10.045894683899487</v>
      </c>
      <c r="EV639" s="9">
        <v>3</v>
      </c>
      <c r="EW639" s="9">
        <v>39.200000000000003</v>
      </c>
      <c r="EX639" s="9">
        <v>2.7712812921102037</v>
      </c>
      <c r="EY639" s="9">
        <v>3</v>
      </c>
      <c r="FL639" s="9">
        <v>41.9</v>
      </c>
      <c r="FM639" s="9">
        <v>16.10807251039056</v>
      </c>
      <c r="FN639" s="9">
        <v>3</v>
      </c>
      <c r="FO639" s="9">
        <v>316</v>
      </c>
      <c r="FP639" s="9">
        <v>19.05255888325765</v>
      </c>
      <c r="FQ639" s="9">
        <v>3</v>
      </c>
    </row>
    <row r="640" spans="1:173" x14ac:dyDescent="0.25">
      <c r="A640" s="1">
        <v>67</v>
      </c>
      <c r="B640" s="1" t="s">
        <v>568</v>
      </c>
      <c r="C640" s="1" t="s">
        <v>570</v>
      </c>
      <c r="D640" s="1" t="s">
        <v>572</v>
      </c>
      <c r="G640" s="1" t="s">
        <v>78</v>
      </c>
      <c r="I640" s="1" t="s">
        <v>83</v>
      </c>
      <c r="J640" s="1" t="s">
        <v>986</v>
      </c>
      <c r="K640" s="1" t="s">
        <v>546</v>
      </c>
      <c r="L640" s="1" t="s">
        <v>547</v>
      </c>
      <c r="M640" s="1">
        <v>100</v>
      </c>
      <c r="N640" s="1" t="s">
        <v>1003</v>
      </c>
      <c r="O640" s="1" t="s">
        <v>576</v>
      </c>
      <c r="P640" s="1">
        <v>0</v>
      </c>
      <c r="Q640" s="1">
        <v>0</v>
      </c>
      <c r="R640" s="6" t="s">
        <v>578</v>
      </c>
      <c r="EN640" s="1">
        <v>1.1000000000000001</v>
      </c>
      <c r="EO640" s="1">
        <v>0.33</v>
      </c>
      <c r="EP640" s="1">
        <v>5</v>
      </c>
      <c r="EQ640" s="1">
        <v>1.1000000000000001</v>
      </c>
      <c r="ER640" s="1">
        <v>0.35530000000000006</v>
      </c>
      <c r="ES640" s="1">
        <v>5</v>
      </c>
      <c r="ET640" s="1">
        <v>5.5</v>
      </c>
      <c r="EU640" s="1">
        <v>1.4410000000000001</v>
      </c>
      <c r="EV640" s="1">
        <v>5</v>
      </c>
      <c r="EW640" s="1">
        <v>6.3</v>
      </c>
      <c r="EX640" s="1">
        <v>1.7325000000000002</v>
      </c>
      <c r="EY640" s="1">
        <v>5</v>
      </c>
      <c r="EZ640" s="12">
        <v>6.6</v>
      </c>
      <c r="FA640" s="12">
        <v>0.6611173874585361</v>
      </c>
      <c r="FB640" s="1">
        <v>5</v>
      </c>
      <c r="FC640" s="12">
        <v>7.4</v>
      </c>
      <c r="FD640" s="12">
        <v>0.79092279522087361</v>
      </c>
      <c r="FE640" s="1">
        <v>5</v>
      </c>
      <c r="FL640" s="1">
        <v>7.2</v>
      </c>
      <c r="FM640" s="1">
        <v>2.0232000000000001</v>
      </c>
      <c r="FN640" s="1">
        <v>5</v>
      </c>
      <c r="FO640" s="1">
        <v>46.9</v>
      </c>
      <c r="FP640" s="1">
        <v>14.4452</v>
      </c>
      <c r="FQ640" s="1">
        <v>5</v>
      </c>
    </row>
    <row r="641" spans="1:173" x14ac:dyDescent="0.25">
      <c r="B641" s="1" t="s">
        <v>921</v>
      </c>
      <c r="C641" s="1" t="s">
        <v>569</v>
      </c>
      <c r="D641" s="1" t="s">
        <v>571</v>
      </c>
      <c r="G641" s="1" t="s">
        <v>78</v>
      </c>
      <c r="I641" s="1" t="s">
        <v>83</v>
      </c>
      <c r="J641" s="1" t="s">
        <v>986</v>
      </c>
      <c r="K641" s="1" t="s">
        <v>548</v>
      </c>
      <c r="L641" s="1" t="s">
        <v>549</v>
      </c>
      <c r="M641" s="1">
        <v>100</v>
      </c>
      <c r="N641" s="1" t="s">
        <v>1003</v>
      </c>
      <c r="O641" s="1" t="s">
        <v>575</v>
      </c>
      <c r="P641" s="1">
        <v>100</v>
      </c>
      <c r="Q641" s="1">
        <v>0</v>
      </c>
      <c r="R641" s="6" t="s">
        <v>577</v>
      </c>
      <c r="EN641" s="1">
        <v>28.9</v>
      </c>
      <c r="EO641" s="1">
        <v>8.67</v>
      </c>
      <c r="EP641" s="1">
        <v>5</v>
      </c>
      <c r="EQ641" s="1">
        <v>7</v>
      </c>
      <c r="ER641" s="1">
        <v>2.2610000000000001</v>
      </c>
      <c r="ES641" s="1">
        <v>5</v>
      </c>
      <c r="ET641" s="1">
        <v>52.8</v>
      </c>
      <c r="EU641" s="1">
        <v>13.833600000000001</v>
      </c>
      <c r="EV641" s="1">
        <v>5</v>
      </c>
      <c r="EW641" s="1">
        <v>23.7</v>
      </c>
      <c r="EX641" s="1">
        <v>6.5175000000000001</v>
      </c>
      <c r="EY641" s="1">
        <v>5</v>
      </c>
      <c r="EZ641" s="12">
        <v>81.699999999999989</v>
      </c>
      <c r="FA641" s="12">
        <v>7.3011970109017055</v>
      </c>
      <c r="FB641" s="1">
        <v>5</v>
      </c>
      <c r="FC641" s="12">
        <v>30.7</v>
      </c>
      <c r="FD641" s="12">
        <v>3.0851232471329246</v>
      </c>
      <c r="FE641" s="1">
        <v>5</v>
      </c>
      <c r="FL641" s="1">
        <v>7.2</v>
      </c>
      <c r="FM641" s="1">
        <v>2.0232000000000001</v>
      </c>
      <c r="FN641" s="1">
        <v>5</v>
      </c>
      <c r="FO641" s="1">
        <v>52.2</v>
      </c>
      <c r="FP641" s="1">
        <v>16.0776</v>
      </c>
      <c r="FQ641" s="1">
        <v>5</v>
      </c>
    </row>
    <row r="642" spans="1:173" x14ac:dyDescent="0.25">
      <c r="B642" s="1" t="s">
        <v>921</v>
      </c>
      <c r="C642" s="1" t="s">
        <v>569</v>
      </c>
      <c r="D642" s="1" t="s">
        <v>571</v>
      </c>
      <c r="G642" s="1" t="s">
        <v>78</v>
      </c>
      <c r="I642" s="1" t="s">
        <v>83</v>
      </c>
      <c r="J642" s="1" t="s">
        <v>986</v>
      </c>
      <c r="K642" s="1" t="s">
        <v>573</v>
      </c>
      <c r="L642" s="1" t="s">
        <v>574</v>
      </c>
      <c r="M642" s="1">
        <v>100</v>
      </c>
      <c r="N642" s="1" t="s">
        <v>1003</v>
      </c>
      <c r="O642" s="1" t="s">
        <v>575</v>
      </c>
      <c r="P642" s="1">
        <v>0</v>
      </c>
      <c r="Q642" s="1">
        <v>101.5</v>
      </c>
      <c r="R642" s="6" t="s">
        <v>577</v>
      </c>
      <c r="EN642" s="1">
        <v>1.1000000000000001</v>
      </c>
      <c r="EO642" s="1">
        <v>0.33</v>
      </c>
      <c r="EP642" s="1">
        <v>5</v>
      </c>
      <c r="EQ642" s="1">
        <v>1</v>
      </c>
      <c r="ER642" s="1">
        <v>0.32300000000000001</v>
      </c>
      <c r="ES642" s="1">
        <v>5</v>
      </c>
      <c r="ET642" s="1">
        <v>5.4</v>
      </c>
      <c r="EU642" s="1">
        <v>1.4148000000000001</v>
      </c>
      <c r="EV642" s="1">
        <v>5</v>
      </c>
      <c r="EW642" s="1">
        <v>5.5</v>
      </c>
      <c r="EX642" s="1">
        <v>1.5125000000000002</v>
      </c>
      <c r="EY642" s="1">
        <v>5</v>
      </c>
      <c r="EZ642" s="12">
        <v>6.5</v>
      </c>
      <c r="FA642" s="12">
        <v>0.64970132214733878</v>
      </c>
      <c r="FB642" s="1">
        <v>5</v>
      </c>
      <c r="FC642" s="12">
        <v>6.5</v>
      </c>
      <c r="FD642" s="12">
        <v>0.69166252609202417</v>
      </c>
      <c r="FE642" s="1">
        <v>5</v>
      </c>
      <c r="FL642" s="1">
        <v>6.5</v>
      </c>
      <c r="FM642" s="1">
        <v>1.8265000000000002</v>
      </c>
      <c r="FN642" s="1">
        <v>5</v>
      </c>
      <c r="FO642" s="1">
        <v>43.5</v>
      </c>
      <c r="FP642" s="1">
        <v>13.398</v>
      </c>
      <c r="FQ642" s="1">
        <v>5</v>
      </c>
    </row>
    <row r="643" spans="1:173" x14ac:dyDescent="0.25">
      <c r="B643" s="1" t="s">
        <v>921</v>
      </c>
      <c r="C643" s="1" t="s">
        <v>569</v>
      </c>
      <c r="D643" s="1" t="s">
        <v>571</v>
      </c>
      <c r="G643" s="1" t="s">
        <v>78</v>
      </c>
      <c r="I643" s="1" t="s">
        <v>83</v>
      </c>
      <c r="J643" s="1" t="s">
        <v>986</v>
      </c>
      <c r="K643" s="1" t="s">
        <v>546</v>
      </c>
      <c r="L643" s="1" t="s">
        <v>547</v>
      </c>
      <c r="M643" s="1">
        <v>100</v>
      </c>
      <c r="N643" s="1" t="s">
        <v>1003</v>
      </c>
      <c r="O643" s="1" t="s">
        <v>575</v>
      </c>
      <c r="P643" s="1">
        <v>0</v>
      </c>
      <c r="Q643" s="1">
        <v>0</v>
      </c>
      <c r="R643" s="6" t="s">
        <v>577</v>
      </c>
      <c r="EN643" s="1">
        <v>0.7</v>
      </c>
      <c r="EO643" s="1">
        <v>0.21</v>
      </c>
      <c r="EP643" s="1">
        <v>5</v>
      </c>
      <c r="EQ643" s="1">
        <v>1.1000000000000001</v>
      </c>
      <c r="ER643" s="1">
        <v>0.35530000000000006</v>
      </c>
      <c r="ES643" s="1">
        <v>5</v>
      </c>
      <c r="ET643" s="1">
        <v>5.9</v>
      </c>
      <c r="EU643" s="1">
        <v>1.5458000000000001</v>
      </c>
      <c r="EV643" s="1">
        <v>5</v>
      </c>
      <c r="EW643" s="1">
        <v>6.9</v>
      </c>
      <c r="EX643" s="1">
        <v>1.8975000000000002</v>
      </c>
      <c r="EY643" s="1">
        <v>5</v>
      </c>
      <c r="EZ643" s="12">
        <v>6.6000000000000005</v>
      </c>
      <c r="FA643" s="12">
        <v>0.69765287070290194</v>
      </c>
      <c r="FB643" s="1">
        <v>5</v>
      </c>
      <c r="FC643" s="12">
        <v>8</v>
      </c>
      <c r="FD643" s="12">
        <v>0.8633358952342941</v>
      </c>
      <c r="FE643" s="1">
        <v>5</v>
      </c>
      <c r="FL643" s="1">
        <v>8.1999999999999993</v>
      </c>
      <c r="FM643" s="1">
        <v>2.3042000000000002</v>
      </c>
      <c r="FN643" s="1">
        <v>5</v>
      </c>
      <c r="FO643" s="1">
        <v>55.1</v>
      </c>
      <c r="FP643" s="1">
        <v>16.970800000000001</v>
      </c>
      <c r="FQ643" s="1">
        <v>5</v>
      </c>
    </row>
    <row r="644" spans="1:173" x14ac:dyDescent="0.25">
      <c r="B644" s="1" t="s">
        <v>921</v>
      </c>
      <c r="C644" s="1" t="s">
        <v>569</v>
      </c>
      <c r="D644" s="1" t="s">
        <v>571</v>
      </c>
      <c r="G644" s="1" t="s">
        <v>78</v>
      </c>
      <c r="I644" s="1" t="s">
        <v>83</v>
      </c>
      <c r="J644" s="1" t="s">
        <v>986</v>
      </c>
      <c r="K644" s="1" t="s">
        <v>548</v>
      </c>
      <c r="L644" s="1" t="s">
        <v>549</v>
      </c>
      <c r="M644" s="1">
        <v>100</v>
      </c>
      <c r="N644" s="1" t="s">
        <v>1003</v>
      </c>
      <c r="O644" s="1" t="s">
        <v>575</v>
      </c>
      <c r="P644" s="1">
        <v>100</v>
      </c>
      <c r="Q644" s="1">
        <v>0</v>
      </c>
      <c r="R644" s="6" t="s">
        <v>577</v>
      </c>
      <c r="EN644" s="1">
        <v>14.4</v>
      </c>
      <c r="EO644" s="1">
        <v>4.32</v>
      </c>
      <c r="EP644" s="1">
        <v>5</v>
      </c>
      <c r="EQ644" s="1">
        <v>6.4</v>
      </c>
      <c r="ER644" s="1">
        <v>2.0672000000000001</v>
      </c>
      <c r="ES644" s="1">
        <v>5</v>
      </c>
      <c r="ET644" s="1">
        <v>27.8</v>
      </c>
      <c r="EU644" s="1">
        <v>7.2836000000000007</v>
      </c>
      <c r="EV644" s="1">
        <v>5</v>
      </c>
      <c r="EW644" s="1">
        <v>28.6</v>
      </c>
      <c r="EX644" s="1">
        <v>7.8650000000000011</v>
      </c>
      <c r="EY644" s="1">
        <v>5</v>
      </c>
      <c r="EZ644" s="12">
        <v>42.2</v>
      </c>
      <c r="FA644" s="12">
        <v>3.7871685719017054</v>
      </c>
      <c r="FB644" s="1">
        <v>5</v>
      </c>
      <c r="FC644" s="12">
        <v>35</v>
      </c>
      <c r="FD644" s="12">
        <v>3.6367991652000806</v>
      </c>
      <c r="FE644" s="1">
        <v>5</v>
      </c>
      <c r="FL644" s="1">
        <v>8.6</v>
      </c>
      <c r="FM644" s="1">
        <v>2.4166000000000003</v>
      </c>
      <c r="FN644" s="1">
        <v>5</v>
      </c>
      <c r="FO644" s="1">
        <v>53.9</v>
      </c>
      <c r="FP644" s="1">
        <v>16.601199999999999</v>
      </c>
      <c r="FQ644" s="1">
        <v>5</v>
      </c>
    </row>
    <row r="645" spans="1:173" s="9" customFormat="1" x14ac:dyDescent="0.25">
      <c r="B645" s="9" t="s">
        <v>921</v>
      </c>
      <c r="C645" s="9" t="s">
        <v>569</v>
      </c>
      <c r="D645" s="9" t="s">
        <v>571</v>
      </c>
      <c r="G645" s="9" t="s">
        <v>78</v>
      </c>
      <c r="I645" s="9" t="s">
        <v>83</v>
      </c>
      <c r="J645" s="9" t="s">
        <v>986</v>
      </c>
      <c r="K645" s="9" t="s">
        <v>573</v>
      </c>
      <c r="L645" s="9" t="s">
        <v>574</v>
      </c>
      <c r="M645" s="9">
        <v>100</v>
      </c>
      <c r="N645" s="9" t="s">
        <v>1003</v>
      </c>
      <c r="O645" s="9" t="s">
        <v>575</v>
      </c>
      <c r="P645" s="9">
        <v>0</v>
      </c>
      <c r="Q645" s="9">
        <v>101.5</v>
      </c>
      <c r="R645" s="10" t="s">
        <v>577</v>
      </c>
      <c r="W645" s="32"/>
      <c r="EN645" s="9">
        <v>0.7</v>
      </c>
      <c r="EO645" s="9">
        <v>0.21</v>
      </c>
      <c r="EP645" s="9">
        <v>5</v>
      </c>
      <c r="EQ645" s="9">
        <v>1</v>
      </c>
      <c r="ER645" s="9">
        <v>0.32300000000000001</v>
      </c>
      <c r="ES645" s="9">
        <v>5</v>
      </c>
      <c r="ET645" s="9">
        <v>7.9</v>
      </c>
      <c r="EU645" s="9">
        <v>2.0698000000000003</v>
      </c>
      <c r="EV645" s="9">
        <v>5</v>
      </c>
      <c r="EW645" s="9">
        <v>6.8</v>
      </c>
      <c r="EX645" s="9">
        <v>1.87</v>
      </c>
      <c r="EY645" s="9">
        <v>5</v>
      </c>
      <c r="EZ645" s="9">
        <v>8.6</v>
      </c>
      <c r="FA645" s="12">
        <v>0.93039475922857628</v>
      </c>
      <c r="FB645" s="9">
        <v>5</v>
      </c>
      <c r="FC645" s="9">
        <v>7.8</v>
      </c>
      <c r="FD645" s="12">
        <v>0.84867296410337012</v>
      </c>
      <c r="FE645" s="9">
        <v>5</v>
      </c>
      <c r="FL645" s="9">
        <v>13</v>
      </c>
      <c r="FM645" s="1">
        <v>3.6530000000000005</v>
      </c>
      <c r="FN645" s="9">
        <v>5</v>
      </c>
      <c r="FO645" s="9">
        <v>71.7</v>
      </c>
      <c r="FP645" s="1">
        <v>22.083600000000001</v>
      </c>
      <c r="FQ645" s="9">
        <v>5</v>
      </c>
    </row>
    <row r="646" spans="1:173" x14ac:dyDescent="0.25">
      <c r="A646" s="1">
        <v>68</v>
      </c>
      <c r="B646" s="1" t="s">
        <v>579</v>
      </c>
      <c r="C646" s="1" t="s">
        <v>967</v>
      </c>
      <c r="D646" s="1" t="s">
        <v>969</v>
      </c>
      <c r="G646" s="1" t="s">
        <v>21</v>
      </c>
      <c r="I646" s="1" t="s">
        <v>83</v>
      </c>
      <c r="J646" s="1" t="s">
        <v>986</v>
      </c>
      <c r="K646" s="1" t="s">
        <v>546</v>
      </c>
      <c r="L646" s="1" t="s">
        <v>547</v>
      </c>
      <c r="M646" s="1">
        <v>128</v>
      </c>
      <c r="N646" s="1" t="s">
        <v>1005</v>
      </c>
      <c r="O646" s="1" t="s">
        <v>580</v>
      </c>
      <c r="P646" s="1">
        <v>0</v>
      </c>
      <c r="Q646" s="1">
        <v>0</v>
      </c>
      <c r="R646" s="6" t="s">
        <v>581</v>
      </c>
      <c r="S646" s="1">
        <v>477</v>
      </c>
      <c r="T646" s="1">
        <v>36</v>
      </c>
      <c r="U646" s="1">
        <v>450</v>
      </c>
      <c r="V646" s="1">
        <v>5.4</v>
      </c>
      <c r="W646" s="31">
        <f>S646/T646</f>
        <v>13.25</v>
      </c>
      <c r="AD646" s="1">
        <v>362</v>
      </c>
      <c r="AE646" s="1">
        <v>33</v>
      </c>
      <c r="AF646" s="1">
        <v>3</v>
      </c>
      <c r="AG646" s="1">
        <v>346</v>
      </c>
      <c r="AH646" s="1">
        <v>42</v>
      </c>
      <c r="AI646" s="1">
        <v>3</v>
      </c>
      <c r="AJ646" s="1">
        <v>32</v>
      </c>
      <c r="AK646" s="1">
        <v>6</v>
      </c>
      <c r="AL646" s="1">
        <v>3</v>
      </c>
      <c r="AM646" s="1">
        <v>30</v>
      </c>
      <c r="AN646" s="1">
        <v>5</v>
      </c>
      <c r="AO646" s="1">
        <v>3</v>
      </c>
      <c r="AP646" s="1">
        <v>11.6</v>
      </c>
      <c r="AQ646" s="1">
        <v>1.2</v>
      </c>
      <c r="AR646" s="1">
        <v>3</v>
      </c>
      <c r="AS646" s="1">
        <v>11.5</v>
      </c>
      <c r="AT646" s="1">
        <v>0.2</v>
      </c>
      <c r="AU646" s="1">
        <v>3</v>
      </c>
      <c r="AV646" s="1">
        <v>293</v>
      </c>
      <c r="AW646" s="1">
        <v>15</v>
      </c>
      <c r="AX646" s="1">
        <v>3</v>
      </c>
      <c r="AY646" s="1">
        <v>393</v>
      </c>
      <c r="AZ646" s="1">
        <v>38</v>
      </c>
      <c r="BA646" s="1">
        <v>3</v>
      </c>
      <c r="BB646" s="1">
        <v>109.21501706484642</v>
      </c>
      <c r="BC646" s="53">
        <v>21.227401932413407</v>
      </c>
      <c r="BD646" s="1">
        <v>3</v>
      </c>
      <c r="BE646" s="1">
        <v>76.335877862595424</v>
      </c>
      <c r="BF646" s="53">
        <v>14.708705942166528</v>
      </c>
      <c r="BG646" s="1">
        <v>3</v>
      </c>
    </row>
    <row r="647" spans="1:173" x14ac:dyDescent="0.25">
      <c r="B647" s="1" t="s">
        <v>922</v>
      </c>
      <c r="C647" s="1" t="s">
        <v>966</v>
      </c>
      <c r="D647" s="1" t="s">
        <v>968</v>
      </c>
      <c r="G647" s="1" t="s">
        <v>102</v>
      </c>
      <c r="I647" s="1" t="s">
        <v>83</v>
      </c>
      <c r="J647" s="1" t="s">
        <v>986</v>
      </c>
      <c r="K647" s="1" t="s">
        <v>103</v>
      </c>
      <c r="L647" s="1" t="s">
        <v>104</v>
      </c>
      <c r="M647" s="1">
        <v>128</v>
      </c>
      <c r="N647" s="1" t="s">
        <v>1005</v>
      </c>
      <c r="O647" s="1" t="s">
        <v>186</v>
      </c>
      <c r="P647" s="1">
        <v>0</v>
      </c>
      <c r="Q647" s="1">
        <v>0</v>
      </c>
      <c r="R647" s="6" t="s">
        <v>439</v>
      </c>
      <c r="S647" s="1">
        <v>477</v>
      </c>
      <c r="T647" s="1">
        <v>36</v>
      </c>
      <c r="U647" s="1">
        <v>450</v>
      </c>
      <c r="V647" s="1">
        <v>5.4</v>
      </c>
      <c r="W647" s="31">
        <v>13.25</v>
      </c>
      <c r="AD647" s="1">
        <v>395</v>
      </c>
      <c r="AE647" s="1">
        <v>50</v>
      </c>
      <c r="AF647" s="1">
        <v>3</v>
      </c>
      <c r="AG647" s="1">
        <v>417</v>
      </c>
      <c r="AH647" s="1">
        <v>62</v>
      </c>
      <c r="AI647" s="1">
        <v>3</v>
      </c>
      <c r="AJ647" s="1">
        <v>20</v>
      </c>
      <c r="AK647" s="1">
        <v>4</v>
      </c>
      <c r="AL647" s="1">
        <v>3</v>
      </c>
      <c r="AM647" s="1">
        <v>19</v>
      </c>
      <c r="AN647" s="1">
        <v>2</v>
      </c>
      <c r="AO647" s="1">
        <v>3</v>
      </c>
      <c r="AP647" s="1">
        <v>19.8</v>
      </c>
      <c r="AQ647" s="1">
        <v>1.5</v>
      </c>
      <c r="AR647" s="1">
        <v>3</v>
      </c>
      <c r="AS647" s="1">
        <v>21.4</v>
      </c>
      <c r="AT647" s="1">
        <v>3</v>
      </c>
      <c r="AU647" s="1">
        <v>3</v>
      </c>
      <c r="AV647" s="1">
        <v>398</v>
      </c>
      <c r="AW647" s="1">
        <v>46</v>
      </c>
      <c r="AX647" s="1">
        <v>3</v>
      </c>
      <c r="AY647" s="1">
        <v>624</v>
      </c>
      <c r="AZ647" s="1">
        <v>113</v>
      </c>
      <c r="BA647" s="1">
        <v>3</v>
      </c>
      <c r="BB647" s="1">
        <v>50.251256281407038</v>
      </c>
      <c r="BC647" s="12">
        <v>11.607740922535609</v>
      </c>
      <c r="BD647" s="12">
        <v>3</v>
      </c>
      <c r="BE647" s="12">
        <v>30.448717948717949</v>
      </c>
      <c r="BF647" s="12">
        <v>6.3778128864172947</v>
      </c>
      <c r="BG647" s="1">
        <v>3</v>
      </c>
    </row>
    <row r="648" spans="1:173" x14ac:dyDescent="0.25">
      <c r="B648" s="8" t="s">
        <v>922</v>
      </c>
      <c r="C648" s="1" t="s">
        <v>966</v>
      </c>
      <c r="D648" s="1" t="s">
        <v>968</v>
      </c>
      <c r="G648" s="1" t="s">
        <v>102</v>
      </c>
      <c r="I648" s="1" t="s">
        <v>83</v>
      </c>
      <c r="J648" s="1" t="s">
        <v>986</v>
      </c>
      <c r="K648" s="1" t="s">
        <v>103</v>
      </c>
      <c r="L648" s="1" t="s">
        <v>104</v>
      </c>
      <c r="M648" s="1">
        <v>128</v>
      </c>
      <c r="N648" s="1" t="s">
        <v>1005</v>
      </c>
      <c r="O648" s="1" t="s">
        <v>186</v>
      </c>
      <c r="P648" s="1">
        <v>0</v>
      </c>
      <c r="Q648" s="1">
        <v>0</v>
      </c>
      <c r="R648" s="6" t="s">
        <v>439</v>
      </c>
      <c r="S648" s="1">
        <v>477</v>
      </c>
      <c r="T648" s="1">
        <v>36</v>
      </c>
      <c r="U648" s="1">
        <v>450</v>
      </c>
      <c r="V648" s="1">
        <v>5.4</v>
      </c>
      <c r="W648" s="31">
        <v>13.25</v>
      </c>
      <c r="AD648" s="1">
        <v>359</v>
      </c>
      <c r="AE648" s="1">
        <v>45</v>
      </c>
      <c r="AF648" s="1">
        <v>3</v>
      </c>
      <c r="AG648" s="1">
        <v>382</v>
      </c>
      <c r="AH648" s="1">
        <v>23</v>
      </c>
      <c r="AI648" s="1">
        <v>3</v>
      </c>
      <c r="AJ648" s="1">
        <v>32</v>
      </c>
      <c r="AK648" s="1">
        <v>6</v>
      </c>
      <c r="AL648" s="1">
        <v>3</v>
      </c>
      <c r="AM648" s="1">
        <v>30</v>
      </c>
      <c r="AN648" s="1">
        <v>4</v>
      </c>
      <c r="AO648" s="1">
        <v>3</v>
      </c>
      <c r="AP648" s="1">
        <v>11.2</v>
      </c>
      <c r="AQ648" s="1">
        <v>0.6</v>
      </c>
      <c r="AR648" s="1">
        <v>3</v>
      </c>
      <c r="AS648" s="1">
        <v>12.9</v>
      </c>
      <c r="AT648" s="1">
        <v>1.9</v>
      </c>
      <c r="AU648" s="1">
        <v>3</v>
      </c>
      <c r="AV648" s="1">
        <v>397</v>
      </c>
      <c r="AW648" s="1">
        <v>21</v>
      </c>
      <c r="AX648" s="1">
        <v>3</v>
      </c>
      <c r="AY648" s="1">
        <v>423</v>
      </c>
      <c r="AZ648" s="1">
        <v>129</v>
      </c>
      <c r="BA648" s="1">
        <v>3</v>
      </c>
      <c r="BB648" s="1">
        <v>80.604534005037777</v>
      </c>
      <c r="BC648" s="12">
        <v>15.703267982941952</v>
      </c>
      <c r="BD648" s="12">
        <v>3</v>
      </c>
      <c r="BE648" s="12">
        <v>70.921985815602838</v>
      </c>
      <c r="BF648" s="12">
        <v>23.605533362319559</v>
      </c>
      <c r="BG648" s="1">
        <v>3</v>
      </c>
    </row>
    <row r="649" spans="1:173" s="9" customFormat="1" x14ac:dyDescent="0.25">
      <c r="B649" s="9" t="s">
        <v>922</v>
      </c>
      <c r="C649" s="9" t="s">
        <v>966</v>
      </c>
      <c r="D649" s="9" t="s">
        <v>968</v>
      </c>
      <c r="G649" s="9" t="s">
        <v>102</v>
      </c>
      <c r="I649" s="9" t="s">
        <v>83</v>
      </c>
      <c r="J649" s="9" t="s">
        <v>998</v>
      </c>
      <c r="K649" s="9" t="s">
        <v>103</v>
      </c>
      <c r="L649" s="9" t="s">
        <v>104</v>
      </c>
      <c r="M649" s="9">
        <v>128</v>
      </c>
      <c r="N649" s="9" t="s">
        <v>1005</v>
      </c>
      <c r="O649" s="9" t="s">
        <v>186</v>
      </c>
      <c r="P649" s="9">
        <v>0</v>
      </c>
      <c r="Q649" s="9">
        <v>0</v>
      </c>
      <c r="R649" s="10" t="s">
        <v>439</v>
      </c>
      <c r="S649" s="9">
        <v>477</v>
      </c>
      <c r="T649" s="9">
        <v>36</v>
      </c>
      <c r="U649" s="9">
        <v>450</v>
      </c>
      <c r="V649" s="9">
        <v>5.4</v>
      </c>
      <c r="W649" s="32">
        <v>13.25</v>
      </c>
      <c r="AD649" s="9">
        <v>383</v>
      </c>
      <c r="AE649" s="9">
        <v>21</v>
      </c>
      <c r="AF649" s="9">
        <v>3</v>
      </c>
      <c r="AG649" s="9">
        <v>352</v>
      </c>
      <c r="AH649" s="9">
        <v>36</v>
      </c>
      <c r="AI649" s="9">
        <v>3</v>
      </c>
      <c r="AJ649" s="9">
        <v>33</v>
      </c>
      <c r="AK649" s="9">
        <v>4</v>
      </c>
      <c r="AL649" s="9">
        <v>3</v>
      </c>
      <c r="AM649" s="9">
        <v>29</v>
      </c>
      <c r="AN649" s="9">
        <v>5</v>
      </c>
      <c r="AO649" s="9">
        <v>3</v>
      </c>
      <c r="AP649" s="9">
        <v>11.6</v>
      </c>
      <c r="AQ649" s="9">
        <v>0.9</v>
      </c>
      <c r="AR649" s="9">
        <v>3</v>
      </c>
      <c r="AS649" s="9">
        <v>12</v>
      </c>
      <c r="AT649" s="9">
        <v>1</v>
      </c>
      <c r="AU649" s="9">
        <v>3</v>
      </c>
      <c r="AV649" s="9">
        <v>460</v>
      </c>
      <c r="AW649" s="9">
        <v>70</v>
      </c>
      <c r="AX649" s="9">
        <v>3</v>
      </c>
      <c r="AY649" s="9">
        <v>606</v>
      </c>
      <c r="AZ649" s="9">
        <v>18</v>
      </c>
      <c r="BA649" s="9">
        <v>3</v>
      </c>
      <c r="BB649" s="9">
        <v>71.739130434782609</v>
      </c>
      <c r="BC649" s="40">
        <v>13.95676958572764</v>
      </c>
      <c r="BD649" s="9">
        <v>3</v>
      </c>
      <c r="BE649" s="9">
        <v>47.854785478547861</v>
      </c>
      <c r="BF649" s="12">
        <v>8.3723697790065632</v>
      </c>
      <c r="BG649" s="9">
        <v>3</v>
      </c>
    </row>
    <row r="650" spans="1:173" x14ac:dyDescent="0.25">
      <c r="A650" s="1">
        <v>69</v>
      </c>
      <c r="B650" s="1" t="s">
        <v>582</v>
      </c>
      <c r="C650" s="1" t="s">
        <v>583</v>
      </c>
      <c r="D650" s="1" t="s">
        <v>584</v>
      </c>
      <c r="G650" s="1" t="s">
        <v>102</v>
      </c>
      <c r="I650" s="1" t="s">
        <v>83</v>
      </c>
      <c r="J650" s="1" t="s">
        <v>986</v>
      </c>
      <c r="K650" s="1" t="s">
        <v>585</v>
      </c>
      <c r="L650" s="1" t="s">
        <v>586</v>
      </c>
      <c r="M650" s="1">
        <v>20</v>
      </c>
      <c r="N650" s="1" t="s">
        <v>1001</v>
      </c>
      <c r="O650" s="1" t="s">
        <v>588</v>
      </c>
      <c r="P650" s="1">
        <v>60</v>
      </c>
      <c r="Q650" s="1">
        <v>0</v>
      </c>
      <c r="R650" s="6" t="s">
        <v>591</v>
      </c>
      <c r="S650" s="1">
        <v>444.2</v>
      </c>
      <c r="T650" s="1">
        <v>11.2</v>
      </c>
      <c r="U650" s="1">
        <v>415</v>
      </c>
      <c r="V650" s="1">
        <v>3.8</v>
      </c>
      <c r="W650" s="31">
        <v>39.660714285714285</v>
      </c>
      <c r="EZ650" s="1">
        <v>0.116788321167883</v>
      </c>
      <c r="FA650" s="1">
        <v>7.7858880778588019E-2</v>
      </c>
      <c r="FB650" s="5">
        <v>4</v>
      </c>
      <c r="FC650" s="1">
        <v>0.233576642335764</v>
      </c>
      <c r="FD650" s="1">
        <v>7.7858880778591988E-2</v>
      </c>
      <c r="FE650" s="5">
        <v>4</v>
      </c>
      <c r="FL650" s="1">
        <v>0.177111716621253</v>
      </c>
      <c r="FM650" s="1">
        <v>2.7247956403269991E-2</v>
      </c>
      <c r="FN650" s="1">
        <v>4</v>
      </c>
      <c r="FO650" s="1">
        <v>0.26566757493187898</v>
      </c>
      <c r="FP650" s="1">
        <v>4.0871934604906013E-2</v>
      </c>
      <c r="FQ650" s="1">
        <v>4</v>
      </c>
    </row>
    <row r="651" spans="1:173" x14ac:dyDescent="0.25">
      <c r="B651" s="1" t="s">
        <v>923</v>
      </c>
      <c r="C651" s="1" t="s">
        <v>157</v>
      </c>
      <c r="D651" s="1" t="s">
        <v>159</v>
      </c>
      <c r="G651" s="1" t="s">
        <v>102</v>
      </c>
      <c r="I651" s="1" t="s">
        <v>83</v>
      </c>
      <c r="J651" s="1" t="s">
        <v>986</v>
      </c>
      <c r="K651" s="1" t="s">
        <v>589</v>
      </c>
      <c r="L651" s="1" t="s">
        <v>590</v>
      </c>
      <c r="M651" s="1">
        <v>20</v>
      </c>
      <c r="N651" s="1" t="s">
        <v>1001</v>
      </c>
      <c r="O651" s="1" t="s">
        <v>587</v>
      </c>
      <c r="P651" s="1">
        <v>60</v>
      </c>
      <c r="Q651" s="1">
        <v>0</v>
      </c>
      <c r="R651" s="6" t="s">
        <v>98</v>
      </c>
      <c r="S651" s="1">
        <v>444.2</v>
      </c>
      <c r="T651" s="1">
        <v>11.2</v>
      </c>
      <c r="U651" s="1">
        <v>415</v>
      </c>
      <c r="V651" s="1">
        <v>3.8</v>
      </c>
      <c r="W651" s="31">
        <v>39.660714285714285</v>
      </c>
      <c r="EZ651" s="1">
        <v>1.55717761557177</v>
      </c>
      <c r="FA651" s="1">
        <v>1.4014598540145999</v>
      </c>
      <c r="FB651" s="5">
        <v>4</v>
      </c>
      <c r="FC651" s="1">
        <v>1.3236009732359999</v>
      </c>
      <c r="FD651" s="1">
        <v>2.1800486618005004</v>
      </c>
      <c r="FE651" s="5">
        <v>4</v>
      </c>
      <c r="FL651" s="1">
        <v>0.10899182561307801</v>
      </c>
      <c r="FM651" s="1">
        <v>5.4495912806540009E-2</v>
      </c>
      <c r="FN651" s="1">
        <v>4</v>
      </c>
      <c r="FO651" s="1">
        <v>0.22479564032697499</v>
      </c>
      <c r="FP651" s="1">
        <v>0.12261580381471399</v>
      </c>
      <c r="FQ651" s="1">
        <v>4</v>
      </c>
    </row>
    <row r="652" spans="1:173" x14ac:dyDescent="0.25">
      <c r="B652" s="1" t="s">
        <v>923</v>
      </c>
      <c r="C652" s="1" t="s">
        <v>157</v>
      </c>
      <c r="D652" s="1" t="s">
        <v>159</v>
      </c>
      <c r="G652" s="1" t="s">
        <v>102</v>
      </c>
      <c r="I652" s="1" t="s">
        <v>83</v>
      </c>
      <c r="J652" s="1" t="s">
        <v>986</v>
      </c>
      <c r="K652" s="1" t="s">
        <v>103</v>
      </c>
      <c r="L652" s="1" t="s">
        <v>104</v>
      </c>
      <c r="M652" s="1">
        <v>20</v>
      </c>
      <c r="N652" s="1" t="s">
        <v>1001</v>
      </c>
      <c r="O652" s="1" t="s">
        <v>587</v>
      </c>
      <c r="P652" s="1">
        <v>60</v>
      </c>
      <c r="Q652" s="1">
        <v>0</v>
      </c>
      <c r="R652" s="6" t="s">
        <v>98</v>
      </c>
      <c r="S652" s="1">
        <v>435.45</v>
      </c>
      <c r="T652" s="1">
        <v>21.05</v>
      </c>
      <c r="U652" s="1">
        <v>685</v>
      </c>
      <c r="V652" s="1">
        <v>4.9000000000000004</v>
      </c>
      <c r="W652" s="31">
        <v>20.686460807600948</v>
      </c>
      <c r="EZ652" s="1">
        <v>2.5304136253041301</v>
      </c>
      <c r="FA652" s="1">
        <v>0.46715328467154027</v>
      </c>
      <c r="FB652" s="5">
        <v>4</v>
      </c>
      <c r="FC652" s="1">
        <v>1.0510948905109401</v>
      </c>
      <c r="FD652" s="1">
        <v>1.55717761557178</v>
      </c>
      <c r="FE652" s="5">
        <v>4</v>
      </c>
      <c r="FL652" s="1">
        <v>0.34059945504087102</v>
      </c>
      <c r="FM652" s="1">
        <v>0.14986376021798398</v>
      </c>
      <c r="FN652" s="1">
        <v>4</v>
      </c>
      <c r="FO652" s="1">
        <v>1.2397820163487701</v>
      </c>
      <c r="FP652" s="1">
        <v>1.0899182561307801</v>
      </c>
      <c r="FQ652" s="1">
        <v>4</v>
      </c>
    </row>
    <row r="653" spans="1:173" x14ac:dyDescent="0.25">
      <c r="B653" s="1" t="s">
        <v>923</v>
      </c>
      <c r="C653" s="1" t="s">
        <v>157</v>
      </c>
      <c r="D653" s="1" t="s">
        <v>159</v>
      </c>
      <c r="G653" s="1" t="s">
        <v>102</v>
      </c>
      <c r="I653" s="1" t="s">
        <v>83</v>
      </c>
      <c r="J653" s="1" t="s">
        <v>986</v>
      </c>
      <c r="K653" s="1" t="s">
        <v>120</v>
      </c>
      <c r="L653" s="1" t="s">
        <v>121</v>
      </c>
      <c r="M653" s="1">
        <v>20</v>
      </c>
      <c r="N653" s="1" t="s">
        <v>1001</v>
      </c>
      <c r="O653" s="1" t="s">
        <v>587</v>
      </c>
      <c r="P653" s="1">
        <v>60</v>
      </c>
      <c r="Q653" s="1">
        <v>0</v>
      </c>
      <c r="R653" s="6" t="s">
        <v>98</v>
      </c>
      <c r="S653" s="1">
        <v>435.45</v>
      </c>
      <c r="T653" s="1">
        <v>21.05</v>
      </c>
      <c r="U653" s="1">
        <v>685</v>
      </c>
      <c r="V653" s="1">
        <v>4.9000000000000004</v>
      </c>
      <c r="W653" s="31">
        <v>20.686460807600948</v>
      </c>
      <c r="EZ653" s="1">
        <v>8.1751824817518202</v>
      </c>
      <c r="FA653" s="1">
        <v>6.2287104622869585</v>
      </c>
      <c r="FB653" s="5">
        <v>4</v>
      </c>
      <c r="FC653" s="1">
        <v>7.08515815085158</v>
      </c>
      <c r="FD653" s="1">
        <v>1.5571776155717796</v>
      </c>
      <c r="FE653" s="5">
        <v>4</v>
      </c>
      <c r="FL653" s="1">
        <v>0.245231607629427</v>
      </c>
      <c r="FM653" s="1">
        <v>0.10899182561308002</v>
      </c>
      <c r="FN653" s="1">
        <v>4</v>
      </c>
      <c r="FO653" s="1">
        <v>1.8324250681198899</v>
      </c>
      <c r="FP653" s="1">
        <v>1.2534059945504001</v>
      </c>
      <c r="FQ653" s="1">
        <v>4</v>
      </c>
    </row>
    <row r="654" spans="1:173" x14ac:dyDescent="0.25">
      <c r="B654" s="1" t="s">
        <v>923</v>
      </c>
      <c r="C654" s="1" t="s">
        <v>157</v>
      </c>
      <c r="D654" s="1" t="s">
        <v>159</v>
      </c>
      <c r="G654" s="1" t="s">
        <v>102</v>
      </c>
      <c r="I654" s="1" t="s">
        <v>83</v>
      </c>
      <c r="J654" s="1" t="s">
        <v>986</v>
      </c>
      <c r="K654" s="1" t="s">
        <v>103</v>
      </c>
      <c r="L654" s="1" t="s">
        <v>104</v>
      </c>
      <c r="M654" s="1">
        <v>20</v>
      </c>
      <c r="N654" s="1" t="s">
        <v>1001</v>
      </c>
      <c r="O654" s="1" t="s">
        <v>587</v>
      </c>
      <c r="P654" s="1">
        <v>60</v>
      </c>
      <c r="Q654" s="1">
        <v>0</v>
      </c>
      <c r="R654" s="6" t="s">
        <v>98</v>
      </c>
      <c r="S654" s="1">
        <v>456.25</v>
      </c>
      <c r="T654" s="1">
        <v>21.7</v>
      </c>
      <c r="U654" s="1">
        <v>725</v>
      </c>
      <c r="V654" s="1">
        <v>6</v>
      </c>
      <c r="W654" s="31">
        <v>21.025345622119815</v>
      </c>
      <c r="EZ654" s="1">
        <v>2.1021897810218899</v>
      </c>
      <c r="FA654" s="1">
        <v>1.2457420924574203</v>
      </c>
      <c r="FB654" s="5">
        <v>4</v>
      </c>
      <c r="FC654" s="1">
        <v>1.7907542579075399</v>
      </c>
      <c r="FD654" s="1">
        <v>0.93430656934306011</v>
      </c>
      <c r="FE654" s="5">
        <v>4</v>
      </c>
      <c r="FL654" s="1">
        <v>0.27247956403269702</v>
      </c>
      <c r="FM654" s="1">
        <v>6.8119891008173949E-2</v>
      </c>
      <c r="FN654" s="1">
        <v>4</v>
      </c>
      <c r="FO654" s="1">
        <v>0.61989100817438603</v>
      </c>
      <c r="FP654" s="1">
        <v>0.1362397820163499</v>
      </c>
      <c r="FQ654" s="1">
        <v>4</v>
      </c>
    </row>
    <row r="655" spans="1:173" s="40" customFormat="1" x14ac:dyDescent="0.25">
      <c r="B655" s="40" t="s">
        <v>923</v>
      </c>
      <c r="C655" s="40" t="s">
        <v>157</v>
      </c>
      <c r="D655" s="40" t="s">
        <v>159</v>
      </c>
      <c r="G655" s="40" t="s">
        <v>102</v>
      </c>
      <c r="I655" s="40" t="s">
        <v>83</v>
      </c>
      <c r="J655" s="40" t="s">
        <v>986</v>
      </c>
      <c r="K655" s="40" t="s">
        <v>120</v>
      </c>
      <c r="L655" s="40" t="s">
        <v>121</v>
      </c>
      <c r="M655" s="40">
        <v>20</v>
      </c>
      <c r="N655" s="40" t="s">
        <v>1001</v>
      </c>
      <c r="O655" s="40" t="s">
        <v>587</v>
      </c>
      <c r="P655" s="40">
        <v>60</v>
      </c>
      <c r="Q655" s="40">
        <v>0</v>
      </c>
      <c r="R655" s="41" t="s">
        <v>98</v>
      </c>
      <c r="S655" s="40">
        <v>456.25</v>
      </c>
      <c r="T655" s="40">
        <v>21.7</v>
      </c>
      <c r="U655" s="40">
        <v>725</v>
      </c>
      <c r="V655" s="40">
        <v>6</v>
      </c>
      <c r="W655" s="31">
        <v>21.025345622119815</v>
      </c>
      <c r="EZ655" s="40">
        <v>3.6982968369829599</v>
      </c>
      <c r="FA655" s="40">
        <v>0.46715328467154027</v>
      </c>
      <c r="FB655" s="43">
        <v>4</v>
      </c>
      <c r="FC655" s="40">
        <v>2.9586374695863702</v>
      </c>
      <c r="FD655" s="40">
        <v>1.2457420924574194</v>
      </c>
      <c r="FE655" s="43">
        <v>4</v>
      </c>
      <c r="FL655" s="40">
        <v>0.40190735694822799</v>
      </c>
      <c r="FM655" s="40">
        <v>8.1743869209810027E-2</v>
      </c>
      <c r="FN655" s="40">
        <v>4</v>
      </c>
      <c r="FO655" s="40">
        <v>1.53269754768392</v>
      </c>
      <c r="FP655" s="40">
        <v>1.7302452316076198</v>
      </c>
      <c r="FQ655" s="40">
        <v>4</v>
      </c>
    </row>
    <row r="656" spans="1:173" x14ac:dyDescent="0.25">
      <c r="A656" s="1">
        <v>70</v>
      </c>
      <c r="B656" s="1" t="s">
        <v>594</v>
      </c>
      <c r="C656" s="1" t="s">
        <v>597</v>
      </c>
      <c r="D656" s="1" t="s">
        <v>599</v>
      </c>
      <c r="E656" s="1">
        <v>710</v>
      </c>
      <c r="F656" s="1">
        <v>7.5</v>
      </c>
      <c r="G656" s="1" t="s">
        <v>595</v>
      </c>
      <c r="H656" s="1">
        <v>55</v>
      </c>
      <c r="I656" s="1" t="s">
        <v>83</v>
      </c>
      <c r="J656" s="1" t="s">
        <v>986</v>
      </c>
      <c r="K656" s="1" t="s">
        <v>585</v>
      </c>
      <c r="L656" s="1" t="s">
        <v>586</v>
      </c>
      <c r="M656" s="1">
        <v>3</v>
      </c>
      <c r="N656" s="1" t="s">
        <v>1001</v>
      </c>
      <c r="O656" s="1" t="s">
        <v>186</v>
      </c>
      <c r="P656" s="1">
        <v>0</v>
      </c>
      <c r="Q656" s="1">
        <v>0</v>
      </c>
      <c r="R656" s="1" t="s">
        <v>592</v>
      </c>
      <c r="S656" s="1">
        <v>108</v>
      </c>
      <c r="T656" s="1">
        <v>7.5</v>
      </c>
      <c r="V656" s="1">
        <v>8.3000000000000007</v>
      </c>
      <c r="W656" s="31">
        <f>S656/T656</f>
        <v>14.4</v>
      </c>
      <c r="AD656" s="1">
        <v>108</v>
      </c>
      <c r="AE656" s="1">
        <v>13.068</v>
      </c>
      <c r="AF656" s="1">
        <v>3</v>
      </c>
      <c r="AG656" s="1">
        <v>99</v>
      </c>
      <c r="AH656" s="1">
        <v>11.583</v>
      </c>
      <c r="AI656" s="1">
        <v>3</v>
      </c>
      <c r="AJ656" s="1">
        <v>7.5</v>
      </c>
      <c r="AK656" s="1">
        <f>AJ656*0.116</f>
        <v>0.87</v>
      </c>
      <c r="AL656" s="1">
        <v>3</v>
      </c>
      <c r="AM656" s="1">
        <v>7</v>
      </c>
      <c r="AN656" s="1">
        <f>AM656*0.131</f>
        <v>0.91700000000000004</v>
      </c>
      <c r="AO656" s="1">
        <v>3</v>
      </c>
      <c r="AP656" s="1">
        <v>14.4</v>
      </c>
      <c r="AQ656" s="14">
        <v>2.4137510062141869</v>
      </c>
      <c r="AR656" s="1">
        <v>3</v>
      </c>
      <c r="AS656" s="1">
        <v>14.142857142857142</v>
      </c>
      <c r="AT656" s="14">
        <v>2.4840751985068277</v>
      </c>
      <c r="AU656" s="1">
        <v>3</v>
      </c>
      <c r="DJ656" s="1">
        <v>1900</v>
      </c>
      <c r="DK656" s="1">
        <v>349.59999999999997</v>
      </c>
      <c r="DL656" s="1">
        <v>3</v>
      </c>
      <c r="DM656" s="1">
        <v>1800</v>
      </c>
      <c r="DN656" s="1">
        <v>331.2</v>
      </c>
      <c r="DO656" s="1">
        <v>3</v>
      </c>
      <c r="DP656" s="1">
        <v>320</v>
      </c>
      <c r="DQ656" s="1">
        <v>82.88</v>
      </c>
      <c r="DR656" s="1">
        <v>3</v>
      </c>
      <c r="DS656" s="1">
        <v>310</v>
      </c>
      <c r="DT656" s="1">
        <v>74.709999999999994</v>
      </c>
      <c r="DU656" s="1">
        <v>3</v>
      </c>
      <c r="DV656" s="1">
        <v>103</v>
      </c>
      <c r="DW656" s="1">
        <v>24.308</v>
      </c>
      <c r="DX656" s="1">
        <v>3</v>
      </c>
      <c r="DY656" s="1">
        <v>114</v>
      </c>
      <c r="DZ656" s="1">
        <v>33.173999999999999</v>
      </c>
      <c r="EA656" s="1">
        <v>3</v>
      </c>
      <c r="EB656" s="61">
        <v>5.9375</v>
      </c>
      <c r="EC656" s="53">
        <v>1.8863784178038745</v>
      </c>
      <c r="ED656" s="1">
        <v>3</v>
      </c>
      <c r="EE656" s="61">
        <v>5.806451612903226</v>
      </c>
      <c r="EF656" s="53">
        <v>1.7605808567554566</v>
      </c>
      <c r="EG656" s="1">
        <v>3</v>
      </c>
      <c r="EH656" s="12">
        <v>3.1067961165048543</v>
      </c>
      <c r="EI656" s="12">
        <v>1.0886073501780709</v>
      </c>
      <c r="EJ656" s="1">
        <v>3</v>
      </c>
      <c r="EK656" s="12">
        <v>2.7192982456140351</v>
      </c>
      <c r="EL656" s="12">
        <v>1.0274558145769441</v>
      </c>
      <c r="EM656" s="1">
        <v>3</v>
      </c>
    </row>
    <row r="657" spans="1:173" s="9" customFormat="1" x14ac:dyDescent="0.25">
      <c r="B657" s="9" t="s">
        <v>924</v>
      </c>
      <c r="C657" s="9" t="s">
        <v>596</v>
      </c>
      <c r="D657" s="9" t="s">
        <v>598</v>
      </c>
      <c r="E657" s="9">
        <v>710</v>
      </c>
      <c r="F657" s="9">
        <v>7.5</v>
      </c>
      <c r="G657" s="9" t="s">
        <v>82</v>
      </c>
      <c r="H657" s="9">
        <v>55</v>
      </c>
      <c r="I657" s="9" t="s">
        <v>83</v>
      </c>
      <c r="J657" s="9" t="s">
        <v>986</v>
      </c>
      <c r="K657" s="9" t="s">
        <v>103</v>
      </c>
      <c r="L657" s="9" t="s">
        <v>104</v>
      </c>
      <c r="M657" s="9">
        <v>3</v>
      </c>
      <c r="N657" s="9" t="s">
        <v>1001</v>
      </c>
      <c r="O657" s="9" t="s">
        <v>186</v>
      </c>
      <c r="P657" s="9">
        <v>0</v>
      </c>
      <c r="Q657" s="9">
        <v>0</v>
      </c>
      <c r="R657" s="9" t="s">
        <v>593</v>
      </c>
      <c r="S657" s="9">
        <v>86</v>
      </c>
      <c r="T657" s="9">
        <v>6.4</v>
      </c>
      <c r="V657" s="9">
        <v>8.3000000000000007</v>
      </c>
      <c r="W657" s="32">
        <f>S657/T657</f>
        <v>13.4375</v>
      </c>
      <c r="AD657" s="9">
        <v>86</v>
      </c>
      <c r="AE657" s="40">
        <v>10.405999999999999</v>
      </c>
      <c r="AF657" s="9">
        <v>3</v>
      </c>
      <c r="AG657" s="9">
        <v>81</v>
      </c>
      <c r="AH657" s="40">
        <v>9.4770000000000003</v>
      </c>
      <c r="AI657" s="9">
        <v>3</v>
      </c>
      <c r="AJ657" s="9">
        <v>6.4</v>
      </c>
      <c r="AK657" s="9">
        <f>AJ657*0.116</f>
        <v>0.74240000000000006</v>
      </c>
      <c r="AL657" s="9">
        <v>3</v>
      </c>
      <c r="AM657" s="9">
        <v>6.1</v>
      </c>
      <c r="AN657" s="9">
        <f>AM657*0.131</f>
        <v>0.79910000000000003</v>
      </c>
      <c r="AO657" s="9">
        <v>3</v>
      </c>
      <c r="AP657" s="9">
        <v>13.4375</v>
      </c>
      <c r="AQ657" s="9">
        <v>2.2524152184724398</v>
      </c>
      <c r="AR657" s="9">
        <v>3</v>
      </c>
      <c r="AS657" s="9">
        <v>13.278688524590164</v>
      </c>
      <c r="AT657" s="9">
        <v>2.3322911699840563</v>
      </c>
      <c r="AU657" s="9">
        <v>3</v>
      </c>
      <c r="DJ657" s="9">
        <v>1800</v>
      </c>
      <c r="DK657" s="9">
        <v>331.2</v>
      </c>
      <c r="DL657" s="9">
        <v>3</v>
      </c>
      <c r="DM657" s="9">
        <v>1700</v>
      </c>
      <c r="DN657" s="9">
        <v>312.8</v>
      </c>
      <c r="DO657" s="9">
        <v>3</v>
      </c>
      <c r="DP657" s="9">
        <v>280</v>
      </c>
      <c r="DQ657" s="9">
        <v>72.52</v>
      </c>
      <c r="DR657" s="9">
        <v>3</v>
      </c>
      <c r="DS657" s="9">
        <v>270</v>
      </c>
      <c r="DT657" s="9">
        <v>65.069999999999993</v>
      </c>
      <c r="DU657" s="9">
        <v>3</v>
      </c>
      <c r="DV657" s="9">
        <v>90</v>
      </c>
      <c r="DW657" s="9">
        <v>21.24</v>
      </c>
      <c r="DX657" s="9">
        <v>3</v>
      </c>
      <c r="DY657" s="9">
        <v>93</v>
      </c>
      <c r="DZ657" s="9">
        <v>27.062999999999999</v>
      </c>
      <c r="EA657" s="9">
        <v>3</v>
      </c>
      <c r="EB657" s="25">
        <v>6.4285714285714288</v>
      </c>
      <c r="EC657" s="40">
        <v>2.0423946779229922</v>
      </c>
      <c r="ED657" s="9">
        <v>3</v>
      </c>
      <c r="EE657" s="25">
        <v>6.2962962962962967</v>
      </c>
      <c r="EF657" s="40">
        <v>1.9091072253294763</v>
      </c>
      <c r="EG657" s="9">
        <v>3</v>
      </c>
      <c r="EH657" s="40">
        <v>3.1111111111111112</v>
      </c>
      <c r="EI657" s="40">
        <v>1.090119304831096</v>
      </c>
      <c r="EJ657" s="40">
        <v>3</v>
      </c>
      <c r="EK657" s="40">
        <v>2.903225806451613</v>
      </c>
      <c r="EL657" s="40">
        <v>1.0969507448032723</v>
      </c>
      <c r="EM657" s="40">
        <v>3</v>
      </c>
    </row>
    <row r="658" spans="1:173" x14ac:dyDescent="0.25">
      <c r="A658" s="1">
        <v>71</v>
      </c>
      <c r="B658" s="1" t="s">
        <v>600</v>
      </c>
      <c r="C658" s="1" t="s">
        <v>602</v>
      </c>
      <c r="D658" s="1" t="s">
        <v>604</v>
      </c>
      <c r="E658" s="1">
        <v>2380</v>
      </c>
      <c r="F658" s="1">
        <v>18.3</v>
      </c>
      <c r="G658" s="1" t="s">
        <v>595</v>
      </c>
      <c r="I658" s="1" t="s">
        <v>996</v>
      </c>
      <c r="K658" s="1" t="s">
        <v>103</v>
      </c>
      <c r="L658" s="1" t="s">
        <v>104</v>
      </c>
      <c r="M658" s="1">
        <v>50</v>
      </c>
      <c r="N658" s="1" t="s">
        <v>1003</v>
      </c>
      <c r="O658" s="1" t="s">
        <v>186</v>
      </c>
      <c r="P658" s="1">
        <v>0</v>
      </c>
      <c r="Q658" s="1">
        <v>0</v>
      </c>
      <c r="R658" s="6" t="s">
        <v>606</v>
      </c>
      <c r="S658" s="1">
        <v>43.5</v>
      </c>
      <c r="T658" s="1">
        <v>3.2</v>
      </c>
      <c r="V658" s="1">
        <v>3.95</v>
      </c>
      <c r="W658" s="31">
        <v>13.65</v>
      </c>
      <c r="BZ658" s="1">
        <v>7.2</v>
      </c>
      <c r="CA658" s="1">
        <v>1.5</v>
      </c>
      <c r="CB658" s="1">
        <v>4</v>
      </c>
      <c r="CC658" s="1">
        <v>7.1</v>
      </c>
      <c r="CD658" s="1">
        <v>1.5</v>
      </c>
      <c r="CE658" s="1">
        <v>4</v>
      </c>
      <c r="CF658" s="1">
        <v>-10.5</v>
      </c>
      <c r="CG658" s="1">
        <v>7.9</v>
      </c>
      <c r="CH658" s="1">
        <v>4</v>
      </c>
      <c r="CI658" s="1">
        <v>-14.1</v>
      </c>
      <c r="CJ658" s="1">
        <v>8.5</v>
      </c>
      <c r="CK658" s="1">
        <v>4</v>
      </c>
    </row>
    <row r="659" spans="1:173" s="9" customFormat="1" x14ac:dyDescent="0.25">
      <c r="B659" s="9" t="s">
        <v>925</v>
      </c>
      <c r="C659" s="9" t="s">
        <v>601</v>
      </c>
      <c r="D659" s="9" t="s">
        <v>603</v>
      </c>
      <c r="E659" s="9">
        <v>2380</v>
      </c>
      <c r="F659" s="9">
        <v>16.650000000000002</v>
      </c>
      <c r="G659" s="9" t="s">
        <v>82</v>
      </c>
      <c r="I659" s="9" t="s">
        <v>996</v>
      </c>
      <c r="K659" s="9" t="s">
        <v>103</v>
      </c>
      <c r="L659" s="9" t="s">
        <v>104</v>
      </c>
      <c r="M659" s="9">
        <v>50</v>
      </c>
      <c r="N659" s="9" t="s">
        <v>1003</v>
      </c>
      <c r="O659" s="9" t="s">
        <v>186</v>
      </c>
      <c r="P659" s="9">
        <v>0</v>
      </c>
      <c r="Q659" s="9">
        <v>0</v>
      </c>
      <c r="R659" s="10" t="s">
        <v>606</v>
      </c>
      <c r="S659" s="9">
        <v>71.599999999999994</v>
      </c>
      <c r="T659" s="9">
        <v>5.6</v>
      </c>
      <c r="V659" s="9">
        <v>4.18</v>
      </c>
      <c r="W659" s="32">
        <v>12.95</v>
      </c>
      <c r="BZ659" s="9">
        <v>17.399999999999999</v>
      </c>
      <c r="CA659" s="9">
        <v>7.1</v>
      </c>
      <c r="CB659" s="9">
        <v>4</v>
      </c>
      <c r="CC659" s="9">
        <v>16.8</v>
      </c>
      <c r="CD659" s="9">
        <v>11.5</v>
      </c>
      <c r="CE659" s="9">
        <v>4</v>
      </c>
      <c r="CF659" s="9">
        <v>-7.9</v>
      </c>
      <c r="CG659" s="9">
        <v>2.1</v>
      </c>
      <c r="CH659" s="9">
        <v>4</v>
      </c>
      <c r="CI659" s="9">
        <v>-8.1999999999999993</v>
      </c>
      <c r="CJ659" s="9">
        <v>2.5</v>
      </c>
      <c r="CK659" s="9">
        <v>4</v>
      </c>
    </row>
    <row r="660" spans="1:173" x14ac:dyDescent="0.25">
      <c r="A660" s="1">
        <v>72</v>
      </c>
      <c r="B660" s="1" t="s">
        <v>607</v>
      </c>
      <c r="C660" s="1" t="s">
        <v>609</v>
      </c>
      <c r="D660" s="1" t="s">
        <v>611</v>
      </c>
      <c r="E660" s="1">
        <v>450</v>
      </c>
      <c r="F660" s="1">
        <v>6.4</v>
      </c>
      <c r="G660" s="1" t="s">
        <v>4</v>
      </c>
      <c r="H660" s="1">
        <v>1</v>
      </c>
      <c r="I660" s="1" t="s">
        <v>83</v>
      </c>
      <c r="J660" s="1" t="s">
        <v>998</v>
      </c>
      <c r="K660" s="1" t="s">
        <v>103</v>
      </c>
      <c r="L660" s="1" t="s">
        <v>104</v>
      </c>
      <c r="M660" s="1">
        <v>44</v>
      </c>
      <c r="N660" s="1" t="s">
        <v>1001</v>
      </c>
      <c r="O660" s="1" t="s">
        <v>186</v>
      </c>
      <c r="P660" s="1">
        <v>0</v>
      </c>
      <c r="Q660" s="1">
        <v>0</v>
      </c>
      <c r="R660" s="6" t="s">
        <v>211</v>
      </c>
      <c r="S660" s="1">
        <v>4.47</v>
      </c>
      <c r="T660" s="1">
        <v>0.33</v>
      </c>
      <c r="U660" s="1">
        <v>80</v>
      </c>
      <c r="V660" s="1">
        <v>6.65</v>
      </c>
      <c r="W660" s="31">
        <v>13.545454545454543</v>
      </c>
      <c r="X660" s="1">
        <v>6.65</v>
      </c>
      <c r="Y660" s="1">
        <v>4.8989794855663557E-2</v>
      </c>
      <c r="Z660" s="1">
        <v>6</v>
      </c>
      <c r="AA660" s="1">
        <v>6.63</v>
      </c>
      <c r="AB660" s="1">
        <v>0.19595917942265423</v>
      </c>
      <c r="AC660" s="1">
        <v>6</v>
      </c>
      <c r="AD660" s="1">
        <v>4.47</v>
      </c>
      <c r="AE660" s="1">
        <v>0.61237243569579447</v>
      </c>
      <c r="AF660" s="1">
        <v>6</v>
      </c>
      <c r="AG660" s="1">
        <v>5.18</v>
      </c>
      <c r="AH660" s="1">
        <v>1.2002499739637571</v>
      </c>
      <c r="AI660" s="1">
        <v>6</v>
      </c>
      <c r="AJ660" s="1">
        <v>0.33</v>
      </c>
      <c r="AK660" s="1">
        <v>4.8989794855663557E-2</v>
      </c>
      <c r="AL660" s="1">
        <v>6</v>
      </c>
      <c r="AM660" s="1">
        <v>0.37</v>
      </c>
      <c r="AN660" s="1">
        <v>7.3484692283495329E-2</v>
      </c>
      <c r="AO660" s="1">
        <v>6</v>
      </c>
      <c r="AP660" s="1">
        <v>13.545454545454543</v>
      </c>
      <c r="AQ660" s="14">
        <v>2.73626533133787</v>
      </c>
      <c r="AR660" s="1">
        <v>6</v>
      </c>
      <c r="AS660" s="1">
        <v>14</v>
      </c>
      <c r="AT660" s="14">
        <v>4.2724934342947831</v>
      </c>
      <c r="AU660" s="1">
        <v>6</v>
      </c>
      <c r="AV660" s="1">
        <v>80</v>
      </c>
      <c r="AW660" s="1">
        <f>AV660*0.218</f>
        <v>17.440000000000001</v>
      </c>
      <c r="AX660" s="1">
        <v>6</v>
      </c>
      <c r="AY660" s="1">
        <v>120</v>
      </c>
      <c r="AZ660" s="1">
        <f>AY660*0.23</f>
        <v>27.6</v>
      </c>
      <c r="BA660" s="1">
        <v>6</v>
      </c>
      <c r="BB660" s="1">
        <v>4.125</v>
      </c>
      <c r="BC660" s="53">
        <v>0.61237243569579436</v>
      </c>
      <c r="BD660" s="1">
        <v>6</v>
      </c>
      <c r="BE660" s="1">
        <v>3.0833333333333335</v>
      </c>
      <c r="BF660" s="53">
        <v>0.61237243569579447</v>
      </c>
      <c r="BG660" s="1">
        <v>6</v>
      </c>
      <c r="EZ660" s="1">
        <v>3.84</v>
      </c>
      <c r="FA660" s="1">
        <v>0.22045407685048601</v>
      </c>
      <c r="FB660" s="1">
        <v>6</v>
      </c>
      <c r="FC660" s="1">
        <v>4.78</v>
      </c>
      <c r="FD660" s="1">
        <v>1.0532805893967665</v>
      </c>
      <c r="FE660" s="1">
        <v>6</v>
      </c>
      <c r="FL660" s="1">
        <v>17.399999999999999</v>
      </c>
      <c r="FM660" s="1">
        <v>2.0330764865100375</v>
      </c>
      <c r="FN660" s="1">
        <v>6</v>
      </c>
      <c r="FO660" s="1">
        <v>56.17</v>
      </c>
      <c r="FP660" s="1">
        <v>1.0532805893967665</v>
      </c>
      <c r="FQ660" s="1">
        <v>6</v>
      </c>
    </row>
    <row r="661" spans="1:173" s="9" customFormat="1" x14ac:dyDescent="0.25">
      <c r="B661" s="9" t="s">
        <v>926</v>
      </c>
      <c r="C661" s="9" t="s">
        <v>608</v>
      </c>
      <c r="D661" s="9" t="s">
        <v>610</v>
      </c>
      <c r="E661" s="9">
        <v>450</v>
      </c>
      <c r="F661" s="9">
        <v>6.4</v>
      </c>
      <c r="G661" s="9" t="s">
        <v>78</v>
      </c>
      <c r="H661" s="9">
        <v>1</v>
      </c>
      <c r="I661" s="9" t="s">
        <v>83</v>
      </c>
      <c r="J661" s="9" t="s">
        <v>998</v>
      </c>
      <c r="K661" s="9" t="s">
        <v>589</v>
      </c>
      <c r="L661" s="9" t="s">
        <v>590</v>
      </c>
      <c r="M661" s="9">
        <v>44</v>
      </c>
      <c r="N661" s="9" t="s">
        <v>1001</v>
      </c>
      <c r="O661" s="9" t="s">
        <v>186</v>
      </c>
      <c r="P661" s="9">
        <v>200</v>
      </c>
      <c r="Q661" s="9">
        <v>0</v>
      </c>
      <c r="R661" s="10" t="s">
        <v>211</v>
      </c>
      <c r="S661" s="9">
        <v>4.47</v>
      </c>
      <c r="T661" s="9">
        <v>0.33</v>
      </c>
      <c r="U661" s="9">
        <v>80</v>
      </c>
      <c r="V661" s="9">
        <v>6.65</v>
      </c>
      <c r="W661" s="32">
        <v>13.545454545454543</v>
      </c>
      <c r="X661" s="9">
        <v>5.35</v>
      </c>
      <c r="Y661" s="9">
        <v>9.7979589711327114E-2</v>
      </c>
      <c r="Z661" s="9">
        <v>6</v>
      </c>
      <c r="AA661" s="9">
        <v>5.43</v>
      </c>
      <c r="AB661" s="9">
        <v>0.1224744871391589</v>
      </c>
      <c r="AC661" s="9">
        <v>6</v>
      </c>
      <c r="AD661" s="9">
        <v>5.16</v>
      </c>
      <c r="AE661" s="9">
        <v>0.36742346141747667</v>
      </c>
      <c r="AF661" s="9">
        <v>6</v>
      </c>
      <c r="AG661" s="9">
        <v>5.24</v>
      </c>
      <c r="AH661" s="9">
        <v>0.41641325627314024</v>
      </c>
      <c r="AI661" s="9">
        <v>6</v>
      </c>
      <c r="AJ661" s="9">
        <v>0.4</v>
      </c>
      <c r="AK661" s="9">
        <v>2.4494897427831779E-2</v>
      </c>
      <c r="AL661" s="9">
        <v>6</v>
      </c>
      <c r="AM661" s="9">
        <v>0.34</v>
      </c>
      <c r="AN661" s="9">
        <v>9.7979589711327114E-2</v>
      </c>
      <c r="AO661" s="9">
        <v>6</v>
      </c>
      <c r="AP661" s="9">
        <v>12.9</v>
      </c>
      <c r="AQ661" s="9">
        <v>1.2115228020966009</v>
      </c>
      <c r="AR661" s="9">
        <v>6</v>
      </c>
      <c r="AS661" s="9">
        <v>15.411764705882353</v>
      </c>
      <c r="AT661" s="9">
        <v>4.6070653549447256</v>
      </c>
      <c r="AU661" s="9">
        <v>6</v>
      </c>
      <c r="AV661" s="9">
        <v>80</v>
      </c>
      <c r="AW661" s="1">
        <f>AV661*0.218</f>
        <v>17.440000000000001</v>
      </c>
      <c r="AX661" s="9">
        <v>6</v>
      </c>
      <c r="AY661" s="9">
        <v>90</v>
      </c>
      <c r="AZ661" s="9">
        <v>24.494897427831781</v>
      </c>
      <c r="BA661" s="9">
        <v>6</v>
      </c>
      <c r="BB661" s="9">
        <v>5</v>
      </c>
      <c r="BC661" s="40">
        <v>0.30618621784789724</v>
      </c>
      <c r="BD661" s="40">
        <v>6</v>
      </c>
      <c r="BE661" s="40">
        <v>3.7777777777777781</v>
      </c>
      <c r="BF661" s="40">
        <v>1.4974448592648202</v>
      </c>
      <c r="BG661" s="40">
        <v>6</v>
      </c>
      <c r="EZ661" s="9">
        <v>8.26</v>
      </c>
      <c r="FA661" s="9">
        <v>4.3355968447262248</v>
      </c>
      <c r="FB661" s="9">
        <v>6</v>
      </c>
      <c r="FC661" s="9">
        <v>6.2</v>
      </c>
      <c r="FD661" s="9">
        <v>2.5474693324945052</v>
      </c>
      <c r="FE661" s="9">
        <v>6</v>
      </c>
      <c r="FL661" s="9">
        <v>16.22</v>
      </c>
      <c r="FM661" s="9">
        <v>5.2908978444116643</v>
      </c>
      <c r="FN661" s="9">
        <v>6</v>
      </c>
      <c r="FO661" s="9">
        <v>36.659999999999997</v>
      </c>
      <c r="FP661" s="9">
        <v>1.2982295636750842</v>
      </c>
      <c r="FQ661" s="9">
        <v>6</v>
      </c>
    </row>
    <row r="662" spans="1:173" x14ac:dyDescent="0.25">
      <c r="A662" s="1">
        <v>73</v>
      </c>
      <c r="B662" s="1" t="s">
        <v>614</v>
      </c>
      <c r="C662" s="1" t="s">
        <v>616</v>
      </c>
      <c r="D662" s="1" t="s">
        <v>617</v>
      </c>
      <c r="E662" s="1">
        <v>960</v>
      </c>
      <c r="F662" s="1">
        <v>7.2</v>
      </c>
      <c r="G662" s="1" t="s">
        <v>983</v>
      </c>
      <c r="I662" s="1" t="s">
        <v>83</v>
      </c>
      <c r="J662" s="1" t="s">
        <v>998</v>
      </c>
      <c r="K662" s="1" t="s">
        <v>585</v>
      </c>
      <c r="L662" s="1" t="s">
        <v>586</v>
      </c>
      <c r="M662" s="1">
        <v>17.5</v>
      </c>
      <c r="N662" s="1" t="s">
        <v>1001</v>
      </c>
      <c r="O662" s="1" t="s">
        <v>24</v>
      </c>
      <c r="P662" s="1">
        <v>0</v>
      </c>
      <c r="Q662" s="1">
        <v>0</v>
      </c>
      <c r="R662" s="6" t="s">
        <v>605</v>
      </c>
      <c r="S662" s="1">
        <v>18.100000000000001</v>
      </c>
      <c r="T662" s="1">
        <v>1.28</v>
      </c>
      <c r="W662" s="31">
        <v>14.140625</v>
      </c>
      <c r="AD662" s="1">
        <v>18.100000000000001</v>
      </c>
      <c r="AE662" s="1">
        <v>1.66</v>
      </c>
      <c r="AF662" s="1">
        <v>4</v>
      </c>
      <c r="AG662" s="1">
        <v>21.4</v>
      </c>
      <c r="AH662" s="1">
        <v>2.46</v>
      </c>
      <c r="AI662" s="1">
        <v>4</v>
      </c>
      <c r="AJ662" s="1">
        <v>1.18</v>
      </c>
      <c r="AK662" s="1">
        <v>0.12</v>
      </c>
      <c r="AL662" s="1">
        <v>4</v>
      </c>
      <c r="AM662" s="1">
        <v>1.3</v>
      </c>
      <c r="AN662" s="1">
        <v>0.14000000000000001</v>
      </c>
      <c r="AO662" s="1">
        <v>4</v>
      </c>
      <c r="AP662" s="1">
        <v>15.33898305084746</v>
      </c>
      <c r="AQ662" s="14">
        <v>2.1005490614231697</v>
      </c>
      <c r="AR662" s="1">
        <v>4</v>
      </c>
      <c r="AS662" s="1">
        <v>16.46153846153846</v>
      </c>
      <c r="AT662" s="14">
        <v>2.5929869083942734</v>
      </c>
      <c r="AU662" s="1">
        <v>4</v>
      </c>
      <c r="FL662" s="1">
        <v>28.5</v>
      </c>
      <c r="FM662" s="1">
        <v>3.88</v>
      </c>
      <c r="FN662" s="1">
        <v>4</v>
      </c>
      <c r="FO662" s="1">
        <v>47.2</v>
      </c>
      <c r="FP662" s="1">
        <v>5.52</v>
      </c>
      <c r="FQ662" s="1">
        <v>4</v>
      </c>
    </row>
    <row r="663" spans="1:173" x14ac:dyDescent="0.25">
      <c r="B663" s="1" t="s">
        <v>927</v>
      </c>
      <c r="C663" s="1" t="s">
        <v>615</v>
      </c>
      <c r="D663" s="1" t="s">
        <v>350</v>
      </c>
      <c r="E663" s="1">
        <v>960</v>
      </c>
      <c r="F663" s="1">
        <v>7.2</v>
      </c>
      <c r="G663" s="1" t="s">
        <v>983</v>
      </c>
      <c r="I663" s="1" t="s">
        <v>83</v>
      </c>
      <c r="J663" s="1" t="s">
        <v>998</v>
      </c>
      <c r="K663" s="1" t="s">
        <v>585</v>
      </c>
      <c r="L663" s="1" t="s">
        <v>586</v>
      </c>
      <c r="M663" s="1">
        <v>35</v>
      </c>
      <c r="N663" s="1" t="s">
        <v>1001</v>
      </c>
      <c r="O663" s="1" t="s">
        <v>24</v>
      </c>
      <c r="P663" s="1">
        <v>0</v>
      </c>
      <c r="Q663" s="1">
        <v>0</v>
      </c>
      <c r="R663" s="6" t="s">
        <v>232</v>
      </c>
      <c r="S663" s="1">
        <v>18.100000000000001</v>
      </c>
      <c r="T663" s="1">
        <v>1.28</v>
      </c>
      <c r="W663" s="31">
        <v>14.140625</v>
      </c>
      <c r="AD663" s="1">
        <v>18.100000000000001</v>
      </c>
      <c r="AE663" s="1">
        <v>1.66</v>
      </c>
      <c r="AF663" s="1">
        <v>4</v>
      </c>
      <c r="AG663" s="1">
        <v>22.1</v>
      </c>
      <c r="AH663" s="1">
        <v>2.84</v>
      </c>
      <c r="AI663" s="1">
        <v>4</v>
      </c>
      <c r="AJ663" s="1">
        <v>1.18</v>
      </c>
      <c r="AK663" s="1">
        <v>0.12</v>
      </c>
      <c r="AL663" s="1">
        <v>4</v>
      </c>
      <c r="AM663" s="1">
        <v>1.38</v>
      </c>
      <c r="AN663" s="1">
        <v>0.22</v>
      </c>
      <c r="AO663" s="1">
        <v>4</v>
      </c>
      <c r="AP663" s="1">
        <v>15.33898305084746</v>
      </c>
      <c r="AQ663" s="12">
        <v>2.1005490614231697</v>
      </c>
      <c r="AR663" s="1">
        <v>4</v>
      </c>
      <c r="AS663" s="1">
        <v>16.014492753623191</v>
      </c>
      <c r="AT663" s="12">
        <v>3.2792122223442606</v>
      </c>
      <c r="AU663" s="1">
        <v>4</v>
      </c>
      <c r="FL663" s="1">
        <v>28.5</v>
      </c>
      <c r="FM663" s="1">
        <v>3.88</v>
      </c>
      <c r="FN663" s="1">
        <v>4</v>
      </c>
      <c r="FO663" s="1">
        <v>61.7</v>
      </c>
      <c r="FP663" s="1">
        <v>9.1199999999999992</v>
      </c>
      <c r="FQ663" s="1">
        <v>4</v>
      </c>
    </row>
    <row r="664" spans="1:173" x14ac:dyDescent="0.25">
      <c r="B664" s="1" t="s">
        <v>927</v>
      </c>
      <c r="C664" s="1" t="s">
        <v>615</v>
      </c>
      <c r="D664" s="1" t="s">
        <v>350</v>
      </c>
      <c r="E664" s="1">
        <v>960</v>
      </c>
      <c r="F664" s="1">
        <v>7.2</v>
      </c>
      <c r="G664" s="1" t="s">
        <v>983</v>
      </c>
      <c r="I664" s="1" t="s">
        <v>83</v>
      </c>
      <c r="J664" s="1" t="s">
        <v>998</v>
      </c>
      <c r="K664" s="1" t="s">
        <v>585</v>
      </c>
      <c r="L664" s="1" t="s">
        <v>586</v>
      </c>
      <c r="M664" s="1">
        <v>17.5</v>
      </c>
      <c r="N664" s="1" t="s">
        <v>1001</v>
      </c>
      <c r="O664" s="1" t="s">
        <v>24</v>
      </c>
      <c r="P664" s="1">
        <v>0</v>
      </c>
      <c r="Q664" s="1">
        <v>0</v>
      </c>
      <c r="R664" s="6" t="s">
        <v>613</v>
      </c>
      <c r="S664" s="1">
        <v>16.7</v>
      </c>
      <c r="T664" s="1">
        <v>1.19</v>
      </c>
      <c r="W664" s="31">
        <v>14.033613445378151</v>
      </c>
      <c r="AD664" s="1">
        <v>16.7</v>
      </c>
      <c r="AE664" s="1">
        <v>1.46</v>
      </c>
      <c r="AF664" s="1">
        <v>4</v>
      </c>
      <c r="AG664" s="1">
        <v>20.9</v>
      </c>
      <c r="AH664" s="1">
        <v>2.52</v>
      </c>
      <c r="AI664" s="1">
        <v>4</v>
      </c>
      <c r="AJ664" s="1">
        <v>1.1200000000000001</v>
      </c>
      <c r="AK664" s="1">
        <v>0.16</v>
      </c>
      <c r="AL664" s="1">
        <v>4</v>
      </c>
      <c r="AM664" s="1">
        <v>1.24</v>
      </c>
      <c r="AN664" s="1">
        <v>0.16</v>
      </c>
      <c r="AO664" s="1">
        <v>4</v>
      </c>
      <c r="AP664" s="1">
        <v>14.910714285714283</v>
      </c>
      <c r="AQ664" s="12">
        <v>2.4973252038286149</v>
      </c>
      <c r="AR664" s="1">
        <v>4</v>
      </c>
      <c r="AS664" s="1">
        <v>16.85483870967742</v>
      </c>
      <c r="AT664" s="12">
        <v>2.9765593779314323</v>
      </c>
      <c r="AU664" s="1">
        <v>4</v>
      </c>
      <c r="FL664" s="1">
        <v>26.4</v>
      </c>
      <c r="FM664" s="1">
        <v>4.5</v>
      </c>
      <c r="FN664" s="1">
        <v>4</v>
      </c>
      <c r="FO664" s="1">
        <v>45.1</v>
      </c>
      <c r="FP664" s="1">
        <v>7.24</v>
      </c>
      <c r="FQ664" s="1">
        <v>4</v>
      </c>
    </row>
    <row r="665" spans="1:173" s="9" customFormat="1" x14ac:dyDescent="0.25">
      <c r="B665" s="9" t="s">
        <v>927</v>
      </c>
      <c r="C665" s="9" t="s">
        <v>615</v>
      </c>
      <c r="D665" s="9" t="s">
        <v>350</v>
      </c>
      <c r="E665" s="9">
        <v>960</v>
      </c>
      <c r="F665" s="9">
        <v>7.2</v>
      </c>
      <c r="G665" s="9" t="s">
        <v>983</v>
      </c>
      <c r="I665" s="9" t="s">
        <v>83</v>
      </c>
      <c r="J665" s="9" t="s">
        <v>998</v>
      </c>
      <c r="K665" s="9" t="s">
        <v>585</v>
      </c>
      <c r="L665" s="9" t="s">
        <v>586</v>
      </c>
      <c r="M665" s="9">
        <v>35</v>
      </c>
      <c r="N665" s="9" t="s">
        <v>1001</v>
      </c>
      <c r="O665" s="9" t="s">
        <v>24</v>
      </c>
      <c r="P665" s="9">
        <v>0</v>
      </c>
      <c r="Q665" s="9">
        <v>0</v>
      </c>
      <c r="R665" s="10" t="s">
        <v>612</v>
      </c>
      <c r="S665" s="9">
        <v>16.7</v>
      </c>
      <c r="T665" s="9">
        <v>1.19</v>
      </c>
      <c r="W665" s="32">
        <v>14.033613445378151</v>
      </c>
      <c r="AD665" s="9">
        <v>16.7</v>
      </c>
      <c r="AE665" s="9">
        <v>1.46</v>
      </c>
      <c r="AF665" s="9">
        <v>4</v>
      </c>
      <c r="AG665" s="9">
        <v>21.1</v>
      </c>
      <c r="AH665" s="9">
        <v>2.62</v>
      </c>
      <c r="AI665" s="9">
        <v>4</v>
      </c>
      <c r="AJ665" s="9">
        <v>1.1200000000000001</v>
      </c>
      <c r="AK665" s="9">
        <v>0.16</v>
      </c>
      <c r="AL665" s="9">
        <v>4</v>
      </c>
      <c r="AM665" s="9">
        <v>1.25</v>
      </c>
      <c r="AN665" s="9">
        <v>0.18</v>
      </c>
      <c r="AO665" s="9">
        <v>4</v>
      </c>
      <c r="AP665" s="1">
        <v>14.910714285714283</v>
      </c>
      <c r="AQ665" s="12">
        <v>2.4973252038286149</v>
      </c>
      <c r="AR665" s="9">
        <v>4</v>
      </c>
      <c r="AS665" s="1">
        <v>16.880000000000003</v>
      </c>
      <c r="AT665" s="12">
        <v>3.209613016922757</v>
      </c>
      <c r="AU665" s="9">
        <v>4</v>
      </c>
      <c r="FL665" s="9">
        <v>26.4</v>
      </c>
      <c r="FM665" s="9">
        <v>4.5</v>
      </c>
      <c r="FN665" s="9">
        <v>4</v>
      </c>
      <c r="FO665" s="9">
        <v>63.6</v>
      </c>
      <c r="FP665" s="9">
        <v>8.36</v>
      </c>
      <c r="FQ665" s="9">
        <v>4</v>
      </c>
    </row>
    <row r="666" spans="1:173" s="19" customFormat="1" x14ac:dyDescent="0.25">
      <c r="A666" s="19">
        <v>74</v>
      </c>
      <c r="B666" s="19" t="s">
        <v>618</v>
      </c>
      <c r="C666" s="19" t="s">
        <v>619</v>
      </c>
      <c r="D666" s="19" t="s">
        <v>620</v>
      </c>
      <c r="E666" s="19">
        <v>540</v>
      </c>
      <c r="F666" s="19">
        <v>9.8000000000000007</v>
      </c>
      <c r="G666" s="19" t="s">
        <v>983</v>
      </c>
      <c r="I666" s="19" t="s">
        <v>83</v>
      </c>
      <c r="J666" s="19" t="s">
        <v>998</v>
      </c>
      <c r="K666" s="19" t="s">
        <v>589</v>
      </c>
      <c r="L666" s="19" t="s">
        <v>590</v>
      </c>
      <c r="M666" s="19">
        <v>30</v>
      </c>
      <c r="N666" s="19" t="s">
        <v>1001</v>
      </c>
      <c r="O666" s="19" t="s">
        <v>587</v>
      </c>
      <c r="P666" s="19">
        <v>90</v>
      </c>
      <c r="Q666" s="19">
        <v>0</v>
      </c>
      <c r="R666" s="20" t="s">
        <v>621</v>
      </c>
      <c r="S666" s="19">
        <v>6.2</v>
      </c>
      <c r="T666" s="19">
        <v>0.95</v>
      </c>
      <c r="U666" s="19">
        <v>570</v>
      </c>
      <c r="V666" s="19">
        <v>8.1999999999999993</v>
      </c>
      <c r="W666" s="35">
        <v>6.526315789473685</v>
      </c>
      <c r="X666" s="19">
        <v>7.62</v>
      </c>
      <c r="Y666" s="19">
        <v>6.9282032302755092E-2</v>
      </c>
      <c r="Z666" s="19">
        <v>3</v>
      </c>
      <c r="AA666" s="19">
        <v>7.88</v>
      </c>
      <c r="AB666" s="19">
        <v>0.12124355652982141</v>
      </c>
      <c r="AC666" s="19">
        <v>3</v>
      </c>
      <c r="AD666" s="19">
        <v>7.67</v>
      </c>
      <c r="AE666" s="19">
        <v>0.76210235533030601</v>
      </c>
      <c r="AF666" s="19">
        <v>3</v>
      </c>
      <c r="AG666" s="19">
        <v>7.66</v>
      </c>
      <c r="AH666" s="19">
        <v>0.65817930687617332</v>
      </c>
      <c r="AI666" s="19">
        <v>3</v>
      </c>
      <c r="AJ666" s="19">
        <v>1.01</v>
      </c>
      <c r="AK666" s="19">
        <v>0.12124355652982141</v>
      </c>
      <c r="AL666" s="19">
        <v>3</v>
      </c>
      <c r="AM666" s="19">
        <v>1.1100000000000001</v>
      </c>
      <c r="AN666" s="19">
        <v>8.6602540378443865E-2</v>
      </c>
      <c r="AO666" s="19">
        <v>3</v>
      </c>
      <c r="AV666" s="19">
        <v>590</v>
      </c>
      <c r="AW666" s="19">
        <v>34.641016151377542</v>
      </c>
      <c r="AX666" s="19">
        <v>3</v>
      </c>
      <c r="AY666" s="19">
        <v>650</v>
      </c>
      <c r="AZ666" s="19">
        <v>103.92304845413263</v>
      </c>
      <c r="BA666" s="19">
        <v>3</v>
      </c>
      <c r="DJ666" s="19">
        <v>155</v>
      </c>
      <c r="DK666" s="19">
        <v>39.837168574084174</v>
      </c>
      <c r="DL666" s="19">
        <v>3</v>
      </c>
      <c r="DM666" s="19">
        <v>250</v>
      </c>
      <c r="DN666" s="19">
        <v>62.353829072479577</v>
      </c>
      <c r="DO666" s="19">
        <v>3</v>
      </c>
      <c r="DP666" s="19">
        <v>20.2</v>
      </c>
      <c r="DQ666" s="19">
        <v>6.0621778264910704</v>
      </c>
      <c r="DR666" s="19">
        <v>3</v>
      </c>
      <c r="DS666" s="19">
        <v>32.5</v>
      </c>
      <c r="DT666" s="19">
        <v>11.777945491468365</v>
      </c>
      <c r="DU666" s="19">
        <v>3</v>
      </c>
      <c r="EB666" s="19">
        <v>7.7</v>
      </c>
      <c r="EC666" s="19">
        <v>1.0738715006927038</v>
      </c>
      <c r="ED666" s="19">
        <v>3</v>
      </c>
      <c r="EE666" s="19">
        <v>7.69</v>
      </c>
      <c r="EF666" s="19">
        <v>1.437602170282168</v>
      </c>
      <c r="EG666" s="19">
        <v>3</v>
      </c>
      <c r="FL666" s="19">
        <v>4.9800000000000004</v>
      </c>
      <c r="FM666" s="19">
        <v>2.7886018001858925</v>
      </c>
      <c r="FN666" s="19">
        <v>3</v>
      </c>
      <c r="FO666" s="19">
        <v>14.25</v>
      </c>
      <c r="FP666" s="19">
        <v>11.881868539922499</v>
      </c>
      <c r="FQ666" s="19">
        <v>3</v>
      </c>
    </row>
    <row r="667" spans="1:173" x14ac:dyDescent="0.25">
      <c r="A667" s="1">
        <v>75</v>
      </c>
      <c r="B667" s="1" t="s">
        <v>622</v>
      </c>
      <c r="C667" s="1" t="s">
        <v>624</v>
      </c>
      <c r="D667" s="1" t="s">
        <v>623</v>
      </c>
      <c r="E667" s="1">
        <v>1927</v>
      </c>
      <c r="F667" s="1">
        <v>21</v>
      </c>
      <c r="G667" s="1" t="s">
        <v>595</v>
      </c>
      <c r="H667" s="1">
        <v>17.832999999999998</v>
      </c>
      <c r="I667" s="1" t="s">
        <v>83</v>
      </c>
      <c r="J667" s="1" t="s">
        <v>986</v>
      </c>
      <c r="K667" s="1" t="s">
        <v>585</v>
      </c>
      <c r="L667" s="1" t="s">
        <v>586</v>
      </c>
      <c r="M667" s="1">
        <v>150</v>
      </c>
      <c r="N667" s="1" t="s">
        <v>1005</v>
      </c>
      <c r="O667" s="1" t="s">
        <v>186</v>
      </c>
      <c r="P667" s="1">
        <v>150</v>
      </c>
      <c r="Q667" s="1">
        <v>0</v>
      </c>
      <c r="R667" s="6" t="s">
        <v>232</v>
      </c>
      <c r="S667" s="1">
        <f>T667*W667</f>
        <v>35.880000000000003</v>
      </c>
      <c r="T667" s="1">
        <v>2.99</v>
      </c>
      <c r="U667" s="1">
        <v>490</v>
      </c>
      <c r="V667" s="1">
        <v>3.98</v>
      </c>
      <c r="W667" s="31">
        <v>12</v>
      </c>
      <c r="X667" s="1">
        <v>3.69</v>
      </c>
      <c r="Y667" s="1">
        <v>4.4721359549995794E-2</v>
      </c>
      <c r="Z667" s="1">
        <v>5</v>
      </c>
      <c r="AA667" s="1">
        <v>4</v>
      </c>
      <c r="AB667" s="1">
        <v>6.7082039324993695E-2</v>
      </c>
      <c r="AC667" s="1">
        <v>5</v>
      </c>
      <c r="AD667" s="1">
        <v>50</v>
      </c>
      <c r="AE667" s="1">
        <v>6.7082039324993694</v>
      </c>
      <c r="AF667" s="1">
        <v>5</v>
      </c>
      <c r="AG667" s="1">
        <v>39</v>
      </c>
      <c r="AH667" s="1">
        <v>4.4721359549995796</v>
      </c>
      <c r="AI667" s="1">
        <v>5</v>
      </c>
      <c r="DJ667" s="1">
        <v>10.021276595744601</v>
      </c>
      <c r="DK667" s="1">
        <v>2.5690993784040885</v>
      </c>
      <c r="DL667" s="1">
        <v>5</v>
      </c>
      <c r="DM667" s="1">
        <v>12.5744680851063</v>
      </c>
      <c r="DN667" s="1">
        <v>2.8545548648934589</v>
      </c>
      <c r="DO667" s="1">
        <v>5</v>
      </c>
      <c r="DP667" s="1">
        <v>1.54794520547945</v>
      </c>
      <c r="DQ667" s="1">
        <v>0.39820388640406779</v>
      </c>
      <c r="DR667" s="1">
        <v>5</v>
      </c>
      <c r="DS667" s="1">
        <v>2.02739726027397</v>
      </c>
      <c r="DT667" s="1">
        <v>0.52072815914379267</v>
      </c>
      <c r="DU667" s="1">
        <v>5</v>
      </c>
      <c r="EN667" s="1">
        <v>3.6</v>
      </c>
      <c r="EO667" s="1">
        <v>0.89442719099991597</v>
      </c>
      <c r="EP667" s="1">
        <v>5</v>
      </c>
      <c r="EQ667" s="1">
        <v>1.9</v>
      </c>
      <c r="ER667" s="1">
        <v>0.44721359549995798</v>
      </c>
      <c r="ES667" s="1">
        <v>5</v>
      </c>
      <c r="ET667" s="1">
        <v>10.7</v>
      </c>
      <c r="EU667" s="1">
        <v>2.2360679774997898</v>
      </c>
      <c r="EV667" s="1">
        <v>5</v>
      </c>
      <c r="EW667" s="1">
        <v>9.1999999999999993</v>
      </c>
      <c r="EX667" s="1">
        <v>2.9068883707497268</v>
      </c>
      <c r="EY667" s="1">
        <v>5</v>
      </c>
      <c r="EZ667" s="12">
        <v>14.299999999999999</v>
      </c>
      <c r="FA667" s="12">
        <v>1.077032961426901</v>
      </c>
      <c r="FB667" s="1">
        <v>5</v>
      </c>
      <c r="FC667" s="12">
        <v>11.1</v>
      </c>
      <c r="FD667" s="12">
        <v>1.3152946437965907</v>
      </c>
      <c r="FE667" s="1">
        <v>5</v>
      </c>
      <c r="FL667" s="1">
        <v>2.1</v>
      </c>
      <c r="FM667" s="1">
        <v>0.22360679774997899</v>
      </c>
      <c r="FN667" s="1">
        <v>5</v>
      </c>
      <c r="FO667" s="1">
        <v>28</v>
      </c>
      <c r="FP667" s="1">
        <v>6.2609903369994111</v>
      </c>
      <c r="FQ667" s="1">
        <v>5</v>
      </c>
    </row>
    <row r="668" spans="1:173" s="9" customFormat="1" x14ac:dyDescent="0.25">
      <c r="B668" s="9" t="s">
        <v>928</v>
      </c>
      <c r="C668" s="9" t="s">
        <v>196</v>
      </c>
      <c r="D668" s="9" t="s">
        <v>472</v>
      </c>
      <c r="E668" s="9">
        <v>1927</v>
      </c>
      <c r="F668" s="9">
        <v>21</v>
      </c>
      <c r="G668" s="9" t="s">
        <v>82</v>
      </c>
      <c r="H668" s="9">
        <v>17.832999999999998</v>
      </c>
      <c r="I668" s="9" t="s">
        <v>83</v>
      </c>
      <c r="J668" s="9" t="s">
        <v>986</v>
      </c>
      <c r="K668" s="9" t="s">
        <v>589</v>
      </c>
      <c r="L668" s="9" t="s">
        <v>590</v>
      </c>
      <c r="M668" s="9">
        <v>150</v>
      </c>
      <c r="N668" s="9" t="s">
        <v>1005</v>
      </c>
      <c r="O668" s="9" t="s">
        <v>186</v>
      </c>
      <c r="P668" s="9">
        <v>150</v>
      </c>
      <c r="Q668" s="9">
        <v>0</v>
      </c>
      <c r="R668" s="10" t="s">
        <v>232</v>
      </c>
      <c r="S668" s="9">
        <v>35.880000000000003</v>
      </c>
      <c r="T668" s="9">
        <v>2.99</v>
      </c>
      <c r="U668" s="9">
        <v>490</v>
      </c>
      <c r="V668" s="9">
        <v>3.98</v>
      </c>
      <c r="W668" s="32">
        <v>12</v>
      </c>
      <c r="X668" s="9">
        <v>3.66</v>
      </c>
      <c r="Y668" s="9">
        <v>6.7082039324993695E-2</v>
      </c>
      <c r="Z668" s="9">
        <v>5</v>
      </c>
      <c r="AA668" s="9">
        <v>3.86</v>
      </c>
      <c r="AB668" s="9">
        <v>8.9442719099991588E-2</v>
      </c>
      <c r="AC668" s="9">
        <v>5</v>
      </c>
      <c r="AD668" s="9">
        <v>46</v>
      </c>
      <c r="AE668" s="9">
        <v>6.7082039324993694</v>
      </c>
      <c r="AF668" s="9">
        <v>5</v>
      </c>
      <c r="AG668" s="9">
        <v>45</v>
      </c>
      <c r="AH668" s="9">
        <v>4.4721359549995796</v>
      </c>
      <c r="AI668" s="9">
        <v>5</v>
      </c>
      <c r="DJ668" s="9">
        <v>9.8297872340425503</v>
      </c>
      <c r="DK668" s="9">
        <v>2.4263716351591809</v>
      </c>
      <c r="DL668" s="9">
        <v>5</v>
      </c>
      <c r="DM668" s="9">
        <v>12.5744680851063</v>
      </c>
      <c r="DN668" s="9">
        <v>3.7109213243613404</v>
      </c>
      <c r="DO668" s="9">
        <v>5</v>
      </c>
      <c r="DP668" s="9">
        <v>1.3561643835616399</v>
      </c>
      <c r="DQ668" s="9">
        <v>0.30631068184927956</v>
      </c>
      <c r="DR668" s="9">
        <v>5</v>
      </c>
      <c r="DS668" s="9">
        <v>1.9178082191780801</v>
      </c>
      <c r="DT668" s="9">
        <v>0.55135922732870757</v>
      </c>
      <c r="DU668" s="9">
        <v>5</v>
      </c>
      <c r="EN668" s="9">
        <v>4.5999999999999996</v>
      </c>
      <c r="EO668" s="9">
        <v>1.5652475842498528</v>
      </c>
      <c r="EP668" s="9">
        <v>5</v>
      </c>
      <c r="EQ668" s="9">
        <v>3.1</v>
      </c>
      <c r="ER668" s="9">
        <v>1.3416407864998738</v>
      </c>
      <c r="ES668" s="9">
        <v>5</v>
      </c>
      <c r="ET668" s="9">
        <v>9</v>
      </c>
      <c r="EU668" s="9">
        <v>1.3416407864998738</v>
      </c>
      <c r="EV668" s="9">
        <v>5</v>
      </c>
      <c r="EW668" s="9">
        <v>8.1</v>
      </c>
      <c r="EX668" s="9">
        <v>1.5652475842498528</v>
      </c>
      <c r="EY668" s="9">
        <v>5</v>
      </c>
      <c r="EZ668" s="9">
        <v>13.6</v>
      </c>
      <c r="FA668" s="12">
        <v>0.92195444572928875</v>
      </c>
      <c r="FB668" s="9">
        <v>5</v>
      </c>
      <c r="FC668" s="9">
        <v>11.2</v>
      </c>
      <c r="FD668" s="12">
        <v>0.92195444572928875</v>
      </c>
      <c r="FE668" s="9">
        <v>5</v>
      </c>
      <c r="FL668" s="9">
        <v>4.2</v>
      </c>
      <c r="FM668" s="9">
        <v>1.7888543819998319</v>
      </c>
      <c r="FN668" s="9">
        <v>5</v>
      </c>
      <c r="FO668" s="9">
        <v>21.3</v>
      </c>
      <c r="FP668" s="9">
        <v>3.5777087639996639</v>
      </c>
      <c r="FQ668" s="9">
        <v>5</v>
      </c>
    </row>
    <row r="669" spans="1:173" x14ac:dyDescent="0.25">
      <c r="A669" s="1">
        <v>76</v>
      </c>
      <c r="B669" s="1" t="s">
        <v>629</v>
      </c>
      <c r="C669" s="1" t="s">
        <v>626</v>
      </c>
      <c r="D669" s="1" t="s">
        <v>628</v>
      </c>
      <c r="E669" s="1">
        <v>2300</v>
      </c>
      <c r="G669" s="1" t="s">
        <v>82</v>
      </c>
      <c r="I669" s="1" t="s">
        <v>996</v>
      </c>
      <c r="K669" s="1" t="s">
        <v>103</v>
      </c>
      <c r="L669" s="1" t="s">
        <v>104</v>
      </c>
      <c r="M669" s="1">
        <v>50</v>
      </c>
      <c r="N669" s="1" t="s">
        <v>1003</v>
      </c>
      <c r="O669" s="1" t="s">
        <v>186</v>
      </c>
      <c r="P669" s="1">
        <v>150</v>
      </c>
      <c r="Q669" s="1">
        <v>0</v>
      </c>
      <c r="R669" s="6" t="s">
        <v>605</v>
      </c>
      <c r="S669" s="1">
        <v>3.2879999999999998</v>
      </c>
      <c r="T669" s="1">
        <v>0.24</v>
      </c>
      <c r="U669" s="1">
        <v>106.5</v>
      </c>
      <c r="V669" s="1">
        <v>4</v>
      </c>
      <c r="W669" s="31">
        <v>13.7</v>
      </c>
      <c r="BT669" s="1">
        <v>3.1372549019607501</v>
      </c>
      <c r="BU669" s="1">
        <v>9.4117647058823692</v>
      </c>
      <c r="BV669" s="1">
        <v>9</v>
      </c>
      <c r="BW669" s="1">
        <v>8.23529411764701</v>
      </c>
      <c r="BX669" s="1">
        <v>25.882352941176563</v>
      </c>
      <c r="BY669" s="1">
        <v>9</v>
      </c>
      <c r="BZ669" s="1">
        <v>-0.26618705035971102</v>
      </c>
      <c r="CA669" s="1">
        <v>0.25899280575539996</v>
      </c>
      <c r="CB669" s="1">
        <v>9</v>
      </c>
      <c r="CC669" s="1">
        <v>-0.15827338129496399</v>
      </c>
      <c r="CD669" s="1">
        <v>0.32374100719424104</v>
      </c>
      <c r="CE669" s="1">
        <v>9</v>
      </c>
    </row>
    <row r="670" spans="1:173" x14ac:dyDescent="0.25">
      <c r="B670" s="1" t="s">
        <v>929</v>
      </c>
      <c r="C670" s="1" t="s">
        <v>625</v>
      </c>
      <c r="D670" s="1" t="s">
        <v>627</v>
      </c>
      <c r="E670" s="1">
        <v>2300</v>
      </c>
      <c r="G670" s="1" t="s">
        <v>82</v>
      </c>
      <c r="I670" s="1" t="s">
        <v>996</v>
      </c>
      <c r="K670" s="1" t="s">
        <v>589</v>
      </c>
      <c r="L670" s="1" t="s">
        <v>590</v>
      </c>
      <c r="M670" s="1">
        <v>50</v>
      </c>
      <c r="N670" s="1" t="s">
        <v>1003</v>
      </c>
      <c r="O670" s="1" t="s">
        <v>186</v>
      </c>
      <c r="P670" s="1">
        <v>150</v>
      </c>
      <c r="Q670" s="1">
        <v>0</v>
      </c>
      <c r="R670" s="6" t="s">
        <v>232</v>
      </c>
      <c r="S670" s="1">
        <v>3.2879999999999998</v>
      </c>
      <c r="T670" s="1">
        <v>0.24</v>
      </c>
      <c r="U670" s="1">
        <v>106.5</v>
      </c>
      <c r="V670" s="1">
        <v>4</v>
      </c>
      <c r="W670" s="31">
        <v>13.7</v>
      </c>
      <c r="BT670" s="1">
        <v>-69.019607843137194</v>
      </c>
      <c r="BU670" s="1">
        <v>23.529411764705991</v>
      </c>
      <c r="BV670" s="1">
        <v>9</v>
      </c>
      <c r="BW670" s="1">
        <v>-79.215686274509807</v>
      </c>
      <c r="BX670" s="1">
        <v>37.647058823529619</v>
      </c>
      <c r="BY670" s="1">
        <v>9</v>
      </c>
    </row>
    <row r="671" spans="1:173" x14ac:dyDescent="0.25">
      <c r="B671" s="1" t="s">
        <v>929</v>
      </c>
      <c r="C671" s="1" t="s">
        <v>625</v>
      </c>
      <c r="D671" s="1" t="s">
        <v>627</v>
      </c>
      <c r="E671" s="1">
        <v>2300</v>
      </c>
      <c r="G671" s="1" t="s">
        <v>82</v>
      </c>
      <c r="I671" s="1" t="s">
        <v>996</v>
      </c>
      <c r="K671" s="1" t="s">
        <v>103</v>
      </c>
      <c r="L671" s="1" t="s">
        <v>104</v>
      </c>
      <c r="M671" s="1">
        <v>50</v>
      </c>
      <c r="N671" s="1" t="s">
        <v>1003</v>
      </c>
      <c r="O671" s="1" t="s">
        <v>186</v>
      </c>
      <c r="P671" s="1">
        <v>150</v>
      </c>
      <c r="Q671" s="1">
        <v>0</v>
      </c>
      <c r="R671" s="6" t="s">
        <v>232</v>
      </c>
      <c r="S671" s="1">
        <v>30.132000000000001</v>
      </c>
      <c r="T671" s="1">
        <v>1.24</v>
      </c>
      <c r="U671" s="1">
        <v>623</v>
      </c>
      <c r="V671" s="1">
        <v>3.5</v>
      </c>
      <c r="W671" s="31">
        <v>24.3</v>
      </c>
      <c r="BT671" s="1">
        <v>6.2903225806451601</v>
      </c>
      <c r="BU671" s="1">
        <v>28.306451612902922</v>
      </c>
      <c r="BV671" s="1">
        <v>9</v>
      </c>
      <c r="BW671" s="1">
        <v>11.008064516129</v>
      </c>
      <c r="BX671" s="1">
        <v>52.258064516129103</v>
      </c>
      <c r="BY671" s="1">
        <v>9</v>
      </c>
      <c r="BZ671" s="1">
        <v>0.77697841726618599</v>
      </c>
      <c r="CA671" s="1">
        <v>3.3992805755395619</v>
      </c>
      <c r="CB671" s="1">
        <v>9</v>
      </c>
      <c r="CC671" s="1">
        <v>2.2877697841726601</v>
      </c>
      <c r="CD671" s="1">
        <v>11.007194244604291</v>
      </c>
      <c r="CE671" s="1">
        <v>9</v>
      </c>
    </row>
    <row r="672" spans="1:173" x14ac:dyDescent="0.25">
      <c r="B672" s="1" t="s">
        <v>929</v>
      </c>
      <c r="C672" s="1" t="s">
        <v>625</v>
      </c>
      <c r="D672" s="1" t="s">
        <v>627</v>
      </c>
      <c r="E672" s="1">
        <v>2300</v>
      </c>
      <c r="G672" s="1" t="s">
        <v>82</v>
      </c>
      <c r="I672" s="1" t="s">
        <v>996</v>
      </c>
      <c r="K672" s="1" t="s">
        <v>120</v>
      </c>
      <c r="L672" s="1" t="s">
        <v>121</v>
      </c>
      <c r="M672" s="1">
        <v>50</v>
      </c>
      <c r="N672" s="1" t="s">
        <v>1003</v>
      </c>
      <c r="O672" s="1" t="s">
        <v>186</v>
      </c>
      <c r="P672" s="1">
        <v>150</v>
      </c>
      <c r="Q672" s="1">
        <v>0</v>
      </c>
      <c r="R672" s="6" t="s">
        <v>232</v>
      </c>
      <c r="S672" s="1">
        <v>30.132000000000001</v>
      </c>
      <c r="T672" s="1">
        <v>1.24</v>
      </c>
      <c r="U672" s="1">
        <v>623</v>
      </c>
      <c r="V672" s="1">
        <v>3.5</v>
      </c>
      <c r="W672" s="31">
        <v>24.3</v>
      </c>
      <c r="BT672" s="1">
        <v>-59.0322580645161</v>
      </c>
      <c r="BU672" s="1">
        <v>69.67741935483869</v>
      </c>
      <c r="BV672" s="1">
        <v>9</v>
      </c>
      <c r="BW672" s="1">
        <v>-60.846774193548299</v>
      </c>
      <c r="BX672" s="1">
        <v>27.217741935483588</v>
      </c>
      <c r="BY672" s="1">
        <v>9</v>
      </c>
    </row>
    <row r="673" spans="1:173" x14ac:dyDescent="0.25">
      <c r="B673" s="1" t="s">
        <v>929</v>
      </c>
      <c r="C673" s="1" t="s">
        <v>625</v>
      </c>
      <c r="D673" s="1" t="s">
        <v>627</v>
      </c>
      <c r="E673" s="1">
        <v>2300</v>
      </c>
      <c r="G673" s="1" t="s">
        <v>82</v>
      </c>
      <c r="I673" s="1" t="s">
        <v>996</v>
      </c>
      <c r="K673" s="1" t="s">
        <v>103</v>
      </c>
      <c r="L673" s="1" t="s">
        <v>104</v>
      </c>
      <c r="M673" s="1">
        <v>50</v>
      </c>
      <c r="N673" s="1" t="s">
        <v>1003</v>
      </c>
      <c r="O673" s="1" t="s">
        <v>186</v>
      </c>
      <c r="P673" s="1">
        <v>150</v>
      </c>
      <c r="Q673" s="1">
        <v>0</v>
      </c>
      <c r="R673" s="6" t="s">
        <v>232</v>
      </c>
      <c r="S673" s="1">
        <v>22.68</v>
      </c>
      <c r="T673" s="1">
        <v>1.08</v>
      </c>
      <c r="U673" s="1">
        <v>419</v>
      </c>
      <c r="V673" s="1">
        <v>3.9</v>
      </c>
      <c r="W673" s="31">
        <v>21</v>
      </c>
      <c r="BT673" s="1">
        <v>14.5341614906832</v>
      </c>
      <c r="BU673" s="1">
        <v>23.478260869565098</v>
      </c>
      <c r="BV673" s="1">
        <v>9</v>
      </c>
      <c r="BW673" s="1">
        <v>5.9627329192546297</v>
      </c>
      <c r="BX673" s="1">
        <v>12.298136645962412</v>
      </c>
      <c r="BY673" s="1">
        <v>9</v>
      </c>
      <c r="BZ673" s="1">
        <v>8.3928571428571406</v>
      </c>
      <c r="CA673" s="1">
        <v>4.4117647058823586</v>
      </c>
      <c r="CB673" s="1">
        <v>9</v>
      </c>
      <c r="CC673" s="1">
        <v>12.6995798319327</v>
      </c>
      <c r="CD673" s="1">
        <v>5.5147058823531001</v>
      </c>
      <c r="CE673" s="1">
        <v>9</v>
      </c>
    </row>
    <row r="674" spans="1:173" s="40" customFormat="1" x14ac:dyDescent="0.25">
      <c r="B674" s="40" t="s">
        <v>929</v>
      </c>
      <c r="C674" s="40" t="s">
        <v>625</v>
      </c>
      <c r="D674" s="40" t="s">
        <v>627</v>
      </c>
      <c r="E674" s="40">
        <v>2300</v>
      </c>
      <c r="G674" s="40" t="s">
        <v>82</v>
      </c>
      <c r="I674" s="40" t="s">
        <v>996</v>
      </c>
      <c r="K674" s="40" t="s">
        <v>120</v>
      </c>
      <c r="L674" s="40" t="s">
        <v>121</v>
      </c>
      <c r="M674" s="40">
        <v>50</v>
      </c>
      <c r="N674" s="40" t="s">
        <v>1003</v>
      </c>
      <c r="O674" s="40" t="s">
        <v>186</v>
      </c>
      <c r="P674" s="40">
        <v>150</v>
      </c>
      <c r="Q674" s="40">
        <v>0</v>
      </c>
      <c r="R674" s="41" t="s">
        <v>232</v>
      </c>
      <c r="S674" s="40">
        <v>22.68</v>
      </c>
      <c r="T674" s="40">
        <v>1.08</v>
      </c>
      <c r="U674" s="40">
        <v>419</v>
      </c>
      <c r="V674" s="40">
        <v>3.9</v>
      </c>
      <c r="W674" s="42">
        <v>21</v>
      </c>
      <c r="BT674" s="40">
        <v>-45.093167701863301</v>
      </c>
      <c r="BU674" s="40">
        <v>74.906832298136706</v>
      </c>
      <c r="BV674" s="40">
        <v>9</v>
      </c>
      <c r="BW674" s="40">
        <v>-56.273291925465799</v>
      </c>
      <c r="BX674" s="40">
        <v>20.124223602484491</v>
      </c>
      <c r="BY674" s="40">
        <v>9</v>
      </c>
      <c r="BZ674" s="40">
        <v>11.859243697478901</v>
      </c>
      <c r="CA674" s="40">
        <v>5.8298319327731978</v>
      </c>
      <c r="CB674" s="40">
        <v>9</v>
      </c>
      <c r="CC674" s="40">
        <v>10.2836134453781</v>
      </c>
      <c r="CD674" s="40">
        <v>9.1386554621850014</v>
      </c>
      <c r="CE674" s="40">
        <v>9</v>
      </c>
    </row>
    <row r="675" spans="1:173" s="44" customFormat="1" x14ac:dyDescent="0.25">
      <c r="A675" s="44">
        <v>77</v>
      </c>
      <c r="B675" s="44" t="s">
        <v>630</v>
      </c>
      <c r="C675" s="44" t="s">
        <v>631</v>
      </c>
      <c r="D675" s="44" t="s">
        <v>632</v>
      </c>
      <c r="E675" s="44">
        <v>670</v>
      </c>
      <c r="G675" s="44" t="s">
        <v>983</v>
      </c>
      <c r="H675" s="44">
        <v>14</v>
      </c>
      <c r="I675" s="44" t="s">
        <v>69</v>
      </c>
      <c r="J675" s="44" t="s">
        <v>998</v>
      </c>
      <c r="K675" s="44" t="s">
        <v>11</v>
      </c>
      <c r="L675" s="44" t="s">
        <v>62</v>
      </c>
      <c r="M675" s="44">
        <v>43</v>
      </c>
      <c r="N675" s="44" t="s">
        <v>1001</v>
      </c>
      <c r="O675" s="44" t="s">
        <v>587</v>
      </c>
      <c r="P675" s="44">
        <v>140</v>
      </c>
      <c r="Q675" s="44">
        <v>0</v>
      </c>
      <c r="R675" s="45" t="s">
        <v>212</v>
      </c>
      <c r="V675" s="44">
        <v>8.3000000000000007</v>
      </c>
      <c r="W675" s="46"/>
      <c r="EN675" s="44">
        <v>21.6</v>
      </c>
      <c r="EO675" s="44">
        <v>6.48</v>
      </c>
      <c r="EP675" s="44">
        <v>9</v>
      </c>
      <c r="EQ675" s="44">
        <v>23.6</v>
      </c>
      <c r="ER675" s="44">
        <v>7.6228000000000007</v>
      </c>
      <c r="ES675" s="44">
        <v>9</v>
      </c>
      <c r="ET675" s="44">
        <v>12.9</v>
      </c>
      <c r="EU675" s="44">
        <v>3.3798000000000004</v>
      </c>
      <c r="EV675" s="44">
        <v>9</v>
      </c>
      <c r="EW675" s="44">
        <v>12.9</v>
      </c>
      <c r="EX675" s="44">
        <v>3.5475000000000003</v>
      </c>
      <c r="EY675" s="44">
        <v>9</v>
      </c>
      <c r="EZ675" s="57">
        <v>34.5</v>
      </c>
      <c r="FA675" s="12">
        <v>2.4361501513658803</v>
      </c>
      <c r="FB675" s="44">
        <v>9</v>
      </c>
      <c r="FC675" s="57">
        <v>36.5</v>
      </c>
      <c r="FD675" s="12">
        <v>2.8026145747220479</v>
      </c>
      <c r="FE675" s="44">
        <v>9</v>
      </c>
      <c r="FL675" s="44">
        <v>8.1999999999999993</v>
      </c>
      <c r="FM675" s="44">
        <v>2.3042000000000002</v>
      </c>
      <c r="FN675" s="44">
        <v>9</v>
      </c>
      <c r="FO675" s="44">
        <v>9.5</v>
      </c>
      <c r="FP675" s="44">
        <v>2.9260000000000002</v>
      </c>
      <c r="FQ675" s="44">
        <v>9</v>
      </c>
    </row>
    <row r="676" spans="1:173" x14ac:dyDescent="0.25">
      <c r="A676" s="1">
        <v>78</v>
      </c>
      <c r="B676" s="1" t="s">
        <v>633</v>
      </c>
      <c r="C676" s="1" t="s">
        <v>635</v>
      </c>
      <c r="D676" s="1" t="s">
        <v>637</v>
      </c>
      <c r="E676" s="1">
        <v>1698</v>
      </c>
      <c r="G676" s="1" t="s">
        <v>983</v>
      </c>
      <c r="H676" s="1">
        <v>18</v>
      </c>
      <c r="I676" s="1" t="s">
        <v>69</v>
      </c>
      <c r="J676" s="1" t="s">
        <v>998</v>
      </c>
      <c r="K676" s="1" t="s">
        <v>120</v>
      </c>
      <c r="L676" s="1" t="s">
        <v>121</v>
      </c>
      <c r="M676" s="1">
        <v>19.5</v>
      </c>
      <c r="N676" s="1" t="s">
        <v>1001</v>
      </c>
      <c r="O676" s="1" t="s">
        <v>587</v>
      </c>
      <c r="P676" s="1">
        <v>90</v>
      </c>
      <c r="Q676" s="1">
        <v>0</v>
      </c>
      <c r="R676" s="6" t="s">
        <v>211</v>
      </c>
      <c r="S676" s="1">
        <v>5.0999999999999996</v>
      </c>
      <c r="T676" s="1">
        <v>0.42199999999999999</v>
      </c>
      <c r="V676" s="1">
        <v>7.1</v>
      </c>
      <c r="W676" s="31">
        <f>S676/T676</f>
        <v>12.085308056872037</v>
      </c>
      <c r="AD676" s="1">
        <v>5.7</v>
      </c>
      <c r="AE676" s="1">
        <v>0.68969999999999998</v>
      </c>
      <c r="AF676" s="1">
        <v>4</v>
      </c>
      <c r="AG676" s="1">
        <v>6.3</v>
      </c>
      <c r="AH676" s="1">
        <v>0.73709999999999998</v>
      </c>
      <c r="AI676" s="1">
        <v>4</v>
      </c>
      <c r="AJ676" s="1">
        <v>0.66</v>
      </c>
      <c r="AK676" s="1">
        <f>AJ676*0.116</f>
        <v>7.6560000000000003E-2</v>
      </c>
      <c r="AL676" s="1">
        <v>4</v>
      </c>
      <c r="AM676" s="1">
        <v>0.75</v>
      </c>
      <c r="AN676" s="1">
        <f>AM676*0.131</f>
        <v>9.8250000000000004E-2</v>
      </c>
      <c r="AO676" s="1">
        <v>4</v>
      </c>
      <c r="AP676" s="1">
        <v>8.6</v>
      </c>
      <c r="AQ676" s="14">
        <v>1.4476410706461347</v>
      </c>
      <c r="AR676" s="1">
        <v>4</v>
      </c>
      <c r="AS676" s="1">
        <v>8.4</v>
      </c>
      <c r="AT676" s="14">
        <v>1.4753901179010247</v>
      </c>
      <c r="AU676" s="1">
        <v>4</v>
      </c>
      <c r="DJ676" s="1">
        <v>162</v>
      </c>
      <c r="DK676" s="1">
        <v>29.808</v>
      </c>
      <c r="DL676" s="1">
        <v>4</v>
      </c>
      <c r="DM676" s="1">
        <v>209</v>
      </c>
      <c r="DN676" s="1">
        <v>38.455999999999996</v>
      </c>
      <c r="DO676" s="1">
        <v>4</v>
      </c>
      <c r="DP676" s="1">
        <v>10.7</v>
      </c>
      <c r="DQ676" s="1">
        <v>2.7713000000000001</v>
      </c>
      <c r="DR676" s="1">
        <v>4</v>
      </c>
      <c r="DS676" s="1">
        <v>11</v>
      </c>
      <c r="DT676" s="1">
        <v>2.6509999999999998</v>
      </c>
      <c r="DU676" s="1">
        <v>4</v>
      </c>
      <c r="EB676" s="61">
        <v>15.140186915887851</v>
      </c>
      <c r="EC676" s="53">
        <v>4.8101257835195712</v>
      </c>
      <c r="ED676" s="1">
        <v>4</v>
      </c>
      <c r="EE676" s="61">
        <v>19</v>
      </c>
      <c r="EF676" s="53">
        <v>5.7610118034942435</v>
      </c>
      <c r="EG676" s="1">
        <v>4</v>
      </c>
    </row>
    <row r="677" spans="1:173" x14ac:dyDescent="0.25">
      <c r="B677" s="1" t="s">
        <v>930</v>
      </c>
      <c r="C677" s="1" t="s">
        <v>634</v>
      </c>
      <c r="D677" s="1" t="s">
        <v>636</v>
      </c>
      <c r="E677" s="1">
        <v>1698</v>
      </c>
      <c r="G677" s="1" t="s">
        <v>983</v>
      </c>
      <c r="H677" s="1">
        <v>18</v>
      </c>
      <c r="I677" s="1" t="s">
        <v>83</v>
      </c>
      <c r="J677" s="1" t="s">
        <v>998</v>
      </c>
      <c r="K677" s="1" t="s">
        <v>120</v>
      </c>
      <c r="L677" s="1" t="s">
        <v>121</v>
      </c>
      <c r="M677" s="1">
        <v>19.5</v>
      </c>
      <c r="N677" s="1" t="s">
        <v>1001</v>
      </c>
      <c r="O677" s="1" t="s">
        <v>587</v>
      </c>
      <c r="P677" s="1">
        <v>90</v>
      </c>
      <c r="Q677" s="1">
        <v>0</v>
      </c>
      <c r="R677" s="6" t="s">
        <v>638</v>
      </c>
      <c r="S677" s="1">
        <v>2.7</v>
      </c>
      <c r="T677" s="1">
        <v>0.33100000000000002</v>
      </c>
      <c r="V677" s="1">
        <v>7.1</v>
      </c>
      <c r="W677" s="31">
        <f t="shared" ref="W677:W678" si="20">S677/T677</f>
        <v>8.1570996978851973</v>
      </c>
      <c r="AD677" s="1">
        <v>3.1</v>
      </c>
      <c r="AE677" s="1">
        <v>0.37509999999999999</v>
      </c>
      <c r="AF677" s="1">
        <v>4</v>
      </c>
      <c r="AG677" s="1">
        <v>3.1</v>
      </c>
      <c r="AH677" s="1">
        <v>0.36270000000000002</v>
      </c>
      <c r="AI677" s="1">
        <v>4</v>
      </c>
      <c r="AJ677" s="1">
        <v>0.441</v>
      </c>
      <c r="AK677" s="1">
        <f t="shared" ref="AK677:AK681" si="21">AJ677*0.116</f>
        <v>5.1156E-2</v>
      </c>
      <c r="AL677" s="1">
        <v>4</v>
      </c>
      <c r="AM677" s="1">
        <v>0.54100000000000004</v>
      </c>
      <c r="AN677" s="1">
        <f t="shared" ref="AN677:AN680" si="22">AM677*0.131</f>
        <v>7.0871000000000003E-2</v>
      </c>
      <c r="AO677" s="1">
        <v>4</v>
      </c>
      <c r="AP677" s="1">
        <v>7</v>
      </c>
      <c r="AQ677" s="12">
        <v>1.1782924098110323</v>
      </c>
      <c r="AR677" s="1">
        <v>4</v>
      </c>
      <c r="AS677" s="1">
        <v>5.7</v>
      </c>
      <c r="AT677" s="12">
        <v>1.0064495567056546</v>
      </c>
      <c r="AU677" s="1">
        <v>4</v>
      </c>
      <c r="DJ677" s="1">
        <v>103</v>
      </c>
      <c r="DK677" s="1">
        <v>18.951999999999998</v>
      </c>
      <c r="DL677" s="1">
        <v>4</v>
      </c>
      <c r="DM677" s="1">
        <v>102</v>
      </c>
      <c r="DN677" s="1">
        <v>18.768000000000001</v>
      </c>
      <c r="DO677" s="1">
        <v>4</v>
      </c>
      <c r="DP677" s="1">
        <v>8</v>
      </c>
      <c r="DQ677" s="1">
        <v>2.0720000000000001</v>
      </c>
      <c r="DR677" s="1">
        <v>4</v>
      </c>
      <c r="DS677" s="1">
        <v>8.1</v>
      </c>
      <c r="DT677" s="1">
        <v>1.9520999999999999</v>
      </c>
      <c r="DU677" s="1">
        <v>4</v>
      </c>
      <c r="EB677" s="48">
        <v>12.875</v>
      </c>
      <c r="EC677" s="12">
        <v>4.0904626743957708</v>
      </c>
      <c r="ED677" s="1">
        <v>4</v>
      </c>
      <c r="EE677" s="48">
        <v>12.592592592592593</v>
      </c>
      <c r="EF677" s="12">
        <v>3.818214450658953</v>
      </c>
      <c r="EG677" s="1">
        <v>4</v>
      </c>
    </row>
    <row r="678" spans="1:173" s="9" customFormat="1" x14ac:dyDescent="0.25">
      <c r="B678" s="9" t="s">
        <v>930</v>
      </c>
      <c r="C678" s="9" t="s">
        <v>634</v>
      </c>
      <c r="D678" s="9" t="s">
        <v>636</v>
      </c>
      <c r="E678" s="9">
        <v>1698</v>
      </c>
      <c r="G678" s="9" t="s">
        <v>983</v>
      </c>
      <c r="H678" s="9">
        <v>18</v>
      </c>
      <c r="I678" s="9" t="s">
        <v>83</v>
      </c>
      <c r="J678" s="9" t="s">
        <v>998</v>
      </c>
      <c r="K678" s="9" t="s">
        <v>120</v>
      </c>
      <c r="L678" s="9" t="s">
        <v>121</v>
      </c>
      <c r="M678" s="9">
        <v>19.5</v>
      </c>
      <c r="N678" s="9" t="s">
        <v>1001</v>
      </c>
      <c r="O678" s="9" t="s">
        <v>587</v>
      </c>
      <c r="P678" s="9">
        <v>90</v>
      </c>
      <c r="Q678" s="9">
        <v>0</v>
      </c>
      <c r="R678" s="10" t="s">
        <v>640</v>
      </c>
      <c r="S678" s="9">
        <v>1.6</v>
      </c>
      <c r="T678" s="9">
        <v>0.23100000000000001</v>
      </c>
      <c r="V678" s="9">
        <v>7.1</v>
      </c>
      <c r="W678" s="32">
        <f t="shared" si="20"/>
        <v>6.9264069264069263</v>
      </c>
      <c r="AD678" s="9">
        <v>1.6</v>
      </c>
      <c r="AE678" s="9">
        <v>0.19359999999999999</v>
      </c>
      <c r="AF678" s="9">
        <v>4</v>
      </c>
      <c r="AG678" s="9">
        <v>1.7</v>
      </c>
      <c r="AH678" s="40">
        <v>0.19889999999999999</v>
      </c>
      <c r="AI678" s="9">
        <v>4</v>
      </c>
      <c r="AJ678" s="9">
        <v>0.251</v>
      </c>
      <c r="AK678" s="9">
        <f t="shared" si="21"/>
        <v>2.9116000000000003E-2</v>
      </c>
      <c r="AL678" s="9">
        <v>4</v>
      </c>
      <c r="AM678" s="9">
        <v>0.28100000000000003</v>
      </c>
      <c r="AN678" s="9">
        <f>AM678*0.131</f>
        <v>3.6811000000000003E-2</v>
      </c>
      <c r="AO678" s="9">
        <v>4</v>
      </c>
      <c r="AP678" s="9">
        <v>6.4</v>
      </c>
      <c r="AQ678" s="9">
        <v>1.0685042081514773</v>
      </c>
      <c r="AR678" s="9">
        <v>4</v>
      </c>
      <c r="AS678" s="9">
        <v>6.1</v>
      </c>
      <c r="AT678" s="9">
        <v>1.0626009152820461</v>
      </c>
      <c r="AU678" s="9">
        <v>4</v>
      </c>
      <c r="DJ678" s="9">
        <v>75</v>
      </c>
      <c r="DK678" s="9">
        <v>13.799999999999999</v>
      </c>
      <c r="DL678" s="9">
        <v>4</v>
      </c>
      <c r="DM678" s="9">
        <v>78</v>
      </c>
      <c r="DN678" s="9">
        <v>14.352</v>
      </c>
      <c r="DO678" s="9">
        <v>4</v>
      </c>
      <c r="DP678" s="9">
        <v>7.8</v>
      </c>
      <c r="DQ678" s="1">
        <v>2.0202</v>
      </c>
      <c r="DR678" s="9">
        <v>4</v>
      </c>
      <c r="DS678" s="9">
        <v>7.8</v>
      </c>
      <c r="DT678" s="1">
        <v>1.8797999999999999</v>
      </c>
      <c r="DU678" s="9">
        <v>4</v>
      </c>
      <c r="EB678" s="28">
        <v>9.615384615384615</v>
      </c>
      <c r="EC678" s="9">
        <v>3.0548638345002024</v>
      </c>
      <c r="ED678" s="9">
        <v>4</v>
      </c>
      <c r="EE678" s="28">
        <v>10</v>
      </c>
      <c r="EF678" s="9">
        <v>3.0321114755232861</v>
      </c>
      <c r="EG678" s="9">
        <v>4</v>
      </c>
    </row>
    <row r="679" spans="1:173" x14ac:dyDescent="0.25">
      <c r="A679" s="1">
        <v>79</v>
      </c>
      <c r="B679" s="1" t="s">
        <v>641</v>
      </c>
      <c r="C679" s="1" t="s">
        <v>643</v>
      </c>
      <c r="D679" s="1" t="s">
        <v>645</v>
      </c>
      <c r="E679" s="1">
        <v>1450</v>
      </c>
      <c r="F679" s="1">
        <v>23.1</v>
      </c>
      <c r="G679" s="1" t="s">
        <v>983</v>
      </c>
      <c r="H679" s="1">
        <v>25.4</v>
      </c>
      <c r="I679" s="1" t="s">
        <v>83</v>
      </c>
      <c r="J679" s="1" t="s">
        <v>998</v>
      </c>
      <c r="K679" s="1" t="s">
        <v>120</v>
      </c>
      <c r="L679" s="1" t="s">
        <v>121</v>
      </c>
      <c r="M679" s="1">
        <v>26.2</v>
      </c>
      <c r="N679" s="1" t="s">
        <v>1001</v>
      </c>
      <c r="O679" s="1" t="s">
        <v>587</v>
      </c>
      <c r="P679" s="1">
        <v>52.5</v>
      </c>
      <c r="Q679" s="1">
        <v>0</v>
      </c>
      <c r="R679" s="6" t="s">
        <v>211</v>
      </c>
      <c r="S679" s="1">
        <v>3.5</v>
      </c>
      <c r="T679" s="1">
        <v>0.44500000000000001</v>
      </c>
      <c r="V679" s="1">
        <v>5.3</v>
      </c>
      <c r="W679" s="31">
        <f>S679/T679</f>
        <v>7.8651685393258424</v>
      </c>
      <c r="AD679" s="1">
        <v>3.4</v>
      </c>
      <c r="AE679" s="1">
        <v>0.41139999999999999</v>
      </c>
      <c r="AF679" s="1">
        <v>4</v>
      </c>
      <c r="AG679" s="1">
        <v>4.2</v>
      </c>
      <c r="AH679" s="1">
        <v>0.49140000000000006</v>
      </c>
      <c r="AI679" s="1">
        <v>4</v>
      </c>
      <c r="AJ679" s="1">
        <v>0.46</v>
      </c>
      <c r="AK679" s="1">
        <f>AJ679*0.116</f>
        <v>5.3360000000000005E-2</v>
      </c>
      <c r="AL679" s="1">
        <v>4</v>
      </c>
      <c r="AM679" s="1">
        <v>0.47499999999999998</v>
      </c>
      <c r="AN679" s="1">
        <f>AM679*0.131</f>
        <v>6.2225000000000003E-2</v>
      </c>
      <c r="AO679" s="1">
        <v>4</v>
      </c>
      <c r="DJ679" s="1">
        <v>185</v>
      </c>
      <c r="DK679" s="1">
        <v>34.04</v>
      </c>
      <c r="DL679" s="1">
        <v>4</v>
      </c>
      <c r="DM679" s="1">
        <v>201</v>
      </c>
      <c r="DN679" s="1">
        <v>36.984000000000002</v>
      </c>
      <c r="DO679" s="1">
        <v>4</v>
      </c>
      <c r="DP679" s="1">
        <v>6.7</v>
      </c>
      <c r="DQ679" s="14">
        <v>1.7353000000000001</v>
      </c>
      <c r="DR679" s="1">
        <v>4</v>
      </c>
      <c r="DS679" s="1">
        <v>9.6</v>
      </c>
      <c r="DT679" s="14">
        <v>2.3135999999999997</v>
      </c>
      <c r="DU679" s="1">
        <v>4</v>
      </c>
      <c r="EB679" s="61">
        <v>27.611940298507463</v>
      </c>
      <c r="EC679" s="53">
        <v>8.7724746531020728</v>
      </c>
      <c r="ED679" s="1">
        <v>4</v>
      </c>
      <c r="EE679" s="61">
        <v>20.9375</v>
      </c>
      <c r="EF679" s="53">
        <v>6.3484834018768801</v>
      </c>
      <c r="EG679" s="1">
        <v>4</v>
      </c>
    </row>
    <row r="680" spans="1:173" x14ac:dyDescent="0.25">
      <c r="B680" s="1" t="s">
        <v>931</v>
      </c>
      <c r="C680" s="1" t="s">
        <v>642</v>
      </c>
      <c r="D680" s="1" t="s">
        <v>644</v>
      </c>
      <c r="E680" s="1">
        <v>1450</v>
      </c>
      <c r="F680" s="1">
        <v>23.1</v>
      </c>
      <c r="G680" s="1" t="s">
        <v>983</v>
      </c>
      <c r="H680" s="1">
        <v>25.4</v>
      </c>
      <c r="I680" s="1" t="s">
        <v>83</v>
      </c>
      <c r="J680" s="1" t="s">
        <v>998</v>
      </c>
      <c r="K680" s="1" t="s">
        <v>120</v>
      </c>
      <c r="L680" s="1" t="s">
        <v>121</v>
      </c>
      <c r="M680" s="1">
        <v>26.2</v>
      </c>
      <c r="N680" s="1" t="s">
        <v>1001</v>
      </c>
      <c r="O680" s="1" t="s">
        <v>587</v>
      </c>
      <c r="P680" s="1">
        <v>52.5</v>
      </c>
      <c r="Q680" s="1">
        <v>0</v>
      </c>
      <c r="R680" s="6" t="s">
        <v>638</v>
      </c>
      <c r="S680" s="1">
        <v>2.5</v>
      </c>
      <c r="T680" s="1">
        <v>0.248</v>
      </c>
      <c r="V680" s="1">
        <v>5.3</v>
      </c>
      <c r="W680" s="31">
        <f>S680/T680</f>
        <v>10.080645161290322</v>
      </c>
      <c r="AD680" s="1">
        <v>2.4</v>
      </c>
      <c r="AE680" s="1">
        <v>0.29039999999999999</v>
      </c>
      <c r="AF680" s="1">
        <v>4</v>
      </c>
      <c r="AG680" s="1">
        <v>3.2</v>
      </c>
      <c r="AH680" s="1">
        <v>0.37440000000000007</v>
      </c>
      <c r="AI680" s="1">
        <v>4</v>
      </c>
      <c r="AJ680" s="1">
        <v>0.25</v>
      </c>
      <c r="AK680" s="1">
        <f t="shared" si="21"/>
        <v>2.9000000000000001E-2</v>
      </c>
      <c r="AL680" s="1">
        <v>4</v>
      </c>
      <c r="AM680" s="1">
        <v>0.31900000000000001</v>
      </c>
      <c r="AN680" s="1">
        <f t="shared" si="22"/>
        <v>4.1789E-2</v>
      </c>
      <c r="AO680" s="1">
        <v>4</v>
      </c>
      <c r="DJ680" s="1">
        <v>119</v>
      </c>
      <c r="DK680" s="1">
        <v>21.896000000000001</v>
      </c>
      <c r="DL680" s="1">
        <v>4</v>
      </c>
      <c r="DM680" s="1">
        <v>161</v>
      </c>
      <c r="DN680" s="1">
        <v>29.623999999999999</v>
      </c>
      <c r="DO680" s="1">
        <v>4</v>
      </c>
      <c r="DP680" s="1">
        <v>4</v>
      </c>
      <c r="DQ680" s="12">
        <v>1.036</v>
      </c>
      <c r="DR680" s="1">
        <v>4</v>
      </c>
      <c r="DS680" s="1">
        <v>6.8</v>
      </c>
      <c r="DT680" s="12">
        <v>1.6387999999999998</v>
      </c>
      <c r="DU680" s="1">
        <v>4</v>
      </c>
      <c r="EB680" s="48">
        <v>29.75</v>
      </c>
      <c r="EC680" s="12">
        <v>9.4517487039436254</v>
      </c>
      <c r="ED680" s="1">
        <v>4</v>
      </c>
      <c r="EE680" s="48">
        <v>23.676470588235293</v>
      </c>
      <c r="EF680" s="12">
        <v>7.1789698170477809</v>
      </c>
      <c r="EG680" s="1">
        <v>4</v>
      </c>
    </row>
    <row r="681" spans="1:173" s="9" customFormat="1" x14ac:dyDescent="0.25">
      <c r="B681" s="9" t="s">
        <v>931</v>
      </c>
      <c r="C681" s="9" t="s">
        <v>642</v>
      </c>
      <c r="D681" s="9" t="s">
        <v>644</v>
      </c>
      <c r="E681" s="9">
        <v>1450</v>
      </c>
      <c r="F681" s="9">
        <v>23.1</v>
      </c>
      <c r="G681" s="9" t="s">
        <v>983</v>
      </c>
      <c r="H681" s="9">
        <v>25.4</v>
      </c>
      <c r="I681" s="9" t="s">
        <v>83</v>
      </c>
      <c r="J681" s="9" t="s">
        <v>998</v>
      </c>
      <c r="K681" s="9" t="s">
        <v>120</v>
      </c>
      <c r="L681" s="9" t="s">
        <v>121</v>
      </c>
      <c r="M681" s="9">
        <v>26.2</v>
      </c>
      <c r="N681" s="9" t="s">
        <v>1001</v>
      </c>
      <c r="O681" s="9" t="s">
        <v>587</v>
      </c>
      <c r="P681" s="9">
        <v>52.5</v>
      </c>
      <c r="Q681" s="9">
        <v>0</v>
      </c>
      <c r="R681" s="10" t="s">
        <v>640</v>
      </c>
      <c r="S681" s="9">
        <v>1.6</v>
      </c>
      <c r="T681" s="9">
        <v>0.14899999999999999</v>
      </c>
      <c r="V681" s="9">
        <v>5.3</v>
      </c>
      <c r="W681" s="32">
        <f>S681/T681</f>
        <v>10.738255033557047</v>
      </c>
      <c r="AD681" s="9">
        <v>1.5</v>
      </c>
      <c r="AE681" s="9">
        <v>0.18149999999999999</v>
      </c>
      <c r="AF681" s="9">
        <v>4</v>
      </c>
      <c r="AG681" s="9">
        <v>2.1</v>
      </c>
      <c r="AH681" s="40">
        <v>0.24570000000000003</v>
      </c>
      <c r="AI681" s="9">
        <v>4</v>
      </c>
      <c r="AJ681" s="9">
        <v>0.159</v>
      </c>
      <c r="AK681" s="9">
        <f t="shared" si="21"/>
        <v>1.8444000000000002E-2</v>
      </c>
      <c r="AL681" s="9">
        <v>4</v>
      </c>
      <c r="AM681" s="9">
        <v>0.22</v>
      </c>
      <c r="AN681" s="9">
        <f>AM681*0.131</f>
        <v>2.8820000000000002E-2</v>
      </c>
      <c r="AO681" s="9">
        <v>4</v>
      </c>
      <c r="DJ681" s="9">
        <v>101</v>
      </c>
      <c r="DK681" s="9">
        <v>18.584</v>
      </c>
      <c r="DL681" s="9">
        <v>4</v>
      </c>
      <c r="DM681" s="9">
        <v>110</v>
      </c>
      <c r="DN681" s="9">
        <v>20.239999999999998</v>
      </c>
      <c r="DO681" s="9">
        <v>4</v>
      </c>
      <c r="DP681" s="9">
        <v>3.8</v>
      </c>
      <c r="DQ681" s="9">
        <v>0.98419999999999996</v>
      </c>
      <c r="DR681" s="9">
        <v>4</v>
      </c>
      <c r="DS681" s="9">
        <v>4.0999999999999996</v>
      </c>
      <c r="DT681" s="9">
        <v>0.98809999999999987</v>
      </c>
      <c r="DU681" s="9">
        <v>4</v>
      </c>
      <c r="EB681" s="28">
        <v>26.578947368421055</v>
      </c>
      <c r="EC681" s="9">
        <v>8.4442867677868758</v>
      </c>
      <c r="ED681" s="9">
        <v>4</v>
      </c>
      <c r="EE681" s="28">
        <v>26.829268292682929</v>
      </c>
      <c r="EF681" s="9">
        <v>8.1349332270136951</v>
      </c>
      <c r="EG681" s="9">
        <v>4</v>
      </c>
    </row>
    <row r="682" spans="1:173" x14ac:dyDescent="0.25">
      <c r="A682" s="1">
        <v>80</v>
      </c>
      <c r="B682" s="1" t="s">
        <v>646</v>
      </c>
      <c r="C682" s="1" t="s">
        <v>498</v>
      </c>
      <c r="D682" s="1" t="s">
        <v>500</v>
      </c>
      <c r="E682" s="1">
        <v>1760</v>
      </c>
      <c r="G682" s="1" t="s">
        <v>16</v>
      </c>
      <c r="H682" s="1">
        <v>75</v>
      </c>
      <c r="I682" s="1" t="s">
        <v>83</v>
      </c>
      <c r="J682" s="1" t="s">
        <v>986</v>
      </c>
      <c r="K682" s="1" t="s">
        <v>8</v>
      </c>
      <c r="L682" s="1" t="s">
        <v>9</v>
      </c>
      <c r="M682" s="1">
        <v>100</v>
      </c>
      <c r="N682" s="1" t="s">
        <v>1003</v>
      </c>
      <c r="O682" s="1" t="s">
        <v>587</v>
      </c>
      <c r="Q682" s="1">
        <v>0</v>
      </c>
      <c r="R682" s="6" t="s">
        <v>215</v>
      </c>
      <c r="S682" s="1">
        <v>43.26</v>
      </c>
      <c r="T682" s="1">
        <v>3.1890000000000001</v>
      </c>
      <c r="U682" s="1">
        <v>174.29499999999999</v>
      </c>
      <c r="V682" s="1">
        <v>4.5999999999999996</v>
      </c>
      <c r="W682" s="31">
        <f>S682/T682</f>
        <v>13.565380997177797</v>
      </c>
      <c r="AD682" s="1">
        <v>37.653958944281499</v>
      </c>
      <c r="AE682" s="1">
        <v>2.5513196480938021</v>
      </c>
      <c r="AF682" s="1">
        <v>3</v>
      </c>
      <c r="AG682" s="1">
        <v>39.941348973606999</v>
      </c>
      <c r="AH682" s="1">
        <v>2.3753665689148988</v>
      </c>
      <c r="AI682" s="1">
        <v>3</v>
      </c>
      <c r="AJ682" s="1">
        <v>2.91044776119403</v>
      </c>
      <c r="AK682" s="1">
        <v>0.32835820895521994</v>
      </c>
      <c r="AL682" s="1">
        <v>3</v>
      </c>
      <c r="AM682" s="1">
        <v>3.1940298507462601</v>
      </c>
      <c r="AN682" s="1">
        <v>0.16417910447761974</v>
      </c>
      <c r="AO682" s="1">
        <v>3</v>
      </c>
      <c r="AP682" s="1">
        <v>12.937514098804412</v>
      </c>
      <c r="AQ682" s="14">
        <v>1.7026220981814406</v>
      </c>
      <c r="AR682" s="1">
        <v>3</v>
      </c>
      <c r="AS682" s="1">
        <v>12.50500178145643</v>
      </c>
      <c r="AT682" s="14">
        <v>0.98297550761985608</v>
      </c>
      <c r="AU682" s="1">
        <v>3</v>
      </c>
      <c r="AV682" s="1">
        <v>168.75</v>
      </c>
      <c r="AW682" s="1">
        <v>37.5</v>
      </c>
      <c r="AX682" s="1">
        <v>3</v>
      </c>
      <c r="AY682" s="1">
        <v>221.875</v>
      </c>
      <c r="AZ682" s="1">
        <v>34.375</v>
      </c>
      <c r="BA682" s="1">
        <v>3</v>
      </c>
      <c r="BB682" s="1">
        <v>17.247097844112773</v>
      </c>
      <c r="BC682" s="53">
        <v>4.2983416472853628</v>
      </c>
      <c r="BD682" s="1">
        <v>3</v>
      </c>
      <c r="BE682" s="1">
        <v>14.395627496321172</v>
      </c>
      <c r="BF682" s="53">
        <v>2.3498553018333697</v>
      </c>
      <c r="BG682" s="1">
        <v>3</v>
      </c>
      <c r="FL682" s="1">
        <v>8</v>
      </c>
      <c r="FM682" s="1">
        <v>0.79999999999999005</v>
      </c>
      <c r="FN682" s="1">
        <v>3</v>
      </c>
      <c r="FO682" s="1">
        <v>16.799999999999901</v>
      </c>
      <c r="FP682" s="1">
        <v>1.0000000000000995</v>
      </c>
      <c r="FQ682" s="1">
        <v>3</v>
      </c>
    </row>
    <row r="683" spans="1:173" x14ac:dyDescent="0.25">
      <c r="B683" s="1" t="s">
        <v>932</v>
      </c>
      <c r="C683" s="1" t="s">
        <v>497</v>
      </c>
      <c r="D683" s="1" t="s">
        <v>499</v>
      </c>
      <c r="E683" s="1">
        <v>1760</v>
      </c>
      <c r="G683" s="1" t="s">
        <v>82</v>
      </c>
      <c r="H683" s="1">
        <v>75</v>
      </c>
      <c r="I683" s="1" t="s">
        <v>83</v>
      </c>
      <c r="J683" s="1" t="s">
        <v>986</v>
      </c>
      <c r="K683" s="1" t="s">
        <v>103</v>
      </c>
      <c r="L683" s="1" t="s">
        <v>104</v>
      </c>
      <c r="M683" s="1">
        <v>100</v>
      </c>
      <c r="N683" s="1" t="s">
        <v>1003</v>
      </c>
      <c r="O683" s="1" t="s">
        <v>587</v>
      </c>
      <c r="Q683" s="1">
        <v>0</v>
      </c>
      <c r="R683" s="6" t="s">
        <v>214</v>
      </c>
      <c r="S683" s="1">
        <v>43.26</v>
      </c>
      <c r="T683" s="1">
        <v>3.1890000000000001</v>
      </c>
      <c r="U683" s="1">
        <v>174.29499999999999</v>
      </c>
      <c r="V683" s="1">
        <v>4.5999999999999996</v>
      </c>
      <c r="W683" s="31">
        <v>13.565380997177797</v>
      </c>
      <c r="AD683" s="1">
        <v>39.677419354838698</v>
      </c>
      <c r="AE683" s="1">
        <v>3.6950146627566056</v>
      </c>
      <c r="AF683" s="1">
        <v>3</v>
      </c>
      <c r="AG683" s="1">
        <v>45.307917888562997</v>
      </c>
      <c r="AH683" s="1">
        <v>9.8533724340176008</v>
      </c>
      <c r="AI683" s="1">
        <v>3</v>
      </c>
      <c r="AJ683" s="1">
        <v>2.9253731343283498</v>
      </c>
      <c r="AK683" s="1">
        <v>0.22388059701493024</v>
      </c>
      <c r="AL683" s="1">
        <v>3</v>
      </c>
      <c r="AM683" s="1">
        <v>3.55223880597014</v>
      </c>
      <c r="AN683" s="1">
        <v>0.83582089552239003</v>
      </c>
      <c r="AO683" s="1">
        <v>3</v>
      </c>
      <c r="AP683" s="1">
        <v>13.563199473337757</v>
      </c>
      <c r="AQ683" s="12">
        <v>1.634883689309605</v>
      </c>
      <c r="AR683" s="1">
        <v>3</v>
      </c>
      <c r="AS683" s="1">
        <v>12.754749993839196</v>
      </c>
      <c r="AT683" s="12">
        <v>4.086678707542541</v>
      </c>
      <c r="AU683" s="1">
        <v>3</v>
      </c>
      <c r="AV683" s="1">
        <v>159.375</v>
      </c>
      <c r="AW683" s="1">
        <v>25</v>
      </c>
      <c r="AX683" s="1">
        <v>3</v>
      </c>
      <c r="AY683" s="1">
        <v>231.25</v>
      </c>
      <c r="AZ683" s="1">
        <v>53.124999999998977</v>
      </c>
      <c r="BA683" s="1">
        <v>3</v>
      </c>
      <c r="BB683" s="1">
        <v>18.355282411472</v>
      </c>
      <c r="BC683" s="12">
        <v>3.2036596803001105</v>
      </c>
      <c r="BD683" s="12">
        <v>3</v>
      </c>
      <c r="BE683" s="12">
        <v>15.36103267446547</v>
      </c>
      <c r="BF683" s="12">
        <v>5.0513996422365173</v>
      </c>
      <c r="BG683" s="12">
        <v>3</v>
      </c>
      <c r="FL683" s="1">
        <v>8.6</v>
      </c>
      <c r="FM683" s="1">
        <v>0.79999999999999005</v>
      </c>
      <c r="FN683" s="1">
        <v>3</v>
      </c>
      <c r="FO683" s="1">
        <v>17.8</v>
      </c>
      <c r="FP683" s="1">
        <v>2.1999999999999993</v>
      </c>
      <c r="FQ683" s="1">
        <v>3</v>
      </c>
    </row>
    <row r="684" spans="1:173" s="9" customFormat="1" x14ac:dyDescent="0.25">
      <c r="B684" s="9" t="s">
        <v>932</v>
      </c>
      <c r="C684" s="9" t="s">
        <v>497</v>
      </c>
      <c r="D684" s="9" t="s">
        <v>499</v>
      </c>
      <c r="E684" s="9">
        <v>1760</v>
      </c>
      <c r="G684" s="9" t="s">
        <v>82</v>
      </c>
      <c r="H684" s="9">
        <v>75</v>
      </c>
      <c r="I684" s="9" t="s">
        <v>83</v>
      </c>
      <c r="J684" s="9" t="s">
        <v>986</v>
      </c>
      <c r="K684" s="9" t="s">
        <v>103</v>
      </c>
      <c r="L684" s="9" t="s">
        <v>104</v>
      </c>
      <c r="M684" s="9">
        <v>100</v>
      </c>
      <c r="N684" s="9" t="s">
        <v>1003</v>
      </c>
      <c r="O684" s="9" t="s">
        <v>587</v>
      </c>
      <c r="Q684" s="9">
        <v>0</v>
      </c>
      <c r="R684" s="10" t="s">
        <v>214</v>
      </c>
      <c r="S684" s="9">
        <v>43.26</v>
      </c>
      <c r="T684" s="9">
        <v>3.1890000000000001</v>
      </c>
      <c r="U684" s="9">
        <v>174.29499999999999</v>
      </c>
      <c r="V684" s="9">
        <v>4.5999999999999996</v>
      </c>
      <c r="W684" s="32">
        <v>13.565380997177797</v>
      </c>
      <c r="AD684" s="9">
        <v>35.542521994134802</v>
      </c>
      <c r="AE684" s="9">
        <v>2.9032258064517009</v>
      </c>
      <c r="AF684" s="9">
        <v>3</v>
      </c>
      <c r="AG684" s="9">
        <v>41.700879765395896</v>
      </c>
      <c r="AH684" s="9">
        <v>4.8387096774193026</v>
      </c>
      <c r="AI684" s="9">
        <v>3</v>
      </c>
      <c r="AJ684" s="9">
        <v>2.4925373134328299</v>
      </c>
      <c r="AK684" s="9">
        <v>0.3582089552238803</v>
      </c>
      <c r="AL684" s="9">
        <v>3</v>
      </c>
      <c r="AM684" s="9">
        <v>2.9552238805970101</v>
      </c>
      <c r="AN684" s="9">
        <v>0.22388059701492979</v>
      </c>
      <c r="AO684" s="9">
        <v>3</v>
      </c>
      <c r="AP684" s="9">
        <v>14.25957469225771</v>
      </c>
      <c r="AQ684" s="9">
        <v>2.3571661039344898</v>
      </c>
      <c r="AR684" s="9">
        <v>3</v>
      </c>
      <c r="AS684" s="9">
        <v>14.110903758997624</v>
      </c>
      <c r="AT684" s="9">
        <v>1.9554191005312054</v>
      </c>
      <c r="AU684" s="9">
        <v>3</v>
      </c>
      <c r="AV684" s="9">
        <v>162.5</v>
      </c>
      <c r="AW684" s="9">
        <v>18.75</v>
      </c>
      <c r="AX684" s="9">
        <v>3</v>
      </c>
      <c r="AY684" s="9">
        <v>206.25</v>
      </c>
      <c r="AZ684" s="9">
        <v>6.25</v>
      </c>
      <c r="BA684" s="9">
        <v>3</v>
      </c>
      <c r="BB684" s="40">
        <v>15.338691159586645</v>
      </c>
      <c r="BC684" s="40">
        <v>2.8269384096467447</v>
      </c>
      <c r="BD684" s="40">
        <v>3</v>
      </c>
      <c r="BE684" s="40">
        <v>14.328358208955201</v>
      </c>
      <c r="BF684" s="40">
        <v>1.1690995510739961</v>
      </c>
      <c r="BG684" s="40">
        <v>3</v>
      </c>
      <c r="FL684" s="9">
        <v>5</v>
      </c>
      <c r="FM684" s="9">
        <v>0.79999999999999982</v>
      </c>
      <c r="FN684" s="9">
        <v>3</v>
      </c>
      <c r="FO684" s="9">
        <v>8.4</v>
      </c>
      <c r="FP684" s="9">
        <v>2.5999999999999996</v>
      </c>
      <c r="FQ684" s="9">
        <v>3</v>
      </c>
    </row>
    <row r="685" spans="1:173" x14ac:dyDescent="0.25">
      <c r="A685" s="1">
        <v>81</v>
      </c>
      <c r="B685" s="1" t="s">
        <v>647</v>
      </c>
      <c r="C685" s="1" t="s">
        <v>64</v>
      </c>
      <c r="D685" s="1" t="s">
        <v>651</v>
      </c>
      <c r="E685" s="1">
        <v>615</v>
      </c>
      <c r="F685" s="1">
        <v>13.9</v>
      </c>
      <c r="G685" s="1" t="s">
        <v>983</v>
      </c>
      <c r="I685" s="1" t="s">
        <v>83</v>
      </c>
      <c r="J685" s="1" t="s">
        <v>998</v>
      </c>
      <c r="K685" s="1" t="s">
        <v>10</v>
      </c>
      <c r="L685" s="1" t="s">
        <v>63</v>
      </c>
      <c r="M685" s="1">
        <v>65.5</v>
      </c>
      <c r="N685" s="1" t="s">
        <v>1003</v>
      </c>
      <c r="O685" s="1" t="s">
        <v>587</v>
      </c>
      <c r="P685" s="1">
        <v>150</v>
      </c>
      <c r="Q685" s="1">
        <v>250</v>
      </c>
      <c r="R685" s="6" t="s">
        <v>115</v>
      </c>
      <c r="S685" s="1">
        <v>5.83</v>
      </c>
      <c r="T685" s="1">
        <v>0.45</v>
      </c>
      <c r="U685" s="1">
        <v>500</v>
      </c>
      <c r="V685" s="1">
        <v>8.65</v>
      </c>
      <c r="W685" s="31">
        <f>S685/T685</f>
        <v>12.955555555555556</v>
      </c>
      <c r="X685" s="1">
        <v>8.4600000000000009</v>
      </c>
      <c r="Y685" s="1">
        <v>0.03</v>
      </c>
      <c r="Z685" s="1">
        <v>4</v>
      </c>
      <c r="AA685" s="1">
        <v>8.3800000000000008</v>
      </c>
      <c r="AB685" s="1">
        <v>0.02</v>
      </c>
      <c r="AC685" s="1">
        <v>4</v>
      </c>
      <c r="AD685" s="1">
        <v>6.38</v>
      </c>
      <c r="AE685" s="1">
        <v>0.1</v>
      </c>
      <c r="AF685" s="1">
        <v>4</v>
      </c>
      <c r="AG685" s="1">
        <v>7.28</v>
      </c>
      <c r="AH685" s="1">
        <v>0.09</v>
      </c>
      <c r="AI685" s="1">
        <v>4</v>
      </c>
      <c r="AJ685" s="1">
        <v>0.39700000000000002</v>
      </c>
      <c r="AK685" s="1">
        <v>0.03</v>
      </c>
      <c r="AL685" s="1">
        <v>4</v>
      </c>
      <c r="AM685" s="1">
        <v>0.57299999999999995</v>
      </c>
      <c r="AN685" s="1">
        <v>3.0000000000000001E-3</v>
      </c>
      <c r="AO685" s="1">
        <v>4</v>
      </c>
      <c r="AP685" s="1">
        <v>32.119999999999997</v>
      </c>
      <c r="AQ685" s="14">
        <v>1.2402458698599812</v>
      </c>
      <c r="AR685" s="1">
        <v>4</v>
      </c>
      <c r="AS685" s="1">
        <v>25.39</v>
      </c>
      <c r="AT685" s="14">
        <v>0.17057287713538241</v>
      </c>
      <c r="AU685" s="1">
        <v>4</v>
      </c>
      <c r="EN685" s="1">
        <v>6.78</v>
      </c>
      <c r="EO685" s="1">
        <v>2.0339999999999998</v>
      </c>
      <c r="EP685" s="1">
        <v>4</v>
      </c>
      <c r="EQ685" s="1">
        <v>10.27</v>
      </c>
      <c r="ER685" s="1">
        <v>3.3172099999999998</v>
      </c>
      <c r="ES685" s="1">
        <v>4</v>
      </c>
      <c r="EZ685" s="14">
        <v>6.78</v>
      </c>
      <c r="FA685" s="12">
        <v>1.0169999999999999</v>
      </c>
      <c r="FB685" s="1">
        <v>4</v>
      </c>
      <c r="FC685" s="14">
        <v>11.08</v>
      </c>
      <c r="FD685" s="12">
        <v>1.6623401988311537</v>
      </c>
      <c r="FE685" s="1">
        <v>4</v>
      </c>
    </row>
    <row r="686" spans="1:173" s="9" customFormat="1" x14ac:dyDescent="0.25">
      <c r="B686" s="9" t="s">
        <v>933</v>
      </c>
      <c r="C686" s="9" t="s">
        <v>649</v>
      </c>
      <c r="D686" s="9" t="s">
        <v>650</v>
      </c>
      <c r="E686" s="9">
        <v>615</v>
      </c>
      <c r="F686" s="9">
        <v>13.9</v>
      </c>
      <c r="G686" s="9" t="s">
        <v>983</v>
      </c>
      <c r="I686" s="9" t="s">
        <v>83</v>
      </c>
      <c r="J686" s="9" t="s">
        <v>998</v>
      </c>
      <c r="K686" s="9" t="s">
        <v>79</v>
      </c>
      <c r="L686" s="9" t="s">
        <v>648</v>
      </c>
      <c r="M686" s="9">
        <v>65.5</v>
      </c>
      <c r="N686" s="9" t="s">
        <v>1003</v>
      </c>
      <c r="O686" s="9" t="s">
        <v>587</v>
      </c>
      <c r="P686" s="9">
        <v>150</v>
      </c>
      <c r="Q686" s="9">
        <v>250</v>
      </c>
      <c r="R686" s="10" t="s">
        <v>114</v>
      </c>
      <c r="S686" s="9">
        <v>5.83</v>
      </c>
      <c r="T686" s="9">
        <v>0.45</v>
      </c>
      <c r="U686" s="9">
        <v>500</v>
      </c>
      <c r="V686" s="9">
        <v>8.65</v>
      </c>
      <c r="W686" s="32">
        <v>12.955555555555556</v>
      </c>
      <c r="EN686" s="9">
        <v>13.17</v>
      </c>
      <c r="EO686" s="9">
        <v>3.9509999999999996</v>
      </c>
      <c r="EP686" s="9">
        <v>4</v>
      </c>
      <c r="EQ686" s="9">
        <v>10.69</v>
      </c>
      <c r="ER686" s="9">
        <v>3.4528699999999999</v>
      </c>
      <c r="ES686" s="9">
        <v>4</v>
      </c>
    </row>
    <row r="687" spans="1:173" x14ac:dyDescent="0.25">
      <c r="A687" s="1">
        <v>82</v>
      </c>
      <c r="B687" s="1" t="s">
        <v>652</v>
      </c>
      <c r="C687" s="1" t="s">
        <v>197</v>
      </c>
      <c r="D687" s="1" t="s">
        <v>654</v>
      </c>
      <c r="E687" s="1">
        <v>1927</v>
      </c>
      <c r="F687" s="1">
        <v>21</v>
      </c>
      <c r="G687" s="23" t="s">
        <v>82</v>
      </c>
      <c r="H687" s="23">
        <v>17.832999999999998</v>
      </c>
      <c r="I687" s="1" t="s">
        <v>996</v>
      </c>
      <c r="K687" s="1" t="s">
        <v>11</v>
      </c>
      <c r="L687" s="1" t="s">
        <v>62</v>
      </c>
      <c r="M687" s="1">
        <v>100</v>
      </c>
      <c r="N687" s="1" t="s">
        <v>1003</v>
      </c>
      <c r="O687" s="1" t="s">
        <v>220</v>
      </c>
      <c r="P687" s="1">
        <v>200</v>
      </c>
      <c r="Q687" s="1">
        <v>0</v>
      </c>
      <c r="R687" s="6" t="s">
        <v>77</v>
      </c>
      <c r="S687" s="1">
        <v>32.950000000000003</v>
      </c>
      <c r="T687" s="1">
        <v>1.0940000000000001</v>
      </c>
      <c r="U687" s="1">
        <v>262.64</v>
      </c>
      <c r="V687" s="1">
        <v>3.83</v>
      </c>
      <c r="W687" s="31">
        <v>30.4</v>
      </c>
      <c r="BT687" s="1">
        <v>-17.028571428571428</v>
      </c>
      <c r="BU687" s="1">
        <v>0.91428571428571437</v>
      </c>
      <c r="BV687" s="1">
        <v>9</v>
      </c>
      <c r="BW687" s="1">
        <v>-19.05</v>
      </c>
      <c r="BX687" s="1">
        <v>0.51571428571428568</v>
      </c>
      <c r="BY687" s="1">
        <v>9</v>
      </c>
    </row>
    <row r="688" spans="1:173" x14ac:dyDescent="0.25">
      <c r="B688" s="1" t="s">
        <v>934</v>
      </c>
      <c r="C688" s="1" t="s">
        <v>196</v>
      </c>
      <c r="D688" s="1" t="s">
        <v>653</v>
      </c>
      <c r="E688" s="1">
        <v>1927</v>
      </c>
      <c r="F688" s="1">
        <v>21</v>
      </c>
      <c r="G688" s="1" t="s">
        <v>82</v>
      </c>
      <c r="H688" s="23">
        <v>17.832999999999998</v>
      </c>
      <c r="I688" s="1" t="s">
        <v>996</v>
      </c>
      <c r="K688" s="1" t="s">
        <v>120</v>
      </c>
      <c r="L688" s="1" t="s">
        <v>121</v>
      </c>
      <c r="M688" s="1">
        <v>100</v>
      </c>
      <c r="N688" s="1" t="s">
        <v>1003</v>
      </c>
      <c r="O688" s="1" t="s">
        <v>223</v>
      </c>
      <c r="P688" s="1">
        <v>200</v>
      </c>
      <c r="Q688" s="1">
        <v>0</v>
      </c>
      <c r="R688" s="6" t="s">
        <v>232</v>
      </c>
      <c r="S688" s="1">
        <v>32.950000000000003</v>
      </c>
      <c r="T688" s="1">
        <v>1.0940000000000001</v>
      </c>
      <c r="U688" s="1">
        <v>262.64</v>
      </c>
      <c r="V688" s="1">
        <v>3.83</v>
      </c>
      <c r="W688" s="31">
        <v>30.4</v>
      </c>
      <c r="BT688" s="1">
        <v>-8.8171428571428567</v>
      </c>
      <c r="BU688" s="1">
        <v>0.4642857142857143</v>
      </c>
      <c r="BV688" s="1">
        <v>9</v>
      </c>
      <c r="BW688" s="1">
        <v>-7.7121428571428572</v>
      </c>
      <c r="BX688" s="1">
        <v>0.1842857142857143</v>
      </c>
      <c r="BY688" s="1">
        <v>9</v>
      </c>
    </row>
    <row r="689" spans="2:77" x14ac:dyDescent="0.25">
      <c r="B689" s="1" t="s">
        <v>934</v>
      </c>
      <c r="C689" s="1" t="s">
        <v>196</v>
      </c>
      <c r="D689" s="1" t="s">
        <v>653</v>
      </c>
      <c r="E689" s="1">
        <v>1927</v>
      </c>
      <c r="F689" s="1">
        <v>21</v>
      </c>
      <c r="G689" s="1" t="s">
        <v>82</v>
      </c>
      <c r="H689" s="23">
        <v>17.832999999999998</v>
      </c>
      <c r="I689" s="1" t="s">
        <v>996</v>
      </c>
      <c r="K689" s="1" t="s">
        <v>120</v>
      </c>
      <c r="L689" s="1" t="s">
        <v>121</v>
      </c>
      <c r="M689" s="1">
        <v>100</v>
      </c>
      <c r="N689" s="1" t="s">
        <v>1003</v>
      </c>
      <c r="O689" s="1" t="s">
        <v>223</v>
      </c>
      <c r="P689" s="1">
        <v>200</v>
      </c>
      <c r="Q689" s="1">
        <v>0</v>
      </c>
      <c r="R689" s="6" t="s">
        <v>232</v>
      </c>
      <c r="S689" s="1">
        <v>32.950000000000003</v>
      </c>
      <c r="T689" s="1">
        <v>1.0940000000000001</v>
      </c>
      <c r="U689" s="1">
        <v>262.64</v>
      </c>
      <c r="V689" s="1">
        <v>3.83</v>
      </c>
      <c r="W689" s="31">
        <v>30.4</v>
      </c>
      <c r="BT689" s="1">
        <v>-5.1510714285714281</v>
      </c>
      <c r="BU689" s="1">
        <v>0.19750000000000001</v>
      </c>
      <c r="BV689" s="1">
        <v>9</v>
      </c>
      <c r="BW689" s="1">
        <v>-5.2582142857142857</v>
      </c>
      <c r="BX689" s="1">
        <v>0.13107142857142856</v>
      </c>
      <c r="BY689" s="1">
        <v>9</v>
      </c>
    </row>
    <row r="690" spans="2:77" x14ac:dyDescent="0.25">
      <c r="B690" s="1" t="s">
        <v>934</v>
      </c>
      <c r="C690" s="1" t="s">
        <v>196</v>
      </c>
      <c r="D690" s="1" t="s">
        <v>653</v>
      </c>
      <c r="E690" s="1">
        <v>1927</v>
      </c>
      <c r="F690" s="1">
        <v>21</v>
      </c>
      <c r="G690" s="1" t="s">
        <v>82</v>
      </c>
      <c r="H690" s="23">
        <v>17.832999999999998</v>
      </c>
      <c r="I690" s="1" t="s">
        <v>996</v>
      </c>
      <c r="K690" s="1" t="s">
        <v>120</v>
      </c>
      <c r="L690" s="1" t="s">
        <v>121</v>
      </c>
      <c r="M690" s="1">
        <v>100</v>
      </c>
      <c r="N690" s="1" t="s">
        <v>1003</v>
      </c>
      <c r="O690" s="1" t="s">
        <v>223</v>
      </c>
      <c r="P690" s="1">
        <v>200</v>
      </c>
      <c r="Q690" s="1">
        <v>0</v>
      </c>
      <c r="R690" s="6" t="s">
        <v>232</v>
      </c>
      <c r="S690" s="1">
        <v>32.950000000000003</v>
      </c>
      <c r="T690" s="1">
        <v>1.0940000000000001</v>
      </c>
      <c r="U690" s="1">
        <v>262.64</v>
      </c>
      <c r="V690" s="1">
        <v>3.83</v>
      </c>
      <c r="W690" s="31">
        <v>30.4</v>
      </c>
      <c r="BT690" s="1">
        <v>-1.4233928571428571</v>
      </c>
      <c r="BU690" s="1">
        <v>0.19607142857142859</v>
      </c>
      <c r="BV690" s="1">
        <v>9</v>
      </c>
      <c r="BW690" s="1">
        <v>-1.3516071428571428</v>
      </c>
      <c r="BX690" s="1">
        <v>0.1455357142857143</v>
      </c>
      <c r="BY690" s="1">
        <v>9</v>
      </c>
    </row>
    <row r="691" spans="2:77" x14ac:dyDescent="0.25">
      <c r="B691" s="1" t="s">
        <v>934</v>
      </c>
      <c r="C691" s="1" t="s">
        <v>196</v>
      </c>
      <c r="D691" s="1" t="s">
        <v>653</v>
      </c>
      <c r="E691" s="1">
        <v>1927</v>
      </c>
      <c r="F691" s="1">
        <v>21</v>
      </c>
      <c r="G691" s="1" t="s">
        <v>82</v>
      </c>
      <c r="H691" s="23">
        <v>17.832999999999998</v>
      </c>
      <c r="I691" s="1" t="s">
        <v>996</v>
      </c>
      <c r="K691" s="1" t="s">
        <v>120</v>
      </c>
      <c r="L691" s="1" t="s">
        <v>121</v>
      </c>
      <c r="M691" s="1">
        <v>100</v>
      </c>
      <c r="N691" s="1" t="s">
        <v>1003</v>
      </c>
      <c r="O691" s="1" t="s">
        <v>223</v>
      </c>
      <c r="P691" s="1">
        <v>200</v>
      </c>
      <c r="Q691" s="1">
        <v>0</v>
      </c>
      <c r="R691" s="6" t="s">
        <v>232</v>
      </c>
      <c r="S691" s="1">
        <v>32.950000000000003</v>
      </c>
      <c r="T691" s="1">
        <v>1.0940000000000001</v>
      </c>
      <c r="U691" s="1">
        <v>262.64</v>
      </c>
      <c r="V691" s="1">
        <v>3.83</v>
      </c>
      <c r="W691" s="31">
        <v>30.4</v>
      </c>
      <c r="BT691" s="1">
        <v>-0.71928571428571431</v>
      </c>
      <c r="BU691" s="1">
        <v>0.15857142857142859</v>
      </c>
      <c r="BV691" s="1">
        <v>9</v>
      </c>
      <c r="BW691" s="1">
        <v>-0.92348214285714292</v>
      </c>
      <c r="BX691" s="1">
        <v>9.1071428571428567E-2</v>
      </c>
      <c r="BY691" s="1">
        <v>9</v>
      </c>
    </row>
    <row r="692" spans="2:77" x14ac:dyDescent="0.25">
      <c r="B692" s="1" t="s">
        <v>934</v>
      </c>
      <c r="C692" s="1" t="s">
        <v>196</v>
      </c>
      <c r="D692" s="1" t="s">
        <v>653</v>
      </c>
      <c r="E692" s="1">
        <v>1927</v>
      </c>
      <c r="F692" s="1">
        <v>21</v>
      </c>
      <c r="G692" s="1" t="s">
        <v>82</v>
      </c>
      <c r="H692" s="23">
        <v>17.832999999999998</v>
      </c>
      <c r="I692" s="1" t="s">
        <v>996</v>
      </c>
      <c r="K692" s="1" t="s">
        <v>120</v>
      </c>
      <c r="L692" s="1" t="s">
        <v>121</v>
      </c>
      <c r="M692" s="1">
        <v>100</v>
      </c>
      <c r="N692" s="1" t="s">
        <v>1003</v>
      </c>
      <c r="O692" s="1" t="s">
        <v>223</v>
      </c>
      <c r="P692" s="1">
        <v>200</v>
      </c>
      <c r="Q692" s="1">
        <v>0</v>
      </c>
      <c r="R692" s="6" t="s">
        <v>232</v>
      </c>
      <c r="S692" s="1">
        <v>32.950000000000003</v>
      </c>
      <c r="T692" s="1">
        <v>1.0940000000000001</v>
      </c>
      <c r="U692" s="1">
        <v>262.64</v>
      </c>
      <c r="V692" s="1">
        <v>3.83</v>
      </c>
      <c r="W692" s="31">
        <v>30.4</v>
      </c>
      <c r="X692" s="1">
        <v>3.56</v>
      </c>
      <c r="Y692" s="1">
        <v>0.04</v>
      </c>
      <c r="Z692" s="1">
        <v>9</v>
      </c>
      <c r="AA692" s="1">
        <v>3.53</v>
      </c>
      <c r="AB692" s="1">
        <v>0.04</v>
      </c>
      <c r="AC692" s="1">
        <v>9</v>
      </c>
      <c r="BT692" s="1">
        <v>-0.19253968253968257</v>
      </c>
      <c r="BU692" s="1">
        <v>5.3293650793650789E-2</v>
      </c>
      <c r="BV692" s="1">
        <v>9</v>
      </c>
      <c r="BW692" s="1">
        <v>-0.31515873015873019</v>
      </c>
      <c r="BX692" s="1">
        <v>5.5555555555555559E-2</v>
      </c>
      <c r="BY692" s="1">
        <v>9</v>
      </c>
    </row>
    <row r="693" spans="2:77" x14ac:dyDescent="0.25">
      <c r="B693" s="1" t="s">
        <v>934</v>
      </c>
      <c r="C693" s="1" t="s">
        <v>196</v>
      </c>
      <c r="D693" s="1" t="s">
        <v>653</v>
      </c>
      <c r="E693" s="1">
        <v>1927</v>
      </c>
      <c r="F693" s="1">
        <v>21</v>
      </c>
      <c r="G693" s="1" t="s">
        <v>82</v>
      </c>
      <c r="H693" s="23">
        <v>17.832999999999998</v>
      </c>
      <c r="I693" s="1" t="s">
        <v>996</v>
      </c>
      <c r="K693" s="1" t="s">
        <v>8</v>
      </c>
      <c r="L693" s="1" t="s">
        <v>9</v>
      </c>
      <c r="M693" s="1">
        <v>100</v>
      </c>
      <c r="N693" s="1" t="s">
        <v>1003</v>
      </c>
      <c r="O693" s="1" t="s">
        <v>223</v>
      </c>
      <c r="P693" s="1">
        <v>0</v>
      </c>
      <c r="Q693" s="1">
        <v>0</v>
      </c>
      <c r="R693" s="6" t="s">
        <v>232</v>
      </c>
      <c r="S693" s="1">
        <v>32.950000000000003</v>
      </c>
      <c r="T693" s="1">
        <v>1.0940000000000001</v>
      </c>
      <c r="U693" s="1">
        <v>262.64</v>
      </c>
      <c r="V693" s="1">
        <v>3.83</v>
      </c>
      <c r="W693" s="31">
        <v>30.4</v>
      </c>
      <c r="X693" s="1">
        <v>3.53</v>
      </c>
      <c r="Y693" s="1">
        <v>0.06</v>
      </c>
      <c r="Z693" s="1">
        <v>9</v>
      </c>
      <c r="AA693" s="1">
        <v>3.57</v>
      </c>
      <c r="AB693" s="1">
        <v>0.05</v>
      </c>
      <c r="AC693" s="1">
        <v>9</v>
      </c>
    </row>
    <row r="694" spans="2:77" x14ac:dyDescent="0.25">
      <c r="B694" s="1" t="s">
        <v>934</v>
      </c>
      <c r="C694" s="1" t="s">
        <v>196</v>
      </c>
      <c r="D694" s="1" t="s">
        <v>653</v>
      </c>
      <c r="E694" s="1">
        <v>1927</v>
      </c>
      <c r="F694" s="1">
        <v>21</v>
      </c>
      <c r="G694" s="1" t="s">
        <v>82</v>
      </c>
      <c r="H694" s="1">
        <v>19.667000000000002</v>
      </c>
      <c r="I694" s="1" t="s">
        <v>996</v>
      </c>
      <c r="K694" s="1" t="s">
        <v>120</v>
      </c>
      <c r="L694" s="1" t="s">
        <v>121</v>
      </c>
      <c r="M694" s="1">
        <v>100</v>
      </c>
      <c r="N694" s="1" t="s">
        <v>1003</v>
      </c>
      <c r="O694" s="1" t="s">
        <v>223</v>
      </c>
      <c r="P694" s="1">
        <v>200</v>
      </c>
      <c r="Q694" s="1">
        <v>0</v>
      </c>
      <c r="R694" s="6" t="s">
        <v>232</v>
      </c>
      <c r="S694" s="1">
        <v>31.81</v>
      </c>
      <c r="T694" s="1">
        <v>0.72</v>
      </c>
      <c r="U694" s="1">
        <v>177.17</v>
      </c>
      <c r="V694" s="1">
        <v>3.91</v>
      </c>
      <c r="W694" s="31">
        <v>44.3</v>
      </c>
      <c r="BT694" s="1">
        <v>-17.277142857142856</v>
      </c>
      <c r="BU694" s="1">
        <v>2.5571428571428569</v>
      </c>
      <c r="BV694" s="1">
        <v>9</v>
      </c>
      <c r="BW694" s="1">
        <v>-18.702857142857141</v>
      </c>
      <c r="BX694" s="1">
        <v>0.9642857142857143</v>
      </c>
      <c r="BY694" s="1">
        <v>9</v>
      </c>
    </row>
    <row r="695" spans="2:77" x14ac:dyDescent="0.25">
      <c r="B695" s="1" t="s">
        <v>934</v>
      </c>
      <c r="C695" s="1" t="s">
        <v>196</v>
      </c>
      <c r="D695" s="1" t="s">
        <v>653</v>
      </c>
      <c r="E695" s="1">
        <v>1927</v>
      </c>
      <c r="F695" s="1">
        <v>21</v>
      </c>
      <c r="G695" s="1" t="s">
        <v>82</v>
      </c>
      <c r="H695" s="1">
        <v>19.667000000000002</v>
      </c>
      <c r="I695" s="1" t="s">
        <v>996</v>
      </c>
      <c r="K695" s="1" t="s">
        <v>120</v>
      </c>
      <c r="L695" s="1" t="s">
        <v>121</v>
      </c>
      <c r="M695" s="1">
        <v>100</v>
      </c>
      <c r="N695" s="1" t="s">
        <v>1003</v>
      </c>
      <c r="O695" s="1" t="s">
        <v>223</v>
      </c>
      <c r="P695" s="1">
        <v>200</v>
      </c>
      <c r="Q695" s="1">
        <v>0</v>
      </c>
      <c r="R695" s="6" t="s">
        <v>232</v>
      </c>
      <c r="S695" s="1">
        <v>31.81</v>
      </c>
      <c r="T695" s="1">
        <v>0.72</v>
      </c>
      <c r="U695" s="1">
        <v>177.17</v>
      </c>
      <c r="V695" s="1">
        <v>3.91</v>
      </c>
      <c r="W695" s="31">
        <v>44.3</v>
      </c>
      <c r="BT695" s="1">
        <v>-9.4014285714285712</v>
      </c>
      <c r="BU695" s="1">
        <v>0.44928571428571429</v>
      </c>
      <c r="BV695" s="1">
        <v>9</v>
      </c>
      <c r="BW695" s="1">
        <v>-8.642142857142856</v>
      </c>
      <c r="BX695" s="1">
        <v>0.65571428571428569</v>
      </c>
      <c r="BY695" s="1">
        <v>9</v>
      </c>
    </row>
    <row r="696" spans="2:77" x14ac:dyDescent="0.25">
      <c r="B696" s="1" t="s">
        <v>934</v>
      </c>
      <c r="C696" s="1" t="s">
        <v>196</v>
      </c>
      <c r="D696" s="1" t="s">
        <v>653</v>
      </c>
      <c r="E696" s="1">
        <v>1927</v>
      </c>
      <c r="F696" s="1">
        <v>21</v>
      </c>
      <c r="G696" s="1" t="s">
        <v>82</v>
      </c>
      <c r="H696" s="1">
        <v>19.667000000000002</v>
      </c>
      <c r="I696" s="1" t="s">
        <v>996</v>
      </c>
      <c r="K696" s="1" t="s">
        <v>120</v>
      </c>
      <c r="L696" s="1" t="s">
        <v>121</v>
      </c>
      <c r="M696" s="1">
        <v>100</v>
      </c>
      <c r="N696" s="1" t="s">
        <v>1003</v>
      </c>
      <c r="O696" s="1" t="s">
        <v>223</v>
      </c>
      <c r="P696" s="1">
        <v>200</v>
      </c>
      <c r="Q696" s="1">
        <v>0</v>
      </c>
      <c r="R696" s="6" t="s">
        <v>232</v>
      </c>
      <c r="S696" s="1">
        <v>31.81</v>
      </c>
      <c r="T696" s="1">
        <v>0.72</v>
      </c>
      <c r="U696" s="1">
        <v>177.17</v>
      </c>
      <c r="V696" s="1">
        <v>3.91</v>
      </c>
      <c r="W696" s="31">
        <v>44.3</v>
      </c>
      <c r="BT696" s="1">
        <v>-4.5064285714285717</v>
      </c>
      <c r="BU696" s="1">
        <v>0.27785714285714286</v>
      </c>
      <c r="BV696" s="1">
        <v>9</v>
      </c>
      <c r="BW696" s="1">
        <v>-5.2014285714285711</v>
      </c>
      <c r="BX696" s="1">
        <v>0.4642857142857143</v>
      </c>
      <c r="BY696" s="1">
        <v>9</v>
      </c>
    </row>
    <row r="697" spans="2:77" x14ac:dyDescent="0.25">
      <c r="B697" s="1" t="s">
        <v>934</v>
      </c>
      <c r="C697" s="1" t="s">
        <v>196</v>
      </c>
      <c r="D697" s="1" t="s">
        <v>653</v>
      </c>
      <c r="E697" s="1">
        <v>1927</v>
      </c>
      <c r="F697" s="1">
        <v>21</v>
      </c>
      <c r="G697" s="1" t="s">
        <v>82</v>
      </c>
      <c r="H697" s="1">
        <v>19.667000000000002</v>
      </c>
      <c r="I697" s="1" t="s">
        <v>996</v>
      </c>
      <c r="K697" s="1" t="s">
        <v>120</v>
      </c>
      <c r="L697" s="1" t="s">
        <v>121</v>
      </c>
      <c r="M697" s="1">
        <v>100</v>
      </c>
      <c r="N697" s="1" t="s">
        <v>1003</v>
      </c>
      <c r="O697" s="1" t="s">
        <v>223</v>
      </c>
      <c r="P697" s="1">
        <v>200</v>
      </c>
      <c r="Q697" s="1">
        <v>0</v>
      </c>
      <c r="R697" s="6" t="s">
        <v>232</v>
      </c>
      <c r="S697" s="1">
        <v>31.81</v>
      </c>
      <c r="T697" s="1">
        <v>0.72</v>
      </c>
      <c r="U697" s="1">
        <v>177.17</v>
      </c>
      <c r="V697" s="1">
        <v>3.91</v>
      </c>
      <c r="W697" s="31">
        <v>44.3</v>
      </c>
      <c r="BT697" s="1">
        <v>-1.6119642857142857</v>
      </c>
      <c r="BU697" s="1">
        <v>0.20392857142857143</v>
      </c>
      <c r="BV697" s="1">
        <v>9</v>
      </c>
      <c r="BW697" s="1">
        <v>-1.5723214285714284</v>
      </c>
      <c r="BX697" s="1">
        <v>0.36982142857142858</v>
      </c>
      <c r="BY697" s="1">
        <v>9</v>
      </c>
    </row>
    <row r="698" spans="2:77" x14ac:dyDescent="0.25">
      <c r="B698" s="1" t="s">
        <v>934</v>
      </c>
      <c r="C698" s="1" t="s">
        <v>196</v>
      </c>
      <c r="D698" s="1" t="s">
        <v>653</v>
      </c>
      <c r="E698" s="1">
        <v>1927</v>
      </c>
      <c r="F698" s="1">
        <v>21</v>
      </c>
      <c r="G698" s="1" t="s">
        <v>82</v>
      </c>
      <c r="H698" s="1">
        <v>19.667000000000002</v>
      </c>
      <c r="I698" s="1" t="s">
        <v>996</v>
      </c>
      <c r="K698" s="1" t="s">
        <v>120</v>
      </c>
      <c r="L698" s="1" t="s">
        <v>121</v>
      </c>
      <c r="M698" s="1">
        <v>100</v>
      </c>
      <c r="N698" s="1" t="s">
        <v>1003</v>
      </c>
      <c r="O698" s="1" t="s">
        <v>223</v>
      </c>
      <c r="P698" s="1">
        <v>200</v>
      </c>
      <c r="Q698" s="1">
        <v>0</v>
      </c>
      <c r="R698" s="6" t="s">
        <v>232</v>
      </c>
      <c r="S698" s="1">
        <v>31.81</v>
      </c>
      <c r="T698" s="1">
        <v>0.72</v>
      </c>
      <c r="U698" s="1">
        <v>177.17</v>
      </c>
      <c r="V698" s="1">
        <v>3.91</v>
      </c>
      <c r="W698" s="31">
        <v>44.3</v>
      </c>
      <c r="BT698" s="1">
        <v>-0.84758928571428582</v>
      </c>
      <c r="BU698" s="1">
        <v>5.9910714285714282E-2</v>
      </c>
      <c r="BV698" s="1">
        <v>9</v>
      </c>
      <c r="BW698" s="1">
        <v>-1.1561607142857144</v>
      </c>
      <c r="BX698" s="1">
        <v>0.10625</v>
      </c>
      <c r="BY698" s="1">
        <v>9</v>
      </c>
    </row>
    <row r="699" spans="2:77" x14ac:dyDescent="0.25">
      <c r="B699" s="1" t="s">
        <v>934</v>
      </c>
      <c r="C699" s="1" t="s">
        <v>196</v>
      </c>
      <c r="D699" s="1" t="s">
        <v>653</v>
      </c>
      <c r="E699" s="1">
        <v>1927</v>
      </c>
      <c r="F699" s="1">
        <v>21</v>
      </c>
      <c r="G699" s="1" t="s">
        <v>82</v>
      </c>
      <c r="H699" s="1">
        <v>19.667000000000002</v>
      </c>
      <c r="I699" s="1" t="s">
        <v>996</v>
      </c>
      <c r="K699" s="1" t="s">
        <v>120</v>
      </c>
      <c r="L699" s="1" t="s">
        <v>121</v>
      </c>
      <c r="M699" s="1">
        <v>100</v>
      </c>
      <c r="N699" s="1" t="s">
        <v>1003</v>
      </c>
      <c r="O699" s="1" t="s">
        <v>223</v>
      </c>
      <c r="P699" s="1">
        <v>200</v>
      </c>
      <c r="Q699" s="1">
        <v>0</v>
      </c>
      <c r="R699" s="6" t="s">
        <v>232</v>
      </c>
      <c r="S699" s="1">
        <v>31.81</v>
      </c>
      <c r="T699" s="1">
        <v>0.72</v>
      </c>
      <c r="U699" s="1">
        <v>177.17</v>
      </c>
      <c r="V699" s="1">
        <v>3.91</v>
      </c>
      <c r="W699" s="31">
        <v>44.3</v>
      </c>
      <c r="X699" s="1">
        <v>3.69</v>
      </c>
      <c r="Y699" s="1">
        <v>0.06</v>
      </c>
      <c r="Z699" s="1">
        <v>9</v>
      </c>
      <c r="AA699" s="1">
        <v>3.71</v>
      </c>
      <c r="AB699" s="1">
        <v>0.06</v>
      </c>
      <c r="AC699" s="1">
        <v>9</v>
      </c>
      <c r="BT699" s="1">
        <v>-0.24003968253968253</v>
      </c>
      <c r="BU699" s="1">
        <v>4.4801587301587294E-2</v>
      </c>
      <c r="BV699" s="1">
        <v>9</v>
      </c>
      <c r="BW699" s="1">
        <v>-0.45130952380952383</v>
      </c>
      <c r="BX699" s="1">
        <v>7.3809523809523811E-2</v>
      </c>
      <c r="BY699" s="1">
        <v>9</v>
      </c>
    </row>
    <row r="700" spans="2:77" x14ac:dyDescent="0.25">
      <c r="B700" s="1" t="s">
        <v>934</v>
      </c>
      <c r="C700" s="1" t="s">
        <v>196</v>
      </c>
      <c r="D700" s="1" t="s">
        <v>653</v>
      </c>
      <c r="E700" s="1">
        <v>1927</v>
      </c>
      <c r="F700" s="1">
        <v>21</v>
      </c>
      <c r="G700" s="1" t="s">
        <v>82</v>
      </c>
      <c r="H700" s="1">
        <v>19.667000000000002</v>
      </c>
      <c r="I700" s="1" t="s">
        <v>996</v>
      </c>
      <c r="K700" s="1" t="s">
        <v>103</v>
      </c>
      <c r="L700" s="1" t="s">
        <v>104</v>
      </c>
      <c r="M700" s="1">
        <v>100</v>
      </c>
      <c r="N700" s="1" t="s">
        <v>1003</v>
      </c>
      <c r="O700" s="1" t="s">
        <v>223</v>
      </c>
      <c r="P700" s="1">
        <v>0</v>
      </c>
      <c r="Q700" s="1">
        <v>0</v>
      </c>
      <c r="R700" s="6" t="s">
        <v>232</v>
      </c>
      <c r="S700" s="1">
        <v>31.81</v>
      </c>
      <c r="T700" s="1">
        <v>0.72</v>
      </c>
      <c r="U700" s="1">
        <v>177.17</v>
      </c>
      <c r="V700" s="1">
        <v>3.91</v>
      </c>
      <c r="W700" s="31">
        <v>44.3</v>
      </c>
      <c r="X700" s="1">
        <v>3.55</v>
      </c>
      <c r="Y700" s="1">
        <v>0.04</v>
      </c>
      <c r="Z700" s="1">
        <v>9</v>
      </c>
      <c r="AA700" s="1">
        <v>3.61</v>
      </c>
      <c r="AB700" s="1">
        <v>0.05</v>
      </c>
      <c r="AC700" s="1">
        <v>9</v>
      </c>
    </row>
    <row r="701" spans="2:77" x14ac:dyDescent="0.25">
      <c r="B701" s="1" t="s">
        <v>934</v>
      </c>
      <c r="C701" s="1" t="s">
        <v>196</v>
      </c>
      <c r="D701" s="1" t="s">
        <v>653</v>
      </c>
      <c r="E701" s="1">
        <v>1927</v>
      </c>
      <c r="F701" s="1">
        <v>21</v>
      </c>
      <c r="G701" s="1" t="s">
        <v>82</v>
      </c>
      <c r="H701" s="1">
        <v>19.667000000000002</v>
      </c>
      <c r="I701" s="1" t="s">
        <v>996</v>
      </c>
      <c r="K701" s="1" t="s">
        <v>120</v>
      </c>
      <c r="L701" s="1" t="s">
        <v>121</v>
      </c>
      <c r="M701" s="1">
        <v>100</v>
      </c>
      <c r="N701" s="1" t="s">
        <v>1003</v>
      </c>
      <c r="O701" s="1" t="s">
        <v>223</v>
      </c>
      <c r="P701" s="1">
        <v>200</v>
      </c>
      <c r="Q701" s="1">
        <v>0</v>
      </c>
      <c r="R701" s="6" t="s">
        <v>232</v>
      </c>
      <c r="S701" s="1">
        <v>17.920000000000002</v>
      </c>
      <c r="T701" s="1">
        <v>0.7</v>
      </c>
      <c r="U701" s="1">
        <v>152.83000000000001</v>
      </c>
      <c r="V701" s="1">
        <v>4.0599999999999996</v>
      </c>
      <c r="W701" s="31">
        <v>25.9</v>
      </c>
      <c r="BT701" s="1">
        <v>-16.212857142857143</v>
      </c>
      <c r="BU701" s="1">
        <v>0.90428571428571425</v>
      </c>
      <c r="BV701" s="1">
        <v>9</v>
      </c>
      <c r="BW701" s="1">
        <v>-96.117142857142866</v>
      </c>
      <c r="BX701" s="1">
        <v>1.9428571428571428</v>
      </c>
      <c r="BY701" s="1">
        <v>9</v>
      </c>
    </row>
    <row r="702" spans="2:77" x14ac:dyDescent="0.25">
      <c r="B702" s="1" t="s">
        <v>934</v>
      </c>
      <c r="C702" s="1" t="s">
        <v>196</v>
      </c>
      <c r="D702" s="1" t="s">
        <v>653</v>
      </c>
      <c r="E702" s="1">
        <v>1927</v>
      </c>
      <c r="F702" s="1">
        <v>21</v>
      </c>
      <c r="G702" s="1" t="s">
        <v>82</v>
      </c>
      <c r="H702" s="1">
        <v>19.667000000000002</v>
      </c>
      <c r="I702" s="1" t="s">
        <v>996</v>
      </c>
      <c r="K702" s="1" t="s">
        <v>120</v>
      </c>
      <c r="L702" s="1" t="s">
        <v>121</v>
      </c>
      <c r="M702" s="1">
        <v>100</v>
      </c>
      <c r="N702" s="1" t="s">
        <v>1003</v>
      </c>
      <c r="O702" s="1" t="s">
        <v>223</v>
      </c>
      <c r="P702" s="1">
        <v>200</v>
      </c>
      <c r="Q702" s="1">
        <v>0</v>
      </c>
      <c r="R702" s="6" t="s">
        <v>232</v>
      </c>
      <c r="S702" s="1">
        <v>17.920000000000002</v>
      </c>
      <c r="T702" s="1">
        <v>0.7</v>
      </c>
      <c r="U702" s="1">
        <v>152.83000000000001</v>
      </c>
      <c r="V702" s="1">
        <v>4.0599999999999996</v>
      </c>
      <c r="W702" s="31">
        <v>25.9</v>
      </c>
      <c r="BT702" s="1">
        <v>-10.29857142857143</v>
      </c>
      <c r="BU702" s="1">
        <v>0.57000000000000006</v>
      </c>
      <c r="BV702" s="1">
        <v>9</v>
      </c>
      <c r="BW702" s="1">
        <v>-48.572857142857139</v>
      </c>
      <c r="BX702" s="1">
        <v>4.3499999999999996</v>
      </c>
      <c r="BY702" s="1">
        <v>9</v>
      </c>
    </row>
    <row r="703" spans="2:77" x14ac:dyDescent="0.25">
      <c r="B703" s="1" t="s">
        <v>934</v>
      </c>
      <c r="C703" s="1" t="s">
        <v>196</v>
      </c>
      <c r="D703" s="1" t="s">
        <v>653</v>
      </c>
      <c r="E703" s="1">
        <v>1927</v>
      </c>
      <c r="F703" s="1">
        <v>21</v>
      </c>
      <c r="G703" s="1" t="s">
        <v>82</v>
      </c>
      <c r="H703" s="1">
        <v>19.667000000000002</v>
      </c>
      <c r="I703" s="1" t="s">
        <v>996</v>
      </c>
      <c r="K703" s="1" t="s">
        <v>120</v>
      </c>
      <c r="L703" s="1" t="s">
        <v>121</v>
      </c>
      <c r="M703" s="1">
        <v>100</v>
      </c>
      <c r="N703" s="1" t="s">
        <v>1003</v>
      </c>
      <c r="O703" s="1" t="s">
        <v>223</v>
      </c>
      <c r="P703" s="1">
        <v>200</v>
      </c>
      <c r="Q703" s="1">
        <v>0</v>
      </c>
      <c r="R703" s="6" t="s">
        <v>232</v>
      </c>
      <c r="S703" s="1">
        <v>17.920000000000002</v>
      </c>
      <c r="T703" s="1">
        <v>0.7</v>
      </c>
      <c r="U703" s="1">
        <v>152.83000000000001</v>
      </c>
      <c r="V703" s="1">
        <v>4.0599999999999996</v>
      </c>
      <c r="W703" s="31">
        <v>25.9</v>
      </c>
      <c r="BT703" s="1">
        <v>-5.18</v>
      </c>
      <c r="BU703" s="1">
        <v>0.11928571428571429</v>
      </c>
      <c r="BV703" s="1">
        <v>9</v>
      </c>
      <c r="BW703" s="1">
        <v>-18.036785714285713</v>
      </c>
      <c r="BX703" s="1">
        <v>0.86428571428571421</v>
      </c>
      <c r="BY703" s="1">
        <v>9</v>
      </c>
    </row>
    <row r="704" spans="2:77" x14ac:dyDescent="0.25">
      <c r="B704" s="1" t="s">
        <v>934</v>
      </c>
      <c r="C704" s="1" t="s">
        <v>196</v>
      </c>
      <c r="D704" s="1" t="s">
        <v>653</v>
      </c>
      <c r="E704" s="1">
        <v>1927</v>
      </c>
      <c r="F704" s="1">
        <v>21</v>
      </c>
      <c r="G704" s="1" t="s">
        <v>82</v>
      </c>
      <c r="H704" s="1">
        <v>19.667000000000002</v>
      </c>
      <c r="I704" s="1" t="s">
        <v>996</v>
      </c>
      <c r="K704" s="1" t="s">
        <v>120</v>
      </c>
      <c r="L704" s="1" t="s">
        <v>121</v>
      </c>
      <c r="M704" s="1">
        <v>100</v>
      </c>
      <c r="N704" s="1" t="s">
        <v>1003</v>
      </c>
      <c r="O704" s="1" t="s">
        <v>223</v>
      </c>
      <c r="P704" s="1">
        <v>200</v>
      </c>
      <c r="Q704" s="1">
        <v>0</v>
      </c>
      <c r="R704" s="6" t="s">
        <v>232</v>
      </c>
      <c r="S704" s="1">
        <v>17.920000000000002</v>
      </c>
      <c r="T704" s="1">
        <v>0.7</v>
      </c>
      <c r="U704" s="1">
        <v>152.83000000000001</v>
      </c>
      <c r="V704" s="1">
        <v>4.0599999999999996</v>
      </c>
      <c r="W704" s="31">
        <v>25.9</v>
      </c>
      <c r="BT704" s="1">
        <v>-1.5630357142857143</v>
      </c>
      <c r="BU704" s="1">
        <v>0.10196428571428572</v>
      </c>
      <c r="BV704" s="1">
        <v>9</v>
      </c>
      <c r="BW704" s="1">
        <v>-11.893035714285714</v>
      </c>
      <c r="BX704" s="1">
        <v>0.74285714285714288</v>
      </c>
      <c r="BY704" s="1">
        <v>9</v>
      </c>
    </row>
    <row r="705" spans="1:173" x14ac:dyDescent="0.25">
      <c r="B705" s="1" t="s">
        <v>934</v>
      </c>
      <c r="C705" s="1" t="s">
        <v>196</v>
      </c>
      <c r="D705" s="1" t="s">
        <v>653</v>
      </c>
      <c r="E705" s="1">
        <v>1927</v>
      </c>
      <c r="F705" s="1">
        <v>21</v>
      </c>
      <c r="G705" s="1" t="s">
        <v>82</v>
      </c>
      <c r="H705" s="1">
        <v>19.667000000000002</v>
      </c>
      <c r="I705" s="1" t="s">
        <v>996</v>
      </c>
      <c r="K705" s="1" t="s">
        <v>120</v>
      </c>
      <c r="L705" s="1" t="s">
        <v>121</v>
      </c>
      <c r="M705" s="1">
        <v>100</v>
      </c>
      <c r="N705" s="1" t="s">
        <v>1003</v>
      </c>
      <c r="O705" s="1" t="s">
        <v>223</v>
      </c>
      <c r="P705" s="1">
        <v>200</v>
      </c>
      <c r="Q705" s="1">
        <v>0</v>
      </c>
      <c r="R705" s="6" t="s">
        <v>232</v>
      </c>
      <c r="S705" s="1">
        <v>17.920000000000002</v>
      </c>
      <c r="T705" s="1">
        <v>0.7</v>
      </c>
      <c r="U705" s="1">
        <v>152.83000000000001</v>
      </c>
      <c r="V705" s="1">
        <v>4.0599999999999996</v>
      </c>
      <c r="W705" s="31">
        <v>25.9</v>
      </c>
      <c r="BT705" s="1">
        <v>-0.92866071428571428</v>
      </c>
      <c r="BU705" s="1">
        <v>0.13660714285714287</v>
      </c>
      <c r="BV705" s="1">
        <v>9</v>
      </c>
      <c r="BW705" s="1">
        <v>-6.9168750000000001</v>
      </c>
      <c r="BX705" s="1">
        <v>0.30982142857142858</v>
      </c>
      <c r="BY705" s="1">
        <v>9</v>
      </c>
    </row>
    <row r="706" spans="1:173" x14ac:dyDescent="0.25">
      <c r="B706" s="1" t="s">
        <v>934</v>
      </c>
      <c r="C706" s="1" t="s">
        <v>196</v>
      </c>
      <c r="D706" s="1" t="s">
        <v>653</v>
      </c>
      <c r="E706" s="1">
        <v>1927</v>
      </c>
      <c r="F706" s="1">
        <v>21</v>
      </c>
      <c r="G706" s="1" t="s">
        <v>82</v>
      </c>
      <c r="H706" s="1">
        <v>19.667000000000002</v>
      </c>
      <c r="I706" s="1" t="s">
        <v>996</v>
      </c>
      <c r="K706" s="1" t="s">
        <v>120</v>
      </c>
      <c r="L706" s="1" t="s">
        <v>121</v>
      </c>
      <c r="M706" s="1">
        <v>100</v>
      </c>
      <c r="N706" s="1" t="s">
        <v>1003</v>
      </c>
      <c r="O706" s="1" t="s">
        <v>223</v>
      </c>
      <c r="P706" s="1">
        <v>200</v>
      </c>
      <c r="Q706" s="1">
        <v>0</v>
      </c>
      <c r="R706" s="6" t="s">
        <v>232</v>
      </c>
      <c r="S706" s="1">
        <v>17.920000000000002</v>
      </c>
      <c r="T706" s="1">
        <v>0.7</v>
      </c>
      <c r="U706" s="1">
        <v>152.83000000000001</v>
      </c>
      <c r="V706" s="1">
        <v>4.0599999999999996</v>
      </c>
      <c r="W706" s="31">
        <v>25.9</v>
      </c>
      <c r="X706" s="1">
        <v>3.71</v>
      </c>
      <c r="Y706" s="1">
        <v>0.13</v>
      </c>
      <c r="Z706" s="1">
        <v>9</v>
      </c>
      <c r="AA706" s="1">
        <v>3.69</v>
      </c>
      <c r="AB706" s="1">
        <v>0.12</v>
      </c>
      <c r="AC706" s="1">
        <v>9</v>
      </c>
      <c r="BT706" s="1">
        <v>-0.21456349206349207</v>
      </c>
      <c r="BU706" s="1">
        <v>3.8849206349206349E-2</v>
      </c>
      <c r="BV706" s="1">
        <v>9</v>
      </c>
      <c r="BW706" s="1">
        <v>-2.4011904761904761</v>
      </c>
      <c r="BX706" s="1">
        <v>0.33174603174603173</v>
      </c>
      <c r="BY706" s="1">
        <v>9</v>
      </c>
    </row>
    <row r="707" spans="1:173" s="9" customFormat="1" x14ac:dyDescent="0.25">
      <c r="B707" s="9" t="s">
        <v>934</v>
      </c>
      <c r="C707" s="9" t="s">
        <v>196</v>
      </c>
      <c r="D707" s="9" t="s">
        <v>653</v>
      </c>
      <c r="E707" s="9">
        <v>1927</v>
      </c>
      <c r="F707" s="9">
        <v>21</v>
      </c>
      <c r="G707" s="9" t="s">
        <v>82</v>
      </c>
      <c r="H707" s="9">
        <v>19.667000000000002</v>
      </c>
      <c r="I707" s="9" t="s">
        <v>996</v>
      </c>
      <c r="K707" s="9" t="s">
        <v>103</v>
      </c>
      <c r="L707" s="9" t="s">
        <v>104</v>
      </c>
      <c r="M707" s="9">
        <v>100</v>
      </c>
      <c r="N707" s="9" t="s">
        <v>1003</v>
      </c>
      <c r="O707" s="9" t="s">
        <v>223</v>
      </c>
      <c r="P707" s="9">
        <v>0</v>
      </c>
      <c r="Q707" s="9">
        <v>0</v>
      </c>
      <c r="R707" s="10" t="s">
        <v>232</v>
      </c>
      <c r="S707" s="9">
        <v>17.920000000000002</v>
      </c>
      <c r="T707" s="9">
        <v>0.7</v>
      </c>
      <c r="U707" s="9">
        <v>152.83000000000001</v>
      </c>
      <c r="V707" s="9">
        <v>4.0599999999999996</v>
      </c>
      <c r="W707" s="32">
        <v>25.9</v>
      </c>
      <c r="X707" s="9">
        <v>3.55</v>
      </c>
      <c r="Y707" s="9">
        <v>0.08</v>
      </c>
      <c r="Z707" s="9">
        <v>9</v>
      </c>
      <c r="AA707" s="9">
        <v>3.61</v>
      </c>
      <c r="AB707" s="9">
        <v>0.09</v>
      </c>
      <c r="AC707" s="9">
        <v>9</v>
      </c>
    </row>
    <row r="708" spans="1:173" x14ac:dyDescent="0.25">
      <c r="A708" s="1">
        <v>83</v>
      </c>
      <c r="B708" s="1" t="s">
        <v>655</v>
      </c>
      <c r="C708" s="1" t="s">
        <v>657</v>
      </c>
      <c r="D708" s="1" t="s">
        <v>659</v>
      </c>
      <c r="E708" s="1">
        <v>1108</v>
      </c>
      <c r="G708" s="1" t="s">
        <v>16</v>
      </c>
      <c r="I708" s="1" t="s">
        <v>83</v>
      </c>
      <c r="J708" s="1" t="s">
        <v>986</v>
      </c>
      <c r="K708" s="1" t="s">
        <v>8</v>
      </c>
      <c r="L708" s="1" t="s">
        <v>333</v>
      </c>
      <c r="M708" s="1">
        <v>100</v>
      </c>
      <c r="N708" s="1" t="s">
        <v>1003</v>
      </c>
      <c r="O708" s="1" t="s">
        <v>661</v>
      </c>
      <c r="P708" s="1">
        <v>0</v>
      </c>
      <c r="Q708" s="1">
        <v>0</v>
      </c>
      <c r="R708" s="6" t="s">
        <v>115</v>
      </c>
      <c r="S708" s="1">
        <v>21</v>
      </c>
      <c r="V708" s="1">
        <v>5.2</v>
      </c>
      <c r="AJ708" s="1">
        <v>0.36699999999999999</v>
      </c>
      <c r="AK708" s="1">
        <v>0.04</v>
      </c>
      <c r="AL708" s="1">
        <v>4</v>
      </c>
      <c r="AM708" s="1">
        <v>0.41599999999999998</v>
      </c>
      <c r="AN708" s="1">
        <v>8.6599999999999996E-2</v>
      </c>
      <c r="AO708" s="1">
        <v>4</v>
      </c>
      <c r="FL708" s="1">
        <v>18.5</v>
      </c>
      <c r="FM708" s="1">
        <v>3.8</v>
      </c>
      <c r="FN708" s="1">
        <v>4</v>
      </c>
      <c r="FO708" s="1">
        <v>23.8</v>
      </c>
      <c r="FP708" s="1">
        <v>3.6</v>
      </c>
      <c r="FQ708" s="1">
        <v>4</v>
      </c>
    </row>
    <row r="709" spans="1:173" s="9" customFormat="1" x14ac:dyDescent="0.25">
      <c r="B709" s="9" t="s">
        <v>935</v>
      </c>
      <c r="C709" s="9" t="s">
        <v>656</v>
      </c>
      <c r="D709" s="9" t="s">
        <v>658</v>
      </c>
      <c r="E709" s="9">
        <v>1108</v>
      </c>
      <c r="G709" s="9" t="s">
        <v>82</v>
      </c>
      <c r="I709" s="9" t="s">
        <v>83</v>
      </c>
      <c r="J709" s="9" t="s">
        <v>986</v>
      </c>
      <c r="K709" s="9" t="s">
        <v>8</v>
      </c>
      <c r="L709" s="9" t="s">
        <v>660</v>
      </c>
      <c r="M709" s="9">
        <v>1000</v>
      </c>
      <c r="N709" s="9" t="s">
        <v>1005</v>
      </c>
      <c r="O709" s="9" t="s">
        <v>68</v>
      </c>
      <c r="P709" s="9">
        <v>0</v>
      </c>
      <c r="Q709" s="9">
        <v>0</v>
      </c>
      <c r="R709" s="10" t="s">
        <v>114</v>
      </c>
      <c r="S709" s="9">
        <v>21</v>
      </c>
      <c r="V709" s="9">
        <v>5.2</v>
      </c>
      <c r="W709" s="32"/>
      <c r="AJ709" s="9">
        <v>0.36699999999999999</v>
      </c>
      <c r="AK709" s="9">
        <v>0.04</v>
      </c>
      <c r="AL709" s="9">
        <v>4</v>
      </c>
      <c r="AM709" s="9">
        <v>0.33700000000000002</v>
      </c>
      <c r="AN709" s="9">
        <v>6.3399999999999998E-2</v>
      </c>
      <c r="AO709" s="9">
        <v>4</v>
      </c>
      <c r="FL709" s="9">
        <v>18.5</v>
      </c>
      <c r="FM709" s="9">
        <v>3.8</v>
      </c>
      <c r="FN709" s="9">
        <v>4</v>
      </c>
      <c r="FO709" s="9">
        <v>39.5</v>
      </c>
      <c r="FP709" s="9">
        <v>22.4</v>
      </c>
      <c r="FQ709" s="9">
        <v>4</v>
      </c>
    </row>
    <row r="710" spans="1:173" s="19" customFormat="1" x14ac:dyDescent="0.25">
      <c r="A710" s="19">
        <v>84</v>
      </c>
      <c r="B710" s="19" t="s">
        <v>662</v>
      </c>
      <c r="C710" s="19" t="s">
        <v>663</v>
      </c>
      <c r="D710" s="19" t="s">
        <v>664</v>
      </c>
      <c r="E710" s="19">
        <v>818</v>
      </c>
      <c r="F710" s="19">
        <v>9.6999999999999993</v>
      </c>
      <c r="G710" s="19" t="s">
        <v>4</v>
      </c>
      <c r="I710" s="19" t="s">
        <v>83</v>
      </c>
      <c r="J710" s="19" t="s">
        <v>998</v>
      </c>
      <c r="K710" s="19" t="s">
        <v>8</v>
      </c>
      <c r="L710" s="19" t="s">
        <v>9</v>
      </c>
      <c r="M710" s="19">
        <v>22</v>
      </c>
      <c r="N710" s="19" t="s">
        <v>1001</v>
      </c>
      <c r="O710" s="19" t="s">
        <v>68</v>
      </c>
      <c r="P710" s="19">
        <v>0</v>
      </c>
      <c r="Q710" s="19">
        <v>0</v>
      </c>
      <c r="R710" s="20" t="s">
        <v>232</v>
      </c>
      <c r="S710" s="19">
        <v>59</v>
      </c>
      <c r="T710" s="19">
        <v>5.2</v>
      </c>
      <c r="U710" s="19">
        <v>700</v>
      </c>
      <c r="V710" s="19">
        <v>5.27</v>
      </c>
      <c r="W710" s="35">
        <f>S710/T710</f>
        <v>11.346153846153845</v>
      </c>
      <c r="X710" s="19">
        <v>5.27</v>
      </c>
      <c r="Y710" s="19">
        <v>0.1</v>
      </c>
      <c r="Z710" s="19">
        <v>3</v>
      </c>
      <c r="AA710" s="19">
        <v>5.22</v>
      </c>
      <c r="AB710" s="19">
        <v>0.04</v>
      </c>
      <c r="AC710" s="19">
        <v>3</v>
      </c>
      <c r="AD710" s="19">
        <v>59</v>
      </c>
      <c r="AE710" s="19">
        <v>1</v>
      </c>
      <c r="AF710" s="19">
        <v>3</v>
      </c>
      <c r="AG710" s="19">
        <v>58.7</v>
      </c>
      <c r="AH710" s="19">
        <v>0.33</v>
      </c>
      <c r="AI710" s="19">
        <v>3</v>
      </c>
      <c r="AJ710" s="19">
        <v>5.2</v>
      </c>
      <c r="AK710" s="19">
        <v>0.03</v>
      </c>
      <c r="AL710" s="19">
        <v>3</v>
      </c>
      <c r="AM710" s="19">
        <v>5.0999999999999996</v>
      </c>
      <c r="AN710" s="19">
        <v>0.1</v>
      </c>
      <c r="AO710" s="19">
        <v>3</v>
      </c>
      <c r="AP710" s="19">
        <v>11.3</v>
      </c>
      <c r="AQ710" s="19">
        <v>0.12</v>
      </c>
      <c r="AR710" s="19">
        <v>3</v>
      </c>
      <c r="AS710" s="19">
        <v>11.5</v>
      </c>
      <c r="AT710" s="19">
        <v>0.16</v>
      </c>
      <c r="AU710" s="19">
        <v>3</v>
      </c>
      <c r="AV710" s="19">
        <v>700</v>
      </c>
      <c r="AW710" s="19">
        <v>40</v>
      </c>
      <c r="AX710" s="19">
        <v>3</v>
      </c>
      <c r="AY710" s="19">
        <v>1100</v>
      </c>
      <c r="AZ710" s="19">
        <v>30</v>
      </c>
      <c r="BA710" s="19">
        <v>3</v>
      </c>
      <c r="BB710" s="56">
        <v>7.4285714285714288</v>
      </c>
      <c r="BC710" s="56">
        <v>0.42664777221110006</v>
      </c>
      <c r="BD710" s="56">
        <v>3</v>
      </c>
      <c r="BE710" s="56">
        <v>4.6363636363636367</v>
      </c>
      <c r="BF710" s="56">
        <v>0.15573414778576436</v>
      </c>
      <c r="BG710" s="56">
        <v>3</v>
      </c>
      <c r="EN710" s="19">
        <v>1.6</v>
      </c>
      <c r="EO710" s="19">
        <v>7.0000000000000007E-2</v>
      </c>
      <c r="EP710" s="19">
        <v>3</v>
      </c>
      <c r="EQ710" s="19">
        <v>1.9</v>
      </c>
      <c r="ER710" s="19">
        <v>0.3</v>
      </c>
      <c r="ES710" s="19">
        <v>3</v>
      </c>
      <c r="ET710" s="19">
        <v>13.5</v>
      </c>
      <c r="EU710" s="19">
        <v>1.3</v>
      </c>
      <c r="EV710" s="19">
        <v>3</v>
      </c>
      <c r="EW710" s="19">
        <v>11.1</v>
      </c>
      <c r="EX710" s="19">
        <v>1.57</v>
      </c>
      <c r="EY710" s="19">
        <v>3</v>
      </c>
      <c r="EZ710" s="19">
        <v>15.1</v>
      </c>
      <c r="FA710" s="12">
        <v>0.75164264558809246</v>
      </c>
      <c r="FB710" s="19">
        <v>3</v>
      </c>
      <c r="FC710" s="19">
        <v>13</v>
      </c>
      <c r="FD710" s="12">
        <v>0.92283981997599851</v>
      </c>
      <c r="FE710" s="19">
        <v>3</v>
      </c>
      <c r="FL710" s="19">
        <v>2.2999999999999998</v>
      </c>
      <c r="FM710" s="19">
        <v>0.1</v>
      </c>
      <c r="FN710" s="19">
        <v>3</v>
      </c>
      <c r="FO710" s="19">
        <v>3.7</v>
      </c>
      <c r="FP710" s="19">
        <v>0.23</v>
      </c>
      <c r="FQ710" s="19">
        <v>3</v>
      </c>
    </row>
    <row r="711" spans="1:173" x14ac:dyDescent="0.25">
      <c r="A711" s="1">
        <v>85</v>
      </c>
      <c r="B711" s="1" t="s">
        <v>665</v>
      </c>
      <c r="C711" s="1" t="s">
        <v>666</v>
      </c>
      <c r="D711" s="1" t="s">
        <v>667</v>
      </c>
      <c r="E711" s="1">
        <v>2176</v>
      </c>
      <c r="F711" s="1">
        <v>15.3</v>
      </c>
      <c r="G711" s="1" t="s">
        <v>78</v>
      </c>
      <c r="I711" s="1" t="s">
        <v>83</v>
      </c>
      <c r="J711" s="1" t="s">
        <v>986</v>
      </c>
      <c r="K711" s="1" t="s">
        <v>8</v>
      </c>
      <c r="L711" s="1" t="s">
        <v>9</v>
      </c>
      <c r="M711" s="1">
        <v>10</v>
      </c>
      <c r="N711" s="1" t="s">
        <v>1001</v>
      </c>
      <c r="O711" s="1" t="s">
        <v>669</v>
      </c>
      <c r="P711" s="1">
        <v>50</v>
      </c>
      <c r="Q711" s="1">
        <v>0</v>
      </c>
      <c r="R711" s="6" t="s">
        <v>19</v>
      </c>
      <c r="S711" s="1">
        <v>105.6</v>
      </c>
      <c r="T711" s="1">
        <v>8</v>
      </c>
      <c r="V711" s="1">
        <v>5.4</v>
      </c>
      <c r="W711" s="31">
        <v>13.2</v>
      </c>
      <c r="BT711" s="1">
        <v>0.14024390243902399</v>
      </c>
      <c r="BU711" s="1">
        <v>5.7780487804877878E-2</v>
      </c>
      <c r="BV711" s="1">
        <v>6</v>
      </c>
      <c r="BW711" s="1">
        <v>1.2195121951219299E-2</v>
      </c>
      <c r="BX711" s="1">
        <v>4.8780487804877199E-3</v>
      </c>
      <c r="BY711" s="1">
        <v>6</v>
      </c>
    </row>
    <row r="712" spans="1:173" x14ac:dyDescent="0.25">
      <c r="B712" s="1" t="s">
        <v>936</v>
      </c>
      <c r="C712" s="1" t="s">
        <v>537</v>
      </c>
      <c r="D712" s="1" t="s">
        <v>539</v>
      </c>
      <c r="E712" s="1">
        <v>2176</v>
      </c>
      <c r="F712" s="1">
        <v>15.3</v>
      </c>
      <c r="G712" s="1" t="s">
        <v>78</v>
      </c>
      <c r="I712" s="1" t="s">
        <v>83</v>
      </c>
      <c r="J712" s="1" t="s">
        <v>986</v>
      </c>
      <c r="K712" s="1" t="s">
        <v>11</v>
      </c>
      <c r="L712" s="1" t="s">
        <v>62</v>
      </c>
      <c r="M712" s="1">
        <v>10</v>
      </c>
      <c r="N712" s="1" t="s">
        <v>1001</v>
      </c>
      <c r="O712" s="1" t="s">
        <v>668</v>
      </c>
      <c r="P712" s="1">
        <v>50</v>
      </c>
      <c r="Q712" s="1">
        <v>0</v>
      </c>
      <c r="R712" s="6" t="s">
        <v>85</v>
      </c>
      <c r="S712" s="1">
        <v>105.6</v>
      </c>
      <c r="T712" s="1">
        <v>8</v>
      </c>
      <c r="V712" s="1">
        <v>5.4</v>
      </c>
      <c r="W712" s="31">
        <v>13.2</v>
      </c>
      <c r="BT712" s="1">
        <v>0.67073170731707299</v>
      </c>
      <c r="BU712" s="1">
        <v>0.27634146341463406</v>
      </c>
      <c r="BV712" s="1">
        <v>6</v>
      </c>
      <c r="BW712" s="1">
        <v>0.14024390243902399</v>
      </c>
      <c r="BX712" s="1">
        <v>5.6097560975609598E-2</v>
      </c>
      <c r="BY712" s="1">
        <v>6</v>
      </c>
    </row>
    <row r="713" spans="1:173" x14ac:dyDescent="0.25">
      <c r="B713" s="1" t="s">
        <v>936</v>
      </c>
      <c r="C713" s="1" t="s">
        <v>537</v>
      </c>
      <c r="D713" s="1" t="s">
        <v>539</v>
      </c>
      <c r="E713" s="1">
        <v>2176</v>
      </c>
      <c r="F713" s="1">
        <v>15.3</v>
      </c>
      <c r="G713" s="1" t="s">
        <v>78</v>
      </c>
      <c r="I713" s="1" t="s">
        <v>83</v>
      </c>
      <c r="J713" s="1" t="s">
        <v>986</v>
      </c>
      <c r="K713" s="1" t="s">
        <v>103</v>
      </c>
      <c r="L713" s="1" t="s">
        <v>104</v>
      </c>
      <c r="M713" s="1">
        <v>10</v>
      </c>
      <c r="N713" s="1" t="s">
        <v>1001</v>
      </c>
      <c r="O713" s="1" t="s">
        <v>668</v>
      </c>
      <c r="P713" s="1">
        <v>50</v>
      </c>
      <c r="Q713" s="1">
        <v>0</v>
      </c>
      <c r="R713" s="6" t="s">
        <v>85</v>
      </c>
      <c r="S713" s="1">
        <v>105.6</v>
      </c>
      <c r="T713" s="1">
        <v>8</v>
      </c>
      <c r="V713" s="1">
        <v>5.4</v>
      </c>
      <c r="W713" s="31">
        <v>13.2</v>
      </c>
      <c r="X713" s="1">
        <v>5.4</v>
      </c>
      <c r="Y713" s="1">
        <v>0.1224744871391589</v>
      </c>
      <c r="Z713" s="1">
        <v>6</v>
      </c>
      <c r="AA713" s="1">
        <v>5.4</v>
      </c>
      <c r="AB713" s="1">
        <v>0.29393876913398131</v>
      </c>
      <c r="AC713" s="1">
        <v>6</v>
      </c>
      <c r="AD713" s="1">
        <v>105.6</v>
      </c>
      <c r="AE713" s="1">
        <v>12.7776</v>
      </c>
      <c r="AF713" s="1">
        <v>6</v>
      </c>
      <c r="AG713" s="1">
        <v>105.6</v>
      </c>
      <c r="AH713" s="1">
        <v>12.3552</v>
      </c>
      <c r="AI713" s="1">
        <v>6</v>
      </c>
      <c r="AJ713" s="1">
        <v>8</v>
      </c>
      <c r="AK713" s="1">
        <v>2.2045407685048604</v>
      </c>
      <c r="AL713" s="1">
        <v>6</v>
      </c>
      <c r="AM713" s="1">
        <v>8</v>
      </c>
      <c r="AN713" s="1">
        <v>1.7146428199482244</v>
      </c>
      <c r="AO713" s="1">
        <v>6</v>
      </c>
      <c r="AP713" s="1">
        <v>13.2</v>
      </c>
      <c r="AQ713" s="1">
        <v>0.73484692283495334</v>
      </c>
      <c r="AR713" s="1">
        <v>6</v>
      </c>
      <c r="AS713" s="1">
        <v>13.2</v>
      </c>
      <c r="AT713" s="1">
        <v>0.4898979485566356</v>
      </c>
      <c r="AU713" s="1">
        <v>6</v>
      </c>
      <c r="BH713" s="1">
        <v>7.8</v>
      </c>
      <c r="BI713" s="1">
        <v>1.9595917942265424</v>
      </c>
      <c r="BJ713" s="1">
        <v>6</v>
      </c>
      <c r="BK713" s="1">
        <v>8.6999999999999993</v>
      </c>
      <c r="BL713" s="1">
        <v>2.6944387170614958</v>
      </c>
      <c r="BM713" s="1">
        <v>6</v>
      </c>
      <c r="BT713" s="1">
        <v>3.0487804878048499E-2</v>
      </c>
      <c r="BU713" s="1">
        <v>1.256097560975598E-2</v>
      </c>
      <c r="BV713" s="1">
        <v>6</v>
      </c>
      <c r="BW713" s="47">
        <v>2.2204460492503101E-16</v>
      </c>
      <c r="BX713" s="1">
        <v>8.8817841970012405E-17</v>
      </c>
      <c r="BY713" s="1">
        <v>6</v>
      </c>
      <c r="DJ713" s="1">
        <v>3060</v>
      </c>
      <c r="DK713" s="1">
        <v>705.45304592155526</v>
      </c>
      <c r="DL713" s="1">
        <v>6</v>
      </c>
      <c r="DM713" s="1">
        <v>3032</v>
      </c>
      <c r="DN713" s="1">
        <v>269.44387170614959</v>
      </c>
      <c r="DO713" s="1">
        <v>6</v>
      </c>
      <c r="DP713" s="1">
        <v>553</v>
      </c>
      <c r="DQ713" s="1">
        <v>132.27244611029161</v>
      </c>
      <c r="DR713" s="1">
        <v>6</v>
      </c>
      <c r="DS713" s="1">
        <v>622</v>
      </c>
      <c r="DT713" s="1">
        <v>78.383671769061692</v>
      </c>
      <c r="DU713" s="1">
        <v>6</v>
      </c>
      <c r="DV713" s="1">
        <v>316</v>
      </c>
      <c r="DW713" s="1">
        <v>124.92397688194207</v>
      </c>
      <c r="DX713" s="1">
        <v>6</v>
      </c>
      <c r="DY713" s="1">
        <v>341</v>
      </c>
      <c r="DZ713" s="1">
        <v>75.934182026278521</v>
      </c>
      <c r="EA713" s="1">
        <v>6</v>
      </c>
      <c r="EB713" s="48">
        <v>5.5334538878842681</v>
      </c>
      <c r="EC713" s="12">
        <v>1.8382477811520535</v>
      </c>
      <c r="ED713" s="12">
        <v>6</v>
      </c>
      <c r="EE713" s="48">
        <v>4.87459807073955</v>
      </c>
      <c r="EF713" s="12">
        <v>0.75166905508628767</v>
      </c>
      <c r="EG713" s="12">
        <v>6</v>
      </c>
      <c r="EH713" s="12">
        <v>1.75</v>
      </c>
      <c r="EI713" s="12">
        <v>0.80860081176858933</v>
      </c>
      <c r="EJ713" s="12">
        <v>6</v>
      </c>
      <c r="EK713" s="12">
        <v>1.8240469208211143</v>
      </c>
      <c r="EL713" s="12">
        <v>0.4667119316695853</v>
      </c>
      <c r="EM713" s="12">
        <v>6</v>
      </c>
      <c r="EN713" s="1">
        <v>0.2</v>
      </c>
      <c r="EO713" s="1">
        <v>0.2449489742783178</v>
      </c>
      <c r="EP713" s="1">
        <v>6</v>
      </c>
      <c r="EQ713" s="1">
        <v>0.5</v>
      </c>
      <c r="ER713" s="1">
        <v>0.73484692283495334</v>
      </c>
      <c r="ES713" s="1">
        <v>6</v>
      </c>
      <c r="ET713" s="1">
        <v>3.4</v>
      </c>
      <c r="EU713" s="1">
        <v>0.9797958971132712</v>
      </c>
      <c r="EV713" s="1">
        <v>6</v>
      </c>
      <c r="EW713" s="1">
        <v>4.5</v>
      </c>
      <c r="EX713" s="1">
        <v>1.2247448713915889</v>
      </c>
      <c r="EY713" s="1">
        <v>6</v>
      </c>
      <c r="EZ713" s="12">
        <v>3.6</v>
      </c>
      <c r="FA713" s="12">
        <v>0.41231056256176607</v>
      </c>
      <c r="FB713" s="1">
        <v>6</v>
      </c>
      <c r="FC713" s="12">
        <v>5</v>
      </c>
      <c r="FD713" s="12">
        <v>0.58309518948452999</v>
      </c>
      <c r="FE713" s="1">
        <v>6</v>
      </c>
      <c r="FL713" s="1">
        <v>3.2</v>
      </c>
      <c r="FM713" s="1">
        <v>1.2247448713915889</v>
      </c>
      <c r="FN713" s="1">
        <v>6</v>
      </c>
      <c r="FO713" s="1">
        <v>5.2</v>
      </c>
      <c r="FP713" s="1">
        <v>1.4696938456699067</v>
      </c>
      <c r="FQ713" s="1">
        <v>6</v>
      </c>
    </row>
    <row r="714" spans="1:173" x14ac:dyDescent="0.25">
      <c r="B714" s="1" t="s">
        <v>936</v>
      </c>
      <c r="C714" s="1" t="s">
        <v>537</v>
      </c>
      <c r="D714" s="1" t="s">
        <v>539</v>
      </c>
      <c r="E714" s="1">
        <v>2176</v>
      </c>
      <c r="F714" s="1">
        <v>15.3</v>
      </c>
      <c r="G714" s="1" t="s">
        <v>78</v>
      </c>
      <c r="I714" s="1" t="s">
        <v>83</v>
      </c>
      <c r="J714" s="1" t="s">
        <v>986</v>
      </c>
      <c r="K714" s="1" t="s">
        <v>120</v>
      </c>
      <c r="L714" s="1" t="s">
        <v>121</v>
      </c>
      <c r="M714" s="1">
        <v>10</v>
      </c>
      <c r="N714" s="1" t="s">
        <v>1001</v>
      </c>
      <c r="O714" s="1" t="s">
        <v>668</v>
      </c>
      <c r="P714" s="1">
        <v>50</v>
      </c>
      <c r="Q714" s="1">
        <v>0</v>
      </c>
      <c r="R714" s="6" t="s">
        <v>85</v>
      </c>
      <c r="S714" s="1">
        <v>105.6</v>
      </c>
      <c r="T714" s="1">
        <v>8</v>
      </c>
      <c r="V714" s="1">
        <v>5.4</v>
      </c>
      <c r="W714" s="31">
        <v>13.2</v>
      </c>
      <c r="X714" s="1">
        <v>5.2</v>
      </c>
      <c r="Y714" s="1">
        <v>0.36742346141747667</v>
      </c>
      <c r="Z714" s="1">
        <v>6</v>
      </c>
      <c r="AA714" s="1">
        <v>5.4</v>
      </c>
      <c r="AB714" s="1">
        <v>0.22045407685048601</v>
      </c>
      <c r="AC714" s="1">
        <v>6</v>
      </c>
      <c r="AD714" s="1">
        <v>105.6</v>
      </c>
      <c r="AE714" s="1">
        <v>12.7776</v>
      </c>
      <c r="AF714" s="1">
        <v>6</v>
      </c>
      <c r="AG714" s="1">
        <v>89.600000000000009</v>
      </c>
      <c r="AH714" s="1">
        <v>10.483200000000002</v>
      </c>
      <c r="AI714" s="1">
        <v>6</v>
      </c>
      <c r="AJ714" s="1">
        <v>8</v>
      </c>
      <c r="AK714" s="1">
        <v>0.9797958971132712</v>
      </c>
      <c r="AL714" s="1">
        <v>6</v>
      </c>
      <c r="AM714" s="1">
        <v>7</v>
      </c>
      <c r="AN714" s="1">
        <v>1.7146428199482244</v>
      </c>
      <c r="AO714" s="1">
        <v>6</v>
      </c>
      <c r="AP714" s="1">
        <v>13.2</v>
      </c>
      <c r="AQ714" s="1">
        <v>0.73484692283495334</v>
      </c>
      <c r="AR714" s="1">
        <v>6</v>
      </c>
      <c r="AS714" s="1">
        <v>12.8</v>
      </c>
      <c r="AT714" s="1">
        <v>0.9797958971132712</v>
      </c>
      <c r="AU714" s="1">
        <v>6</v>
      </c>
      <c r="BH714" s="1">
        <v>8.8000000000000007</v>
      </c>
      <c r="BI714" s="1">
        <v>2.9393876913398134</v>
      </c>
      <c r="BJ714" s="1">
        <v>6</v>
      </c>
      <c r="BK714" s="1">
        <v>7.5</v>
      </c>
      <c r="BL714" s="1">
        <v>2.9393876913398134</v>
      </c>
      <c r="BM714" s="1">
        <v>6</v>
      </c>
      <c r="BT714" s="1">
        <v>3.65853658536585E-2</v>
      </c>
      <c r="BU714" s="1">
        <v>1.5073170731707301E-2</v>
      </c>
      <c r="BV714" s="1">
        <v>6</v>
      </c>
      <c r="BW714" s="1">
        <v>6.0975609756097598E-3</v>
      </c>
      <c r="BX714" s="1">
        <v>-2.4390243902439042E-3</v>
      </c>
      <c r="BY714" s="1">
        <v>6</v>
      </c>
      <c r="DJ714" s="1">
        <v>3176</v>
      </c>
      <c r="DK714" s="1">
        <v>320.8831563045963</v>
      </c>
      <c r="DL714" s="1">
        <v>6</v>
      </c>
      <c r="DM714" s="1">
        <v>2779</v>
      </c>
      <c r="DN714" s="1">
        <v>595.22600749631226</v>
      </c>
      <c r="DO714" s="1">
        <v>6</v>
      </c>
      <c r="DP714" s="1">
        <v>609</v>
      </c>
      <c r="DQ714" s="1">
        <v>85.732140997411221</v>
      </c>
      <c r="DR714" s="1">
        <v>6</v>
      </c>
      <c r="DS714" s="1">
        <v>557</v>
      </c>
      <c r="DT714" s="1">
        <v>144.51989482420748</v>
      </c>
      <c r="DU714" s="1">
        <v>6</v>
      </c>
      <c r="DV714" s="1">
        <v>344</v>
      </c>
      <c r="DW714" s="1">
        <v>85.732140997411221</v>
      </c>
      <c r="DX714" s="1">
        <v>6</v>
      </c>
      <c r="DY714" s="1">
        <v>290</v>
      </c>
      <c r="DZ714" s="1">
        <v>110.22703842524301</v>
      </c>
      <c r="EA714" s="1">
        <v>6</v>
      </c>
      <c r="EB714" s="48">
        <v>5.2151067323481115</v>
      </c>
      <c r="EC714" s="12">
        <v>0.90366670411212702</v>
      </c>
      <c r="ED714" s="12">
        <v>6</v>
      </c>
      <c r="EE714" s="48">
        <v>4.9892280071813282</v>
      </c>
      <c r="EF714" s="12">
        <v>1.6786082670468485</v>
      </c>
      <c r="EG714" s="12">
        <v>6</v>
      </c>
      <c r="EH714" s="12">
        <v>1.7703488372093024</v>
      </c>
      <c r="EI714" s="12">
        <v>0.50673109422417573</v>
      </c>
      <c r="EJ714" s="12">
        <v>6</v>
      </c>
      <c r="EK714" s="12">
        <v>1.9206896551724137</v>
      </c>
      <c r="EL714" s="12">
        <v>0.88391587890572187</v>
      </c>
      <c r="EM714" s="12">
        <v>6</v>
      </c>
      <c r="EN714" s="1">
        <v>6.7</v>
      </c>
      <c r="EO714" s="1">
        <v>13.962091533864115</v>
      </c>
      <c r="EP714" s="1">
        <v>6</v>
      </c>
      <c r="EQ714" s="1">
        <v>2.7</v>
      </c>
      <c r="ER714" s="1">
        <v>4.8989794855663558</v>
      </c>
      <c r="ES714" s="1">
        <v>6</v>
      </c>
      <c r="ET714" s="1">
        <v>8.8000000000000007</v>
      </c>
      <c r="EU714" s="1">
        <v>9.7979589711327115</v>
      </c>
      <c r="EV714" s="1">
        <v>6</v>
      </c>
      <c r="EW714" s="1">
        <v>6.7</v>
      </c>
      <c r="EX714" s="1">
        <v>4.8989794855663558</v>
      </c>
      <c r="EY714" s="1">
        <v>6</v>
      </c>
      <c r="EZ714" s="12">
        <v>15.5</v>
      </c>
      <c r="FA714" s="12">
        <v>6.9634761434214738</v>
      </c>
      <c r="FB714" s="1">
        <v>6</v>
      </c>
      <c r="FC714" s="12">
        <v>9.4</v>
      </c>
      <c r="FD714" s="12">
        <v>2.8284271247461898</v>
      </c>
      <c r="FE714" s="1">
        <v>6</v>
      </c>
      <c r="FL714" s="1">
        <v>4.0999999999999996</v>
      </c>
      <c r="FM714" s="1">
        <v>1.9595917942265424</v>
      </c>
      <c r="FN714" s="1">
        <v>6</v>
      </c>
      <c r="FO714" s="1">
        <v>4.5</v>
      </c>
      <c r="FP714" s="1">
        <v>1.2247448713915889</v>
      </c>
      <c r="FQ714" s="1">
        <v>6</v>
      </c>
    </row>
    <row r="715" spans="1:173" x14ac:dyDescent="0.25">
      <c r="B715" s="1" t="s">
        <v>936</v>
      </c>
      <c r="C715" s="1" t="s">
        <v>537</v>
      </c>
      <c r="D715" s="1" t="s">
        <v>539</v>
      </c>
      <c r="E715" s="1">
        <v>2176</v>
      </c>
      <c r="F715" s="1">
        <v>15.3</v>
      </c>
      <c r="G715" s="1" t="s">
        <v>78</v>
      </c>
      <c r="I715" s="1" t="s">
        <v>83</v>
      </c>
      <c r="J715" s="1" t="s">
        <v>986</v>
      </c>
      <c r="K715" s="1" t="s">
        <v>103</v>
      </c>
      <c r="L715" s="1" t="s">
        <v>104</v>
      </c>
      <c r="M715" s="1">
        <v>10</v>
      </c>
      <c r="N715" s="1" t="s">
        <v>1001</v>
      </c>
      <c r="O715" s="1" t="s">
        <v>668</v>
      </c>
      <c r="P715" s="1">
        <v>50</v>
      </c>
      <c r="Q715" s="1">
        <v>0</v>
      </c>
      <c r="R715" s="6" t="s">
        <v>20</v>
      </c>
      <c r="S715" s="1">
        <v>105.6</v>
      </c>
      <c r="T715" s="1">
        <v>8</v>
      </c>
      <c r="V715" s="1">
        <v>5.4</v>
      </c>
      <c r="W715" s="31">
        <v>13.2</v>
      </c>
      <c r="X715" s="1">
        <v>5.3</v>
      </c>
      <c r="Y715" s="1">
        <v>7.3484692283495329E-2</v>
      </c>
      <c r="Z715" s="1">
        <v>6</v>
      </c>
      <c r="AA715" s="1">
        <v>5.4</v>
      </c>
      <c r="AB715" s="1">
        <v>0.2449489742783178</v>
      </c>
      <c r="AC715" s="1">
        <v>6</v>
      </c>
      <c r="AD715" s="1">
        <v>50.4</v>
      </c>
      <c r="AE715" s="1">
        <v>6.0983999999999998</v>
      </c>
      <c r="AF715" s="1">
        <v>6</v>
      </c>
      <c r="AG715" s="1">
        <v>52.4</v>
      </c>
      <c r="AH715" s="1">
        <v>6.1307999999999998</v>
      </c>
      <c r="AI715" s="1">
        <v>6</v>
      </c>
      <c r="AJ715" s="1">
        <v>4</v>
      </c>
      <c r="AK715" s="1">
        <v>0.9797958971132712</v>
      </c>
      <c r="AL715" s="1">
        <v>6</v>
      </c>
      <c r="AM715" s="1">
        <v>4</v>
      </c>
      <c r="AN715" s="1">
        <v>0.9797958971132712</v>
      </c>
      <c r="AO715" s="1">
        <v>6</v>
      </c>
      <c r="AP715" s="1">
        <v>12.6</v>
      </c>
      <c r="AQ715" s="1">
        <v>0.4898979485566356</v>
      </c>
      <c r="AR715" s="1">
        <v>6</v>
      </c>
      <c r="AS715" s="1">
        <v>13.1</v>
      </c>
      <c r="AT715" s="1">
        <v>0.73484692283495334</v>
      </c>
      <c r="AU715" s="1">
        <v>6</v>
      </c>
      <c r="BH715" s="1">
        <v>2.2000000000000002</v>
      </c>
      <c r="BI715" s="1">
        <v>0.73484692283495334</v>
      </c>
      <c r="BJ715" s="1">
        <v>6</v>
      </c>
      <c r="BK715" s="1">
        <v>3.1</v>
      </c>
      <c r="BL715" s="1">
        <v>0.4898979485566356</v>
      </c>
      <c r="BM715" s="1">
        <v>6</v>
      </c>
      <c r="DJ715" s="1">
        <v>1636</v>
      </c>
      <c r="DK715" s="1">
        <v>462.95356138602062</v>
      </c>
      <c r="DL715" s="1">
        <v>6</v>
      </c>
      <c r="DM715" s="1">
        <v>1353</v>
      </c>
      <c r="DN715" s="1">
        <v>237.60050504996826</v>
      </c>
      <c r="DO715" s="1">
        <v>6</v>
      </c>
      <c r="DP715" s="1">
        <v>255</v>
      </c>
      <c r="DQ715" s="1">
        <v>66.136223055145805</v>
      </c>
      <c r="DR715" s="1">
        <v>6</v>
      </c>
      <c r="DS715" s="1">
        <v>246</v>
      </c>
      <c r="DT715" s="1">
        <v>34.292856398964489</v>
      </c>
      <c r="DU715" s="1">
        <v>6</v>
      </c>
      <c r="DV715" s="1">
        <v>122</v>
      </c>
      <c r="DW715" s="1">
        <v>48.989794855663561</v>
      </c>
      <c r="DX715" s="1">
        <v>6</v>
      </c>
      <c r="DY715" s="1">
        <v>117</v>
      </c>
      <c r="DZ715" s="1">
        <v>19.595917942265423</v>
      </c>
      <c r="EA715" s="1">
        <v>6</v>
      </c>
      <c r="EB715" s="48">
        <v>6.4156862745098042</v>
      </c>
      <c r="EC715" s="12">
        <v>2.4626837348768689</v>
      </c>
      <c r="ED715" s="12">
        <v>6</v>
      </c>
      <c r="EE715" s="48">
        <v>5.5</v>
      </c>
      <c r="EF715" s="12">
        <v>1.2331754913976272</v>
      </c>
      <c r="EG715" s="12">
        <v>6</v>
      </c>
      <c r="EH715" s="12">
        <v>2.0901639344262297</v>
      </c>
      <c r="EI715" s="12">
        <v>0.99916266524628461</v>
      </c>
      <c r="EJ715" s="12">
        <v>6</v>
      </c>
      <c r="EK715" s="12">
        <v>2.1025641025641026</v>
      </c>
      <c r="EL715" s="12">
        <v>0.45816892110355134</v>
      </c>
      <c r="EM715" s="12">
        <v>6</v>
      </c>
      <c r="EN715" s="1">
        <v>0.2</v>
      </c>
      <c r="EO715" s="1">
        <v>0.4898979485566356</v>
      </c>
      <c r="EP715" s="1">
        <v>6</v>
      </c>
      <c r="EQ715" s="1">
        <v>1.8</v>
      </c>
      <c r="ER715" s="1">
        <v>3.4292856398964489</v>
      </c>
      <c r="ES715" s="1">
        <v>6</v>
      </c>
      <c r="ET715" s="1">
        <v>1.5</v>
      </c>
      <c r="EU715" s="1">
        <v>0.4898979485566356</v>
      </c>
      <c r="EV715" s="1">
        <v>6</v>
      </c>
      <c r="EW715" s="1">
        <v>1.9</v>
      </c>
      <c r="EX715" s="1">
        <v>0.4898979485566356</v>
      </c>
      <c r="EY715" s="1">
        <v>6</v>
      </c>
      <c r="EZ715" s="12">
        <v>1.7</v>
      </c>
      <c r="FA715" s="12">
        <v>0.28284271247461901</v>
      </c>
      <c r="FB715" s="1">
        <v>6</v>
      </c>
      <c r="FC715" s="12">
        <v>3.7</v>
      </c>
      <c r="FD715" s="12">
        <v>1.4142135623730949</v>
      </c>
      <c r="FE715" s="1">
        <v>6</v>
      </c>
      <c r="FL715" s="1">
        <v>1.5</v>
      </c>
      <c r="FM715" s="1">
        <v>0.4898979485566356</v>
      </c>
      <c r="FN715" s="1">
        <v>6</v>
      </c>
      <c r="FO715" s="1">
        <v>1.2</v>
      </c>
      <c r="FP715" s="1">
        <v>0.2449489742783178</v>
      </c>
      <c r="FQ715" s="1">
        <v>6</v>
      </c>
    </row>
    <row r="716" spans="1:173" x14ac:dyDescent="0.25">
      <c r="B716" s="1" t="s">
        <v>936</v>
      </c>
      <c r="C716" s="1" t="s">
        <v>537</v>
      </c>
      <c r="D716" s="1" t="s">
        <v>539</v>
      </c>
      <c r="E716" s="1">
        <v>2176</v>
      </c>
      <c r="F716" s="1">
        <v>15.3</v>
      </c>
      <c r="G716" s="1" t="s">
        <v>78</v>
      </c>
      <c r="I716" s="1" t="s">
        <v>83</v>
      </c>
      <c r="J716" s="1" t="s">
        <v>986</v>
      </c>
      <c r="K716" s="1" t="s">
        <v>120</v>
      </c>
      <c r="L716" s="1" t="s">
        <v>121</v>
      </c>
      <c r="M716" s="1">
        <v>10</v>
      </c>
      <c r="N716" s="1" t="s">
        <v>1001</v>
      </c>
      <c r="O716" s="1" t="s">
        <v>668</v>
      </c>
      <c r="P716" s="1">
        <v>50</v>
      </c>
      <c r="Q716" s="1">
        <v>0</v>
      </c>
      <c r="R716" s="6" t="s">
        <v>20</v>
      </c>
      <c r="S716" s="1">
        <v>105.6</v>
      </c>
      <c r="T716" s="1">
        <v>8</v>
      </c>
      <c r="V716" s="1">
        <v>5.4</v>
      </c>
      <c r="W716" s="31">
        <v>13.2</v>
      </c>
      <c r="X716" s="1">
        <v>5.2</v>
      </c>
      <c r="Y716" s="1">
        <v>0.34292856398964494</v>
      </c>
      <c r="Z716" s="1">
        <v>6</v>
      </c>
      <c r="AA716" s="1">
        <v>5.4</v>
      </c>
      <c r="AB716" s="1">
        <v>0.14696938456699066</v>
      </c>
      <c r="AC716" s="1">
        <v>6</v>
      </c>
      <c r="AD716" s="1">
        <v>51.2</v>
      </c>
      <c r="AE716" s="1">
        <v>6.1951999999999998</v>
      </c>
      <c r="AF716" s="1">
        <v>6</v>
      </c>
      <c r="AG716" s="1">
        <v>49.6</v>
      </c>
      <c r="AH716" s="1">
        <v>5.8032000000000004</v>
      </c>
      <c r="AI716" s="1">
        <v>6</v>
      </c>
      <c r="AJ716" s="1">
        <v>4</v>
      </c>
      <c r="AK716" s="1">
        <v>0.73484692283495334</v>
      </c>
      <c r="AL716" s="1">
        <v>6</v>
      </c>
      <c r="AM716" s="1">
        <v>4</v>
      </c>
      <c r="AN716" s="1">
        <v>0.73484692283495334</v>
      </c>
      <c r="AO716" s="1">
        <v>6</v>
      </c>
      <c r="AP716" s="1">
        <v>12.8</v>
      </c>
      <c r="AQ716" s="1">
        <v>0.4898979485566356</v>
      </c>
      <c r="AR716" s="1">
        <v>6</v>
      </c>
      <c r="AS716" s="1">
        <v>12.4</v>
      </c>
      <c r="AT716" s="1">
        <v>0.4898979485566356</v>
      </c>
      <c r="AU716" s="1">
        <v>6</v>
      </c>
      <c r="BH716" s="1">
        <v>2.7</v>
      </c>
      <c r="BI716" s="1">
        <v>0.9797958971132712</v>
      </c>
      <c r="BJ716" s="1">
        <v>6</v>
      </c>
      <c r="BK716" s="1">
        <v>2.6</v>
      </c>
      <c r="BL716" s="1">
        <v>0.4898979485566356</v>
      </c>
      <c r="BM716" s="1">
        <v>6</v>
      </c>
      <c r="DJ716" s="1">
        <v>1491</v>
      </c>
      <c r="DK716" s="1">
        <v>328.23162553294583</v>
      </c>
      <c r="DL716" s="1">
        <v>6</v>
      </c>
      <c r="DM716" s="1">
        <v>1382</v>
      </c>
      <c r="DN716" s="1">
        <v>269.44387170614959</v>
      </c>
      <c r="DO716" s="1">
        <v>6</v>
      </c>
      <c r="DP716" s="1">
        <v>249</v>
      </c>
      <c r="DQ716" s="1">
        <v>63.686733312362627</v>
      </c>
      <c r="DR716" s="1">
        <v>6</v>
      </c>
      <c r="DS716" s="1">
        <v>249</v>
      </c>
      <c r="DT716" s="1">
        <v>41.641325627314025</v>
      </c>
      <c r="DU716" s="1">
        <v>6</v>
      </c>
      <c r="DV716" s="1">
        <v>133</v>
      </c>
      <c r="DW716" s="1">
        <v>39.191835884530846</v>
      </c>
      <c r="DX716" s="1">
        <v>6</v>
      </c>
      <c r="DY716" s="1">
        <v>103</v>
      </c>
      <c r="DZ716" s="1">
        <v>29.393876913398135</v>
      </c>
      <c r="EA716" s="1">
        <v>6</v>
      </c>
      <c r="EB716" s="48">
        <v>5.9879518072289155</v>
      </c>
      <c r="EC716" s="12">
        <v>2.0207077004729115</v>
      </c>
      <c r="ED716" s="12">
        <v>6</v>
      </c>
      <c r="EE716" s="48">
        <v>5.5502008032128511</v>
      </c>
      <c r="EF716" s="12">
        <v>1.4256485085516701</v>
      </c>
      <c r="EG716" s="12">
        <v>6</v>
      </c>
      <c r="EH716" s="12">
        <v>1.8721804511278195</v>
      </c>
      <c r="EI716" s="12">
        <v>0.73051494036601328</v>
      </c>
      <c r="EJ716" s="12">
        <v>6</v>
      </c>
      <c r="EK716" s="12">
        <v>2.4174757281553396</v>
      </c>
      <c r="EL716" s="12">
        <v>0.79962400476684237</v>
      </c>
      <c r="EM716" s="12">
        <v>6</v>
      </c>
      <c r="EN716" s="1">
        <v>2.4</v>
      </c>
      <c r="EO716" s="1">
        <v>3.4292856398964489</v>
      </c>
      <c r="EP716" s="1">
        <v>6</v>
      </c>
      <c r="EQ716" s="1">
        <v>0.7</v>
      </c>
      <c r="ER716" s="1">
        <v>1.4696938456699067</v>
      </c>
      <c r="ES716" s="1">
        <v>6</v>
      </c>
      <c r="ET716" s="1">
        <v>2</v>
      </c>
      <c r="EU716" s="1">
        <v>0.4898979485566356</v>
      </c>
      <c r="EV716" s="1">
        <v>6</v>
      </c>
      <c r="EW716" s="1">
        <v>1.9</v>
      </c>
      <c r="EX716" s="1">
        <v>0.2449489742783178</v>
      </c>
      <c r="EY716" s="1">
        <v>6</v>
      </c>
      <c r="EZ716" s="12">
        <v>4.4000000000000004</v>
      </c>
      <c r="FA716" s="12">
        <v>1.4142135623730949</v>
      </c>
      <c r="FB716" s="1">
        <v>6</v>
      </c>
      <c r="FC716" s="12">
        <v>2.5999999999999996</v>
      </c>
      <c r="FD716" s="12">
        <v>0.60827625302982191</v>
      </c>
      <c r="FE716" s="1">
        <v>6</v>
      </c>
      <c r="FL716" s="1">
        <v>1.6</v>
      </c>
      <c r="FM716" s="1">
        <v>0.73484692283495334</v>
      </c>
      <c r="FN716" s="1">
        <v>6</v>
      </c>
      <c r="FO716" s="1">
        <v>1.3</v>
      </c>
      <c r="FP716" s="1">
        <v>0.2449489742783178</v>
      </c>
      <c r="FQ716" s="1">
        <v>6</v>
      </c>
    </row>
    <row r="717" spans="1:173" x14ac:dyDescent="0.25">
      <c r="B717" s="1" t="s">
        <v>936</v>
      </c>
      <c r="C717" s="1" t="s">
        <v>537</v>
      </c>
      <c r="D717" s="1" t="s">
        <v>539</v>
      </c>
      <c r="E717" s="1">
        <v>2176</v>
      </c>
      <c r="F717" s="1">
        <v>15.3</v>
      </c>
      <c r="G717" s="1" t="s">
        <v>78</v>
      </c>
      <c r="I717" s="1" t="s">
        <v>83</v>
      </c>
      <c r="J717" s="1" t="s">
        <v>986</v>
      </c>
      <c r="K717" s="1" t="s">
        <v>103</v>
      </c>
      <c r="L717" s="1" t="s">
        <v>104</v>
      </c>
      <c r="M717" s="1">
        <v>10</v>
      </c>
      <c r="N717" s="1" t="s">
        <v>1001</v>
      </c>
      <c r="O717" s="1" t="s">
        <v>668</v>
      </c>
      <c r="P717" s="1">
        <v>50</v>
      </c>
      <c r="Q717" s="1">
        <v>0</v>
      </c>
      <c r="R717" s="6" t="s">
        <v>670</v>
      </c>
      <c r="S717" s="1">
        <v>105.6</v>
      </c>
      <c r="T717" s="1">
        <v>8</v>
      </c>
      <c r="V717" s="1">
        <v>5.4</v>
      </c>
      <c r="W717" s="31">
        <v>13.2</v>
      </c>
      <c r="X717" s="1">
        <v>5.2</v>
      </c>
      <c r="Y717" s="1">
        <v>0.19595917942265423</v>
      </c>
      <c r="Z717" s="1">
        <v>6</v>
      </c>
      <c r="AA717" s="1">
        <v>5.2</v>
      </c>
      <c r="AB717" s="1">
        <v>0.26944387170614958</v>
      </c>
      <c r="AC717" s="1">
        <v>6</v>
      </c>
      <c r="AD717" s="1">
        <v>39.599999999999994</v>
      </c>
      <c r="AE717" s="1">
        <v>4.791599999999999</v>
      </c>
      <c r="AF717" s="1">
        <v>6</v>
      </c>
      <c r="AG717" s="1">
        <v>26.6</v>
      </c>
      <c r="AH717" s="1">
        <v>3.1122000000000005</v>
      </c>
      <c r="AI717" s="1">
        <v>6</v>
      </c>
      <c r="AJ717" s="1">
        <v>3</v>
      </c>
      <c r="AK717" s="1">
        <v>0.73484692283495334</v>
      </c>
      <c r="AL717" s="1">
        <v>6</v>
      </c>
      <c r="AM717" s="1">
        <v>2</v>
      </c>
      <c r="AN717" s="1">
        <v>0.9797958971132712</v>
      </c>
      <c r="AO717" s="1">
        <v>6</v>
      </c>
      <c r="AP717" s="1">
        <v>13.2</v>
      </c>
      <c r="AQ717" s="1">
        <v>0.4898979485566356</v>
      </c>
      <c r="AR717" s="1">
        <v>6</v>
      </c>
      <c r="AS717" s="1">
        <v>13.3</v>
      </c>
      <c r="AT717" s="1">
        <v>0.4898979485566356</v>
      </c>
      <c r="AU717" s="1">
        <v>6</v>
      </c>
      <c r="DJ717" s="1">
        <v>942</v>
      </c>
      <c r="DK717" s="1">
        <v>325.78213579016267</v>
      </c>
      <c r="DL717" s="1">
        <v>6</v>
      </c>
      <c r="DM717" s="1">
        <v>832</v>
      </c>
      <c r="DN717" s="1">
        <v>271.89336144893275</v>
      </c>
      <c r="DO717" s="1">
        <v>6</v>
      </c>
      <c r="DP717" s="1">
        <v>156</v>
      </c>
      <c r="DQ717" s="1">
        <v>58.787753826796269</v>
      </c>
      <c r="DR717" s="1">
        <v>6</v>
      </c>
      <c r="DS717" s="1">
        <v>155</v>
      </c>
      <c r="DT717" s="1">
        <v>44.090815370097204</v>
      </c>
      <c r="DU717" s="1">
        <v>6</v>
      </c>
      <c r="DV717" s="1">
        <v>58</v>
      </c>
      <c r="DW717" s="1">
        <v>19.595917942265423</v>
      </c>
      <c r="DX717" s="1">
        <v>6</v>
      </c>
      <c r="DY717" s="1">
        <v>54</v>
      </c>
      <c r="DZ717" s="1">
        <v>19.595917942265423</v>
      </c>
      <c r="EA717" s="1">
        <v>6</v>
      </c>
      <c r="EB717" s="48">
        <v>6.0384615384615383</v>
      </c>
      <c r="EC717" s="12">
        <v>3.0885875946132137</v>
      </c>
      <c r="ED717" s="12">
        <v>6</v>
      </c>
      <c r="EE717" s="48">
        <v>5.3677419354838714</v>
      </c>
      <c r="EF717" s="12">
        <v>2.3256055425433755</v>
      </c>
      <c r="EG717" s="12">
        <v>6</v>
      </c>
      <c r="EH717" s="12">
        <v>2.6896551724137931</v>
      </c>
      <c r="EI717" s="12">
        <v>1.3612994399164478</v>
      </c>
      <c r="EJ717" s="12">
        <v>6</v>
      </c>
      <c r="EK717" s="12">
        <v>2.8703703703703702</v>
      </c>
      <c r="EL717" s="12">
        <v>1.3234958603109042</v>
      </c>
      <c r="EM717" s="12">
        <v>6</v>
      </c>
      <c r="EN717" s="1">
        <v>2.2999999999999998</v>
      </c>
      <c r="EO717" s="1">
        <v>1.4696938456699067</v>
      </c>
      <c r="EP717" s="1">
        <v>6</v>
      </c>
      <c r="EQ717" s="1">
        <v>5.5</v>
      </c>
      <c r="ER717" s="1">
        <v>5.3888774341229917</v>
      </c>
      <c r="ES717" s="1">
        <v>6</v>
      </c>
      <c r="ET717" s="1">
        <v>2.2999999999999998</v>
      </c>
      <c r="EU717" s="1">
        <v>1.9595917942265424</v>
      </c>
      <c r="EV717" s="1">
        <v>6</v>
      </c>
      <c r="EW717" s="1">
        <v>2.5</v>
      </c>
      <c r="EX717" s="1">
        <v>1.9595917942265424</v>
      </c>
      <c r="EY717" s="1">
        <v>6</v>
      </c>
      <c r="EZ717" s="12">
        <v>4.5999999999999996</v>
      </c>
      <c r="FA717" s="12">
        <v>1</v>
      </c>
      <c r="FB717" s="1">
        <v>6</v>
      </c>
      <c r="FC717" s="12">
        <v>8</v>
      </c>
      <c r="FD717" s="12">
        <v>2.340939982143925</v>
      </c>
      <c r="FE717" s="1">
        <v>6</v>
      </c>
      <c r="FL717" s="1">
        <v>0.8</v>
      </c>
      <c r="FM717" s="1">
        <v>0.2449489742783178</v>
      </c>
      <c r="FN717" s="1">
        <v>6</v>
      </c>
      <c r="FO717" s="1">
        <v>0.8</v>
      </c>
      <c r="FP717" s="1">
        <v>0.2449489742783178</v>
      </c>
      <c r="FQ717" s="1">
        <v>6</v>
      </c>
    </row>
    <row r="718" spans="1:173" s="9" customFormat="1" x14ac:dyDescent="0.25">
      <c r="B718" s="9" t="s">
        <v>936</v>
      </c>
      <c r="C718" s="9" t="s">
        <v>537</v>
      </c>
      <c r="D718" s="9" t="s">
        <v>539</v>
      </c>
      <c r="E718" s="9">
        <v>2176</v>
      </c>
      <c r="F718" s="9">
        <v>15.3</v>
      </c>
      <c r="G718" s="9" t="s">
        <v>78</v>
      </c>
      <c r="I718" s="9" t="s">
        <v>83</v>
      </c>
      <c r="J718" s="9" t="s">
        <v>986</v>
      </c>
      <c r="K718" s="9" t="s">
        <v>120</v>
      </c>
      <c r="L718" s="9" t="s">
        <v>121</v>
      </c>
      <c r="M718" s="9">
        <v>10</v>
      </c>
      <c r="N718" s="9" t="s">
        <v>1001</v>
      </c>
      <c r="O718" s="9" t="s">
        <v>668</v>
      </c>
      <c r="P718" s="9">
        <v>50</v>
      </c>
      <c r="Q718" s="9">
        <v>0</v>
      </c>
      <c r="R718" s="10" t="s">
        <v>670</v>
      </c>
      <c r="S718" s="9">
        <v>105.6</v>
      </c>
      <c r="T718" s="9">
        <v>8</v>
      </c>
      <c r="V718" s="9">
        <v>5.4</v>
      </c>
      <c r="W718" s="32">
        <v>13.2</v>
      </c>
      <c r="X718" s="9">
        <v>5</v>
      </c>
      <c r="Y718" s="9">
        <v>0.34292856398964494</v>
      </c>
      <c r="Z718" s="9">
        <v>6</v>
      </c>
      <c r="AA718" s="9">
        <v>5.2</v>
      </c>
      <c r="AB718" s="9">
        <v>0.14696938456699066</v>
      </c>
      <c r="AC718" s="9">
        <v>6</v>
      </c>
      <c r="AD718" s="9">
        <v>26.6</v>
      </c>
      <c r="AE718" s="40">
        <v>3.2185999999999999</v>
      </c>
      <c r="AF718" s="9">
        <v>6</v>
      </c>
      <c r="AG718" s="9">
        <v>38.700000000000003</v>
      </c>
      <c r="AH718" s="40">
        <v>4.5279000000000007</v>
      </c>
      <c r="AI718" s="9">
        <v>6</v>
      </c>
      <c r="AJ718" s="9">
        <v>2</v>
      </c>
      <c r="AK718" s="9">
        <v>0.4898979485566356</v>
      </c>
      <c r="AL718" s="9">
        <v>6</v>
      </c>
      <c r="AM718" s="9">
        <v>3</v>
      </c>
      <c r="AN718" s="9">
        <v>1.4696938456699067</v>
      </c>
      <c r="AO718" s="9">
        <v>6</v>
      </c>
      <c r="AP718" s="9">
        <v>13.3</v>
      </c>
      <c r="AQ718" s="9">
        <v>0.73484692283495334</v>
      </c>
      <c r="AR718" s="9">
        <v>6</v>
      </c>
      <c r="AS718" s="9">
        <v>12.9</v>
      </c>
      <c r="AT718" s="9">
        <v>0.73484692283495334</v>
      </c>
      <c r="AU718" s="9">
        <v>6</v>
      </c>
      <c r="DJ718" s="9">
        <v>770</v>
      </c>
      <c r="DK718" s="9">
        <v>195.95917942265424</v>
      </c>
      <c r="DL718" s="9">
        <v>6</v>
      </c>
      <c r="DM718" s="9">
        <v>690</v>
      </c>
      <c r="DN718" s="9">
        <v>129.82295636750843</v>
      </c>
      <c r="DO718" s="9">
        <v>6</v>
      </c>
      <c r="DP718" s="9">
        <v>128</v>
      </c>
      <c r="DQ718" s="9">
        <v>39.191835884530846</v>
      </c>
      <c r="DR718" s="9">
        <v>6</v>
      </c>
      <c r="DS718" s="9">
        <v>126</v>
      </c>
      <c r="DT718" s="9">
        <v>17.146428199482244</v>
      </c>
      <c r="DU718" s="9">
        <v>6</v>
      </c>
      <c r="DV718" s="9">
        <v>49</v>
      </c>
      <c r="DW718" s="9">
        <v>22.045407685048602</v>
      </c>
      <c r="DX718" s="9">
        <v>6</v>
      </c>
      <c r="DY718" s="9">
        <v>48</v>
      </c>
      <c r="DZ718" s="9">
        <v>12.24744871391589</v>
      </c>
      <c r="EA718" s="9">
        <v>6</v>
      </c>
      <c r="EB718" s="28">
        <v>6.015625</v>
      </c>
      <c r="EC718" s="9">
        <v>2.3950680602403751</v>
      </c>
      <c r="ED718" s="9">
        <v>6</v>
      </c>
      <c r="EE718" s="28">
        <v>5.4761904761904763</v>
      </c>
      <c r="EF718" s="9">
        <v>1.2715927075024496</v>
      </c>
      <c r="EG718" s="9">
        <v>6</v>
      </c>
      <c r="EH718" s="9">
        <v>2.6122448979591835</v>
      </c>
      <c r="EI718" s="9">
        <v>1.4216125224541234</v>
      </c>
      <c r="EJ718" s="9">
        <v>6</v>
      </c>
      <c r="EK718" s="9">
        <v>2.625</v>
      </c>
      <c r="EL718" s="9">
        <v>0.75908666508124534</v>
      </c>
      <c r="EM718" s="9">
        <v>6</v>
      </c>
      <c r="EN718" s="9">
        <v>4.4000000000000004</v>
      </c>
      <c r="EO718" s="9">
        <v>3.4292856398964489</v>
      </c>
      <c r="EP718" s="9">
        <v>6</v>
      </c>
      <c r="EQ718" s="9">
        <v>3</v>
      </c>
      <c r="ER718" s="9">
        <v>1.7146428199482244</v>
      </c>
      <c r="ES718" s="9">
        <v>6</v>
      </c>
      <c r="ET718" s="9">
        <v>2.2000000000000002</v>
      </c>
      <c r="EU718" s="9">
        <v>1.2247448713915889</v>
      </c>
      <c r="EV718" s="9">
        <v>6</v>
      </c>
      <c r="EW718" s="9">
        <v>1.4</v>
      </c>
      <c r="EX718" s="9">
        <v>0.2449489742783178</v>
      </c>
      <c r="EY718" s="9">
        <v>6</v>
      </c>
      <c r="EZ718" s="9">
        <v>6.6000000000000005</v>
      </c>
      <c r="FA718" s="9">
        <v>1.4866068747318502</v>
      </c>
      <c r="FB718" s="9">
        <v>6</v>
      </c>
      <c r="FC718" s="9">
        <v>4.4000000000000004</v>
      </c>
      <c r="FD718" s="9">
        <v>0.70710678118654746</v>
      </c>
      <c r="FE718" s="9">
        <v>6</v>
      </c>
      <c r="FL718" s="9">
        <v>1.1000000000000001</v>
      </c>
      <c r="FM718" s="9">
        <v>0.73484692283495334</v>
      </c>
      <c r="FN718" s="9">
        <v>6</v>
      </c>
      <c r="FO718" s="9">
        <v>0.9</v>
      </c>
      <c r="FP718" s="9">
        <v>0.4898979485566356</v>
      </c>
      <c r="FQ718" s="9">
        <v>6</v>
      </c>
    </row>
    <row r="719" spans="1:173" x14ac:dyDescent="0.25">
      <c r="A719" s="1">
        <v>86</v>
      </c>
      <c r="B719" s="1" t="s">
        <v>675</v>
      </c>
      <c r="C719" s="1" t="s">
        <v>672</v>
      </c>
      <c r="D719" s="1" t="s">
        <v>674</v>
      </c>
      <c r="E719" s="1">
        <v>1400</v>
      </c>
      <c r="F719" s="1">
        <v>26.5</v>
      </c>
      <c r="G719" s="1" t="s">
        <v>21</v>
      </c>
      <c r="I719" s="1" t="s">
        <v>69</v>
      </c>
      <c r="J719" s="1" t="s">
        <v>986</v>
      </c>
      <c r="K719" s="1" t="s">
        <v>8</v>
      </c>
      <c r="L719" s="1" t="s">
        <v>9</v>
      </c>
      <c r="M719" s="1">
        <v>100</v>
      </c>
      <c r="N719" s="1" t="s">
        <v>1003</v>
      </c>
      <c r="O719" s="1" t="s">
        <v>6</v>
      </c>
      <c r="P719" s="1">
        <v>200</v>
      </c>
      <c r="Q719" s="1">
        <v>0</v>
      </c>
      <c r="R719" s="6" t="s">
        <v>77</v>
      </c>
      <c r="T719" s="1">
        <v>3.6360000000000001</v>
      </c>
      <c r="U719" s="1">
        <v>7.8E-2</v>
      </c>
      <c r="AV719" s="1">
        <v>0.101898734177215</v>
      </c>
      <c r="AW719" s="1">
        <v>7.9253042240497659E-2</v>
      </c>
      <c r="AX719" s="1">
        <v>5</v>
      </c>
      <c r="AY719" s="1">
        <v>0.15284810126582199</v>
      </c>
      <c r="AZ719" s="1">
        <v>0.13373950878084306</v>
      </c>
      <c r="BA719" s="1">
        <v>5</v>
      </c>
      <c r="ET719" s="1">
        <v>5.0516898608349896</v>
      </c>
      <c r="EU719" s="1">
        <v>0.90242902471659892</v>
      </c>
      <c r="EV719" s="1">
        <v>5</v>
      </c>
      <c r="EW719" s="1">
        <v>4.0636182902584403</v>
      </c>
      <c r="EX719" s="1">
        <v>0.77795605579019644</v>
      </c>
      <c r="EY719" s="1">
        <v>5</v>
      </c>
      <c r="EZ719" s="12"/>
      <c r="FA719" s="12"/>
      <c r="FL719" s="1">
        <v>0.51437699680511095</v>
      </c>
      <c r="FM719" s="1">
        <v>0.32868552459071415</v>
      </c>
      <c r="FN719" s="1">
        <v>5</v>
      </c>
      <c r="FO719" s="1">
        <v>1.9456869009584601</v>
      </c>
      <c r="FP719" s="1">
        <v>2.2460177513698714</v>
      </c>
      <c r="FQ719" s="1">
        <v>5</v>
      </c>
    </row>
    <row r="720" spans="1:173" x14ac:dyDescent="0.25">
      <c r="B720" s="1" t="s">
        <v>937</v>
      </c>
      <c r="C720" s="1" t="s">
        <v>671</v>
      </c>
      <c r="D720" s="1" t="s">
        <v>673</v>
      </c>
      <c r="E720" s="1">
        <v>1400</v>
      </c>
      <c r="F720" s="1">
        <v>26.5</v>
      </c>
      <c r="G720" s="1" t="s">
        <v>102</v>
      </c>
      <c r="I720" s="1" t="s">
        <v>83</v>
      </c>
      <c r="J720" s="1" t="s">
        <v>986</v>
      </c>
      <c r="K720" s="1" t="s">
        <v>11</v>
      </c>
      <c r="L720" s="1" t="s">
        <v>62</v>
      </c>
      <c r="M720" s="1">
        <v>100</v>
      </c>
      <c r="N720" s="1" t="s">
        <v>1003</v>
      </c>
      <c r="O720" s="1" t="s">
        <v>81</v>
      </c>
      <c r="P720" s="1">
        <v>200</v>
      </c>
      <c r="Q720" s="1">
        <v>0</v>
      </c>
      <c r="R720" s="6" t="s">
        <v>232</v>
      </c>
      <c r="T720" s="1">
        <v>3.6360000000000001</v>
      </c>
      <c r="U720" s="1">
        <v>7.8E-2</v>
      </c>
      <c r="AV720" s="1">
        <v>6.0917721518987299E-2</v>
      </c>
      <c r="AW720" s="12">
        <v>2.7243233270171557E-2</v>
      </c>
      <c r="AX720" s="1">
        <v>5</v>
      </c>
      <c r="AY720" s="12">
        <v>0.104113924050632</v>
      </c>
      <c r="AZ720" s="12">
        <v>5.9439781680374913E-2</v>
      </c>
      <c r="BA720" s="1">
        <v>5</v>
      </c>
      <c r="ET720" s="1">
        <v>5.7614314115308103</v>
      </c>
      <c r="EU720" s="1">
        <v>0.93354726694821399</v>
      </c>
      <c r="EV720" s="1">
        <v>5</v>
      </c>
      <c r="EW720" s="1">
        <v>4.1888667992047699</v>
      </c>
      <c r="EX720" s="1">
        <v>0.43565539124250091</v>
      </c>
      <c r="EY720" s="1">
        <v>5</v>
      </c>
      <c r="EZ720" s="12"/>
      <c r="FA720" s="12"/>
      <c r="FL720" s="1">
        <v>0.67092651757188404</v>
      </c>
      <c r="FM720" s="1">
        <v>0.54780920765119079</v>
      </c>
      <c r="FN720" s="1">
        <v>5</v>
      </c>
      <c r="FO720" s="1">
        <v>1.1405750798722001</v>
      </c>
      <c r="FP720" s="1">
        <v>0.8764947322419071</v>
      </c>
      <c r="FQ720" s="1">
        <v>5</v>
      </c>
    </row>
    <row r="721" spans="1:173" x14ac:dyDescent="0.25">
      <c r="B721" s="1" t="s">
        <v>937</v>
      </c>
      <c r="C721" s="1" t="s">
        <v>671</v>
      </c>
      <c r="D721" s="1" t="s">
        <v>673</v>
      </c>
      <c r="E721" s="1">
        <v>1400</v>
      </c>
      <c r="F721" s="1">
        <v>26.5</v>
      </c>
      <c r="G721" s="1" t="s">
        <v>102</v>
      </c>
      <c r="I721" s="1" t="s">
        <v>83</v>
      </c>
      <c r="J721" s="1" t="s">
        <v>986</v>
      </c>
      <c r="K721" s="1" t="s">
        <v>103</v>
      </c>
      <c r="L721" s="1" t="s">
        <v>104</v>
      </c>
      <c r="M721" s="1">
        <v>100</v>
      </c>
      <c r="N721" s="1" t="s">
        <v>1003</v>
      </c>
      <c r="O721" s="1" t="s">
        <v>81</v>
      </c>
      <c r="P721" s="1">
        <v>200</v>
      </c>
      <c r="Q721" s="1">
        <v>0</v>
      </c>
      <c r="R721" s="6" t="s">
        <v>232</v>
      </c>
      <c r="T721" s="1">
        <v>3.004</v>
      </c>
      <c r="U721" s="1">
        <v>1.6E-2</v>
      </c>
      <c r="AV721" s="1">
        <v>9.5253164556962006E-2</v>
      </c>
      <c r="AW721" s="12">
        <v>6.1916439250388589E-2</v>
      </c>
      <c r="AX721" s="1">
        <v>5</v>
      </c>
      <c r="AY721" s="12">
        <v>0.22816455696202501</v>
      </c>
      <c r="AZ721" s="12">
        <v>0.22537583887141796</v>
      </c>
      <c r="BA721" s="1">
        <v>5</v>
      </c>
      <c r="FL721" s="1">
        <v>0.26837060702875298</v>
      </c>
      <c r="FM721" s="1">
        <v>0.21912368306047678</v>
      </c>
      <c r="FN721" s="1">
        <v>5</v>
      </c>
      <c r="FO721" s="1">
        <v>3.0638977635782698</v>
      </c>
      <c r="FP721" s="1">
        <v>2.958169721316418</v>
      </c>
      <c r="FQ721" s="1">
        <v>5</v>
      </c>
    </row>
    <row r="722" spans="1:173" x14ac:dyDescent="0.25">
      <c r="B722" s="1" t="s">
        <v>937</v>
      </c>
      <c r="C722" s="1" t="s">
        <v>671</v>
      </c>
      <c r="D722" s="1" t="s">
        <v>673</v>
      </c>
      <c r="E722" s="1">
        <v>1400</v>
      </c>
      <c r="F722" s="1">
        <v>26.5</v>
      </c>
      <c r="G722" s="1" t="s">
        <v>102</v>
      </c>
      <c r="I722" s="1" t="s">
        <v>83</v>
      </c>
      <c r="J722" s="1" t="s">
        <v>986</v>
      </c>
      <c r="K722" s="1" t="s">
        <v>120</v>
      </c>
      <c r="L722" s="1" t="s">
        <v>121</v>
      </c>
      <c r="M722" s="1">
        <v>100</v>
      </c>
      <c r="N722" s="1" t="s">
        <v>1003</v>
      </c>
      <c r="O722" s="1" t="s">
        <v>81</v>
      </c>
      <c r="P722" s="1">
        <v>200</v>
      </c>
      <c r="Q722" s="1">
        <v>0</v>
      </c>
      <c r="R722" s="6" t="s">
        <v>232</v>
      </c>
      <c r="T722" s="1">
        <v>3.004</v>
      </c>
      <c r="U722" s="1">
        <v>1.6E-2</v>
      </c>
      <c r="AV722" s="1">
        <v>8.8607594936708806E-2</v>
      </c>
      <c r="AW722" s="12">
        <v>3.7149863550232247E-2</v>
      </c>
      <c r="AX722" s="1">
        <v>5</v>
      </c>
      <c r="AY722" s="12">
        <v>0.20379746835442999</v>
      </c>
      <c r="AZ722" s="12">
        <v>0.13373950878084076</v>
      </c>
      <c r="BA722" s="1">
        <v>5</v>
      </c>
      <c r="FL722" s="1">
        <v>0.62619808306709102</v>
      </c>
      <c r="FM722" s="1">
        <v>0.65737104918143052</v>
      </c>
      <c r="FN722" s="1">
        <v>5</v>
      </c>
      <c r="FO722" s="1">
        <v>4.4057507987220399</v>
      </c>
      <c r="FP722" s="1">
        <v>4.3276927404444079</v>
      </c>
      <c r="FQ722" s="1">
        <v>5</v>
      </c>
    </row>
    <row r="723" spans="1:173" x14ac:dyDescent="0.25">
      <c r="B723" s="1" t="s">
        <v>937</v>
      </c>
      <c r="C723" s="1" t="s">
        <v>671</v>
      </c>
      <c r="D723" s="1" t="s">
        <v>673</v>
      </c>
      <c r="E723" s="1">
        <v>1400</v>
      </c>
      <c r="F723" s="1">
        <v>26.5</v>
      </c>
      <c r="G723" s="1" t="s">
        <v>102</v>
      </c>
      <c r="I723" s="1" t="s">
        <v>83</v>
      </c>
      <c r="J723" s="1" t="s">
        <v>986</v>
      </c>
      <c r="K723" s="1" t="s">
        <v>103</v>
      </c>
      <c r="L723" s="1" t="s">
        <v>104</v>
      </c>
      <c r="M723" s="1">
        <v>100</v>
      </c>
      <c r="N723" s="1" t="s">
        <v>1003</v>
      </c>
      <c r="O723" s="1" t="s">
        <v>81</v>
      </c>
      <c r="P723" s="1">
        <v>200</v>
      </c>
      <c r="Q723" s="1">
        <v>0</v>
      </c>
      <c r="R723" s="6" t="s">
        <v>232</v>
      </c>
      <c r="T723" s="1">
        <v>2.3559999999999999</v>
      </c>
      <c r="U723" s="1">
        <v>0.08</v>
      </c>
      <c r="AV723" s="1">
        <v>0.14509493670886001</v>
      </c>
      <c r="AW723" s="12">
        <v>9.1636330090577131E-2</v>
      </c>
      <c r="AX723" s="1">
        <v>5</v>
      </c>
      <c r="AY723" s="12">
        <v>0.238132911392405</v>
      </c>
      <c r="AZ723" s="12">
        <v>7.6776384670481715E-2</v>
      </c>
      <c r="BA723" s="1">
        <v>5</v>
      </c>
      <c r="FL723" s="1">
        <v>0.58146964856229899</v>
      </c>
      <c r="FM723" s="1">
        <v>0.273904603825598</v>
      </c>
      <c r="FN723" s="1">
        <v>5</v>
      </c>
      <c r="FO723" s="1">
        <v>3.5111821086261901</v>
      </c>
      <c r="FP723" s="1">
        <v>3.9442262950885829</v>
      </c>
      <c r="FQ723" s="1">
        <v>5</v>
      </c>
    </row>
    <row r="724" spans="1:173" x14ac:dyDescent="0.25">
      <c r="B724" s="1" t="s">
        <v>937</v>
      </c>
      <c r="C724" s="1" t="s">
        <v>671</v>
      </c>
      <c r="D724" s="1" t="s">
        <v>673</v>
      </c>
      <c r="E724" s="1">
        <v>1400</v>
      </c>
      <c r="F724" s="1">
        <v>26.5</v>
      </c>
      <c r="G724" s="1" t="s">
        <v>102</v>
      </c>
      <c r="I724" s="1" t="s">
        <v>83</v>
      </c>
      <c r="J724" s="1" t="s">
        <v>986</v>
      </c>
      <c r="K724" s="1" t="s">
        <v>120</v>
      </c>
      <c r="L724" s="1" t="s">
        <v>121</v>
      </c>
      <c r="M724" s="1">
        <v>100</v>
      </c>
      <c r="N724" s="1" t="s">
        <v>1003</v>
      </c>
      <c r="O724" s="1" t="s">
        <v>81</v>
      </c>
      <c r="P724" s="1">
        <v>200</v>
      </c>
      <c r="Q724" s="1">
        <v>0</v>
      </c>
      <c r="R724" s="6" t="s">
        <v>232</v>
      </c>
      <c r="T724" s="1">
        <v>2.3559999999999999</v>
      </c>
      <c r="U724" s="1">
        <v>0.08</v>
      </c>
      <c r="AV724" s="1">
        <v>0.108544303797468</v>
      </c>
      <c r="AW724" s="12">
        <v>5.9439781680374941E-2</v>
      </c>
      <c r="AX724" s="1">
        <v>5</v>
      </c>
      <c r="AY724" s="12">
        <v>0.215981012658227</v>
      </c>
      <c r="AZ724" s="12">
        <v>0.13621616635085892</v>
      </c>
      <c r="BA724" s="1">
        <v>5</v>
      </c>
      <c r="FL724" s="1">
        <v>0.51437699680511095</v>
      </c>
      <c r="FM724" s="1">
        <v>0.10956184153023724</v>
      </c>
      <c r="FN724" s="1">
        <v>5</v>
      </c>
      <c r="FO724" s="12">
        <v>4.2715654952076596</v>
      </c>
      <c r="FP724" s="1">
        <v>3.0129506420815475</v>
      </c>
      <c r="FQ724" s="1">
        <v>5</v>
      </c>
    </row>
    <row r="725" spans="1:173" x14ac:dyDescent="0.25">
      <c r="B725" s="1" t="s">
        <v>937</v>
      </c>
      <c r="C725" s="1" t="s">
        <v>671</v>
      </c>
      <c r="D725" s="1" t="s">
        <v>673</v>
      </c>
      <c r="E725" s="1">
        <v>1400</v>
      </c>
      <c r="F725" s="1">
        <v>26.5</v>
      </c>
      <c r="G725" s="1" t="s">
        <v>102</v>
      </c>
      <c r="I725" s="1" t="s">
        <v>83</v>
      </c>
      <c r="J725" s="1" t="s">
        <v>986</v>
      </c>
      <c r="K725" s="1" t="s">
        <v>103</v>
      </c>
      <c r="L725" s="1" t="s">
        <v>104</v>
      </c>
      <c r="M725" s="1">
        <v>100</v>
      </c>
      <c r="N725" s="1" t="s">
        <v>1003</v>
      </c>
      <c r="O725" s="1" t="s">
        <v>81</v>
      </c>
      <c r="P725" s="1">
        <v>200</v>
      </c>
      <c r="Q725" s="1">
        <v>0</v>
      </c>
      <c r="R725" s="6" t="s">
        <v>232</v>
      </c>
      <c r="T725" s="1">
        <v>3.6360000000000001</v>
      </c>
      <c r="U725" s="1">
        <v>7.8E-2</v>
      </c>
      <c r="AV725" s="1">
        <v>3.9873417721518999E-2</v>
      </c>
      <c r="AW725" s="1">
        <v>2.7243233270171339E-2</v>
      </c>
      <c r="AX725" s="1">
        <v>5</v>
      </c>
      <c r="AY725" s="1">
        <v>0.12515822784810099</v>
      </c>
      <c r="AZ725" s="1">
        <v>6.1916439250388589E-2</v>
      </c>
      <c r="BA725" s="1">
        <v>5</v>
      </c>
      <c r="FL725" s="1">
        <v>0.46964856230031798</v>
      </c>
      <c r="FM725" s="1">
        <v>0.10956184153023955</v>
      </c>
      <c r="FN725" s="1">
        <v>5</v>
      </c>
      <c r="FO725" s="1">
        <v>0.69329073482428105</v>
      </c>
      <c r="FP725" s="1">
        <v>0.16434276229535558</v>
      </c>
      <c r="FQ725" s="1">
        <v>5</v>
      </c>
    </row>
    <row r="726" spans="1:173" x14ac:dyDescent="0.25">
      <c r="B726" s="1" t="s">
        <v>937</v>
      </c>
      <c r="C726" s="1" t="s">
        <v>671</v>
      </c>
      <c r="D726" s="1" t="s">
        <v>673</v>
      </c>
      <c r="E726" s="1">
        <v>1400</v>
      </c>
      <c r="F726" s="1">
        <v>26.5</v>
      </c>
      <c r="G726" s="1" t="s">
        <v>102</v>
      </c>
      <c r="I726" s="1" t="s">
        <v>83</v>
      </c>
      <c r="J726" s="1" t="s">
        <v>986</v>
      </c>
      <c r="K726" s="1" t="s">
        <v>120</v>
      </c>
      <c r="L726" s="1" t="s">
        <v>121</v>
      </c>
      <c r="M726" s="1">
        <v>100</v>
      </c>
      <c r="N726" s="1" t="s">
        <v>1003</v>
      </c>
      <c r="O726" s="1" t="s">
        <v>81</v>
      </c>
      <c r="P726" s="1">
        <v>200</v>
      </c>
      <c r="Q726" s="1">
        <v>0</v>
      </c>
      <c r="R726" s="6" t="s">
        <v>232</v>
      </c>
      <c r="T726" s="1">
        <v>3.6360000000000001</v>
      </c>
      <c r="U726" s="1">
        <v>7.8E-2</v>
      </c>
      <c r="AV726" s="1">
        <v>6.4240506329113906E-2</v>
      </c>
      <c r="AW726" s="1">
        <v>1.9813260560124734E-2</v>
      </c>
      <c r="AX726" s="1">
        <v>5</v>
      </c>
      <c r="AY726" s="1">
        <v>0.12515822784810099</v>
      </c>
      <c r="AZ726" s="1">
        <v>7.4299727100468102E-2</v>
      </c>
      <c r="BA726" s="1">
        <v>5</v>
      </c>
      <c r="FL726" s="1">
        <v>0.71565495207667595</v>
      </c>
      <c r="FM726" s="1">
        <v>0.27390460382559556</v>
      </c>
      <c r="FN726" s="1">
        <v>5</v>
      </c>
      <c r="FO726" s="1">
        <v>0.96166134185303398</v>
      </c>
      <c r="FP726" s="1">
        <v>0.38346644535581537</v>
      </c>
      <c r="FQ726" s="1">
        <v>5</v>
      </c>
    </row>
    <row r="727" spans="1:173" x14ac:dyDescent="0.25">
      <c r="B727" s="1" t="s">
        <v>937</v>
      </c>
      <c r="C727" s="1" t="s">
        <v>671</v>
      </c>
      <c r="D727" s="1" t="s">
        <v>673</v>
      </c>
      <c r="E727" s="1">
        <v>1400</v>
      </c>
      <c r="F727" s="1">
        <v>26.5</v>
      </c>
      <c r="G727" s="1" t="s">
        <v>102</v>
      </c>
      <c r="I727" s="1" t="s">
        <v>83</v>
      </c>
      <c r="J727" s="1" t="s">
        <v>986</v>
      </c>
      <c r="K727" s="1" t="s">
        <v>103</v>
      </c>
      <c r="L727" s="1" t="s">
        <v>104</v>
      </c>
      <c r="M727" s="1">
        <v>100</v>
      </c>
      <c r="N727" s="1" t="s">
        <v>1003</v>
      </c>
      <c r="O727" s="1" t="s">
        <v>81</v>
      </c>
      <c r="P727" s="1">
        <v>200</v>
      </c>
      <c r="Q727" s="1">
        <v>0</v>
      </c>
      <c r="R727" s="6" t="s">
        <v>232</v>
      </c>
      <c r="T727" s="1">
        <v>3.004</v>
      </c>
      <c r="U727" s="1">
        <v>1.6E-2</v>
      </c>
      <c r="AV727" s="1">
        <v>5.9810126582278501E-2</v>
      </c>
      <c r="AW727" s="1">
        <v>2.2289918130140196E-2</v>
      </c>
      <c r="AX727" s="1">
        <v>5</v>
      </c>
      <c r="AY727" s="1">
        <v>0.13180379746835399</v>
      </c>
      <c r="AZ727" s="1">
        <v>3.9626521120249961E-2</v>
      </c>
      <c r="BA727" s="1">
        <v>5</v>
      </c>
      <c r="FL727" s="1">
        <v>0.40255591054313</v>
      </c>
      <c r="FM727" s="1">
        <v>0.21912368306047678</v>
      </c>
      <c r="FN727" s="1">
        <v>5</v>
      </c>
      <c r="FO727" s="1">
        <v>0.46964856230031798</v>
      </c>
      <c r="FP727" s="1">
        <v>0.21912368306047678</v>
      </c>
      <c r="FQ727" s="1">
        <v>5</v>
      </c>
    </row>
    <row r="728" spans="1:173" x14ac:dyDescent="0.25">
      <c r="B728" s="1" t="s">
        <v>937</v>
      </c>
      <c r="C728" s="1" t="s">
        <v>671</v>
      </c>
      <c r="D728" s="1" t="s">
        <v>673</v>
      </c>
      <c r="E728" s="1">
        <v>1400</v>
      </c>
      <c r="F728" s="1">
        <v>26.5</v>
      </c>
      <c r="G728" s="1" t="s">
        <v>102</v>
      </c>
      <c r="I728" s="1" t="s">
        <v>83</v>
      </c>
      <c r="J728" s="1" t="s">
        <v>986</v>
      </c>
      <c r="K728" s="1" t="s">
        <v>120</v>
      </c>
      <c r="L728" s="1" t="s">
        <v>121</v>
      </c>
      <c r="M728" s="1">
        <v>100</v>
      </c>
      <c r="N728" s="1" t="s">
        <v>1003</v>
      </c>
      <c r="O728" s="1" t="s">
        <v>81</v>
      </c>
      <c r="P728" s="1">
        <v>200</v>
      </c>
      <c r="Q728" s="1">
        <v>0</v>
      </c>
      <c r="R728" s="6" t="s">
        <v>232</v>
      </c>
      <c r="T728" s="1">
        <v>3.004</v>
      </c>
      <c r="U728" s="1">
        <v>1.6E-2</v>
      </c>
      <c r="AV728" s="1">
        <v>4.4303797468354403E-2</v>
      </c>
      <c r="AW728" s="1">
        <v>2.4766575700155877E-2</v>
      </c>
      <c r="AX728" s="1">
        <v>5</v>
      </c>
      <c r="AY728" s="1">
        <v>0.14620253164556901</v>
      </c>
      <c r="AZ728" s="1">
        <v>2.7243233270172629E-2</v>
      </c>
      <c r="BA728" s="1">
        <v>5</v>
      </c>
      <c r="FL728" s="1">
        <v>0.35782747603833798</v>
      </c>
      <c r="FM728" s="1">
        <v>0.10956184153023724</v>
      </c>
      <c r="FN728" s="1">
        <v>5</v>
      </c>
      <c r="FO728" s="1">
        <v>0.58146964856229899</v>
      </c>
      <c r="FP728" s="1">
        <v>0.21912368306047691</v>
      </c>
      <c r="FQ728" s="1">
        <v>5</v>
      </c>
    </row>
    <row r="729" spans="1:173" x14ac:dyDescent="0.25">
      <c r="B729" s="1" t="s">
        <v>937</v>
      </c>
      <c r="C729" s="1" t="s">
        <v>671</v>
      </c>
      <c r="D729" s="1" t="s">
        <v>673</v>
      </c>
      <c r="E729" s="1">
        <v>1400</v>
      </c>
      <c r="F729" s="1">
        <v>26.5</v>
      </c>
      <c r="G729" s="1" t="s">
        <v>102</v>
      </c>
      <c r="I729" s="1" t="s">
        <v>83</v>
      </c>
      <c r="J729" s="1" t="s">
        <v>986</v>
      </c>
      <c r="K729" s="1" t="s">
        <v>103</v>
      </c>
      <c r="L729" s="1" t="s">
        <v>104</v>
      </c>
      <c r="M729" s="1">
        <v>100</v>
      </c>
      <c r="N729" s="1" t="s">
        <v>1003</v>
      </c>
      <c r="O729" s="1" t="s">
        <v>81</v>
      </c>
      <c r="P729" s="1">
        <v>200</v>
      </c>
      <c r="Q729" s="1">
        <v>0</v>
      </c>
      <c r="R729" s="6" t="s">
        <v>232</v>
      </c>
      <c r="T729" s="1">
        <v>2.3559999999999999</v>
      </c>
      <c r="U729" s="1">
        <v>0.08</v>
      </c>
      <c r="AV729" s="1">
        <v>7.4208860759493595E-2</v>
      </c>
      <c r="AW729" s="1">
        <v>3.9626521120249523E-2</v>
      </c>
      <c r="AX729" s="1">
        <v>5</v>
      </c>
      <c r="AY729" s="1">
        <v>0.13623417721518899</v>
      </c>
      <c r="AZ729" s="1">
        <v>3.7149863550234051E-2</v>
      </c>
      <c r="BA729" s="1">
        <v>5</v>
      </c>
      <c r="FL729" s="1">
        <v>0.603833865814696</v>
      </c>
      <c r="FM729" s="1">
        <v>0.27390460382559284</v>
      </c>
      <c r="FN729" s="1">
        <v>5</v>
      </c>
      <c r="FO729" s="1">
        <v>0.82747603833865702</v>
      </c>
      <c r="FP729" s="1">
        <v>0.7121519699465293</v>
      </c>
      <c r="FQ729" s="1">
        <v>5</v>
      </c>
    </row>
    <row r="730" spans="1:173" s="9" customFormat="1" x14ac:dyDescent="0.25">
      <c r="B730" s="9" t="s">
        <v>937</v>
      </c>
      <c r="C730" s="9" t="s">
        <v>671</v>
      </c>
      <c r="D730" s="9" t="s">
        <v>673</v>
      </c>
      <c r="E730" s="9">
        <v>1400</v>
      </c>
      <c r="F730" s="9">
        <v>26.5</v>
      </c>
      <c r="G730" s="9" t="s">
        <v>102</v>
      </c>
      <c r="I730" s="9" t="s">
        <v>83</v>
      </c>
      <c r="J730" s="9" t="s">
        <v>986</v>
      </c>
      <c r="K730" s="9" t="s">
        <v>120</v>
      </c>
      <c r="L730" s="9" t="s">
        <v>121</v>
      </c>
      <c r="M730" s="9">
        <v>100</v>
      </c>
      <c r="N730" s="9" t="s">
        <v>1003</v>
      </c>
      <c r="O730" s="9" t="s">
        <v>81</v>
      </c>
      <c r="P730" s="9">
        <v>200</v>
      </c>
      <c r="Q730" s="9">
        <v>0</v>
      </c>
      <c r="R730" s="10" t="s">
        <v>232</v>
      </c>
      <c r="T730" s="9">
        <v>2.3559999999999999</v>
      </c>
      <c r="U730" s="9">
        <v>0.08</v>
      </c>
      <c r="W730" s="32"/>
      <c r="AV730" s="9">
        <v>8.0854430379746794E-2</v>
      </c>
      <c r="AW730" s="9">
        <v>2.4766575700155908E-2</v>
      </c>
      <c r="AX730" s="40">
        <v>5</v>
      </c>
      <c r="AY730" s="40">
        <v>0.16392405063291099</v>
      </c>
      <c r="AZ730" s="40">
        <v>8.1729699810513604E-2</v>
      </c>
      <c r="BA730" s="40">
        <v>5</v>
      </c>
      <c r="FL730" s="9">
        <v>0.53674121405750697</v>
      </c>
      <c r="FM730" s="9">
        <v>0.21912368306047447</v>
      </c>
      <c r="FN730" s="9">
        <v>5</v>
      </c>
      <c r="FO730" s="9">
        <v>0.87220447284344904</v>
      </c>
      <c r="FP730" s="9">
        <v>0.65737104918142064</v>
      </c>
      <c r="FQ730" s="9">
        <v>5</v>
      </c>
    </row>
    <row r="731" spans="1:173" x14ac:dyDescent="0.25">
      <c r="A731" s="1">
        <v>87</v>
      </c>
      <c r="B731" s="1" t="s">
        <v>347</v>
      </c>
      <c r="C731" s="1" t="s">
        <v>349</v>
      </c>
      <c r="D731" s="1" t="s">
        <v>351</v>
      </c>
      <c r="E731" s="1">
        <v>877</v>
      </c>
      <c r="F731" s="1">
        <v>6.4</v>
      </c>
      <c r="G731" s="1" t="s">
        <v>983</v>
      </c>
      <c r="H731" s="1">
        <v>36.4</v>
      </c>
      <c r="I731" s="1" t="s">
        <v>83</v>
      </c>
      <c r="J731" s="1" t="s">
        <v>998</v>
      </c>
      <c r="K731" s="1" t="s">
        <v>8</v>
      </c>
      <c r="L731" s="1" t="s">
        <v>677</v>
      </c>
      <c r="M731" s="1">
        <v>17.5</v>
      </c>
      <c r="N731" s="1" t="s">
        <v>1001</v>
      </c>
      <c r="O731" s="1" t="s">
        <v>81</v>
      </c>
      <c r="P731" s="1">
        <v>0</v>
      </c>
      <c r="Q731" s="1">
        <v>0</v>
      </c>
      <c r="R731" s="6" t="s">
        <v>212</v>
      </c>
      <c r="S731" s="1">
        <v>20.6</v>
      </c>
      <c r="T731" s="1">
        <v>1.9</v>
      </c>
      <c r="V731" s="1">
        <v>6.3</v>
      </c>
      <c r="W731" s="31">
        <v>10.842105263157896</v>
      </c>
      <c r="DJ731" s="1">
        <v>214</v>
      </c>
      <c r="DK731" s="1">
        <v>39.375999999999998</v>
      </c>
      <c r="DL731" s="1">
        <v>3</v>
      </c>
      <c r="DM731" s="1">
        <v>214</v>
      </c>
      <c r="DN731" s="1">
        <v>39.375999999999998</v>
      </c>
      <c r="DO731" s="1">
        <v>3</v>
      </c>
      <c r="DP731" s="1">
        <v>21.5</v>
      </c>
      <c r="DQ731" s="1">
        <v>5.5685000000000002</v>
      </c>
      <c r="DR731" s="1">
        <v>3</v>
      </c>
      <c r="DS731" s="1">
        <v>25.1</v>
      </c>
      <c r="DT731" s="1">
        <v>6.0491000000000001</v>
      </c>
      <c r="DU731" s="1">
        <v>3</v>
      </c>
      <c r="DV731" s="1">
        <v>16.600000000000001</v>
      </c>
      <c r="DW731" s="1">
        <v>3.9176000000000002</v>
      </c>
      <c r="DX731" s="1">
        <v>3</v>
      </c>
      <c r="DY731" s="1">
        <v>14.8</v>
      </c>
      <c r="DZ731" s="1">
        <v>4.3068</v>
      </c>
      <c r="EA731" s="1">
        <v>3</v>
      </c>
      <c r="EB731" s="48">
        <v>9.9534883720930232</v>
      </c>
      <c r="EC731" s="12">
        <v>3.1622813721226279</v>
      </c>
      <c r="ED731" s="1">
        <v>3</v>
      </c>
      <c r="EE731" s="48">
        <v>8.525896414342629</v>
      </c>
      <c r="EF731" s="12">
        <v>2.5851468357051122</v>
      </c>
      <c r="EG731" s="1">
        <v>3</v>
      </c>
      <c r="EH731" s="12">
        <v>1.2951807228915662</v>
      </c>
      <c r="EI731" s="12">
        <v>0.4538254851222398</v>
      </c>
      <c r="EJ731" s="1">
        <v>3</v>
      </c>
      <c r="EK731" s="12">
        <v>1.6959459459459461</v>
      </c>
      <c r="EL731" s="12">
        <v>0.64079382472329283</v>
      </c>
      <c r="EM731" s="1">
        <v>3</v>
      </c>
      <c r="FL731" s="1">
        <v>14.2</v>
      </c>
      <c r="FM731" s="1">
        <v>3.9902000000000002</v>
      </c>
      <c r="FN731" s="1">
        <v>3</v>
      </c>
      <c r="FO731" s="1">
        <v>23.3</v>
      </c>
      <c r="FP731" s="1">
        <v>7.1764000000000001</v>
      </c>
      <c r="FQ731" s="1">
        <v>3</v>
      </c>
    </row>
    <row r="732" spans="1:173" x14ac:dyDescent="0.25">
      <c r="B732" s="1" t="s">
        <v>938</v>
      </c>
      <c r="C732" s="1" t="s">
        <v>348</v>
      </c>
      <c r="D732" s="1" t="s">
        <v>350</v>
      </c>
      <c r="E732" s="1">
        <v>877</v>
      </c>
      <c r="F732" s="1">
        <v>6.4</v>
      </c>
      <c r="G732" s="1" t="s">
        <v>983</v>
      </c>
      <c r="H732" s="1">
        <v>36.4</v>
      </c>
      <c r="I732" s="1" t="s">
        <v>83</v>
      </c>
      <c r="J732" s="1" t="s">
        <v>998</v>
      </c>
      <c r="K732" s="1" t="s">
        <v>103</v>
      </c>
      <c r="L732" s="1" t="s">
        <v>679</v>
      </c>
      <c r="M732" s="1">
        <v>35</v>
      </c>
      <c r="N732" s="1" t="s">
        <v>1001</v>
      </c>
      <c r="O732" s="1" t="s">
        <v>81</v>
      </c>
      <c r="P732" s="1">
        <v>0</v>
      </c>
      <c r="Q732" s="1">
        <v>0</v>
      </c>
      <c r="R732" s="6" t="s">
        <v>212</v>
      </c>
      <c r="S732" s="1">
        <v>20.6</v>
      </c>
      <c r="T732" s="1">
        <v>1.9</v>
      </c>
      <c r="V732" s="1">
        <v>6.3</v>
      </c>
      <c r="W732" s="31">
        <v>10.842105263157896</v>
      </c>
      <c r="DJ732" s="1">
        <v>214</v>
      </c>
      <c r="DK732" s="1">
        <v>39.375999999999998</v>
      </c>
      <c r="DL732" s="1">
        <v>3</v>
      </c>
      <c r="DM732" s="1">
        <v>208</v>
      </c>
      <c r="DN732" s="1">
        <v>38.271999999999998</v>
      </c>
      <c r="DO732" s="1">
        <v>3</v>
      </c>
      <c r="DP732" s="1">
        <v>21.5</v>
      </c>
      <c r="DQ732" s="1">
        <v>5.5685000000000002</v>
      </c>
      <c r="DR732" s="1">
        <v>3</v>
      </c>
      <c r="DS732" s="1">
        <v>29.4</v>
      </c>
      <c r="DT732" s="1">
        <v>7.085399999999999</v>
      </c>
      <c r="DU732" s="1">
        <v>3</v>
      </c>
      <c r="DV732" s="1">
        <v>16.600000000000001</v>
      </c>
      <c r="DW732" s="1">
        <v>3.9176000000000002</v>
      </c>
      <c r="DX732" s="1">
        <v>3</v>
      </c>
      <c r="DY732" s="1">
        <v>13</v>
      </c>
      <c r="DZ732" s="1">
        <v>3.7829999999999999</v>
      </c>
      <c r="EA732" s="1">
        <v>3</v>
      </c>
      <c r="EB732" s="48">
        <v>9.9534883720930232</v>
      </c>
      <c r="EC732" s="12">
        <v>3.1622813721226279</v>
      </c>
      <c r="ED732" s="1">
        <v>3</v>
      </c>
      <c r="EE732" s="48">
        <v>7.0748299319727899</v>
      </c>
      <c r="EF732" s="12">
        <v>2.1451673024110325</v>
      </c>
      <c r="EG732" s="1">
        <v>3</v>
      </c>
      <c r="EH732" s="12">
        <v>1.2951807228915662</v>
      </c>
      <c r="EI732" s="12">
        <v>0.4538254851222398</v>
      </c>
      <c r="EJ732" s="1">
        <v>3</v>
      </c>
      <c r="EK732" s="12">
        <v>2.2615384615384615</v>
      </c>
      <c r="EL732" s="12">
        <v>0.8544965032595746</v>
      </c>
      <c r="EM732" s="1">
        <v>3</v>
      </c>
      <c r="FL732" s="1">
        <v>14.2</v>
      </c>
      <c r="FM732" s="1">
        <v>3.9902000000000002</v>
      </c>
      <c r="FN732" s="1">
        <v>3</v>
      </c>
      <c r="FO732" s="1">
        <v>32</v>
      </c>
      <c r="FP732" s="1">
        <v>9.8559999999999999</v>
      </c>
      <c r="FQ732" s="1">
        <v>3</v>
      </c>
    </row>
    <row r="733" spans="1:173" x14ac:dyDescent="0.25">
      <c r="B733" s="1" t="s">
        <v>938</v>
      </c>
      <c r="C733" s="1" t="s">
        <v>348</v>
      </c>
      <c r="D733" s="1" t="s">
        <v>350</v>
      </c>
      <c r="E733" s="1">
        <v>877</v>
      </c>
      <c r="F733" s="1">
        <v>6.4</v>
      </c>
      <c r="G733" s="1" t="s">
        <v>983</v>
      </c>
      <c r="H733" s="1">
        <v>36.4</v>
      </c>
      <c r="I733" s="1" t="s">
        <v>83</v>
      </c>
      <c r="J733" s="1" t="s">
        <v>998</v>
      </c>
      <c r="K733" s="1" t="s">
        <v>103</v>
      </c>
      <c r="L733" s="1" t="s">
        <v>676</v>
      </c>
      <c r="M733" s="1">
        <v>17.5</v>
      </c>
      <c r="N733" s="1" t="s">
        <v>1001</v>
      </c>
      <c r="O733" s="1" t="s">
        <v>81</v>
      </c>
      <c r="P733" s="1">
        <v>0</v>
      </c>
      <c r="Q733" s="1">
        <v>0</v>
      </c>
      <c r="R733" s="6" t="s">
        <v>211</v>
      </c>
      <c r="S733" s="1">
        <v>22.7</v>
      </c>
      <c r="T733" s="1">
        <v>2.1</v>
      </c>
      <c r="V733" s="1">
        <v>6.3</v>
      </c>
      <c r="W733" s="31">
        <v>10.809523809523808</v>
      </c>
      <c r="DJ733" s="1">
        <v>271</v>
      </c>
      <c r="DK733" s="1">
        <v>49.863999999999997</v>
      </c>
      <c r="DL733" s="1">
        <v>3</v>
      </c>
      <c r="DM733" s="1">
        <v>227</v>
      </c>
      <c r="DN733" s="1">
        <v>41.768000000000001</v>
      </c>
      <c r="DO733" s="1">
        <v>3</v>
      </c>
      <c r="DP733" s="1">
        <v>36.4</v>
      </c>
      <c r="DQ733" s="1">
        <v>9.4276</v>
      </c>
      <c r="DR733" s="1">
        <v>3</v>
      </c>
      <c r="DS733" s="1">
        <v>32.1</v>
      </c>
      <c r="DT733" s="1">
        <v>7.7361000000000004</v>
      </c>
      <c r="DU733" s="1">
        <v>3</v>
      </c>
      <c r="DV733" s="1">
        <v>16.3</v>
      </c>
      <c r="DW733" s="1">
        <v>3.8468</v>
      </c>
      <c r="DX733" s="1">
        <v>3</v>
      </c>
      <c r="DY733" s="1">
        <v>17.600000000000001</v>
      </c>
      <c r="DZ733" s="1">
        <v>5.1215999999999999</v>
      </c>
      <c r="EA733" s="1">
        <v>3</v>
      </c>
      <c r="EB733" s="48">
        <v>7.4450549450549453</v>
      </c>
      <c r="EC733" s="12">
        <v>2.3653374261415849</v>
      </c>
      <c r="ED733" s="1">
        <v>3</v>
      </c>
      <c r="EE733" s="48">
        <v>7.0716510903426792</v>
      </c>
      <c r="EF733" s="12">
        <v>2.1442034421924796</v>
      </c>
      <c r="EG733" s="1">
        <v>3</v>
      </c>
      <c r="EH733" s="12">
        <v>2.2331288343558282</v>
      </c>
      <c r="EI733" s="12">
        <v>0.78247827401986647</v>
      </c>
      <c r="EJ733" s="1">
        <v>3</v>
      </c>
      <c r="EK733" s="12">
        <v>1.8238636363636362</v>
      </c>
      <c r="EL733" s="12">
        <v>0.68912606449099501</v>
      </c>
      <c r="EM733" s="1">
        <v>3</v>
      </c>
      <c r="FL733" s="1">
        <v>17</v>
      </c>
      <c r="FM733" s="1">
        <v>4.7770000000000001</v>
      </c>
      <c r="FN733" s="1">
        <v>3</v>
      </c>
      <c r="FO733" s="1">
        <v>19</v>
      </c>
      <c r="FP733" s="1">
        <v>5.8520000000000003</v>
      </c>
      <c r="FQ733" s="1">
        <v>3</v>
      </c>
    </row>
    <row r="734" spans="1:173" x14ac:dyDescent="0.25">
      <c r="B734" s="1" t="s">
        <v>938</v>
      </c>
      <c r="C734" s="1" t="s">
        <v>348</v>
      </c>
      <c r="D734" s="1" t="s">
        <v>350</v>
      </c>
      <c r="E734" s="1">
        <v>877</v>
      </c>
      <c r="F734" s="1">
        <v>6.4</v>
      </c>
      <c r="G734" s="1" t="s">
        <v>983</v>
      </c>
      <c r="H734" s="1">
        <v>36.4</v>
      </c>
      <c r="I734" s="1" t="s">
        <v>83</v>
      </c>
      <c r="J734" s="1" t="s">
        <v>998</v>
      </c>
      <c r="K734" s="1" t="s">
        <v>103</v>
      </c>
      <c r="L734" s="1" t="s">
        <v>678</v>
      </c>
      <c r="M734" s="1">
        <v>35</v>
      </c>
      <c r="N734" s="1" t="s">
        <v>1001</v>
      </c>
      <c r="O734" s="1" t="s">
        <v>81</v>
      </c>
      <c r="P734" s="1">
        <v>0</v>
      </c>
      <c r="Q734" s="1">
        <v>0</v>
      </c>
      <c r="R734" s="6" t="s">
        <v>211</v>
      </c>
      <c r="S734" s="1">
        <v>22.7</v>
      </c>
      <c r="T734" s="1">
        <v>2.1</v>
      </c>
      <c r="V734" s="1">
        <v>6.3</v>
      </c>
      <c r="W734" s="31">
        <v>10.809523809523808</v>
      </c>
      <c r="DJ734" s="1">
        <v>271</v>
      </c>
      <c r="DK734" s="1">
        <v>49.863999999999997</v>
      </c>
      <c r="DL734" s="1">
        <v>3</v>
      </c>
      <c r="DM734" s="1">
        <v>236</v>
      </c>
      <c r="DN734" s="1">
        <v>43.423999999999999</v>
      </c>
      <c r="DO734" s="1">
        <v>3</v>
      </c>
      <c r="DP734" s="1">
        <v>36.4</v>
      </c>
      <c r="DQ734" s="1">
        <v>9.4276</v>
      </c>
      <c r="DR734" s="1">
        <v>3</v>
      </c>
      <c r="DS734" s="1">
        <v>35</v>
      </c>
      <c r="DT734" s="1">
        <v>8.4350000000000005</v>
      </c>
      <c r="DU734" s="1">
        <v>3</v>
      </c>
      <c r="DV734" s="1">
        <v>16.3</v>
      </c>
      <c r="DW734" s="1">
        <v>3.8468</v>
      </c>
      <c r="DX734" s="1">
        <v>3</v>
      </c>
      <c r="DY734" s="1">
        <v>28.2</v>
      </c>
      <c r="DZ734" s="1">
        <v>8.2061999999999991</v>
      </c>
      <c r="EA734" s="1">
        <v>3</v>
      </c>
      <c r="EB734" s="48">
        <v>7.4450549450549453</v>
      </c>
      <c r="EC734" s="12">
        <v>2.3653374261415849</v>
      </c>
      <c r="ED734" s="1">
        <v>3</v>
      </c>
      <c r="EE734" s="48">
        <v>6.7428571428571429</v>
      </c>
      <c r="EF734" s="12">
        <v>2.0445094520671301</v>
      </c>
      <c r="EG734" s="1">
        <v>3</v>
      </c>
      <c r="EH734" s="12">
        <v>2.2331288343558282</v>
      </c>
      <c r="EI734" s="12">
        <v>0.78247827401986647</v>
      </c>
      <c r="EJ734" s="1">
        <v>3</v>
      </c>
      <c r="EK734" s="12">
        <v>1.2411347517730498</v>
      </c>
      <c r="EL734" s="12">
        <v>0.46894860445687564</v>
      </c>
      <c r="EM734" s="1">
        <v>3</v>
      </c>
      <c r="FL734" s="1">
        <v>17</v>
      </c>
      <c r="FM734" s="1">
        <v>4.7770000000000001</v>
      </c>
      <c r="FN734" s="1">
        <v>3</v>
      </c>
      <c r="FO734" s="1">
        <v>29.2</v>
      </c>
      <c r="FP734" s="1">
        <v>8.9935999999999989</v>
      </c>
      <c r="FQ734" s="1">
        <v>3</v>
      </c>
    </row>
    <row r="735" spans="1:173" x14ac:dyDescent="0.25">
      <c r="B735" s="1" t="s">
        <v>938</v>
      </c>
      <c r="C735" s="1" t="s">
        <v>348</v>
      </c>
      <c r="D735" s="1" t="s">
        <v>350</v>
      </c>
      <c r="E735" s="1">
        <v>877</v>
      </c>
      <c r="F735" s="1">
        <v>6.4</v>
      </c>
      <c r="G735" s="1" t="s">
        <v>983</v>
      </c>
      <c r="H735" s="1">
        <v>36.4</v>
      </c>
      <c r="I735" s="1" t="s">
        <v>83</v>
      </c>
      <c r="J735" s="1" t="s">
        <v>998</v>
      </c>
      <c r="K735" s="1" t="s">
        <v>103</v>
      </c>
      <c r="L735" s="1" t="s">
        <v>676</v>
      </c>
      <c r="M735" s="1">
        <v>17.5</v>
      </c>
      <c r="N735" s="1" t="s">
        <v>1001</v>
      </c>
      <c r="O735" s="1" t="s">
        <v>81</v>
      </c>
      <c r="P735" s="1">
        <v>0</v>
      </c>
      <c r="Q735" s="1">
        <v>0</v>
      </c>
      <c r="R735" s="6" t="s">
        <v>639</v>
      </c>
      <c r="S735" s="1">
        <v>19.399999999999999</v>
      </c>
      <c r="T735" s="1">
        <v>1.8</v>
      </c>
      <c r="V735" s="1">
        <v>6.3</v>
      </c>
      <c r="W735" s="31">
        <v>10.777777777777777</v>
      </c>
      <c r="DJ735" s="1">
        <v>182</v>
      </c>
      <c r="DK735" s="1">
        <v>33.488</v>
      </c>
      <c r="DL735" s="1">
        <v>3</v>
      </c>
      <c r="DM735" s="1">
        <v>176</v>
      </c>
      <c r="DN735" s="1">
        <v>32.384</v>
      </c>
      <c r="DO735" s="1">
        <v>3</v>
      </c>
      <c r="DP735" s="1">
        <v>26.6</v>
      </c>
      <c r="DQ735" s="1">
        <v>6.8894000000000002</v>
      </c>
      <c r="DR735" s="1">
        <v>3</v>
      </c>
      <c r="DS735" s="1">
        <v>26.9</v>
      </c>
      <c r="DT735" s="1">
        <v>6.4828999999999999</v>
      </c>
      <c r="DU735" s="1">
        <v>3</v>
      </c>
      <c r="DV735" s="1">
        <v>15.6</v>
      </c>
      <c r="DW735" s="1">
        <v>3.6815999999999995</v>
      </c>
      <c r="DX735" s="1">
        <v>3</v>
      </c>
      <c r="DY735" s="1">
        <v>15.9</v>
      </c>
      <c r="DZ735" s="1">
        <v>4.6269</v>
      </c>
      <c r="EA735" s="1">
        <v>3</v>
      </c>
      <c r="EB735" s="48">
        <v>6.8421052631578947</v>
      </c>
      <c r="EC735" s="12">
        <v>2.1737767917075121</v>
      </c>
      <c r="ED735" s="1">
        <v>3</v>
      </c>
      <c r="EE735" s="48">
        <v>6.5427509293680304</v>
      </c>
      <c r="EF735" s="12">
        <v>1.983835017442745</v>
      </c>
      <c r="EG735" s="1">
        <v>3</v>
      </c>
      <c r="EH735" s="12">
        <v>1.7051282051282053</v>
      </c>
      <c r="EI735" s="12">
        <v>0.59746923437858146</v>
      </c>
      <c r="EJ735" s="1">
        <v>3</v>
      </c>
      <c r="EK735" s="12">
        <v>1.691823899371069</v>
      </c>
      <c r="EL735" s="12">
        <v>0.63923635645803534</v>
      </c>
      <c r="EM735" s="1">
        <v>3</v>
      </c>
      <c r="FL735" s="1">
        <v>16</v>
      </c>
      <c r="FM735" s="1">
        <v>4.4960000000000004</v>
      </c>
      <c r="FN735" s="1">
        <v>3</v>
      </c>
      <c r="FO735" s="1">
        <v>18.8</v>
      </c>
      <c r="FP735" s="1">
        <v>5.7904</v>
      </c>
      <c r="FQ735" s="1">
        <v>3</v>
      </c>
    </row>
    <row r="736" spans="1:173" x14ac:dyDescent="0.25">
      <c r="B736" s="1" t="s">
        <v>938</v>
      </c>
      <c r="C736" s="1" t="s">
        <v>348</v>
      </c>
      <c r="D736" s="1" t="s">
        <v>350</v>
      </c>
      <c r="E736" s="1">
        <v>877</v>
      </c>
      <c r="F736" s="1">
        <v>6.4</v>
      </c>
      <c r="G736" s="1" t="s">
        <v>983</v>
      </c>
      <c r="H736" s="1">
        <v>36.4</v>
      </c>
      <c r="I736" s="1" t="s">
        <v>83</v>
      </c>
      <c r="J736" s="1" t="s">
        <v>998</v>
      </c>
      <c r="K736" s="1" t="s">
        <v>103</v>
      </c>
      <c r="L736" s="1" t="s">
        <v>678</v>
      </c>
      <c r="M736" s="1">
        <v>35</v>
      </c>
      <c r="N736" s="1" t="s">
        <v>1001</v>
      </c>
      <c r="O736" s="1" t="s">
        <v>81</v>
      </c>
      <c r="P736" s="1">
        <v>0</v>
      </c>
      <c r="Q736" s="1">
        <v>0</v>
      </c>
      <c r="R736" s="6" t="s">
        <v>639</v>
      </c>
      <c r="S736" s="1">
        <v>19.399999999999999</v>
      </c>
      <c r="T736" s="1">
        <v>1.8</v>
      </c>
      <c r="V736" s="1">
        <v>6.3</v>
      </c>
      <c r="W736" s="31">
        <v>10.777777777777777</v>
      </c>
      <c r="DJ736" s="1">
        <v>182</v>
      </c>
      <c r="DK736" s="1">
        <v>33.488</v>
      </c>
      <c r="DL736" s="1">
        <v>3</v>
      </c>
      <c r="DM736" s="1">
        <v>208</v>
      </c>
      <c r="DN736" s="1">
        <v>38.271999999999998</v>
      </c>
      <c r="DO736" s="1">
        <v>3</v>
      </c>
      <c r="DP736" s="1">
        <v>26.6</v>
      </c>
      <c r="DQ736" s="1">
        <v>6.8894000000000002</v>
      </c>
      <c r="DR736" s="1">
        <v>3</v>
      </c>
      <c r="DS736" s="1">
        <v>24.5</v>
      </c>
      <c r="DT736" s="1">
        <v>5.9044999999999996</v>
      </c>
      <c r="DU736" s="1">
        <v>3</v>
      </c>
      <c r="DV736" s="1">
        <v>15.6</v>
      </c>
      <c r="DW736" s="1">
        <v>3.6815999999999995</v>
      </c>
      <c r="DX736" s="1">
        <v>3</v>
      </c>
      <c r="DY736" s="1">
        <v>15.3</v>
      </c>
      <c r="DZ736" s="1">
        <v>4.4523000000000001</v>
      </c>
      <c r="EA736" s="1">
        <v>3</v>
      </c>
      <c r="EB736" s="48">
        <v>6.8421052631578947</v>
      </c>
      <c r="EC736" s="12">
        <v>2.1737767917075121</v>
      </c>
      <c r="ED736" s="1">
        <v>3</v>
      </c>
      <c r="EE736" s="48">
        <v>8.4897959183673475</v>
      </c>
      <c r="EF736" s="12">
        <v>2.5742007628932386</v>
      </c>
      <c r="EG736" s="1">
        <v>3</v>
      </c>
      <c r="EH736" s="12">
        <v>1.7051282051282053</v>
      </c>
      <c r="EI736" s="12">
        <v>0.59746923437858146</v>
      </c>
      <c r="EJ736" s="1">
        <v>3</v>
      </c>
      <c r="EK736" s="12">
        <v>1.6013071895424835</v>
      </c>
      <c r="EL736" s="12">
        <v>0.60503565045612573</v>
      </c>
      <c r="EM736" s="1">
        <v>3</v>
      </c>
      <c r="FL736" s="1">
        <v>16</v>
      </c>
      <c r="FM736" s="1">
        <v>4.4960000000000004</v>
      </c>
      <c r="FN736" s="1">
        <v>3</v>
      </c>
      <c r="FO736" s="1">
        <v>28.4</v>
      </c>
      <c r="FP736" s="1">
        <v>8.7471999999999994</v>
      </c>
      <c r="FQ736" s="1">
        <v>3</v>
      </c>
    </row>
    <row r="737" spans="1:173" x14ac:dyDescent="0.25">
      <c r="B737" s="1" t="s">
        <v>938</v>
      </c>
      <c r="C737" s="1" t="s">
        <v>348</v>
      </c>
      <c r="D737" s="1" t="s">
        <v>350</v>
      </c>
      <c r="E737" s="1">
        <v>877</v>
      </c>
      <c r="F737" s="1">
        <v>6.4</v>
      </c>
      <c r="G737" s="1" t="s">
        <v>983</v>
      </c>
      <c r="H737" s="1">
        <v>36.4</v>
      </c>
      <c r="I737" s="1" t="s">
        <v>83</v>
      </c>
      <c r="J737" s="1" t="s">
        <v>998</v>
      </c>
      <c r="K737" s="1" t="s">
        <v>103</v>
      </c>
      <c r="L737" s="1" t="s">
        <v>676</v>
      </c>
      <c r="M737" s="1">
        <v>17.5</v>
      </c>
      <c r="N737" s="1" t="s">
        <v>1001</v>
      </c>
      <c r="O737" s="1" t="s">
        <v>81</v>
      </c>
      <c r="P737" s="1">
        <v>0</v>
      </c>
      <c r="Q737" s="1">
        <v>0</v>
      </c>
      <c r="R737" s="6" t="s">
        <v>639</v>
      </c>
      <c r="S737" s="1">
        <v>16.5</v>
      </c>
      <c r="T737" s="1">
        <v>1.6</v>
      </c>
      <c r="V737" s="1">
        <v>6.3</v>
      </c>
      <c r="W737" s="31">
        <v>10.3125</v>
      </c>
      <c r="DJ737" s="1">
        <v>206</v>
      </c>
      <c r="DK737" s="1">
        <v>37.903999999999996</v>
      </c>
      <c r="DL737" s="1">
        <v>3</v>
      </c>
      <c r="DM737" s="1">
        <v>209</v>
      </c>
      <c r="DN737" s="1">
        <v>38.455999999999996</v>
      </c>
      <c r="DO737" s="1">
        <v>3</v>
      </c>
      <c r="DP737" s="1">
        <v>24.2</v>
      </c>
      <c r="DQ737" s="1">
        <v>6.2678000000000003</v>
      </c>
      <c r="DR737" s="1">
        <v>3</v>
      </c>
      <c r="DS737" s="1">
        <v>25.6</v>
      </c>
      <c r="DT737" s="1">
        <v>6.1696</v>
      </c>
      <c r="DU737" s="1">
        <v>3</v>
      </c>
      <c r="DV737" s="1">
        <v>15</v>
      </c>
      <c r="DW737" s="1">
        <v>3.54</v>
      </c>
      <c r="DX737" s="1">
        <v>3</v>
      </c>
      <c r="DY737" s="1">
        <v>18.399999999999999</v>
      </c>
      <c r="DZ737" s="1">
        <v>5.3543999999999992</v>
      </c>
      <c r="EA737" s="1">
        <v>3</v>
      </c>
      <c r="EB737" s="48">
        <v>8.5123966942148765</v>
      </c>
      <c r="EC737" s="12">
        <v>2.7044381318319144</v>
      </c>
      <c r="ED737" s="1">
        <v>3</v>
      </c>
      <c r="EE737" s="48">
        <v>8.1640625</v>
      </c>
      <c r="EF737" s="12">
        <v>2.4754347593139325</v>
      </c>
      <c r="EG737" s="1">
        <v>3</v>
      </c>
      <c r="EH737" s="12">
        <v>1.6133333333333333</v>
      </c>
      <c r="EI737" s="12">
        <v>0.56530472521955411</v>
      </c>
      <c r="EJ737" s="12">
        <v>3</v>
      </c>
      <c r="EK737" s="12">
        <v>1.3913043478260871</v>
      </c>
      <c r="EL737" s="12">
        <v>0.52568847287190634</v>
      </c>
      <c r="EM737" s="12">
        <v>3</v>
      </c>
      <c r="FL737" s="1">
        <v>11.9</v>
      </c>
      <c r="FM737" s="1">
        <v>3.3439000000000005</v>
      </c>
      <c r="FN737" s="1">
        <v>3</v>
      </c>
      <c r="FO737" s="1">
        <v>13.2</v>
      </c>
      <c r="FP737" s="1">
        <v>4.0655999999999999</v>
      </c>
      <c r="FQ737" s="1">
        <v>3</v>
      </c>
    </row>
    <row r="738" spans="1:173" s="9" customFormat="1" x14ac:dyDescent="0.25">
      <c r="B738" s="9" t="s">
        <v>938</v>
      </c>
      <c r="C738" s="9" t="s">
        <v>348</v>
      </c>
      <c r="D738" s="9" t="s">
        <v>350</v>
      </c>
      <c r="E738" s="9">
        <v>877</v>
      </c>
      <c r="F738" s="9">
        <v>6.4</v>
      </c>
      <c r="G738" s="9" t="s">
        <v>983</v>
      </c>
      <c r="H738" s="9">
        <v>36.4</v>
      </c>
      <c r="I738" s="9" t="s">
        <v>83</v>
      </c>
      <c r="J738" s="9" t="s">
        <v>998</v>
      </c>
      <c r="K738" s="9" t="s">
        <v>103</v>
      </c>
      <c r="L738" s="9" t="s">
        <v>678</v>
      </c>
      <c r="M738" s="9">
        <v>35</v>
      </c>
      <c r="N738" s="9" t="s">
        <v>1001</v>
      </c>
      <c r="O738" s="9" t="s">
        <v>81</v>
      </c>
      <c r="P738" s="9">
        <v>0</v>
      </c>
      <c r="Q738" s="9">
        <v>0</v>
      </c>
      <c r="R738" s="10" t="s">
        <v>639</v>
      </c>
      <c r="S738" s="9">
        <v>16.5</v>
      </c>
      <c r="T738" s="9">
        <v>1.6</v>
      </c>
      <c r="V738" s="9">
        <v>6.3</v>
      </c>
      <c r="W738" s="32">
        <v>10.3125</v>
      </c>
      <c r="DJ738" s="9">
        <v>206</v>
      </c>
      <c r="DK738" s="9">
        <v>37.903999999999996</v>
      </c>
      <c r="DL738" s="9">
        <v>3</v>
      </c>
      <c r="DM738" s="9">
        <v>132</v>
      </c>
      <c r="DN738" s="9">
        <v>24.288</v>
      </c>
      <c r="DO738" s="9">
        <v>3</v>
      </c>
      <c r="DP738" s="9">
        <v>24.2</v>
      </c>
      <c r="DQ738" s="40">
        <v>6.2678000000000003</v>
      </c>
      <c r="DR738" s="9">
        <v>3</v>
      </c>
      <c r="DS738" s="9">
        <v>22</v>
      </c>
      <c r="DT738" s="9">
        <v>5.3019999999999996</v>
      </c>
      <c r="DU738" s="9">
        <v>3</v>
      </c>
      <c r="DV738" s="9">
        <v>15</v>
      </c>
      <c r="DW738" s="40">
        <v>3.54</v>
      </c>
      <c r="DX738" s="40">
        <v>3</v>
      </c>
      <c r="DY738" s="40">
        <v>11.6</v>
      </c>
      <c r="DZ738" s="40">
        <v>3.3755999999999995</v>
      </c>
      <c r="EA738" s="9">
        <v>3</v>
      </c>
      <c r="EB738" s="28">
        <v>8.5123966942148765</v>
      </c>
      <c r="EC738" s="9">
        <v>2.7044381318319144</v>
      </c>
      <c r="ED738" s="9">
        <v>3</v>
      </c>
      <c r="EE738" s="28">
        <v>6</v>
      </c>
      <c r="EF738" s="9">
        <v>1.8192668853139715</v>
      </c>
      <c r="EG738" s="9">
        <v>3</v>
      </c>
      <c r="EH738" s="9">
        <v>1.6133333333333333</v>
      </c>
      <c r="EI738" s="9">
        <v>0.56530472521955411</v>
      </c>
      <c r="EJ738" s="9">
        <v>3</v>
      </c>
      <c r="EK738" s="9">
        <v>1.896551724137931</v>
      </c>
      <c r="EL738" s="9">
        <v>0.71659042907646708</v>
      </c>
      <c r="EM738" s="9">
        <v>3</v>
      </c>
      <c r="FL738" s="9">
        <v>11.9</v>
      </c>
      <c r="FM738" s="1">
        <v>3.3439000000000005</v>
      </c>
      <c r="FN738" s="9">
        <v>3</v>
      </c>
      <c r="FO738" s="9">
        <v>12.8</v>
      </c>
      <c r="FP738" s="1">
        <v>3.9424000000000001</v>
      </c>
      <c r="FQ738" s="9">
        <v>3</v>
      </c>
    </row>
    <row r="739" spans="1:173" x14ac:dyDescent="0.25">
      <c r="A739" s="1">
        <v>88</v>
      </c>
      <c r="B739" s="8" t="s">
        <v>685</v>
      </c>
      <c r="C739" s="1" t="s">
        <v>682</v>
      </c>
      <c r="D739" s="1" t="s">
        <v>684</v>
      </c>
      <c r="E739" s="1">
        <v>760</v>
      </c>
      <c r="F739" s="1">
        <v>25.8</v>
      </c>
      <c r="G739" s="1" t="s">
        <v>16</v>
      </c>
      <c r="I739" s="1" t="s">
        <v>83</v>
      </c>
      <c r="J739" s="1" t="s">
        <v>986</v>
      </c>
      <c r="K739" s="1" t="s">
        <v>8</v>
      </c>
      <c r="L739" s="1" t="s">
        <v>9</v>
      </c>
      <c r="M739" s="1">
        <v>75</v>
      </c>
      <c r="N739" s="1" t="s">
        <v>1003</v>
      </c>
      <c r="O739" s="1" t="s">
        <v>81</v>
      </c>
      <c r="P739" s="1">
        <v>0</v>
      </c>
      <c r="Q739" s="1">
        <v>0</v>
      </c>
      <c r="R739" s="1" t="s">
        <v>77</v>
      </c>
      <c r="S739" s="1">
        <v>217</v>
      </c>
      <c r="T739" s="1">
        <v>21.7</v>
      </c>
      <c r="U739" s="1">
        <v>1700</v>
      </c>
      <c r="V739" s="1">
        <v>7.3</v>
      </c>
      <c r="W739" s="31">
        <v>10</v>
      </c>
      <c r="X739" s="1">
        <v>7.77</v>
      </c>
      <c r="Y739" s="1">
        <v>0.12</v>
      </c>
      <c r="Z739" s="1">
        <v>4</v>
      </c>
      <c r="AA739" s="1">
        <v>7.75</v>
      </c>
      <c r="AB739" s="1">
        <v>0.04</v>
      </c>
      <c r="AC739" s="1">
        <v>4</v>
      </c>
      <c r="AJ739" s="1">
        <v>170.9</v>
      </c>
      <c r="AK739" s="1">
        <v>18.399999999999999</v>
      </c>
      <c r="AL739" s="1">
        <v>4</v>
      </c>
      <c r="AM739" s="1">
        <v>185.5</v>
      </c>
      <c r="AN739" s="1">
        <v>25.6</v>
      </c>
      <c r="AO739" s="1">
        <v>4</v>
      </c>
      <c r="AV739" s="1">
        <v>38.299999999999997</v>
      </c>
      <c r="AW739" s="1">
        <v>4.8</v>
      </c>
      <c r="AX739" s="1">
        <v>4</v>
      </c>
      <c r="AY739" s="1">
        <v>34.200000000000003</v>
      </c>
      <c r="AZ739" s="1">
        <v>5.6</v>
      </c>
      <c r="BA739" s="1">
        <v>4</v>
      </c>
      <c r="BB739" s="1">
        <v>4.5</v>
      </c>
      <c r="BC739" s="1">
        <v>0.2</v>
      </c>
      <c r="BD739" s="1">
        <v>4</v>
      </c>
      <c r="BE739" s="1">
        <v>5.4</v>
      </c>
      <c r="BF739" s="1">
        <v>0.2</v>
      </c>
      <c r="BG739" s="1">
        <v>4</v>
      </c>
      <c r="BT739" s="1">
        <v>213</v>
      </c>
      <c r="BU739" s="1">
        <v>40</v>
      </c>
      <c r="BV739" s="1">
        <v>4</v>
      </c>
      <c r="BW739" s="1">
        <v>205</v>
      </c>
      <c r="BX739" s="1">
        <v>46</v>
      </c>
      <c r="BY739" s="1">
        <v>4</v>
      </c>
      <c r="BZ739" s="1">
        <v>277</v>
      </c>
      <c r="CA739" s="1">
        <v>42</v>
      </c>
      <c r="CB739" s="1">
        <v>4</v>
      </c>
      <c r="CC739" s="1">
        <v>210</v>
      </c>
      <c r="CD739" s="1">
        <v>52</v>
      </c>
      <c r="CE739" s="1">
        <v>4</v>
      </c>
      <c r="DP739" s="1">
        <v>2884</v>
      </c>
      <c r="DQ739" s="1">
        <v>232</v>
      </c>
      <c r="DR739" s="1">
        <v>4</v>
      </c>
      <c r="DS739" s="1">
        <v>2832</v>
      </c>
      <c r="DT739" s="1">
        <v>418</v>
      </c>
      <c r="DU739" s="1">
        <v>4</v>
      </c>
      <c r="DV739" s="1">
        <v>898</v>
      </c>
      <c r="DW739" s="1">
        <v>212</v>
      </c>
      <c r="DX739" s="1">
        <v>4</v>
      </c>
      <c r="DY739" s="1">
        <v>937</v>
      </c>
      <c r="DZ739" s="1">
        <v>250</v>
      </c>
      <c r="EA739" s="1">
        <v>4</v>
      </c>
      <c r="EB739" s="48"/>
      <c r="EC739" s="12"/>
      <c r="EE739" s="48"/>
      <c r="EF739" s="12"/>
      <c r="EH739" s="12">
        <v>3.2115812917594653</v>
      </c>
      <c r="EI739" s="12">
        <v>0.8009986350366517</v>
      </c>
      <c r="EJ739" s="1">
        <v>4</v>
      </c>
      <c r="EK739" s="12">
        <v>3.022411953041622</v>
      </c>
      <c r="EL739" s="12">
        <v>0.92157523618057657</v>
      </c>
      <c r="EM739" s="1">
        <v>4</v>
      </c>
      <c r="EN739" s="1">
        <v>3397</v>
      </c>
      <c r="EO739" s="1">
        <v>142</v>
      </c>
      <c r="EP739" s="1">
        <v>4</v>
      </c>
      <c r="EQ739" s="1">
        <v>4342</v>
      </c>
      <c r="ER739" s="1">
        <v>936</v>
      </c>
      <c r="ES739" s="1">
        <v>4</v>
      </c>
      <c r="ET739" s="1">
        <v>2500</v>
      </c>
      <c r="EU739" s="1">
        <v>358</v>
      </c>
      <c r="EV739" s="1">
        <v>4</v>
      </c>
      <c r="EW739" s="1">
        <v>2901</v>
      </c>
      <c r="EX739" s="1">
        <v>168</v>
      </c>
      <c r="EY739" s="1">
        <v>4</v>
      </c>
      <c r="EZ739" s="12">
        <v>5897</v>
      </c>
      <c r="FA739" s="12">
        <v>192.56687150182401</v>
      </c>
      <c r="FB739" s="1">
        <v>4</v>
      </c>
      <c r="FC739" s="12">
        <v>7243</v>
      </c>
      <c r="FD739" s="12">
        <v>475.47870614781476</v>
      </c>
      <c r="FE739" s="1">
        <v>4</v>
      </c>
      <c r="FL739" s="1">
        <v>226</v>
      </c>
      <c r="FM739" s="1">
        <v>64</v>
      </c>
      <c r="FN739" s="1">
        <v>4</v>
      </c>
      <c r="FO739" s="1">
        <v>322</v>
      </c>
      <c r="FP739" s="1">
        <v>78</v>
      </c>
      <c r="FQ739" s="1">
        <v>4</v>
      </c>
    </row>
    <row r="740" spans="1:173" x14ac:dyDescent="0.25">
      <c r="B740" s="1" t="s">
        <v>939</v>
      </c>
      <c r="C740" s="1" t="s">
        <v>681</v>
      </c>
      <c r="D740" s="1" t="s">
        <v>683</v>
      </c>
      <c r="E740" s="1">
        <v>760</v>
      </c>
      <c r="F740" s="1">
        <v>25.8</v>
      </c>
      <c r="G740" s="1" t="s">
        <v>82</v>
      </c>
      <c r="I740" s="1" t="s">
        <v>83</v>
      </c>
      <c r="J740" s="1" t="s">
        <v>986</v>
      </c>
      <c r="K740" s="1" t="s">
        <v>11</v>
      </c>
      <c r="L740" s="1" t="s">
        <v>62</v>
      </c>
      <c r="M740" s="1">
        <v>75</v>
      </c>
      <c r="N740" s="1" t="s">
        <v>1003</v>
      </c>
      <c r="O740" s="1" t="s">
        <v>81</v>
      </c>
      <c r="P740" s="1">
        <v>220</v>
      </c>
      <c r="Q740" s="1">
        <v>0</v>
      </c>
      <c r="R740" s="6" t="s">
        <v>232</v>
      </c>
      <c r="S740" s="1">
        <v>217</v>
      </c>
      <c r="T740" s="1">
        <v>21.7</v>
      </c>
      <c r="U740" s="1">
        <v>1700</v>
      </c>
      <c r="V740" s="1">
        <v>7.3</v>
      </c>
      <c r="W740" s="31">
        <v>10</v>
      </c>
      <c r="X740" s="1">
        <v>7.44</v>
      </c>
      <c r="Y740" s="1">
        <v>0.14000000000000001</v>
      </c>
      <c r="Z740" s="1">
        <v>4</v>
      </c>
      <c r="AA740" s="1">
        <v>7.54</v>
      </c>
      <c r="AB740" s="1">
        <v>0.12</v>
      </c>
      <c r="AC740" s="1">
        <v>4</v>
      </c>
      <c r="AJ740" s="1">
        <v>178.8</v>
      </c>
      <c r="AK740" s="1">
        <v>25.4</v>
      </c>
      <c r="AL740" s="1">
        <v>4</v>
      </c>
      <c r="AM740" s="1">
        <v>149.80000000000001</v>
      </c>
      <c r="AN740" s="1">
        <v>8.4</v>
      </c>
      <c r="AO740" s="1">
        <v>4</v>
      </c>
      <c r="AV740" s="1">
        <v>35.1</v>
      </c>
      <c r="AW740" s="1">
        <v>6.8</v>
      </c>
      <c r="AX740" s="1">
        <v>4</v>
      </c>
      <c r="AY740" s="1">
        <v>33.799999999999997</v>
      </c>
      <c r="AZ740" s="1">
        <v>6.6</v>
      </c>
      <c r="BA740" s="1">
        <v>4</v>
      </c>
      <c r="BB740" s="1">
        <v>5.0999999999999996</v>
      </c>
      <c r="BC740" s="1">
        <v>0.6</v>
      </c>
      <c r="BD740" s="1">
        <v>4</v>
      </c>
      <c r="BE740" s="1">
        <v>4.5</v>
      </c>
      <c r="BF740" s="1">
        <v>0.6</v>
      </c>
      <c r="BG740" s="1">
        <v>4</v>
      </c>
      <c r="BT740" s="1">
        <v>86</v>
      </c>
      <c r="BU740" s="1">
        <v>38</v>
      </c>
      <c r="BV740" s="1">
        <v>4</v>
      </c>
      <c r="BW740" s="1">
        <v>78</v>
      </c>
      <c r="BX740" s="1">
        <v>46</v>
      </c>
      <c r="BY740" s="1">
        <v>4</v>
      </c>
      <c r="BZ740" s="1">
        <v>163</v>
      </c>
      <c r="CA740" s="1">
        <v>38</v>
      </c>
      <c r="CB740" s="1">
        <v>4</v>
      </c>
      <c r="CC740" s="1">
        <v>162</v>
      </c>
      <c r="CD740" s="1">
        <v>34</v>
      </c>
      <c r="CE740" s="1">
        <v>4</v>
      </c>
      <c r="DP740" s="1">
        <v>3269</v>
      </c>
      <c r="DQ740" s="1">
        <v>398</v>
      </c>
      <c r="DR740" s="1">
        <v>4</v>
      </c>
      <c r="DS740" s="1">
        <v>3186</v>
      </c>
      <c r="DT740" s="1">
        <v>280</v>
      </c>
      <c r="DU740" s="1">
        <v>4</v>
      </c>
      <c r="DV740" s="1">
        <v>852</v>
      </c>
      <c r="DW740" s="1">
        <v>150</v>
      </c>
      <c r="DX740" s="1">
        <v>4</v>
      </c>
      <c r="DY740" s="1">
        <v>932</v>
      </c>
      <c r="DZ740" s="1">
        <v>184</v>
      </c>
      <c r="EA740" s="1">
        <v>4</v>
      </c>
      <c r="EH740" s="12">
        <v>3.8368544600938965</v>
      </c>
      <c r="EI740" s="12">
        <v>0.82129158782158429</v>
      </c>
      <c r="EJ740" s="1">
        <v>4</v>
      </c>
      <c r="EK740" s="12">
        <v>3.4184549356223175</v>
      </c>
      <c r="EL740" s="12">
        <v>0.73873651658521455</v>
      </c>
      <c r="EM740" s="1">
        <v>4</v>
      </c>
      <c r="EN740" s="1">
        <v>8369</v>
      </c>
      <c r="EO740" s="1">
        <v>288</v>
      </c>
      <c r="EP740" s="1">
        <v>4</v>
      </c>
      <c r="EQ740" s="1">
        <v>6761</v>
      </c>
      <c r="ER740" s="1">
        <v>1338</v>
      </c>
      <c r="ES740" s="1">
        <v>4</v>
      </c>
      <c r="ET740" s="1">
        <v>3126</v>
      </c>
      <c r="EU740" s="1">
        <v>412</v>
      </c>
      <c r="EV740" s="1">
        <v>4</v>
      </c>
      <c r="EW740" s="1">
        <v>4573</v>
      </c>
      <c r="EX740" s="1">
        <v>242</v>
      </c>
      <c r="EY740" s="1">
        <v>4</v>
      </c>
      <c r="EZ740" s="12">
        <v>11495</v>
      </c>
      <c r="FA740" s="12">
        <v>251.34040662018512</v>
      </c>
      <c r="FB740" s="1">
        <v>4</v>
      </c>
      <c r="FC740" s="12">
        <v>11334</v>
      </c>
      <c r="FD740" s="12">
        <v>679.85439617612235</v>
      </c>
      <c r="FE740" s="1">
        <v>4</v>
      </c>
      <c r="FL740" s="1">
        <v>112</v>
      </c>
      <c r="FM740" s="1">
        <v>20</v>
      </c>
      <c r="FN740" s="1">
        <v>4</v>
      </c>
      <c r="FO740" s="1">
        <v>278</v>
      </c>
      <c r="FP740" s="1">
        <v>68</v>
      </c>
      <c r="FQ740" s="1">
        <v>4</v>
      </c>
    </row>
    <row r="741" spans="1:173" x14ac:dyDescent="0.25">
      <c r="B741" s="1" t="s">
        <v>939</v>
      </c>
      <c r="C741" s="1" t="s">
        <v>681</v>
      </c>
      <c r="D741" s="1" t="s">
        <v>683</v>
      </c>
      <c r="E741" s="1">
        <v>760</v>
      </c>
      <c r="F741" s="1">
        <v>25.8</v>
      </c>
      <c r="G741" s="1" t="s">
        <v>82</v>
      </c>
      <c r="I741" s="1" t="s">
        <v>83</v>
      </c>
      <c r="J741" s="1" t="s">
        <v>986</v>
      </c>
      <c r="K741" s="1" t="s">
        <v>103</v>
      </c>
      <c r="L741" s="1" t="s">
        <v>104</v>
      </c>
      <c r="M741" s="1">
        <v>75</v>
      </c>
      <c r="N741" s="1" t="s">
        <v>1003</v>
      </c>
      <c r="O741" s="1" t="s">
        <v>81</v>
      </c>
      <c r="P741" s="1">
        <v>0</v>
      </c>
      <c r="Q741" s="1">
        <v>0</v>
      </c>
      <c r="R741" s="6" t="s">
        <v>232</v>
      </c>
      <c r="S741" s="1">
        <v>217</v>
      </c>
      <c r="T741" s="1">
        <v>21.7</v>
      </c>
      <c r="U741" s="1">
        <v>1700</v>
      </c>
      <c r="V741" s="1">
        <v>7.3</v>
      </c>
      <c r="W741" s="31">
        <v>10</v>
      </c>
      <c r="X741" s="1">
        <v>7.78</v>
      </c>
      <c r="Y741" s="1">
        <v>0.12</v>
      </c>
      <c r="Z741" s="1">
        <v>4</v>
      </c>
      <c r="AA741" s="1">
        <v>7.73</v>
      </c>
      <c r="AB741" s="1">
        <v>0.06</v>
      </c>
      <c r="AC741" s="1">
        <v>4</v>
      </c>
      <c r="AJ741" s="1">
        <v>184.1</v>
      </c>
      <c r="AK741" s="1">
        <v>15</v>
      </c>
      <c r="AL741" s="1">
        <v>4</v>
      </c>
      <c r="AM741" s="1">
        <v>227.5</v>
      </c>
      <c r="AN741" s="1">
        <v>19</v>
      </c>
      <c r="AO741" s="1">
        <v>4</v>
      </c>
      <c r="AV741" s="1">
        <v>48.5</v>
      </c>
      <c r="AW741" s="1">
        <v>5.8</v>
      </c>
      <c r="AX741" s="1">
        <v>4</v>
      </c>
      <c r="AY741" s="1">
        <v>50.4</v>
      </c>
      <c r="AZ741" s="1">
        <v>15.4</v>
      </c>
      <c r="BA741" s="1">
        <v>4</v>
      </c>
      <c r="BB741" s="1">
        <v>3.8</v>
      </c>
      <c r="BC741" s="1">
        <v>0.2</v>
      </c>
      <c r="BD741" s="1">
        <v>4</v>
      </c>
      <c r="BE741" s="1">
        <v>4.5999999999999996</v>
      </c>
      <c r="BF741" s="1">
        <v>0.6</v>
      </c>
      <c r="BG741" s="1">
        <v>4</v>
      </c>
      <c r="BT741" s="1">
        <v>36</v>
      </c>
      <c r="BU741" s="1">
        <v>36</v>
      </c>
      <c r="BV741" s="1">
        <v>4</v>
      </c>
      <c r="BW741" s="1">
        <v>132</v>
      </c>
      <c r="BX741" s="1">
        <v>46</v>
      </c>
      <c r="BY741" s="1">
        <v>4</v>
      </c>
      <c r="BZ741" s="1">
        <v>76</v>
      </c>
      <c r="CA741" s="1">
        <v>64</v>
      </c>
      <c r="CB741" s="1">
        <v>4</v>
      </c>
      <c r="CC741" s="1">
        <v>149</v>
      </c>
      <c r="CD741" s="1">
        <v>22</v>
      </c>
      <c r="CE741" s="1">
        <v>4</v>
      </c>
      <c r="DP741" s="1">
        <v>7058</v>
      </c>
      <c r="DQ741" s="1">
        <v>1668</v>
      </c>
      <c r="DR741" s="1">
        <v>4</v>
      </c>
      <c r="DS741" s="1">
        <v>6044</v>
      </c>
      <c r="DT741" s="1">
        <v>1376</v>
      </c>
      <c r="DU741" s="1">
        <v>4</v>
      </c>
      <c r="DV741" s="1">
        <v>1821</v>
      </c>
      <c r="DW741" s="1">
        <v>338</v>
      </c>
      <c r="DX741" s="1">
        <v>4</v>
      </c>
      <c r="DY741" s="1">
        <v>2927</v>
      </c>
      <c r="DZ741" s="1">
        <v>446</v>
      </c>
      <c r="EA741" s="1">
        <v>4</v>
      </c>
      <c r="EH741" s="12">
        <v>3.8758923668314114</v>
      </c>
      <c r="EI741" s="12">
        <v>1.1647211167009885</v>
      </c>
      <c r="EJ741" s="1">
        <v>4</v>
      </c>
      <c r="EK741" s="12">
        <v>2.0649128800819954</v>
      </c>
      <c r="EL741" s="12">
        <v>0.56568354010744826</v>
      </c>
      <c r="EM741" s="1">
        <v>4</v>
      </c>
      <c r="EN741" s="1">
        <v>1779</v>
      </c>
      <c r="EO741" s="1">
        <v>168</v>
      </c>
      <c r="EP741" s="1">
        <v>4</v>
      </c>
      <c r="EQ741" s="1">
        <v>1568</v>
      </c>
      <c r="ER741" s="1">
        <v>326</v>
      </c>
      <c r="ES741" s="1">
        <v>4</v>
      </c>
      <c r="ET741" s="1">
        <v>223</v>
      </c>
      <c r="EU741" s="1">
        <v>24</v>
      </c>
      <c r="EV741" s="1">
        <v>4</v>
      </c>
      <c r="EW741" s="1">
        <v>513</v>
      </c>
      <c r="EX741" s="1">
        <v>176</v>
      </c>
      <c r="EY741" s="1">
        <v>4</v>
      </c>
      <c r="EZ741" s="12">
        <v>2002</v>
      </c>
      <c r="FA741" s="12">
        <v>84.852813742385706</v>
      </c>
      <c r="FB741" s="1">
        <v>4</v>
      </c>
      <c r="FC741" s="12">
        <v>2081</v>
      </c>
      <c r="FD741" s="12">
        <v>185.23768515072737</v>
      </c>
      <c r="FE741" s="1">
        <v>4</v>
      </c>
      <c r="FL741" s="1">
        <v>221</v>
      </c>
      <c r="FM741" s="1">
        <v>50</v>
      </c>
      <c r="FN741" s="1">
        <v>4</v>
      </c>
      <c r="FO741" s="1">
        <v>341</v>
      </c>
      <c r="FP741" s="1">
        <v>82</v>
      </c>
      <c r="FQ741" s="1">
        <v>4</v>
      </c>
    </row>
    <row r="742" spans="1:173" x14ac:dyDescent="0.25">
      <c r="B742" s="1" t="s">
        <v>939</v>
      </c>
      <c r="C742" s="1" t="s">
        <v>681</v>
      </c>
      <c r="D742" s="1" t="s">
        <v>683</v>
      </c>
      <c r="E742" s="1">
        <v>760</v>
      </c>
      <c r="F742" s="1">
        <v>25.8</v>
      </c>
      <c r="G742" s="1" t="s">
        <v>82</v>
      </c>
      <c r="I742" s="1" t="s">
        <v>83</v>
      </c>
      <c r="J742" s="1" t="s">
        <v>986</v>
      </c>
      <c r="K742" s="1" t="s">
        <v>120</v>
      </c>
      <c r="L742" s="1" t="s">
        <v>121</v>
      </c>
      <c r="M742" s="1">
        <v>75</v>
      </c>
      <c r="N742" s="1" t="s">
        <v>1003</v>
      </c>
      <c r="O742" s="1" t="s">
        <v>81</v>
      </c>
      <c r="P742" s="1">
        <v>220</v>
      </c>
      <c r="Q742" s="1">
        <v>0</v>
      </c>
      <c r="R742" s="6" t="s">
        <v>232</v>
      </c>
      <c r="S742" s="1">
        <v>217</v>
      </c>
      <c r="T742" s="1">
        <v>21.7</v>
      </c>
      <c r="U742" s="1">
        <v>1700</v>
      </c>
      <c r="V742" s="1">
        <v>7.3</v>
      </c>
      <c r="W742" s="31">
        <v>10</v>
      </c>
      <c r="X742" s="1">
        <v>7.59</v>
      </c>
      <c r="Y742" s="1">
        <v>0.12</v>
      </c>
      <c r="Z742" s="1">
        <v>4</v>
      </c>
      <c r="AA742" s="1">
        <v>7.54</v>
      </c>
      <c r="AB742" s="1">
        <v>0.16</v>
      </c>
      <c r="AC742" s="1">
        <v>4</v>
      </c>
      <c r="AJ742" s="1">
        <v>202.6</v>
      </c>
      <c r="AK742" s="1">
        <v>26.8</v>
      </c>
      <c r="AL742" s="1">
        <v>4</v>
      </c>
      <c r="AM742" s="1">
        <v>182.8</v>
      </c>
      <c r="AN742" s="1">
        <v>21</v>
      </c>
      <c r="AO742" s="1">
        <v>4</v>
      </c>
      <c r="AV742" s="1">
        <v>41</v>
      </c>
      <c r="AW742" s="1">
        <v>9.8000000000000007</v>
      </c>
      <c r="AX742" s="1">
        <v>4</v>
      </c>
      <c r="AY742" s="1">
        <v>43.8</v>
      </c>
      <c r="AZ742" s="1">
        <v>9.8000000000000007</v>
      </c>
      <c r="BA742" s="1">
        <v>4</v>
      </c>
      <c r="BB742" s="1">
        <v>4.9000000000000004</v>
      </c>
      <c r="BC742" s="1">
        <v>0.2</v>
      </c>
      <c r="BD742" s="1">
        <v>4</v>
      </c>
      <c r="BE742" s="1">
        <v>4.2</v>
      </c>
      <c r="BF742" s="1">
        <v>0.4</v>
      </c>
      <c r="BG742" s="1">
        <v>4</v>
      </c>
      <c r="BT742" s="1">
        <v>129</v>
      </c>
      <c r="BU742" s="1">
        <v>40</v>
      </c>
      <c r="BV742" s="1">
        <v>4</v>
      </c>
      <c r="BW742" s="1">
        <v>115</v>
      </c>
      <c r="BX742" s="1">
        <v>22</v>
      </c>
      <c r="BY742" s="1">
        <v>4</v>
      </c>
      <c r="BZ742" s="1">
        <v>128</v>
      </c>
      <c r="CA742" s="1">
        <v>60</v>
      </c>
      <c r="CB742" s="1">
        <v>4</v>
      </c>
      <c r="CC742" s="1">
        <v>120</v>
      </c>
      <c r="CD742" s="1">
        <v>38</v>
      </c>
      <c r="CE742" s="1">
        <v>4</v>
      </c>
      <c r="DP742" s="1">
        <v>11741</v>
      </c>
      <c r="DQ742" s="1">
        <v>458</v>
      </c>
      <c r="DR742" s="1">
        <v>4</v>
      </c>
      <c r="DS742" s="1">
        <v>10284</v>
      </c>
      <c r="DT742" s="1">
        <v>1378</v>
      </c>
      <c r="DU742" s="1">
        <v>4</v>
      </c>
      <c r="DV742" s="1">
        <v>3099</v>
      </c>
      <c r="DW742" s="1">
        <v>546</v>
      </c>
      <c r="DX742" s="1">
        <v>4</v>
      </c>
      <c r="DY742" s="1">
        <v>4059</v>
      </c>
      <c r="DZ742" s="1">
        <v>484</v>
      </c>
      <c r="EA742" s="1">
        <v>4</v>
      </c>
      <c r="EH742" s="12">
        <v>3.7886414972571796</v>
      </c>
      <c r="EI742" s="12">
        <v>0.68367010085208846</v>
      </c>
      <c r="EJ742" s="1">
        <v>4</v>
      </c>
      <c r="EK742" s="12">
        <v>2.533628972653363</v>
      </c>
      <c r="EL742" s="12">
        <v>0.45445283182040419</v>
      </c>
      <c r="EM742" s="1">
        <v>4</v>
      </c>
      <c r="EN742" s="1">
        <v>3228</v>
      </c>
      <c r="EO742" s="1">
        <v>346</v>
      </c>
      <c r="EP742" s="1">
        <v>4</v>
      </c>
      <c r="EQ742" s="1">
        <v>2326</v>
      </c>
      <c r="ER742" s="1">
        <v>296</v>
      </c>
      <c r="ES742" s="1">
        <v>4</v>
      </c>
      <c r="ET742" s="1">
        <v>361</v>
      </c>
      <c r="EU742" s="1">
        <v>38</v>
      </c>
      <c r="EV742" s="1">
        <v>4</v>
      </c>
      <c r="EW742" s="1">
        <v>329</v>
      </c>
      <c r="EX742" s="1">
        <v>146</v>
      </c>
      <c r="EY742" s="1">
        <v>4</v>
      </c>
      <c r="EZ742" s="12">
        <v>3589</v>
      </c>
      <c r="FA742" s="12">
        <v>174.04022523543227</v>
      </c>
      <c r="FB742" s="1">
        <v>4</v>
      </c>
      <c r="FC742" s="12">
        <v>2655</v>
      </c>
      <c r="FD742" s="12">
        <v>165.02424064360969</v>
      </c>
      <c r="FE742" s="1">
        <v>4</v>
      </c>
      <c r="FL742" s="1">
        <v>174</v>
      </c>
      <c r="FM742" s="1">
        <v>34</v>
      </c>
      <c r="FN742" s="1">
        <v>4</v>
      </c>
      <c r="FO742" s="1">
        <v>311</v>
      </c>
      <c r="FP742" s="1">
        <v>72</v>
      </c>
      <c r="FQ742" s="1">
        <v>4</v>
      </c>
    </row>
    <row r="743" spans="1:173" x14ac:dyDescent="0.25">
      <c r="B743" s="1" t="s">
        <v>939</v>
      </c>
      <c r="C743" s="1" t="s">
        <v>681</v>
      </c>
      <c r="D743" s="1" t="s">
        <v>683</v>
      </c>
      <c r="E743" s="1">
        <v>760</v>
      </c>
      <c r="F743" s="1">
        <v>25.8</v>
      </c>
      <c r="G743" s="1" t="s">
        <v>82</v>
      </c>
      <c r="I743" s="1" t="s">
        <v>83</v>
      </c>
      <c r="J743" s="1" t="s">
        <v>986</v>
      </c>
      <c r="K743" s="1" t="s">
        <v>103</v>
      </c>
      <c r="L743" s="1" t="s">
        <v>104</v>
      </c>
      <c r="M743" s="1">
        <v>75</v>
      </c>
      <c r="N743" s="1" t="s">
        <v>1003</v>
      </c>
      <c r="O743" s="1" t="s">
        <v>81</v>
      </c>
      <c r="P743" s="1">
        <v>0</v>
      </c>
      <c r="Q743" s="1">
        <v>0</v>
      </c>
      <c r="R743" s="6" t="s">
        <v>232</v>
      </c>
      <c r="S743" s="1">
        <v>187</v>
      </c>
      <c r="T743" s="1">
        <v>17.399999999999999</v>
      </c>
      <c r="U743" s="1">
        <v>2900</v>
      </c>
      <c r="V743" s="1">
        <v>7.4</v>
      </c>
      <c r="W743" s="31">
        <v>10.8</v>
      </c>
      <c r="X743" s="1">
        <v>7.55</v>
      </c>
      <c r="Y743" s="1">
        <v>0.04</v>
      </c>
      <c r="Z743" s="1">
        <v>4</v>
      </c>
      <c r="AA743" s="1">
        <v>7.46</v>
      </c>
      <c r="AB743" s="1">
        <v>0.12</v>
      </c>
      <c r="AC743" s="1">
        <v>4</v>
      </c>
      <c r="AJ743" s="1">
        <v>117.5</v>
      </c>
      <c r="AK743" s="1">
        <v>35.799999999999997</v>
      </c>
      <c r="AL743" s="1">
        <v>4</v>
      </c>
      <c r="AM743" s="1">
        <v>145.69999999999999</v>
      </c>
      <c r="AN743" s="1">
        <v>16.600000000000001</v>
      </c>
      <c r="AO743" s="1">
        <v>4</v>
      </c>
      <c r="AV743" s="1">
        <v>60.4</v>
      </c>
      <c r="AW743" s="1">
        <v>15.8</v>
      </c>
      <c r="AX743" s="1">
        <v>4</v>
      </c>
      <c r="AY743" s="1">
        <v>61</v>
      </c>
      <c r="AZ743" s="1">
        <v>5.2</v>
      </c>
      <c r="BA743" s="1">
        <v>4</v>
      </c>
      <c r="BB743" s="1">
        <v>2</v>
      </c>
      <c r="BC743" s="1">
        <v>0.2</v>
      </c>
      <c r="BD743" s="1">
        <v>4</v>
      </c>
      <c r="BE743" s="1">
        <v>2.4</v>
      </c>
      <c r="BF743" s="1">
        <v>0.8</v>
      </c>
      <c r="BG743" s="1">
        <v>4</v>
      </c>
      <c r="BT743" s="1">
        <v>159</v>
      </c>
      <c r="BU743" s="1">
        <v>22</v>
      </c>
      <c r="BV743" s="1">
        <v>4</v>
      </c>
      <c r="BW743" s="1">
        <v>242</v>
      </c>
      <c r="BX743" s="1">
        <v>54</v>
      </c>
      <c r="BY743" s="1">
        <v>4</v>
      </c>
      <c r="BZ743" s="1">
        <v>248</v>
      </c>
      <c r="CA743" s="1">
        <v>66</v>
      </c>
      <c r="CB743" s="1">
        <v>4</v>
      </c>
      <c r="CC743" s="1">
        <v>306</v>
      </c>
      <c r="CD743" s="1">
        <v>66</v>
      </c>
      <c r="CE743" s="1">
        <v>4</v>
      </c>
      <c r="DP743" s="1">
        <v>5630</v>
      </c>
      <c r="DQ743" s="1">
        <v>1252</v>
      </c>
      <c r="DR743" s="1">
        <v>4</v>
      </c>
      <c r="DS743" s="1">
        <v>7187</v>
      </c>
      <c r="DT743" s="1">
        <v>2098</v>
      </c>
      <c r="DU743" s="1">
        <v>4</v>
      </c>
      <c r="DV743" s="1">
        <v>1376</v>
      </c>
      <c r="DW743" s="1">
        <v>74</v>
      </c>
      <c r="DX743" s="1">
        <v>4</v>
      </c>
      <c r="DY743" s="1">
        <v>1759</v>
      </c>
      <c r="DZ743" s="1">
        <v>302</v>
      </c>
      <c r="EA743" s="1">
        <v>4</v>
      </c>
      <c r="EH743" s="12">
        <v>4.0915697674418601</v>
      </c>
      <c r="EI743" s="12">
        <v>0.93611235773901569</v>
      </c>
      <c r="EJ743" s="1">
        <v>4</v>
      </c>
      <c r="EK743" s="12">
        <v>4.0858442296759518</v>
      </c>
      <c r="EL743" s="12">
        <v>1.3837196004087922</v>
      </c>
      <c r="EM743" s="1">
        <v>4</v>
      </c>
      <c r="EN743" s="1">
        <v>3011</v>
      </c>
      <c r="EO743" s="1">
        <v>360</v>
      </c>
      <c r="EP743" s="1">
        <v>4</v>
      </c>
      <c r="EQ743" s="1">
        <v>4407</v>
      </c>
      <c r="ER743" s="1">
        <v>1452</v>
      </c>
      <c r="ES743" s="1">
        <v>4</v>
      </c>
      <c r="ET743" s="1">
        <v>2200</v>
      </c>
      <c r="EU743" s="1">
        <v>700</v>
      </c>
      <c r="EV743" s="1">
        <v>4</v>
      </c>
      <c r="EW743" s="1">
        <v>1549</v>
      </c>
      <c r="EX743" s="1">
        <v>424</v>
      </c>
      <c r="EY743" s="1">
        <v>4</v>
      </c>
      <c r="EZ743" s="12">
        <v>5211</v>
      </c>
      <c r="FA743" s="12">
        <v>393.57337308308854</v>
      </c>
      <c r="FB743" s="1">
        <v>4</v>
      </c>
      <c r="FC743" s="12">
        <v>5956</v>
      </c>
      <c r="FD743" s="12">
        <v>756.32003807911894</v>
      </c>
      <c r="FE743" s="1">
        <v>4</v>
      </c>
      <c r="FL743" s="1">
        <v>322</v>
      </c>
      <c r="FM743" s="1">
        <v>32</v>
      </c>
      <c r="FN743" s="1">
        <v>4</v>
      </c>
      <c r="FO743" s="1">
        <v>585</v>
      </c>
      <c r="FP743" s="1">
        <v>84</v>
      </c>
      <c r="FQ743" s="1">
        <v>4</v>
      </c>
    </row>
    <row r="744" spans="1:173" x14ac:dyDescent="0.25">
      <c r="B744" s="1" t="s">
        <v>939</v>
      </c>
      <c r="C744" s="1" t="s">
        <v>681</v>
      </c>
      <c r="D744" s="1" t="s">
        <v>683</v>
      </c>
      <c r="E744" s="1">
        <v>760</v>
      </c>
      <c r="F744" s="1">
        <v>25.8</v>
      </c>
      <c r="G744" s="1" t="s">
        <v>82</v>
      </c>
      <c r="I744" s="1" t="s">
        <v>83</v>
      </c>
      <c r="J744" s="1" t="s">
        <v>986</v>
      </c>
      <c r="K744" s="1" t="s">
        <v>120</v>
      </c>
      <c r="L744" s="1" t="s">
        <v>121</v>
      </c>
      <c r="M744" s="1">
        <v>75</v>
      </c>
      <c r="N744" s="1" t="s">
        <v>1003</v>
      </c>
      <c r="O744" s="1" t="s">
        <v>81</v>
      </c>
      <c r="P744" s="1">
        <v>220</v>
      </c>
      <c r="Q744" s="1">
        <v>0</v>
      </c>
      <c r="R744" s="6" t="s">
        <v>232</v>
      </c>
      <c r="S744" s="1">
        <v>187</v>
      </c>
      <c r="T744" s="1">
        <v>17.399999999999999</v>
      </c>
      <c r="U744" s="1">
        <v>2900</v>
      </c>
      <c r="V744" s="1">
        <v>7.4</v>
      </c>
      <c r="W744" s="31">
        <v>10.8</v>
      </c>
      <c r="X744" s="1">
        <v>7.4</v>
      </c>
      <c r="Y744" s="1">
        <v>0.14000000000000001</v>
      </c>
      <c r="Z744" s="1">
        <v>4</v>
      </c>
      <c r="AA744" s="1">
        <v>7.56</v>
      </c>
      <c r="AB744" s="1">
        <v>0.02</v>
      </c>
      <c r="AC744" s="1">
        <v>4</v>
      </c>
      <c r="AJ744" s="1">
        <v>123</v>
      </c>
      <c r="AK744" s="1">
        <v>24.4</v>
      </c>
      <c r="AL744" s="1">
        <v>4</v>
      </c>
      <c r="AM744" s="1">
        <v>165.3</v>
      </c>
      <c r="AN744" s="1">
        <v>46.4</v>
      </c>
      <c r="AO744" s="1">
        <v>4</v>
      </c>
      <c r="AV744" s="1">
        <v>59.7</v>
      </c>
      <c r="AW744" s="1">
        <v>20.399999999999999</v>
      </c>
      <c r="AX744" s="1">
        <v>4</v>
      </c>
      <c r="AY744" s="1">
        <v>67.900000000000006</v>
      </c>
      <c r="AZ744" s="1">
        <v>8.8000000000000007</v>
      </c>
      <c r="BA744" s="1">
        <v>4</v>
      </c>
      <c r="BB744" s="1">
        <v>2.1</v>
      </c>
      <c r="BC744" s="1">
        <v>0.4</v>
      </c>
      <c r="BD744" s="1">
        <v>4</v>
      </c>
      <c r="BE744" s="1">
        <v>2.4</v>
      </c>
      <c r="BF744" s="1">
        <v>0.2</v>
      </c>
      <c r="BG744" s="1">
        <v>4</v>
      </c>
      <c r="BT744" s="1">
        <v>125</v>
      </c>
      <c r="BU744" s="1">
        <v>42</v>
      </c>
      <c r="BV744" s="1">
        <v>4</v>
      </c>
      <c r="BW744" s="1">
        <v>181</v>
      </c>
      <c r="BX744" s="1">
        <v>76</v>
      </c>
      <c r="BY744" s="1">
        <v>4</v>
      </c>
      <c r="BZ744" s="1">
        <v>165</v>
      </c>
      <c r="CA744" s="1">
        <v>40</v>
      </c>
      <c r="CB744" s="1">
        <v>4</v>
      </c>
      <c r="CC744" s="1">
        <v>199</v>
      </c>
      <c r="CD744" s="1">
        <v>60</v>
      </c>
      <c r="CE744" s="1">
        <v>4</v>
      </c>
      <c r="DP744" s="1">
        <v>6800</v>
      </c>
      <c r="DQ744" s="1">
        <v>1092</v>
      </c>
      <c r="DR744" s="1">
        <v>4</v>
      </c>
      <c r="DS744" s="1">
        <v>7127</v>
      </c>
      <c r="DT744" s="1">
        <v>1676</v>
      </c>
      <c r="DU744" s="1">
        <v>4</v>
      </c>
      <c r="DV744" s="1">
        <v>1529</v>
      </c>
      <c r="DW744" s="1">
        <v>496</v>
      </c>
      <c r="DX744" s="1">
        <v>4</v>
      </c>
      <c r="DY744" s="1">
        <v>1745</v>
      </c>
      <c r="DZ744" s="1">
        <v>364</v>
      </c>
      <c r="EA744" s="1">
        <v>4</v>
      </c>
      <c r="EH744" s="12">
        <v>4.4473512099411376</v>
      </c>
      <c r="EI744" s="12">
        <v>1.6097981065158156</v>
      </c>
      <c r="EJ744" s="1">
        <v>4</v>
      </c>
      <c r="EK744" s="12">
        <v>4.0842406876790829</v>
      </c>
      <c r="EL744" s="12">
        <v>1.2838651979339899</v>
      </c>
      <c r="EM744" s="1">
        <v>4</v>
      </c>
      <c r="EN744" s="1">
        <v>3225</v>
      </c>
      <c r="EO744" s="1">
        <v>892</v>
      </c>
      <c r="EP744" s="1">
        <v>4</v>
      </c>
      <c r="EQ744" s="1">
        <v>4148</v>
      </c>
      <c r="ER744" s="1">
        <v>1054</v>
      </c>
      <c r="ES744" s="1">
        <v>4</v>
      </c>
      <c r="ET744" s="1">
        <v>1229</v>
      </c>
      <c r="EU744" s="1">
        <v>346</v>
      </c>
      <c r="EV744" s="1">
        <v>4</v>
      </c>
      <c r="EW744" s="1">
        <v>2413</v>
      </c>
      <c r="EX744" s="1">
        <v>592</v>
      </c>
      <c r="EY744" s="1">
        <v>4</v>
      </c>
      <c r="EZ744" s="12">
        <v>4454</v>
      </c>
      <c r="FA744" s="12">
        <v>478.37746602447737</v>
      </c>
      <c r="FB744" s="1">
        <v>4</v>
      </c>
      <c r="FC744" s="12">
        <v>6561</v>
      </c>
      <c r="FD744" s="12">
        <v>604.43775527344417</v>
      </c>
      <c r="FE744" s="1">
        <v>4</v>
      </c>
      <c r="FL744" s="1">
        <v>234</v>
      </c>
      <c r="FM744" s="1">
        <v>32</v>
      </c>
      <c r="FN744" s="1">
        <v>4</v>
      </c>
      <c r="FO744" s="1">
        <v>402</v>
      </c>
      <c r="FP744" s="1">
        <v>136</v>
      </c>
      <c r="FQ744" s="1">
        <v>4</v>
      </c>
    </row>
    <row r="745" spans="1:173" x14ac:dyDescent="0.25">
      <c r="B745" s="1" t="s">
        <v>939</v>
      </c>
      <c r="C745" s="1" t="s">
        <v>681</v>
      </c>
      <c r="D745" s="1" t="s">
        <v>683</v>
      </c>
      <c r="E745" s="1">
        <v>760</v>
      </c>
      <c r="F745" s="1">
        <v>25.8</v>
      </c>
      <c r="G745" s="1" t="s">
        <v>82</v>
      </c>
      <c r="I745" s="1" t="s">
        <v>83</v>
      </c>
      <c r="J745" s="1" t="s">
        <v>986</v>
      </c>
      <c r="K745" s="1" t="s">
        <v>103</v>
      </c>
      <c r="L745" s="1" t="s">
        <v>104</v>
      </c>
      <c r="M745" s="1">
        <v>75</v>
      </c>
      <c r="N745" s="1" t="s">
        <v>1003</v>
      </c>
      <c r="O745" s="1" t="s">
        <v>81</v>
      </c>
      <c r="P745" s="1">
        <v>0</v>
      </c>
      <c r="Q745" s="1">
        <v>0</v>
      </c>
      <c r="R745" s="6" t="s">
        <v>232</v>
      </c>
      <c r="S745" s="1">
        <v>187</v>
      </c>
      <c r="T745" s="1">
        <v>17.399999999999999</v>
      </c>
      <c r="U745" s="1">
        <v>2900</v>
      </c>
      <c r="V745" s="1">
        <v>7.4</v>
      </c>
      <c r="W745" s="31">
        <v>10.8</v>
      </c>
      <c r="X745" s="1">
        <v>7.71</v>
      </c>
      <c r="Y745" s="1">
        <v>0.12</v>
      </c>
      <c r="Z745" s="1">
        <v>4</v>
      </c>
      <c r="AA745" s="1">
        <v>7.68</v>
      </c>
      <c r="AB745" s="1">
        <v>0.14000000000000001</v>
      </c>
      <c r="AC745" s="1">
        <v>4</v>
      </c>
      <c r="AJ745" s="1">
        <v>147.19999999999999</v>
      </c>
      <c r="AK745" s="1">
        <v>31</v>
      </c>
      <c r="AL745" s="1">
        <v>4</v>
      </c>
      <c r="AM745" s="1">
        <v>187.4</v>
      </c>
      <c r="AN745" s="1">
        <v>20</v>
      </c>
      <c r="AO745" s="1">
        <v>4</v>
      </c>
      <c r="AV745" s="1">
        <v>60.6</v>
      </c>
      <c r="AW745" s="1">
        <v>15.4</v>
      </c>
      <c r="AX745" s="1">
        <v>4</v>
      </c>
      <c r="AY745" s="1">
        <v>79.8</v>
      </c>
      <c r="AZ745" s="1">
        <v>12.4</v>
      </c>
      <c r="BA745" s="1">
        <v>4</v>
      </c>
      <c r="BB745" s="1">
        <v>2.4</v>
      </c>
      <c r="BC745" s="1">
        <v>1</v>
      </c>
      <c r="BD745" s="1">
        <v>4</v>
      </c>
      <c r="BE745" s="1">
        <v>2.2999999999999998</v>
      </c>
      <c r="BF745" s="1">
        <v>0.4</v>
      </c>
      <c r="BG745" s="1">
        <v>4</v>
      </c>
      <c r="BT745" s="1">
        <v>50</v>
      </c>
      <c r="BU745" s="1">
        <v>26</v>
      </c>
      <c r="BV745" s="1">
        <v>4</v>
      </c>
      <c r="BW745" s="1">
        <v>134</v>
      </c>
      <c r="BX745" s="1">
        <v>22</v>
      </c>
      <c r="BY745" s="1">
        <v>4</v>
      </c>
      <c r="BZ745" s="1">
        <v>43</v>
      </c>
      <c r="CA745" s="1">
        <v>26</v>
      </c>
      <c r="CB745" s="1">
        <v>4</v>
      </c>
      <c r="CC745" s="1">
        <v>151</v>
      </c>
      <c r="CD745" s="1">
        <v>56</v>
      </c>
      <c r="CE745" s="1">
        <v>4</v>
      </c>
      <c r="DP745" s="1">
        <v>8215</v>
      </c>
      <c r="DQ745" s="1">
        <v>1516</v>
      </c>
      <c r="DR745" s="1">
        <v>4</v>
      </c>
      <c r="DS745" s="1">
        <v>9712</v>
      </c>
      <c r="DT745" s="1">
        <v>738</v>
      </c>
      <c r="DU745" s="1">
        <v>4</v>
      </c>
      <c r="DV745" s="1">
        <v>3691</v>
      </c>
      <c r="DW745" s="1">
        <v>1794</v>
      </c>
      <c r="DX745" s="1">
        <v>4</v>
      </c>
      <c r="DY745" s="1">
        <v>3546</v>
      </c>
      <c r="DZ745" s="1">
        <v>352</v>
      </c>
      <c r="EA745" s="1">
        <v>4</v>
      </c>
      <c r="EH745" s="12">
        <v>2.2256840964508262</v>
      </c>
      <c r="EI745" s="12">
        <v>1.1571353038805279</v>
      </c>
      <c r="EJ745" s="1">
        <v>4</v>
      </c>
      <c r="EK745" s="12">
        <v>2.7388606880992667</v>
      </c>
      <c r="EL745" s="12">
        <v>0.34239199265899883</v>
      </c>
      <c r="EM745" s="1">
        <v>4</v>
      </c>
      <c r="EN745" s="1">
        <v>2622</v>
      </c>
      <c r="EO745" s="1">
        <v>200</v>
      </c>
      <c r="EP745" s="1">
        <v>4</v>
      </c>
      <c r="EQ745" s="1">
        <v>3886</v>
      </c>
      <c r="ER745" s="1">
        <v>1218</v>
      </c>
      <c r="ES745" s="1">
        <v>4</v>
      </c>
      <c r="ET745" s="1">
        <v>183</v>
      </c>
      <c r="EU745" s="1">
        <v>36</v>
      </c>
      <c r="EV745" s="1">
        <v>4</v>
      </c>
      <c r="EW745" s="1">
        <v>164</v>
      </c>
      <c r="EX745" s="1">
        <v>54</v>
      </c>
      <c r="EY745" s="1">
        <v>4</v>
      </c>
      <c r="EZ745" s="12">
        <v>2805</v>
      </c>
      <c r="FA745" s="12">
        <v>101.6070863670443</v>
      </c>
      <c r="FB745" s="1">
        <v>4</v>
      </c>
      <c r="FC745" s="12">
        <v>4050</v>
      </c>
      <c r="FD745" s="12">
        <v>609.59822834388228</v>
      </c>
      <c r="FE745" s="1">
        <v>4</v>
      </c>
      <c r="FL745" s="1">
        <v>272</v>
      </c>
      <c r="FM745" s="1">
        <v>58</v>
      </c>
      <c r="FN745" s="1">
        <v>4</v>
      </c>
      <c r="FO745" s="1">
        <v>362</v>
      </c>
      <c r="FP745" s="1">
        <v>50</v>
      </c>
      <c r="FQ745" s="1">
        <v>4</v>
      </c>
    </row>
    <row r="746" spans="1:173" s="9" customFormat="1" x14ac:dyDescent="0.25">
      <c r="B746" s="9" t="s">
        <v>939</v>
      </c>
      <c r="C746" s="9" t="s">
        <v>681</v>
      </c>
      <c r="D746" s="9" t="s">
        <v>683</v>
      </c>
      <c r="E746" s="9">
        <v>760</v>
      </c>
      <c r="F746" s="9">
        <v>25.8</v>
      </c>
      <c r="G746" s="9" t="s">
        <v>82</v>
      </c>
      <c r="I746" s="9" t="s">
        <v>83</v>
      </c>
      <c r="J746" s="9" t="s">
        <v>986</v>
      </c>
      <c r="K746" s="9" t="s">
        <v>120</v>
      </c>
      <c r="L746" s="9" t="s">
        <v>121</v>
      </c>
      <c r="M746" s="9">
        <v>75</v>
      </c>
      <c r="N746" s="9" t="s">
        <v>1003</v>
      </c>
      <c r="O746" s="9" t="s">
        <v>81</v>
      </c>
      <c r="P746" s="9">
        <v>220</v>
      </c>
      <c r="Q746" s="9">
        <v>0</v>
      </c>
      <c r="R746" s="10" t="s">
        <v>232</v>
      </c>
      <c r="S746" s="9">
        <v>187</v>
      </c>
      <c r="T746" s="9">
        <v>17.399999999999999</v>
      </c>
      <c r="U746" s="9">
        <v>2900</v>
      </c>
      <c r="V746" s="9">
        <v>7.4</v>
      </c>
      <c r="W746" s="32">
        <v>10.8</v>
      </c>
      <c r="X746" s="9">
        <v>7.57</v>
      </c>
      <c r="Y746" s="9">
        <v>0.08</v>
      </c>
      <c r="Z746" s="9">
        <v>4</v>
      </c>
      <c r="AA746" s="9">
        <v>7.6</v>
      </c>
      <c r="AB746" s="9">
        <v>0.04</v>
      </c>
      <c r="AC746" s="9">
        <v>4</v>
      </c>
      <c r="AJ746" s="9">
        <v>181.9</v>
      </c>
      <c r="AK746" s="9">
        <v>21</v>
      </c>
      <c r="AL746" s="9">
        <v>4</v>
      </c>
      <c r="AM746" s="9">
        <v>189.9</v>
      </c>
      <c r="AN746" s="9">
        <v>39</v>
      </c>
      <c r="AO746" s="9">
        <v>4</v>
      </c>
      <c r="AV746" s="9">
        <v>73.400000000000006</v>
      </c>
      <c r="AW746" s="9">
        <v>29</v>
      </c>
      <c r="AX746" s="9">
        <v>4</v>
      </c>
      <c r="AY746" s="9">
        <v>74.8</v>
      </c>
      <c r="AZ746" s="9">
        <v>7.2</v>
      </c>
      <c r="BA746" s="9">
        <v>4</v>
      </c>
      <c r="BB746" s="9">
        <v>2.5</v>
      </c>
      <c r="BC746" s="9">
        <v>0.4</v>
      </c>
      <c r="BD746" s="9">
        <v>4</v>
      </c>
      <c r="BE746" s="9">
        <v>2.5</v>
      </c>
      <c r="BF746" s="9">
        <v>0.2</v>
      </c>
      <c r="BG746" s="9">
        <v>4</v>
      </c>
      <c r="BT746" s="9">
        <v>157</v>
      </c>
      <c r="BU746" s="9">
        <v>22</v>
      </c>
      <c r="BV746" s="9">
        <v>4</v>
      </c>
      <c r="BW746" s="9">
        <v>135</v>
      </c>
      <c r="BX746" s="9">
        <v>24</v>
      </c>
      <c r="BY746" s="9">
        <v>4</v>
      </c>
      <c r="BZ746" s="9">
        <v>164</v>
      </c>
      <c r="CA746" s="9">
        <v>64</v>
      </c>
      <c r="CB746" s="9">
        <v>4</v>
      </c>
      <c r="CC746" s="9">
        <v>145</v>
      </c>
      <c r="CD746" s="9">
        <v>116</v>
      </c>
      <c r="CE746" s="9">
        <v>4</v>
      </c>
      <c r="DP746" s="9">
        <v>8905</v>
      </c>
      <c r="DQ746" s="9">
        <v>858</v>
      </c>
      <c r="DR746" s="9">
        <v>4</v>
      </c>
      <c r="DS746" s="9">
        <v>10334</v>
      </c>
      <c r="DT746" s="9">
        <v>1804</v>
      </c>
      <c r="DU746" s="9">
        <v>4</v>
      </c>
      <c r="DV746" s="9">
        <v>3232</v>
      </c>
      <c r="DW746" s="9">
        <v>332</v>
      </c>
      <c r="DX746" s="9">
        <v>4</v>
      </c>
      <c r="DY746" s="9">
        <v>3351</v>
      </c>
      <c r="DZ746" s="9">
        <v>1030</v>
      </c>
      <c r="EA746" s="9">
        <v>4</v>
      </c>
      <c r="EH746" s="9">
        <v>2.7552599009900991</v>
      </c>
      <c r="EI746" s="9">
        <v>0.38804547517926063</v>
      </c>
      <c r="EJ746" s="9">
        <v>4</v>
      </c>
      <c r="EK746" s="9">
        <v>3.083855565502835</v>
      </c>
      <c r="EL746" s="9">
        <v>1.0900954423482176</v>
      </c>
      <c r="EM746" s="9">
        <v>4</v>
      </c>
      <c r="EN746" s="9">
        <v>3125</v>
      </c>
      <c r="EO746" s="9">
        <v>832</v>
      </c>
      <c r="EP746" s="9">
        <v>4</v>
      </c>
      <c r="EQ746" s="9">
        <v>2926</v>
      </c>
      <c r="ER746" s="9">
        <v>718</v>
      </c>
      <c r="ES746" s="9">
        <v>4</v>
      </c>
      <c r="ET746" s="9">
        <v>152</v>
      </c>
      <c r="EU746" s="9">
        <v>10</v>
      </c>
      <c r="EV746" s="9">
        <v>4</v>
      </c>
      <c r="EW746" s="9">
        <v>188</v>
      </c>
      <c r="EX746" s="9">
        <v>18</v>
      </c>
      <c r="EY746" s="9">
        <v>4</v>
      </c>
      <c r="EZ746" s="12">
        <v>3277</v>
      </c>
      <c r="FA746" s="12">
        <v>416.03004699180082</v>
      </c>
      <c r="FB746" s="9">
        <v>4</v>
      </c>
      <c r="FC746" s="12">
        <v>3114</v>
      </c>
      <c r="FD746" s="12">
        <v>359.11279565061449</v>
      </c>
      <c r="FE746" s="9">
        <v>4</v>
      </c>
      <c r="FL746" s="9">
        <v>255</v>
      </c>
      <c r="FM746" s="9">
        <v>52</v>
      </c>
      <c r="FN746" s="9">
        <v>4</v>
      </c>
      <c r="FO746" s="9">
        <v>429</v>
      </c>
      <c r="FP746" s="9">
        <v>66</v>
      </c>
      <c r="FQ746" s="9">
        <v>4</v>
      </c>
    </row>
    <row r="747" spans="1:173" x14ac:dyDescent="0.25">
      <c r="A747" s="1">
        <v>89</v>
      </c>
      <c r="B747" s="1" t="s">
        <v>686</v>
      </c>
      <c r="C747" s="1" t="s">
        <v>690</v>
      </c>
      <c r="D747" s="1" t="s">
        <v>688</v>
      </c>
      <c r="E747" s="1">
        <v>1200</v>
      </c>
      <c r="F747" s="1">
        <v>12.7</v>
      </c>
      <c r="G747" s="1" t="s">
        <v>4</v>
      </c>
      <c r="H747" s="1">
        <v>25</v>
      </c>
      <c r="I747" s="1" t="s">
        <v>83</v>
      </c>
      <c r="J747" s="1" t="s">
        <v>998</v>
      </c>
      <c r="K747" s="1" t="s">
        <v>103</v>
      </c>
      <c r="L747" s="1" t="s">
        <v>104</v>
      </c>
      <c r="M747" s="1">
        <v>50</v>
      </c>
      <c r="N747" s="1" t="s">
        <v>1003</v>
      </c>
      <c r="O747" s="1" t="s">
        <v>6</v>
      </c>
      <c r="P747" s="1">
        <v>0</v>
      </c>
      <c r="Q747" s="1">
        <v>400</v>
      </c>
      <c r="R747" s="6" t="s">
        <v>19</v>
      </c>
      <c r="S747" s="1">
        <v>55.6</v>
      </c>
      <c r="T747" s="1">
        <v>5</v>
      </c>
      <c r="U747" s="1">
        <v>1920</v>
      </c>
      <c r="V747" s="1">
        <v>6</v>
      </c>
      <c r="W747" s="31">
        <v>11.120000000000001</v>
      </c>
      <c r="X747" s="1">
        <v>6</v>
      </c>
      <c r="Y747" s="1">
        <v>0</v>
      </c>
      <c r="Z747" s="1">
        <v>4</v>
      </c>
      <c r="AA747" s="1">
        <v>5.9</v>
      </c>
      <c r="AB747" s="1">
        <v>0.2</v>
      </c>
      <c r="AC747" s="1">
        <v>4</v>
      </c>
      <c r="AD747" s="1">
        <v>55.6</v>
      </c>
      <c r="AE747" s="1">
        <v>7.4</v>
      </c>
      <c r="AF747" s="1">
        <v>4</v>
      </c>
      <c r="AG747" s="1">
        <v>54.5</v>
      </c>
      <c r="AH747" s="1">
        <v>2.4</v>
      </c>
      <c r="AI747" s="1">
        <v>4</v>
      </c>
      <c r="AJ747" s="1">
        <v>5</v>
      </c>
      <c r="AK747" s="1">
        <v>0.4</v>
      </c>
      <c r="AL747" s="1">
        <v>4</v>
      </c>
      <c r="AM747" s="1">
        <v>4.9000000000000004</v>
      </c>
      <c r="AN747" s="1">
        <v>0.2</v>
      </c>
      <c r="AO747" s="1">
        <v>4</v>
      </c>
      <c r="AP747" s="1">
        <v>11.1</v>
      </c>
      <c r="AQ747" s="1">
        <v>0.8</v>
      </c>
      <c r="AR747" s="1">
        <v>4</v>
      </c>
      <c r="AS747" s="1">
        <v>11.2</v>
      </c>
      <c r="AT747" s="1">
        <v>0.2</v>
      </c>
      <c r="AU747" s="1">
        <v>4</v>
      </c>
      <c r="AV747" s="1">
        <v>1920</v>
      </c>
      <c r="AW747" s="1">
        <v>40</v>
      </c>
      <c r="AX747" s="1">
        <v>4</v>
      </c>
      <c r="AY747" s="1">
        <v>2250</v>
      </c>
      <c r="AZ747" s="1">
        <v>120</v>
      </c>
      <c r="BA747" s="1">
        <v>4</v>
      </c>
      <c r="BB747" s="14">
        <v>2.6041666666666665</v>
      </c>
      <c r="BC747" s="14">
        <v>0.21528171549378092</v>
      </c>
      <c r="BD747" s="14">
        <v>4</v>
      </c>
      <c r="BE747" s="14">
        <v>2.177777777777778</v>
      </c>
      <c r="BF747" s="14">
        <v>0.14625876686935868</v>
      </c>
      <c r="BG747" s="14">
        <v>4</v>
      </c>
      <c r="FL747" s="1">
        <v>12</v>
      </c>
      <c r="FM747" s="1">
        <v>2</v>
      </c>
      <c r="FN747" s="1">
        <v>4</v>
      </c>
      <c r="FO747" s="1">
        <v>45</v>
      </c>
      <c r="FP747" s="1">
        <v>14</v>
      </c>
      <c r="FQ747" s="1">
        <v>4</v>
      </c>
    </row>
    <row r="748" spans="1:173" s="9" customFormat="1" x14ac:dyDescent="0.25">
      <c r="B748" s="9" t="s">
        <v>940</v>
      </c>
      <c r="C748" s="9" t="s">
        <v>689</v>
      </c>
      <c r="D748" s="9" t="s">
        <v>687</v>
      </c>
      <c r="E748" s="9">
        <v>1200</v>
      </c>
      <c r="F748" s="9">
        <v>12.7</v>
      </c>
      <c r="G748" s="9" t="s">
        <v>78</v>
      </c>
      <c r="H748" s="9">
        <v>25</v>
      </c>
      <c r="I748" s="9" t="s">
        <v>83</v>
      </c>
      <c r="J748" s="9" t="s">
        <v>998</v>
      </c>
      <c r="K748" s="9" t="s">
        <v>120</v>
      </c>
      <c r="L748" s="9" t="s">
        <v>121</v>
      </c>
      <c r="M748" s="9">
        <v>50</v>
      </c>
      <c r="N748" s="9" t="s">
        <v>1003</v>
      </c>
      <c r="O748" s="9" t="s">
        <v>81</v>
      </c>
      <c r="P748" s="9">
        <v>190</v>
      </c>
      <c r="Q748" s="9">
        <v>400</v>
      </c>
      <c r="R748" s="10" t="s">
        <v>85</v>
      </c>
      <c r="S748" s="9">
        <v>55.6</v>
      </c>
      <c r="T748" s="9">
        <v>5</v>
      </c>
      <c r="U748" s="9">
        <v>1920</v>
      </c>
      <c r="V748" s="9">
        <v>6</v>
      </c>
      <c r="W748" s="32">
        <v>11.120000000000001</v>
      </c>
      <c r="X748" s="9">
        <v>5.3</v>
      </c>
      <c r="Y748" s="9">
        <v>0.2</v>
      </c>
      <c r="Z748" s="9">
        <v>4</v>
      </c>
      <c r="AA748" s="9">
        <v>5.3</v>
      </c>
      <c r="AB748" s="9">
        <v>0.2</v>
      </c>
      <c r="AC748" s="9">
        <v>4</v>
      </c>
      <c r="AD748" s="9">
        <v>55.7</v>
      </c>
      <c r="AE748" s="9">
        <v>2.4</v>
      </c>
      <c r="AF748" s="9">
        <v>4</v>
      </c>
      <c r="AG748" s="9">
        <v>57.2</v>
      </c>
      <c r="AH748" s="9">
        <v>5.8</v>
      </c>
      <c r="AI748" s="9">
        <v>4</v>
      </c>
      <c r="AJ748" s="9">
        <v>5</v>
      </c>
      <c r="AK748" s="9">
        <v>0.2</v>
      </c>
      <c r="AL748" s="9">
        <v>4</v>
      </c>
      <c r="AM748" s="9">
        <v>5.0999999999999996</v>
      </c>
      <c r="AN748" s="9">
        <v>0.4</v>
      </c>
      <c r="AO748" s="9">
        <v>4</v>
      </c>
      <c r="AP748" s="9">
        <v>11.1</v>
      </c>
      <c r="AQ748" s="9">
        <v>0.2</v>
      </c>
      <c r="AR748" s="9">
        <v>4</v>
      </c>
      <c r="AS748" s="9">
        <v>11.1</v>
      </c>
      <c r="AT748" s="9">
        <v>0.2</v>
      </c>
      <c r="AU748" s="9">
        <v>4</v>
      </c>
      <c r="AV748" s="9">
        <v>1870</v>
      </c>
      <c r="AW748" s="9">
        <v>40</v>
      </c>
      <c r="AX748" s="9">
        <v>4</v>
      </c>
      <c r="AY748" s="9">
        <v>2250</v>
      </c>
      <c r="AZ748" s="9">
        <v>52</v>
      </c>
      <c r="BA748" s="9">
        <v>4</v>
      </c>
      <c r="BB748" s="40">
        <v>2.6737967914438503</v>
      </c>
      <c r="BC748" s="40">
        <v>0.12128396812435217</v>
      </c>
      <c r="BD748" s="9">
        <v>4</v>
      </c>
      <c r="BE748" s="40">
        <v>2.2666666666666666</v>
      </c>
      <c r="BF748" s="40">
        <v>0.18533522573566819</v>
      </c>
      <c r="BG748" s="9">
        <v>4</v>
      </c>
      <c r="FL748" s="9">
        <v>11</v>
      </c>
      <c r="FM748" s="9">
        <v>2</v>
      </c>
      <c r="FN748" s="9">
        <v>4</v>
      </c>
      <c r="FO748" s="9">
        <v>45</v>
      </c>
      <c r="FP748" s="9">
        <v>6</v>
      </c>
      <c r="FQ748" s="9">
        <v>4</v>
      </c>
    </row>
    <row r="749" spans="1:173" x14ac:dyDescent="0.25">
      <c r="A749" s="1">
        <v>90</v>
      </c>
      <c r="B749" s="1" t="s">
        <v>691</v>
      </c>
      <c r="C749" s="1" t="s">
        <v>468</v>
      </c>
      <c r="D749" s="1" t="s">
        <v>693</v>
      </c>
      <c r="E749" s="1">
        <v>1447</v>
      </c>
      <c r="F749" s="1">
        <v>16.5</v>
      </c>
      <c r="G749" s="1" t="s">
        <v>983</v>
      </c>
      <c r="H749" s="1">
        <v>8.6</v>
      </c>
      <c r="I749" s="1" t="s">
        <v>69</v>
      </c>
      <c r="J749" s="1" t="s">
        <v>998</v>
      </c>
      <c r="K749" s="1" t="s">
        <v>11</v>
      </c>
      <c r="L749" s="1" t="s">
        <v>62</v>
      </c>
      <c r="M749" s="1">
        <v>39.299999999999997</v>
      </c>
      <c r="N749" s="1" t="s">
        <v>1001</v>
      </c>
      <c r="O749" s="1" t="s">
        <v>28</v>
      </c>
      <c r="P749" s="1">
        <v>182.3</v>
      </c>
      <c r="Q749" s="1">
        <v>0</v>
      </c>
      <c r="R749" s="6" t="s">
        <v>212</v>
      </c>
      <c r="S749" s="1">
        <v>19.399999999999999</v>
      </c>
      <c r="T749" s="1">
        <v>1.85</v>
      </c>
      <c r="V749" s="1">
        <v>4.0599999999999996</v>
      </c>
      <c r="W749" s="31">
        <v>10.486486486486486</v>
      </c>
      <c r="X749" s="1">
        <v>4.16</v>
      </c>
      <c r="Y749" s="1">
        <v>0.05</v>
      </c>
      <c r="Z749" s="1">
        <v>3</v>
      </c>
      <c r="AA749" s="1">
        <v>4.09</v>
      </c>
      <c r="AB749" s="1">
        <v>0.08</v>
      </c>
      <c r="AC749" s="1">
        <v>3</v>
      </c>
      <c r="AD749" s="1">
        <v>21.5</v>
      </c>
      <c r="AE749" s="1">
        <v>1.69</v>
      </c>
      <c r="AF749" s="1">
        <v>3</v>
      </c>
      <c r="AG749" s="1">
        <v>22.4</v>
      </c>
      <c r="AH749" s="1">
        <v>2.4900000000000002</v>
      </c>
      <c r="AI749" s="1">
        <v>3</v>
      </c>
      <c r="AJ749" s="1">
        <v>2.27</v>
      </c>
      <c r="AK749" s="1">
        <v>0.15</v>
      </c>
      <c r="AL749" s="1">
        <v>3</v>
      </c>
      <c r="AM749" s="1">
        <v>2.3199999999999998</v>
      </c>
      <c r="AN749" s="1">
        <v>0.15</v>
      </c>
      <c r="AO749" s="1">
        <v>3</v>
      </c>
      <c r="BZ749" s="1">
        <v>0.4</v>
      </c>
      <c r="CA749" s="1">
        <v>0.02</v>
      </c>
      <c r="CB749" s="1">
        <v>3</v>
      </c>
      <c r="CC749" s="1">
        <v>0.16</v>
      </c>
      <c r="CD749" s="1">
        <v>0.01</v>
      </c>
      <c r="CE749" s="1">
        <v>3</v>
      </c>
      <c r="CL749" s="1">
        <v>0.84</v>
      </c>
      <c r="CM749" s="1">
        <v>7.0000000000000007E-2</v>
      </c>
      <c r="CN749" s="1">
        <v>3</v>
      </c>
      <c r="CO749" s="1">
        <v>1.06</v>
      </c>
      <c r="CP749" s="1">
        <v>0.06</v>
      </c>
      <c r="CQ749" s="1">
        <v>3</v>
      </c>
      <c r="DJ749" s="1">
        <v>945</v>
      </c>
      <c r="DK749" s="1">
        <v>72.099999999999994</v>
      </c>
      <c r="DL749" s="1">
        <v>3</v>
      </c>
      <c r="DM749" s="1">
        <v>995</v>
      </c>
      <c r="DN749" s="1">
        <v>78.5</v>
      </c>
      <c r="DO749" s="1">
        <v>3</v>
      </c>
      <c r="DP749" s="1">
        <v>85.6</v>
      </c>
      <c r="DQ749" s="1">
        <v>6.66</v>
      </c>
      <c r="DR749" s="1">
        <v>3</v>
      </c>
      <c r="DS749" s="1">
        <v>86.5</v>
      </c>
      <c r="DT749" s="1">
        <v>6.68</v>
      </c>
      <c r="DU749" s="1">
        <v>3</v>
      </c>
      <c r="DV749" s="1">
        <v>27.6</v>
      </c>
      <c r="DW749" s="1">
        <v>1.52</v>
      </c>
      <c r="DX749" s="1">
        <v>3</v>
      </c>
      <c r="DY749" s="1">
        <v>29.1</v>
      </c>
      <c r="DZ749" s="1">
        <v>1.83</v>
      </c>
      <c r="EA749" s="1">
        <v>3</v>
      </c>
      <c r="EB749" s="48">
        <v>11.039719626168225</v>
      </c>
      <c r="EC749" s="12">
        <v>1.2030025849652479</v>
      </c>
      <c r="ED749" s="1">
        <v>3</v>
      </c>
      <c r="EE749" s="48">
        <v>11.502890173410405</v>
      </c>
      <c r="EF749" s="12">
        <v>1.2699162282035419</v>
      </c>
      <c r="EG749" s="1">
        <v>3</v>
      </c>
      <c r="EH749" s="12">
        <v>3.1014492753623184</v>
      </c>
      <c r="EI749" s="12">
        <v>0.29563820692158266</v>
      </c>
      <c r="EJ749" s="1">
        <v>3</v>
      </c>
      <c r="EK749" s="12">
        <v>2.9725085910652917</v>
      </c>
      <c r="EL749" s="12">
        <v>0.29603696111023398</v>
      </c>
      <c r="EM749" s="1">
        <v>3</v>
      </c>
      <c r="EN749" s="1">
        <v>2.75</v>
      </c>
      <c r="EO749" s="1">
        <v>0.16</v>
      </c>
      <c r="EP749" s="1">
        <v>3</v>
      </c>
      <c r="EQ749" s="1">
        <v>4.71</v>
      </c>
      <c r="ER749" s="1">
        <v>0.03</v>
      </c>
      <c r="ES749" s="1">
        <v>3</v>
      </c>
      <c r="ET749" s="1">
        <v>51.6</v>
      </c>
      <c r="EU749" s="1">
        <v>1.45</v>
      </c>
      <c r="EV749" s="1">
        <v>3</v>
      </c>
      <c r="EW749" s="1">
        <v>28.1</v>
      </c>
      <c r="EX749" s="1">
        <v>1.1299999999999999</v>
      </c>
      <c r="EY749" s="1">
        <v>3</v>
      </c>
      <c r="EZ749" s="12">
        <v>54.35</v>
      </c>
      <c r="FA749" s="12">
        <v>0.84223907928014508</v>
      </c>
      <c r="FB749" s="1">
        <v>3</v>
      </c>
      <c r="FC749" s="12">
        <v>32.81</v>
      </c>
      <c r="FD749" s="12">
        <v>0.65263568193390509</v>
      </c>
      <c r="FE749" s="1">
        <v>3</v>
      </c>
      <c r="FL749" s="1">
        <v>2.46</v>
      </c>
      <c r="FM749" s="1">
        <v>0.43</v>
      </c>
      <c r="FN749" s="1">
        <v>3</v>
      </c>
      <c r="FO749" s="1">
        <v>11.8</v>
      </c>
      <c r="FP749" s="1">
        <v>0.77</v>
      </c>
      <c r="FQ749" s="1">
        <v>3</v>
      </c>
    </row>
    <row r="750" spans="1:173" s="9" customFormat="1" x14ac:dyDescent="0.25">
      <c r="B750" s="9" t="s">
        <v>941</v>
      </c>
      <c r="C750" s="9" t="s">
        <v>694</v>
      </c>
      <c r="D750" s="9" t="s">
        <v>692</v>
      </c>
      <c r="E750" s="9">
        <v>1447</v>
      </c>
      <c r="F750" s="9">
        <v>16.5</v>
      </c>
      <c r="G750" s="9" t="s">
        <v>983</v>
      </c>
      <c r="H750" s="9">
        <v>8.6</v>
      </c>
      <c r="I750" s="9" t="s">
        <v>83</v>
      </c>
      <c r="J750" s="9" t="s">
        <v>998</v>
      </c>
      <c r="K750" s="9" t="s">
        <v>10</v>
      </c>
      <c r="L750" s="9" t="s">
        <v>63</v>
      </c>
      <c r="M750" s="9">
        <v>39.299999999999997</v>
      </c>
      <c r="N750" s="9" t="s">
        <v>1001</v>
      </c>
      <c r="O750" s="9" t="s">
        <v>28</v>
      </c>
      <c r="P750" s="9">
        <v>182.3</v>
      </c>
      <c r="Q750" s="9">
        <v>197.2</v>
      </c>
      <c r="R750" s="10" t="s">
        <v>211</v>
      </c>
      <c r="S750" s="9">
        <v>19.399999999999999</v>
      </c>
      <c r="T750" s="9">
        <v>1.85</v>
      </c>
      <c r="V750" s="9">
        <v>4.0599999999999996</v>
      </c>
      <c r="W750" s="32">
        <v>10.486486486486486</v>
      </c>
      <c r="X750" s="9">
        <v>4.2300000000000004</v>
      </c>
      <c r="Y750" s="9">
        <v>0.04</v>
      </c>
      <c r="Z750" s="9">
        <v>3</v>
      </c>
      <c r="AA750" s="9">
        <v>4.05</v>
      </c>
      <c r="AB750" s="9">
        <v>0.05</v>
      </c>
      <c r="AC750" s="9">
        <v>3</v>
      </c>
      <c r="AD750" s="9">
        <v>21.1</v>
      </c>
      <c r="AE750" s="9">
        <v>1.81</v>
      </c>
      <c r="AF750" s="9">
        <v>3</v>
      </c>
      <c r="AG750" s="9">
        <v>22.4</v>
      </c>
      <c r="AH750" s="9">
        <v>1.9</v>
      </c>
      <c r="AI750" s="9">
        <v>3</v>
      </c>
      <c r="AJ750" s="9">
        <v>2.2000000000000002</v>
      </c>
      <c r="AK750" s="9">
        <v>0.14000000000000001</v>
      </c>
      <c r="AL750" s="9">
        <v>3</v>
      </c>
      <c r="AM750" s="9">
        <v>2.3199999999999998</v>
      </c>
      <c r="AN750" s="9">
        <v>0.2</v>
      </c>
      <c r="AO750" s="9">
        <v>3</v>
      </c>
      <c r="BZ750" s="9">
        <v>0.19</v>
      </c>
      <c r="CA750" s="9">
        <v>0.01</v>
      </c>
      <c r="CB750" s="9">
        <v>3</v>
      </c>
      <c r="CC750" s="9">
        <v>0.15</v>
      </c>
      <c r="CD750" s="9">
        <v>0.01</v>
      </c>
      <c r="CE750" s="9">
        <v>3</v>
      </c>
      <c r="CL750" s="9">
        <v>0.9</v>
      </c>
      <c r="CM750" s="9">
        <v>7.0000000000000007E-2</v>
      </c>
      <c r="CN750" s="9">
        <v>3</v>
      </c>
      <c r="CO750" s="9">
        <v>0.62</v>
      </c>
      <c r="CP750" s="9">
        <v>0.05</v>
      </c>
      <c r="CQ750" s="9">
        <v>3</v>
      </c>
      <c r="DJ750" s="9">
        <v>919</v>
      </c>
      <c r="DK750" s="9">
        <v>73.599999999999994</v>
      </c>
      <c r="DL750" s="9">
        <v>3</v>
      </c>
      <c r="DM750" s="9">
        <v>1026</v>
      </c>
      <c r="DN750" s="9">
        <v>81.5</v>
      </c>
      <c r="DO750" s="9">
        <v>3</v>
      </c>
      <c r="DP750" s="9">
        <v>82.5</v>
      </c>
      <c r="DQ750" s="9">
        <v>5.6</v>
      </c>
      <c r="DR750" s="9">
        <v>3</v>
      </c>
      <c r="DS750" s="9">
        <v>87.7</v>
      </c>
      <c r="DT750" s="9">
        <v>6.19</v>
      </c>
      <c r="DU750" s="9">
        <v>3</v>
      </c>
      <c r="DV750" s="9">
        <v>27.3</v>
      </c>
      <c r="DW750" s="9">
        <v>1.47</v>
      </c>
      <c r="DX750" s="9">
        <v>3</v>
      </c>
      <c r="DY750" s="9">
        <v>30.4</v>
      </c>
      <c r="DZ750" s="9">
        <v>1.7</v>
      </c>
      <c r="EA750" s="9">
        <v>3</v>
      </c>
      <c r="EB750" s="28">
        <v>11.139393939393939</v>
      </c>
      <c r="EC750" s="9">
        <v>1.1694488675479355</v>
      </c>
      <c r="ED750" s="9">
        <v>3</v>
      </c>
      <c r="EE750" s="28">
        <v>11.69897377423033</v>
      </c>
      <c r="EF750" s="9">
        <v>1.2431569382946213</v>
      </c>
      <c r="EG750" s="9">
        <v>3</v>
      </c>
      <c r="EH750" s="9">
        <v>3.0219780219780219</v>
      </c>
      <c r="EI750" s="9">
        <v>0.26183199796903311</v>
      </c>
      <c r="EJ750" s="9">
        <v>3</v>
      </c>
      <c r="EK750" s="9">
        <v>2.8848684210526319</v>
      </c>
      <c r="EL750" s="9">
        <v>0.25978101915779278</v>
      </c>
      <c r="EM750" s="9">
        <v>3</v>
      </c>
      <c r="EN750" s="9">
        <v>5.29</v>
      </c>
      <c r="EO750" s="9">
        <v>0.01</v>
      </c>
      <c r="EP750" s="9">
        <v>3</v>
      </c>
      <c r="EQ750" s="9">
        <v>6.45</v>
      </c>
      <c r="ER750" s="9">
        <v>0.17</v>
      </c>
      <c r="ES750" s="9">
        <v>3</v>
      </c>
      <c r="ET750" s="9">
        <v>45.2</v>
      </c>
      <c r="EU750" s="9">
        <v>1.23</v>
      </c>
      <c r="EV750" s="9">
        <v>3</v>
      </c>
      <c r="EW750" s="9">
        <v>18.3</v>
      </c>
      <c r="EX750" s="9">
        <v>0.65</v>
      </c>
      <c r="EY750" s="9">
        <v>3</v>
      </c>
      <c r="EZ750" s="12">
        <v>50.49</v>
      </c>
      <c r="FA750" s="12">
        <v>0.7101643002385668</v>
      </c>
      <c r="FB750" s="9">
        <v>3</v>
      </c>
      <c r="FC750" s="12">
        <v>24.75</v>
      </c>
      <c r="FD750" s="12">
        <v>0.38790033084114101</v>
      </c>
      <c r="FE750" s="9">
        <v>3</v>
      </c>
      <c r="FL750" s="9">
        <v>2.2000000000000002</v>
      </c>
      <c r="FM750" s="9">
        <v>0.47</v>
      </c>
      <c r="FN750" s="9">
        <v>3</v>
      </c>
      <c r="FO750" s="9">
        <v>10.7</v>
      </c>
      <c r="FP750" s="9">
        <v>0.73</v>
      </c>
      <c r="FQ750" s="9">
        <v>3</v>
      </c>
    </row>
    <row r="751" spans="1:173" x14ac:dyDescent="0.25">
      <c r="A751" s="1">
        <v>91</v>
      </c>
      <c r="B751" s="1" t="s">
        <v>695</v>
      </c>
      <c r="C751" s="1" t="s">
        <v>697</v>
      </c>
      <c r="D751" s="1" t="s">
        <v>699</v>
      </c>
      <c r="E751" s="1">
        <v>120</v>
      </c>
      <c r="F751" s="1">
        <v>7.6</v>
      </c>
      <c r="G751" s="1" t="s">
        <v>983</v>
      </c>
      <c r="H751" s="23"/>
      <c r="I751" s="1" t="s">
        <v>69</v>
      </c>
      <c r="J751" s="1" t="s">
        <v>998</v>
      </c>
      <c r="K751" s="1" t="s">
        <v>11</v>
      </c>
      <c r="L751" s="1" t="s">
        <v>62</v>
      </c>
      <c r="M751" s="1">
        <v>88</v>
      </c>
      <c r="N751" s="1" t="s">
        <v>1003</v>
      </c>
      <c r="O751" s="1" t="s">
        <v>28</v>
      </c>
      <c r="P751" s="1">
        <v>405</v>
      </c>
      <c r="Q751" s="1">
        <v>0</v>
      </c>
      <c r="R751" s="6" t="s">
        <v>115</v>
      </c>
      <c r="S751" s="1">
        <v>10.08</v>
      </c>
      <c r="T751" s="1">
        <v>0.8</v>
      </c>
      <c r="U751" s="1">
        <v>250</v>
      </c>
      <c r="W751" s="31">
        <v>12.6</v>
      </c>
      <c r="AD751" s="1">
        <v>10.34</v>
      </c>
      <c r="AE751" s="1">
        <v>0.85</v>
      </c>
      <c r="AF751" s="1">
        <v>3</v>
      </c>
      <c r="AG751" s="1">
        <v>10.119999999999999</v>
      </c>
      <c r="AH751" s="1">
        <v>0.67</v>
      </c>
      <c r="AI751" s="1">
        <v>3</v>
      </c>
      <c r="AJ751" s="1">
        <v>0.85</v>
      </c>
      <c r="AK751" s="1">
        <v>7.0000000000000007E-2</v>
      </c>
      <c r="AL751" s="1">
        <v>3</v>
      </c>
      <c r="AM751" s="1">
        <v>0.82</v>
      </c>
      <c r="AN751" s="1">
        <v>0.06</v>
      </c>
      <c r="AO751" s="1">
        <v>3</v>
      </c>
      <c r="AP751" s="1">
        <v>12.2</v>
      </c>
      <c r="AQ751" s="1">
        <v>0.2</v>
      </c>
      <c r="AR751" s="1">
        <v>3</v>
      </c>
      <c r="AS751" s="1">
        <v>12.3</v>
      </c>
      <c r="AT751" s="1">
        <v>0.2</v>
      </c>
      <c r="AU751" s="1">
        <v>3</v>
      </c>
      <c r="AV751" s="1">
        <v>280</v>
      </c>
      <c r="AW751" s="1">
        <v>50</v>
      </c>
      <c r="AX751" s="1">
        <v>3</v>
      </c>
      <c r="AY751" s="1">
        <v>300</v>
      </c>
      <c r="AZ751" s="1">
        <v>50</v>
      </c>
      <c r="BA751" s="1">
        <v>3</v>
      </c>
      <c r="BB751" s="14">
        <v>3.0357142857142856</v>
      </c>
      <c r="BC751" s="14">
        <v>0.59696194137850522</v>
      </c>
      <c r="BD751" s="14">
        <v>4</v>
      </c>
      <c r="BE751" s="14">
        <v>2.7333333333333334</v>
      </c>
      <c r="BF751" s="14">
        <v>0.49752473727195801</v>
      </c>
      <c r="BG751" s="14">
        <v>4</v>
      </c>
      <c r="EZ751" s="1">
        <v>23.3</v>
      </c>
      <c r="FA751" s="1">
        <v>1.6</v>
      </c>
      <c r="FB751" s="1">
        <v>3</v>
      </c>
      <c r="FC751" s="1">
        <v>26.8</v>
      </c>
      <c r="FD751" s="1">
        <v>3</v>
      </c>
      <c r="FE751" s="1">
        <v>3</v>
      </c>
      <c r="FL751" s="1">
        <v>2.1</v>
      </c>
      <c r="FM751" s="1">
        <v>1</v>
      </c>
      <c r="FN751" s="1">
        <v>3</v>
      </c>
      <c r="FO751" s="1">
        <v>7.3</v>
      </c>
      <c r="FP751" s="1">
        <v>0.8</v>
      </c>
      <c r="FQ751" s="1">
        <v>3</v>
      </c>
    </row>
    <row r="752" spans="1:173" s="40" customFormat="1" x14ac:dyDescent="0.25">
      <c r="B752" s="40" t="s">
        <v>942</v>
      </c>
      <c r="C752" s="40" t="s">
        <v>696</v>
      </c>
      <c r="D752" s="40" t="s">
        <v>698</v>
      </c>
      <c r="E752" s="40">
        <v>120</v>
      </c>
      <c r="F752" s="40">
        <v>7.6</v>
      </c>
      <c r="G752" s="40" t="s">
        <v>983</v>
      </c>
      <c r="I752" s="40" t="s">
        <v>83</v>
      </c>
      <c r="J752" s="40" t="s">
        <v>998</v>
      </c>
      <c r="K752" s="40" t="s">
        <v>449</v>
      </c>
      <c r="L752" s="40" t="s">
        <v>446</v>
      </c>
      <c r="M752" s="40">
        <v>88</v>
      </c>
      <c r="N752" s="40" t="s">
        <v>1003</v>
      </c>
      <c r="O752" s="40" t="s">
        <v>28</v>
      </c>
      <c r="P752" s="40">
        <v>405</v>
      </c>
      <c r="Q752" s="40">
        <v>0</v>
      </c>
      <c r="R752" s="41" t="s">
        <v>114</v>
      </c>
      <c r="S752" s="40">
        <v>10.08</v>
      </c>
      <c r="T752" s="40">
        <v>0.8</v>
      </c>
      <c r="U752" s="40">
        <v>250</v>
      </c>
      <c r="W752" s="42">
        <v>12.6</v>
      </c>
      <c r="AD752" s="40">
        <v>14.69</v>
      </c>
      <c r="AE752" s="40">
        <v>0.7</v>
      </c>
      <c r="AF752" s="40">
        <v>3</v>
      </c>
      <c r="AG752" s="40">
        <v>15.86</v>
      </c>
      <c r="AH752" s="40">
        <v>0.92</v>
      </c>
      <c r="AI752" s="40">
        <v>3</v>
      </c>
      <c r="AJ752" s="40">
        <v>1.23</v>
      </c>
      <c r="AK752" s="40">
        <v>0.06</v>
      </c>
      <c r="AL752" s="40">
        <v>3</v>
      </c>
      <c r="AM752" s="40">
        <v>1.3</v>
      </c>
      <c r="AN752" s="40">
        <v>0.06</v>
      </c>
      <c r="AO752" s="40">
        <v>3</v>
      </c>
      <c r="AP752" s="40">
        <v>11.9</v>
      </c>
      <c r="AQ752" s="40">
        <v>0.8</v>
      </c>
      <c r="AR752" s="40">
        <v>3</v>
      </c>
      <c r="AS752" s="40">
        <v>12.2</v>
      </c>
      <c r="AT752" s="40">
        <v>0.2</v>
      </c>
      <c r="AU752" s="40">
        <v>3</v>
      </c>
      <c r="AV752" s="40">
        <v>330</v>
      </c>
      <c r="AW752" s="40">
        <v>60</v>
      </c>
      <c r="AX752" s="40">
        <v>3</v>
      </c>
      <c r="AY752" s="40">
        <v>390</v>
      </c>
      <c r="AZ752" s="40">
        <v>10</v>
      </c>
      <c r="BA752" s="40">
        <v>3</v>
      </c>
      <c r="BB752" s="40">
        <v>3.7272727272727271</v>
      </c>
      <c r="BC752" s="40">
        <v>0.70165240584433464</v>
      </c>
      <c r="BD752" s="9">
        <v>4</v>
      </c>
      <c r="BE752" s="40">
        <v>3.3333333333333335</v>
      </c>
      <c r="BF752" s="40">
        <v>0.1759936776237094</v>
      </c>
      <c r="BG752" s="9">
        <v>4</v>
      </c>
      <c r="EZ752" s="40">
        <v>40.799999999999997</v>
      </c>
      <c r="FA752" s="40">
        <v>2.9</v>
      </c>
      <c r="FB752" s="40">
        <v>3</v>
      </c>
      <c r="FC752" s="40">
        <v>44</v>
      </c>
      <c r="FD752" s="40">
        <v>6</v>
      </c>
      <c r="FE752" s="40">
        <v>3</v>
      </c>
      <c r="FL752" s="40">
        <v>13.6</v>
      </c>
      <c r="FM752" s="40">
        <v>0.4</v>
      </c>
      <c r="FN752" s="40">
        <v>3</v>
      </c>
      <c r="FO752" s="40">
        <v>50.3</v>
      </c>
      <c r="FP752" s="40">
        <v>11.8</v>
      </c>
      <c r="FQ752" s="40">
        <v>3</v>
      </c>
    </row>
    <row r="753" spans="1:173" x14ac:dyDescent="0.25">
      <c r="A753" s="1">
        <v>92</v>
      </c>
      <c r="B753" s="1" t="s">
        <v>700</v>
      </c>
      <c r="C753" s="1" t="s">
        <v>704</v>
      </c>
      <c r="D753" s="1" t="s">
        <v>702</v>
      </c>
      <c r="E753" s="1">
        <v>385.5</v>
      </c>
      <c r="F753" s="1">
        <v>2.1</v>
      </c>
      <c r="G753" s="1" t="s">
        <v>78</v>
      </c>
      <c r="H753" s="1">
        <v>17</v>
      </c>
      <c r="I753" s="1" t="s">
        <v>83</v>
      </c>
      <c r="J753" s="1" t="s">
        <v>998</v>
      </c>
      <c r="K753" s="1" t="s">
        <v>103</v>
      </c>
      <c r="L753" s="1" t="s">
        <v>104</v>
      </c>
      <c r="M753" s="1">
        <v>100</v>
      </c>
      <c r="N753" s="1" t="s">
        <v>1003</v>
      </c>
      <c r="O753" s="1" t="s">
        <v>28</v>
      </c>
      <c r="P753" s="1">
        <v>0</v>
      </c>
      <c r="Q753" s="1">
        <v>0</v>
      </c>
      <c r="R753" s="6" t="s">
        <v>232</v>
      </c>
      <c r="S753" s="1">
        <v>18.3</v>
      </c>
      <c r="T753" s="1">
        <v>1.9</v>
      </c>
      <c r="U753" s="1">
        <v>293</v>
      </c>
      <c r="V753" s="1">
        <v>6.4</v>
      </c>
      <c r="W753" s="31">
        <v>9.6315789473684212</v>
      </c>
      <c r="X753" s="1">
        <v>6.4</v>
      </c>
      <c r="Y753" s="1">
        <v>0.18176000000000003</v>
      </c>
      <c r="Z753" s="1">
        <v>7</v>
      </c>
      <c r="AA753" s="1">
        <v>6.3</v>
      </c>
      <c r="AB753" s="1">
        <v>0.16506000000000001</v>
      </c>
      <c r="AC753" s="1">
        <v>7</v>
      </c>
      <c r="AD753" s="1">
        <v>18.3</v>
      </c>
      <c r="AE753" s="1">
        <v>2.2143000000000002</v>
      </c>
      <c r="AF753" s="1">
        <v>7</v>
      </c>
      <c r="AG753" s="1">
        <v>16.8</v>
      </c>
      <c r="AH753" s="1">
        <v>1.9656000000000002</v>
      </c>
      <c r="AI753" s="1">
        <v>7</v>
      </c>
      <c r="AJ753" s="1">
        <v>1.9</v>
      </c>
      <c r="AK753" s="1">
        <f>AJ753*0.116</f>
        <v>0.22040000000000001</v>
      </c>
      <c r="AL753" s="1">
        <v>7</v>
      </c>
      <c r="AM753" s="1">
        <v>1.9</v>
      </c>
      <c r="AN753" s="1">
        <f>AM753*0.131</f>
        <v>0.24890000000000001</v>
      </c>
      <c r="AO753" s="1">
        <v>7</v>
      </c>
      <c r="AV753" s="1">
        <v>293</v>
      </c>
      <c r="AW753" s="23">
        <v>63.874000000000002</v>
      </c>
      <c r="AX753" s="1">
        <v>7</v>
      </c>
      <c r="AY753" s="1">
        <v>850</v>
      </c>
      <c r="AZ753" s="1">
        <v>195.5</v>
      </c>
      <c r="BA753" s="1">
        <v>7</v>
      </c>
      <c r="BB753" s="1">
        <v>6.5</v>
      </c>
      <c r="BC753" s="14">
        <v>1.6013257620499848</v>
      </c>
      <c r="BD753" s="1">
        <v>7</v>
      </c>
      <c r="BE753" s="1">
        <v>2.2000000000000002</v>
      </c>
      <c r="BF753" s="14">
        <v>0.59166086096214254</v>
      </c>
      <c r="BG753" s="1">
        <v>7</v>
      </c>
      <c r="FL753" s="1">
        <v>15</v>
      </c>
      <c r="FM753" s="1">
        <v>4.2150000000000007</v>
      </c>
      <c r="FN753" s="1">
        <v>7</v>
      </c>
      <c r="FO753" s="1">
        <v>139</v>
      </c>
      <c r="FP753" s="1">
        <v>42.811999999999998</v>
      </c>
      <c r="FQ753" s="1">
        <v>7</v>
      </c>
    </row>
    <row r="754" spans="1:173" x14ac:dyDescent="0.25">
      <c r="B754" s="1" t="s">
        <v>943</v>
      </c>
      <c r="C754" s="1" t="s">
        <v>703</v>
      </c>
      <c r="D754" s="1" t="s">
        <v>701</v>
      </c>
      <c r="E754" s="1">
        <v>385.5</v>
      </c>
      <c r="F754" s="1">
        <v>2.1</v>
      </c>
      <c r="G754" s="1" t="s">
        <v>78</v>
      </c>
      <c r="H754" s="1">
        <v>17</v>
      </c>
      <c r="I754" s="1" t="s">
        <v>83</v>
      </c>
      <c r="J754" s="1" t="s">
        <v>998</v>
      </c>
      <c r="K754" s="1" t="s">
        <v>120</v>
      </c>
      <c r="L754" s="1" t="s">
        <v>121</v>
      </c>
      <c r="M754" s="1">
        <v>100</v>
      </c>
      <c r="N754" s="1" t="s">
        <v>1003</v>
      </c>
      <c r="O754" s="1" t="s">
        <v>28</v>
      </c>
      <c r="P754" s="1">
        <v>100</v>
      </c>
      <c r="Q754" s="1">
        <v>0</v>
      </c>
      <c r="R754" s="6" t="s">
        <v>232</v>
      </c>
      <c r="S754" s="1">
        <v>18.3</v>
      </c>
      <c r="T754" s="1">
        <v>1.9</v>
      </c>
      <c r="U754" s="1">
        <v>293</v>
      </c>
      <c r="V754" s="1">
        <v>6.4</v>
      </c>
      <c r="W754" s="31">
        <v>9.6315789473684212</v>
      </c>
      <c r="X754" s="1">
        <v>6</v>
      </c>
      <c r="Y754" s="1">
        <v>0.1704</v>
      </c>
      <c r="Z754" s="1">
        <v>7</v>
      </c>
      <c r="AA754" s="1">
        <v>6</v>
      </c>
      <c r="AB754" s="1">
        <v>0.15720000000000001</v>
      </c>
      <c r="AC754" s="1">
        <v>7</v>
      </c>
      <c r="AD754" s="1">
        <v>17.7</v>
      </c>
      <c r="AE754" s="1">
        <v>2.1416999999999997</v>
      </c>
      <c r="AF754" s="1">
        <v>7</v>
      </c>
      <c r="AG754" s="1">
        <v>19.2</v>
      </c>
      <c r="AH754" s="1">
        <v>2.2464</v>
      </c>
      <c r="AI754" s="1">
        <v>7</v>
      </c>
      <c r="AJ754" s="1">
        <v>1.9</v>
      </c>
      <c r="AK754" s="1">
        <f t="shared" ref="AK754:AK756" si="23">AJ754*0.116</f>
        <v>0.22040000000000001</v>
      </c>
      <c r="AL754" s="1">
        <v>7</v>
      </c>
      <c r="AM754" s="1">
        <v>2.2000000000000002</v>
      </c>
      <c r="AN754" s="1">
        <f t="shared" ref="AN754:AN756" si="24">AM754*0.131</f>
        <v>0.28820000000000001</v>
      </c>
      <c r="AO754" s="1">
        <v>7</v>
      </c>
      <c r="AV754" s="1">
        <v>269</v>
      </c>
      <c r="AW754" s="23">
        <v>58.642000000000003</v>
      </c>
      <c r="AX754" s="1">
        <v>7</v>
      </c>
      <c r="AY754" s="1">
        <v>821</v>
      </c>
      <c r="AZ754" s="1">
        <v>188.83</v>
      </c>
      <c r="BA754" s="1">
        <v>7</v>
      </c>
      <c r="BB754" s="1">
        <v>7.1</v>
      </c>
      <c r="BC754" s="12">
        <v>1.7441949750209871</v>
      </c>
      <c r="BD754" s="1">
        <v>7</v>
      </c>
      <c r="BE754" s="1">
        <v>2.7</v>
      </c>
      <c r="BF754" s="12">
        <v>0.70927996025335383</v>
      </c>
      <c r="BG754" s="1">
        <v>7</v>
      </c>
      <c r="FL754" s="1">
        <v>13</v>
      </c>
      <c r="FM754" s="1">
        <v>3.6530000000000005</v>
      </c>
      <c r="FN754" s="1">
        <v>7</v>
      </c>
      <c r="FO754" s="1">
        <v>134</v>
      </c>
      <c r="FP754" s="1">
        <v>41.271999999999998</v>
      </c>
      <c r="FQ754" s="1">
        <v>7</v>
      </c>
    </row>
    <row r="755" spans="1:173" x14ac:dyDescent="0.25">
      <c r="B755" s="1" t="s">
        <v>943</v>
      </c>
      <c r="C755" s="1" t="s">
        <v>703</v>
      </c>
      <c r="D755" s="1" t="s">
        <v>701</v>
      </c>
      <c r="E755" s="1">
        <v>385.5</v>
      </c>
      <c r="F755" s="1">
        <v>2.1</v>
      </c>
      <c r="G755" s="1" t="s">
        <v>78</v>
      </c>
      <c r="H755" s="1">
        <v>17</v>
      </c>
      <c r="I755" s="1" t="s">
        <v>83</v>
      </c>
      <c r="J755" s="1" t="s">
        <v>998</v>
      </c>
      <c r="K755" s="1" t="s">
        <v>103</v>
      </c>
      <c r="L755" s="1" t="s">
        <v>104</v>
      </c>
      <c r="M755" s="1">
        <v>100</v>
      </c>
      <c r="N755" s="1" t="s">
        <v>1003</v>
      </c>
      <c r="O755" s="1" t="s">
        <v>28</v>
      </c>
      <c r="P755" s="1">
        <v>0</v>
      </c>
      <c r="Q755" s="1">
        <v>0</v>
      </c>
      <c r="R755" s="6" t="s">
        <v>232</v>
      </c>
      <c r="S755" s="1">
        <v>12</v>
      </c>
      <c r="T755" s="1">
        <v>1.5</v>
      </c>
      <c r="U755" s="1">
        <v>254</v>
      </c>
      <c r="V755" s="1">
        <v>6.3</v>
      </c>
      <c r="W755" s="31">
        <v>8</v>
      </c>
      <c r="X755" s="1">
        <v>6.3</v>
      </c>
      <c r="Y755" s="1">
        <v>0.17892</v>
      </c>
      <c r="Z755" s="1">
        <v>7</v>
      </c>
      <c r="AA755" s="1">
        <v>6.2</v>
      </c>
      <c r="AB755" s="1">
        <v>0.16244</v>
      </c>
      <c r="AC755" s="1">
        <v>7</v>
      </c>
      <c r="AD755" s="1">
        <v>12</v>
      </c>
      <c r="AE755" s="1">
        <v>1.452</v>
      </c>
      <c r="AF755" s="1">
        <v>7</v>
      </c>
      <c r="AG755" s="1">
        <v>10.1</v>
      </c>
      <c r="AH755" s="1">
        <v>1.1817</v>
      </c>
      <c r="AI755" s="1">
        <v>7</v>
      </c>
      <c r="AJ755" s="1">
        <v>1.5</v>
      </c>
      <c r="AK755" s="12">
        <f t="shared" si="23"/>
        <v>0.17400000000000002</v>
      </c>
      <c r="AL755" s="1">
        <v>7</v>
      </c>
      <c r="AM755" s="1">
        <v>1.2</v>
      </c>
      <c r="AN755" s="1">
        <f t="shared" si="24"/>
        <v>0.15720000000000001</v>
      </c>
      <c r="AO755" s="1">
        <v>7</v>
      </c>
      <c r="AV755" s="1">
        <v>254</v>
      </c>
      <c r="AW755" s="23">
        <v>55.372</v>
      </c>
      <c r="AX755" s="1">
        <v>7</v>
      </c>
      <c r="AY755" s="1">
        <v>643</v>
      </c>
      <c r="AZ755" s="1">
        <v>147.89000000000001</v>
      </c>
      <c r="BA755" s="1">
        <v>7</v>
      </c>
      <c r="BB755" s="1">
        <v>5.9</v>
      </c>
      <c r="BC755" s="12">
        <v>1.4583146962722093</v>
      </c>
      <c r="BD755" s="1">
        <v>7</v>
      </c>
      <c r="BE755" s="1">
        <v>1.8</v>
      </c>
      <c r="BF755" s="12">
        <v>0.49397894587982755</v>
      </c>
      <c r="BG755" s="1">
        <v>7</v>
      </c>
      <c r="FL755" s="1">
        <v>20</v>
      </c>
      <c r="FM755" s="1">
        <v>5.620000000000001</v>
      </c>
      <c r="FN755" s="1">
        <v>7</v>
      </c>
      <c r="FO755" s="1">
        <v>148</v>
      </c>
      <c r="FP755" s="1">
        <v>45.583999999999996</v>
      </c>
      <c r="FQ755" s="1">
        <v>7</v>
      </c>
    </row>
    <row r="756" spans="1:173" s="40" customFormat="1" x14ac:dyDescent="0.25">
      <c r="B756" s="40" t="s">
        <v>943</v>
      </c>
      <c r="C756" s="40" t="s">
        <v>703</v>
      </c>
      <c r="D756" s="40" t="s">
        <v>701</v>
      </c>
      <c r="E756" s="40">
        <v>385.5</v>
      </c>
      <c r="F756" s="40">
        <v>2.1</v>
      </c>
      <c r="G756" s="40" t="s">
        <v>78</v>
      </c>
      <c r="H756" s="40">
        <v>17</v>
      </c>
      <c r="I756" s="40" t="s">
        <v>83</v>
      </c>
      <c r="J756" s="40" t="s">
        <v>998</v>
      </c>
      <c r="K756" s="40" t="s">
        <v>120</v>
      </c>
      <c r="L756" s="40" t="s">
        <v>121</v>
      </c>
      <c r="M756" s="40">
        <v>100</v>
      </c>
      <c r="N756" s="40" t="s">
        <v>1003</v>
      </c>
      <c r="O756" s="40" t="s">
        <v>28</v>
      </c>
      <c r="P756" s="40">
        <v>100</v>
      </c>
      <c r="Q756" s="40">
        <v>0</v>
      </c>
      <c r="R756" s="41" t="s">
        <v>232</v>
      </c>
      <c r="S756" s="40">
        <v>12</v>
      </c>
      <c r="T756" s="40">
        <v>1.5</v>
      </c>
      <c r="U756" s="40">
        <v>254</v>
      </c>
      <c r="V756" s="40">
        <v>6.3</v>
      </c>
      <c r="W756" s="42">
        <v>8</v>
      </c>
      <c r="X756" s="40">
        <v>5.6</v>
      </c>
      <c r="Y756" s="1">
        <v>0.15903999999999999</v>
      </c>
      <c r="Z756" s="40">
        <v>7</v>
      </c>
      <c r="AA756" s="40">
        <v>5.8</v>
      </c>
      <c r="AB756" s="1">
        <v>0.15196000000000001</v>
      </c>
      <c r="AC756" s="40">
        <v>7</v>
      </c>
      <c r="AD756" s="40">
        <v>12.3</v>
      </c>
      <c r="AE756" s="9">
        <v>1.4883</v>
      </c>
      <c r="AF756" s="40">
        <v>7</v>
      </c>
      <c r="AG756" s="40">
        <v>13</v>
      </c>
      <c r="AH756" s="40">
        <v>1.5210000000000001</v>
      </c>
      <c r="AI756" s="40">
        <v>7</v>
      </c>
      <c r="AJ756" s="40">
        <v>1.4</v>
      </c>
      <c r="AK756" s="9">
        <f t="shared" si="23"/>
        <v>0.16239999999999999</v>
      </c>
      <c r="AL756" s="40">
        <v>7</v>
      </c>
      <c r="AM756" s="40">
        <v>1.4</v>
      </c>
      <c r="AN756" s="9">
        <f t="shared" si="24"/>
        <v>0.18340000000000001</v>
      </c>
      <c r="AO756" s="40">
        <v>7</v>
      </c>
      <c r="AV756" s="40">
        <v>217</v>
      </c>
      <c r="AW756" s="25">
        <v>47.305999999999997</v>
      </c>
      <c r="AX756" s="40">
        <v>7</v>
      </c>
      <c r="AY756" s="40">
        <v>630</v>
      </c>
      <c r="AZ756" s="40">
        <v>144.9</v>
      </c>
      <c r="BA756" s="40">
        <v>7</v>
      </c>
      <c r="BB756" s="40">
        <v>6.4</v>
      </c>
      <c r="BC756" s="9">
        <v>1.5931696036694243</v>
      </c>
      <c r="BD756" s="40">
        <v>7</v>
      </c>
      <c r="BE756" s="40">
        <v>2.2999999999999998</v>
      </c>
      <c r="BF756" s="9">
        <v>0.58820085592727611</v>
      </c>
      <c r="BG756" s="40">
        <v>7</v>
      </c>
      <c r="FL756" s="40">
        <v>19</v>
      </c>
      <c r="FM756" s="1">
        <v>5.3390000000000004</v>
      </c>
      <c r="FN756" s="40">
        <v>7</v>
      </c>
      <c r="FO756" s="40">
        <v>136</v>
      </c>
      <c r="FP756" s="1">
        <v>41.887999999999998</v>
      </c>
      <c r="FQ756" s="40">
        <v>7</v>
      </c>
    </row>
    <row r="757" spans="1:173" x14ac:dyDescent="0.25">
      <c r="A757" s="1">
        <v>93</v>
      </c>
      <c r="B757" s="1" t="s">
        <v>705</v>
      </c>
      <c r="C757" s="1" t="s">
        <v>707</v>
      </c>
      <c r="D757" s="1" t="s">
        <v>709</v>
      </c>
      <c r="E757" s="1">
        <v>2176</v>
      </c>
      <c r="F757" s="1">
        <v>15.3</v>
      </c>
      <c r="G757" s="1" t="s">
        <v>78</v>
      </c>
      <c r="H757" s="1">
        <v>33.700000000000003</v>
      </c>
      <c r="I757" s="1" t="s">
        <v>83</v>
      </c>
      <c r="J757" s="1" t="s">
        <v>986</v>
      </c>
      <c r="K757" s="1" t="s">
        <v>103</v>
      </c>
      <c r="L757" s="1" t="s">
        <v>104</v>
      </c>
      <c r="M757" s="1">
        <v>10</v>
      </c>
      <c r="N757" s="1" t="s">
        <v>1001</v>
      </c>
      <c r="O757" s="1" t="s">
        <v>711</v>
      </c>
      <c r="P757" s="1">
        <v>50</v>
      </c>
      <c r="Q757" s="1">
        <v>0</v>
      </c>
      <c r="R757" s="6" t="s">
        <v>19</v>
      </c>
      <c r="S757" s="1">
        <v>77.736000000000004</v>
      </c>
      <c r="T757" s="1">
        <v>6.3140000000000001</v>
      </c>
      <c r="U757" s="1">
        <v>1066.3999999999999</v>
      </c>
      <c r="V757" s="1">
        <v>4.9000000000000004</v>
      </c>
      <c r="W757" s="31">
        <v>12.311688311688313</v>
      </c>
      <c r="X757" s="1">
        <v>4.9000000000000004</v>
      </c>
      <c r="Y757" s="1">
        <v>0.08</v>
      </c>
      <c r="Z757" s="1">
        <v>6</v>
      </c>
      <c r="AA757" s="1">
        <v>5.0999999999999996</v>
      </c>
      <c r="AB757" s="1">
        <v>0.11</v>
      </c>
      <c r="AC757" s="1">
        <v>6</v>
      </c>
      <c r="AD757" s="1">
        <v>77.736000000000004</v>
      </c>
      <c r="AE757" s="1">
        <v>5.8920000000000003</v>
      </c>
      <c r="AF757" s="1">
        <v>6</v>
      </c>
      <c r="AG757" s="1">
        <v>89.915999999999997</v>
      </c>
      <c r="AH757" s="1">
        <v>8.6039999999999992</v>
      </c>
      <c r="AI757" s="1">
        <v>6</v>
      </c>
      <c r="AJ757" s="1">
        <v>6.7649999999999997</v>
      </c>
      <c r="AK757" s="1">
        <v>0.47549999999999998</v>
      </c>
      <c r="AL757" s="1">
        <v>6</v>
      </c>
      <c r="AM757" s="1">
        <v>7.32</v>
      </c>
      <c r="AN757" s="1">
        <v>0.621</v>
      </c>
      <c r="AO757" s="1">
        <v>6</v>
      </c>
      <c r="AP757" s="1">
        <v>12.342857142857143</v>
      </c>
      <c r="AQ757" s="1">
        <v>0.25714285714285712</v>
      </c>
      <c r="AR757" s="1">
        <v>6</v>
      </c>
      <c r="AS757" s="1">
        <v>13.285714285714286</v>
      </c>
      <c r="AT757" s="1">
        <v>0.34285714285714292</v>
      </c>
      <c r="AU757" s="1">
        <v>6</v>
      </c>
      <c r="AV757" s="1">
        <v>1066.3999999999999</v>
      </c>
      <c r="AW757" s="1">
        <v>77.5</v>
      </c>
      <c r="AX757" s="1">
        <v>6</v>
      </c>
      <c r="AY757" s="1">
        <v>1159.3999999999999</v>
      </c>
      <c r="AZ757" s="1">
        <v>71.3</v>
      </c>
      <c r="BA757" s="1">
        <v>6</v>
      </c>
      <c r="BB757" s="1">
        <v>6.338709677419355</v>
      </c>
      <c r="BC757" s="1">
        <v>0.19354838709677419</v>
      </c>
      <c r="BD757" s="1">
        <v>6</v>
      </c>
      <c r="BE757" s="1">
        <v>6.338709677419355</v>
      </c>
      <c r="BF757" s="1">
        <v>0.29032258064516131</v>
      </c>
      <c r="BG757" s="1">
        <v>6</v>
      </c>
      <c r="BH757" s="1">
        <v>4.2</v>
      </c>
      <c r="BI757" s="1">
        <v>0.5</v>
      </c>
      <c r="BJ757" s="1">
        <v>6</v>
      </c>
      <c r="BK757" s="1">
        <v>5.6</v>
      </c>
      <c r="BL757" s="1">
        <v>1</v>
      </c>
      <c r="BM757" s="1">
        <v>6</v>
      </c>
      <c r="BT757" s="1">
        <v>0.23</v>
      </c>
      <c r="BU757" s="1">
        <v>0.09</v>
      </c>
      <c r="BV757" s="1">
        <v>6</v>
      </c>
      <c r="BW757" s="1">
        <v>0.22</v>
      </c>
      <c r="BX757" s="1">
        <v>0.11</v>
      </c>
      <c r="BY757" s="1">
        <v>6</v>
      </c>
      <c r="BZ757" s="1">
        <v>0.14000000000000001</v>
      </c>
      <c r="CA757" s="1">
        <v>0.06</v>
      </c>
      <c r="CB757" s="1">
        <v>6</v>
      </c>
      <c r="CC757" s="1">
        <v>0.05</v>
      </c>
      <c r="CD757" s="1">
        <v>0.08</v>
      </c>
      <c r="CE757" s="1">
        <v>6</v>
      </c>
      <c r="CF757" s="1">
        <v>0.16</v>
      </c>
      <c r="CG757" s="1">
        <v>0.05</v>
      </c>
      <c r="CH757" s="1">
        <v>6</v>
      </c>
      <c r="CI757" s="1">
        <v>0.17</v>
      </c>
      <c r="CJ757" s="1">
        <v>0.06</v>
      </c>
      <c r="CK757" s="1">
        <v>6</v>
      </c>
      <c r="DJ757" s="1">
        <v>2184</v>
      </c>
      <c r="DK757" s="1">
        <v>144</v>
      </c>
      <c r="DL757" s="1">
        <v>6</v>
      </c>
      <c r="DM757" s="1">
        <v>2304</v>
      </c>
      <c r="DN757" s="1">
        <v>204</v>
      </c>
      <c r="DO757" s="1">
        <v>6</v>
      </c>
      <c r="DP757" s="1">
        <v>366.8</v>
      </c>
      <c r="DQ757" s="1">
        <v>25.2</v>
      </c>
      <c r="DR757" s="1">
        <v>6</v>
      </c>
      <c r="DS757" s="1">
        <v>425.59999999999997</v>
      </c>
      <c r="DT757" s="1">
        <v>36.4</v>
      </c>
      <c r="DU757" s="1">
        <v>6</v>
      </c>
      <c r="DV757" s="1">
        <v>263.5</v>
      </c>
      <c r="DW757" s="1">
        <v>31</v>
      </c>
      <c r="DX757" s="1">
        <v>6</v>
      </c>
      <c r="DY757" s="1">
        <v>285.2</v>
      </c>
      <c r="DZ757" s="1">
        <v>34.1</v>
      </c>
      <c r="EA757" s="1">
        <v>6</v>
      </c>
      <c r="EB757" s="48">
        <v>5.9541984732824424</v>
      </c>
      <c r="EC757" s="12">
        <v>0.56697307653630791</v>
      </c>
      <c r="ED757" s="1">
        <v>6</v>
      </c>
      <c r="EE757" s="48">
        <v>5.4135338345864668</v>
      </c>
      <c r="EF757" s="12">
        <v>0.66642288931974791</v>
      </c>
      <c r="EG757" s="1">
        <v>6</v>
      </c>
      <c r="EH757" s="12">
        <v>1.3920303605313094</v>
      </c>
      <c r="EI757" s="12">
        <v>0.18964764921698579</v>
      </c>
      <c r="EJ757" s="1">
        <v>6</v>
      </c>
      <c r="EK757" s="12">
        <v>1.4922861150070126</v>
      </c>
      <c r="EL757" s="12">
        <v>0.21937413894012844</v>
      </c>
      <c r="EM757" s="1">
        <v>6</v>
      </c>
      <c r="EN757" s="1">
        <v>0.69999999999999973</v>
      </c>
      <c r="EO757" s="1">
        <v>0.20999999999999991</v>
      </c>
      <c r="EP757" s="1">
        <v>6</v>
      </c>
      <c r="EQ757" s="1">
        <v>0.83999999999999986</v>
      </c>
      <c r="ER757" s="1">
        <v>0.27131999999999995</v>
      </c>
      <c r="ES757" s="1">
        <v>6</v>
      </c>
      <c r="ET757" s="1">
        <v>2.8000000000000003</v>
      </c>
      <c r="EU757" s="1">
        <v>0.70000000000000007</v>
      </c>
      <c r="EV757" s="1">
        <v>6</v>
      </c>
      <c r="EW757" s="1">
        <v>3.08</v>
      </c>
      <c r="EX757" s="1">
        <v>0.84</v>
      </c>
      <c r="EY757" s="1">
        <v>6</v>
      </c>
      <c r="EZ757" s="1">
        <v>3.5</v>
      </c>
      <c r="FA757" s="12">
        <v>0.29835660989270318</v>
      </c>
      <c r="FB757" s="1">
        <v>6</v>
      </c>
      <c r="FC757" s="1">
        <v>3.92</v>
      </c>
      <c r="FD757" s="12">
        <v>0.36037354286906242</v>
      </c>
      <c r="FE757" s="1">
        <v>6</v>
      </c>
      <c r="FF757" s="1">
        <v>12.04</v>
      </c>
      <c r="FG757" s="1">
        <v>1.68</v>
      </c>
      <c r="FH757" s="1">
        <v>6</v>
      </c>
      <c r="FI757" s="1">
        <v>13.16</v>
      </c>
      <c r="FJ757" s="1">
        <v>1.54</v>
      </c>
      <c r="FK757" s="1">
        <v>6</v>
      </c>
      <c r="FL757" s="1">
        <v>2.7279999999999998</v>
      </c>
      <c r="FM757" s="1">
        <v>0.434</v>
      </c>
      <c r="FN757" s="1">
        <v>6</v>
      </c>
      <c r="FO757" s="1">
        <v>3.286</v>
      </c>
      <c r="FP757" s="1">
        <v>0.55799999999999994</v>
      </c>
      <c r="FQ757" s="1">
        <v>6</v>
      </c>
    </row>
    <row r="758" spans="1:173" s="9" customFormat="1" x14ac:dyDescent="0.25">
      <c r="B758" s="9" t="s">
        <v>944</v>
      </c>
      <c r="C758" s="9" t="s">
        <v>706</v>
      </c>
      <c r="D758" s="9" t="s">
        <v>708</v>
      </c>
      <c r="E758" s="9">
        <v>2176</v>
      </c>
      <c r="F758" s="9">
        <v>15.3</v>
      </c>
      <c r="G758" s="9" t="s">
        <v>78</v>
      </c>
      <c r="H758" s="9">
        <v>33.700000000000003</v>
      </c>
      <c r="I758" s="9" t="s">
        <v>83</v>
      </c>
      <c r="J758" s="9" t="s">
        <v>986</v>
      </c>
      <c r="K758" s="9" t="s">
        <v>120</v>
      </c>
      <c r="L758" s="9" t="s">
        <v>121</v>
      </c>
      <c r="M758" s="9">
        <v>10</v>
      </c>
      <c r="N758" s="9" t="s">
        <v>1001</v>
      </c>
      <c r="O758" s="9" t="s">
        <v>710</v>
      </c>
      <c r="P758" s="9">
        <v>50</v>
      </c>
      <c r="Q758" s="9">
        <v>0</v>
      </c>
      <c r="R758" s="10" t="s">
        <v>85</v>
      </c>
      <c r="S758" s="9">
        <v>77.736000000000004</v>
      </c>
      <c r="T758" s="9">
        <v>6.3140000000000001</v>
      </c>
      <c r="U758" s="9">
        <v>1066.3999999999999</v>
      </c>
      <c r="V758" s="9">
        <v>4.9000000000000004</v>
      </c>
      <c r="W758" s="32">
        <v>12.311688311688313</v>
      </c>
      <c r="X758" s="9">
        <v>4.9000000000000004</v>
      </c>
      <c r="Y758" s="9">
        <v>0.11</v>
      </c>
      <c r="Z758" s="9">
        <v>6</v>
      </c>
      <c r="AA758" s="9">
        <v>5</v>
      </c>
      <c r="AB758" s="9">
        <v>0.11</v>
      </c>
      <c r="AC758" s="9">
        <v>6</v>
      </c>
      <c r="AD758" s="9">
        <v>86.16</v>
      </c>
      <c r="AE758" s="9">
        <v>8.2319999999999993</v>
      </c>
      <c r="AF758" s="9">
        <v>6</v>
      </c>
      <c r="AG758" s="9">
        <v>83.591999999999999</v>
      </c>
      <c r="AH758" s="9">
        <v>7.992</v>
      </c>
      <c r="AI758" s="9">
        <v>6</v>
      </c>
      <c r="AJ758" s="9">
        <v>7.29</v>
      </c>
      <c r="AK758" s="9">
        <v>0.61799999999999999</v>
      </c>
      <c r="AL758" s="9">
        <v>6</v>
      </c>
      <c r="AM758" s="9">
        <v>7.02</v>
      </c>
      <c r="AN758" s="9">
        <v>0.59550000000000003</v>
      </c>
      <c r="AO758" s="9">
        <v>6</v>
      </c>
      <c r="AP758" s="9">
        <v>12.685714285714287</v>
      </c>
      <c r="AQ758" s="9">
        <v>0.34285714285714292</v>
      </c>
      <c r="AR758" s="9">
        <v>6</v>
      </c>
      <c r="AS758" s="9">
        <v>12.771428571428572</v>
      </c>
      <c r="AT758" s="9">
        <v>0.34285714285714292</v>
      </c>
      <c r="AU758" s="9">
        <v>6</v>
      </c>
      <c r="AV758" s="9">
        <v>1097.3999999999999</v>
      </c>
      <c r="AW758" s="9">
        <v>68.2</v>
      </c>
      <c r="AX758" s="9">
        <v>6</v>
      </c>
      <c r="AY758" s="9">
        <v>1205.8999999999999</v>
      </c>
      <c r="AZ758" s="9">
        <v>74.399999999999991</v>
      </c>
      <c r="BA758" s="9">
        <v>6</v>
      </c>
      <c r="BB758" s="9">
        <v>6.629032258064516</v>
      </c>
      <c r="BC758" s="9">
        <v>0.29032258064516131</v>
      </c>
      <c r="BD758" s="9">
        <v>6</v>
      </c>
      <c r="BE758" s="9">
        <v>5.806451612903226</v>
      </c>
      <c r="BF758" s="9">
        <v>0.24193548387096775</v>
      </c>
      <c r="BG758" s="9">
        <v>6</v>
      </c>
      <c r="BH758" s="9">
        <v>5.9</v>
      </c>
      <c r="BI758" s="9">
        <v>1.1000000000000001</v>
      </c>
      <c r="BJ758" s="9">
        <v>6</v>
      </c>
      <c r="BK758" s="9">
        <v>4.8</v>
      </c>
      <c r="BL758" s="9">
        <v>0.8</v>
      </c>
      <c r="BM758" s="9">
        <v>6</v>
      </c>
      <c r="BT758" s="9">
        <v>0.49</v>
      </c>
      <c r="BU758" s="9">
        <v>0.25</v>
      </c>
      <c r="BV758" s="9">
        <v>6</v>
      </c>
      <c r="BW758" s="9">
        <v>0.27</v>
      </c>
      <c r="BX758" s="9">
        <v>0.14000000000000001</v>
      </c>
      <c r="BY758" s="9">
        <v>6</v>
      </c>
      <c r="BZ758" s="9">
        <v>0.09</v>
      </c>
      <c r="CA758" s="9">
        <v>0.09</v>
      </c>
      <c r="CB758" s="9">
        <v>6</v>
      </c>
      <c r="CC758" s="9">
        <v>0.1</v>
      </c>
      <c r="CD758" s="9">
        <v>0.08</v>
      </c>
      <c r="CE758" s="9">
        <v>6</v>
      </c>
      <c r="CF758" s="9">
        <v>0.45</v>
      </c>
      <c r="CG758" s="9">
        <v>0.16</v>
      </c>
      <c r="CH758" s="9">
        <v>6</v>
      </c>
      <c r="CI758" s="9">
        <v>0.18</v>
      </c>
      <c r="CJ758" s="9">
        <v>0.06</v>
      </c>
      <c r="CK758" s="9">
        <v>6</v>
      </c>
      <c r="DJ758" s="9">
        <v>2604</v>
      </c>
      <c r="DK758" s="9">
        <v>228</v>
      </c>
      <c r="DL758" s="9">
        <v>6</v>
      </c>
      <c r="DM758" s="9">
        <v>2424</v>
      </c>
      <c r="DN758" s="9">
        <v>204</v>
      </c>
      <c r="DO758" s="9">
        <v>6</v>
      </c>
      <c r="DP758" s="9">
        <v>448</v>
      </c>
      <c r="DQ758" s="9">
        <v>37.800000000000004</v>
      </c>
      <c r="DR758" s="9">
        <v>6</v>
      </c>
      <c r="DS758" s="9">
        <v>432.59999999999997</v>
      </c>
      <c r="DT758" s="9">
        <v>36.4</v>
      </c>
      <c r="DU758" s="9">
        <v>6</v>
      </c>
      <c r="DV758" s="9">
        <v>319.3</v>
      </c>
      <c r="DW758" s="9">
        <v>40.300000000000004</v>
      </c>
      <c r="DX758" s="9">
        <v>6</v>
      </c>
      <c r="DY758" s="9">
        <v>291.40000000000003</v>
      </c>
      <c r="DZ758" s="9">
        <v>34.1</v>
      </c>
      <c r="EA758" s="9">
        <v>6</v>
      </c>
      <c r="EB758" s="28">
        <v>5.8125</v>
      </c>
      <c r="EC758" s="9">
        <v>0.70677405809613181</v>
      </c>
      <c r="ED758" s="9">
        <v>6</v>
      </c>
      <c r="EE758" s="28">
        <v>5.6033287101248268</v>
      </c>
      <c r="EF758" s="9">
        <v>0.66683335084051787</v>
      </c>
      <c r="EG758" s="9">
        <v>6</v>
      </c>
      <c r="EH758" s="9">
        <v>1.4030692139054179</v>
      </c>
      <c r="EI758" s="9">
        <v>0.21301257759328268</v>
      </c>
      <c r="EJ758" s="9">
        <v>6</v>
      </c>
      <c r="EK758" s="9">
        <v>1.4845573095401507</v>
      </c>
      <c r="EL758" s="9">
        <v>0.21397163918492865</v>
      </c>
      <c r="EM758" s="9">
        <v>6</v>
      </c>
      <c r="EN758" s="9">
        <v>2.3800000000000008</v>
      </c>
      <c r="EO758" s="9">
        <v>0.71400000000000019</v>
      </c>
      <c r="EP758" s="9">
        <v>6</v>
      </c>
      <c r="EQ758" s="9">
        <v>0.4199999999999986</v>
      </c>
      <c r="ER758" s="9">
        <v>0.13565999999999956</v>
      </c>
      <c r="ES758" s="9">
        <v>6</v>
      </c>
      <c r="ET758" s="9">
        <v>6.58</v>
      </c>
      <c r="EU758" s="9">
        <v>1.68</v>
      </c>
      <c r="EV758" s="9">
        <v>6</v>
      </c>
      <c r="EW758" s="9">
        <v>2.3800000000000003</v>
      </c>
      <c r="EX758" s="9">
        <v>0.56000000000000005</v>
      </c>
      <c r="EY758" s="9">
        <v>6</v>
      </c>
      <c r="EZ758" s="9">
        <v>8.9600000000000009</v>
      </c>
      <c r="FA758" s="12">
        <v>0.74522882391920409</v>
      </c>
      <c r="FB758" s="9">
        <v>6</v>
      </c>
      <c r="FC758" s="9">
        <v>2.7999999999999989</v>
      </c>
      <c r="FD758" s="12">
        <v>0.23523167147870769</v>
      </c>
      <c r="FE758" s="9">
        <v>6</v>
      </c>
      <c r="FF758" s="9">
        <v>18.62</v>
      </c>
      <c r="FG758" s="9">
        <v>2.2400000000000002</v>
      </c>
      <c r="FH758" s="9">
        <v>6</v>
      </c>
      <c r="FI758" s="9">
        <v>12.04</v>
      </c>
      <c r="FJ758" s="9">
        <v>1.4000000000000001</v>
      </c>
      <c r="FK758" s="9">
        <v>6</v>
      </c>
      <c r="FL758" s="9">
        <v>3.1929999999999996</v>
      </c>
      <c r="FM758" s="9">
        <v>0.52700000000000002</v>
      </c>
      <c r="FN758" s="9">
        <v>6</v>
      </c>
      <c r="FO758" s="9">
        <v>2.976</v>
      </c>
      <c r="FP758" s="9">
        <v>0.496</v>
      </c>
      <c r="FQ758" s="9">
        <v>6</v>
      </c>
    </row>
    <row r="759" spans="1:173" x14ac:dyDescent="0.25">
      <c r="A759" s="1">
        <v>94</v>
      </c>
      <c r="B759" s="1" t="s">
        <v>712</v>
      </c>
      <c r="C759" s="1" t="s">
        <v>719</v>
      </c>
      <c r="D759" s="1" t="s">
        <v>721</v>
      </c>
      <c r="E759" s="1">
        <v>2500</v>
      </c>
      <c r="F759" s="1">
        <v>16</v>
      </c>
      <c r="G759" s="1" t="s">
        <v>16</v>
      </c>
      <c r="I759" s="1" t="s">
        <v>83</v>
      </c>
      <c r="J759" s="1" t="s">
        <v>998</v>
      </c>
      <c r="K759" s="1" t="s">
        <v>103</v>
      </c>
      <c r="L759" s="1" t="s">
        <v>104</v>
      </c>
      <c r="M759" s="1">
        <v>100</v>
      </c>
      <c r="N759" s="1" t="s">
        <v>1003</v>
      </c>
      <c r="O759" s="1" t="s">
        <v>81</v>
      </c>
      <c r="P759" s="1">
        <v>0</v>
      </c>
      <c r="Q759" s="1">
        <v>0</v>
      </c>
      <c r="R759" s="6" t="s">
        <v>714</v>
      </c>
      <c r="S759" s="1">
        <v>192</v>
      </c>
      <c r="T759" s="1">
        <v>11</v>
      </c>
      <c r="W759" s="31">
        <v>17.899999999999999</v>
      </c>
      <c r="AD759" s="1">
        <v>178</v>
      </c>
      <c r="AE759" s="1">
        <v>20</v>
      </c>
      <c r="AF759" s="1">
        <v>4</v>
      </c>
      <c r="AG759" s="1">
        <v>153</v>
      </c>
      <c r="AH759" s="1">
        <v>68</v>
      </c>
      <c r="AI759" s="1">
        <v>4</v>
      </c>
      <c r="AJ759" s="1">
        <v>9.1999999999999993</v>
      </c>
      <c r="AK759" s="1">
        <v>0.8</v>
      </c>
      <c r="AL759" s="1">
        <v>4</v>
      </c>
      <c r="AM759" s="1">
        <v>8</v>
      </c>
      <c r="AN759" s="1">
        <v>4.2</v>
      </c>
      <c r="AO759" s="1">
        <v>4</v>
      </c>
      <c r="AP759" s="1">
        <v>19.399999999999999</v>
      </c>
      <c r="AQ759" s="1">
        <v>1.38</v>
      </c>
      <c r="AR759" s="1">
        <v>4</v>
      </c>
      <c r="AS759" s="1">
        <v>19.8</v>
      </c>
      <c r="AT759" s="1">
        <v>3.72</v>
      </c>
      <c r="AU759" s="1">
        <v>4</v>
      </c>
      <c r="DJ759" s="1">
        <v>755</v>
      </c>
      <c r="DK759" s="1">
        <v>94</v>
      </c>
      <c r="DL759" s="1">
        <v>4</v>
      </c>
      <c r="DM759" s="1">
        <v>792</v>
      </c>
      <c r="DN759" s="1">
        <v>186</v>
      </c>
      <c r="DO759" s="1">
        <v>4</v>
      </c>
      <c r="DP759" s="1">
        <v>118</v>
      </c>
      <c r="DQ759" s="1">
        <v>4</v>
      </c>
      <c r="DR759" s="1">
        <v>4</v>
      </c>
      <c r="DS759" s="1">
        <v>124</v>
      </c>
      <c r="DT759" s="1">
        <v>18</v>
      </c>
      <c r="DU759" s="1">
        <v>4</v>
      </c>
      <c r="DV759" s="1">
        <v>28</v>
      </c>
      <c r="DW759" s="1">
        <v>1</v>
      </c>
      <c r="DX759" s="1">
        <v>4</v>
      </c>
      <c r="DY759" s="1">
        <v>54</v>
      </c>
      <c r="DZ759" s="1">
        <v>6</v>
      </c>
      <c r="EA759" s="1">
        <v>4</v>
      </c>
      <c r="EB759" s="1">
        <v>6.4</v>
      </c>
      <c r="EC759" s="12">
        <v>0.82560872736828217</v>
      </c>
      <c r="ED759" s="1">
        <v>4</v>
      </c>
      <c r="EE759" s="1">
        <v>6.4</v>
      </c>
      <c r="EF759" s="12">
        <v>1.7634126570728901</v>
      </c>
      <c r="EG759" s="1">
        <v>4</v>
      </c>
      <c r="EH759" s="12">
        <v>4.2142857142857144</v>
      </c>
      <c r="EI759" s="12">
        <v>0.20751261358770662</v>
      </c>
      <c r="EJ759" s="1">
        <v>4</v>
      </c>
      <c r="EK759" s="12">
        <v>2.2962962962962963</v>
      </c>
      <c r="EL759" s="12">
        <v>0.41977325861316739</v>
      </c>
      <c r="EM759" s="1">
        <v>4</v>
      </c>
      <c r="FF759" s="1">
        <v>22</v>
      </c>
      <c r="FG759" s="1">
        <v>4</v>
      </c>
      <c r="FH759" s="1">
        <v>4</v>
      </c>
      <c r="FI759" s="1">
        <v>25</v>
      </c>
      <c r="FJ759" s="1">
        <v>10</v>
      </c>
      <c r="FK759" s="1">
        <v>4</v>
      </c>
      <c r="FL759" s="1">
        <v>3</v>
      </c>
      <c r="FM759" s="1">
        <v>0.2</v>
      </c>
      <c r="FN759" s="1">
        <v>4</v>
      </c>
      <c r="FO759" s="1">
        <v>125</v>
      </c>
      <c r="FP759" s="1">
        <v>88</v>
      </c>
      <c r="FQ759" s="1">
        <v>4</v>
      </c>
    </row>
    <row r="760" spans="1:173" x14ac:dyDescent="0.25">
      <c r="B760" s="1" t="s">
        <v>945</v>
      </c>
      <c r="C760" s="1" t="s">
        <v>718</v>
      </c>
      <c r="D760" s="1" t="s">
        <v>720</v>
      </c>
      <c r="E760" s="1">
        <v>2500</v>
      </c>
      <c r="F760" s="1">
        <v>16</v>
      </c>
      <c r="G760" s="1" t="s">
        <v>82</v>
      </c>
      <c r="I760" s="1" t="s">
        <v>83</v>
      </c>
      <c r="J760" s="1" t="s">
        <v>998</v>
      </c>
      <c r="K760" s="1" t="s">
        <v>120</v>
      </c>
      <c r="L760" s="1" t="s">
        <v>121</v>
      </c>
      <c r="M760" s="1">
        <v>100</v>
      </c>
      <c r="N760" s="1" t="s">
        <v>1003</v>
      </c>
      <c r="O760" s="1" t="s">
        <v>81</v>
      </c>
      <c r="P760" s="1">
        <v>100</v>
      </c>
      <c r="Q760" s="1">
        <v>0</v>
      </c>
      <c r="R760" s="6" t="s">
        <v>713</v>
      </c>
      <c r="S760" s="1">
        <v>192</v>
      </c>
      <c r="T760" s="1">
        <v>11</v>
      </c>
      <c r="W760" s="31">
        <v>17.899999999999999</v>
      </c>
      <c r="AD760" s="1">
        <v>207</v>
      </c>
      <c r="AE760" s="1">
        <v>60</v>
      </c>
      <c r="AF760" s="1">
        <v>4</v>
      </c>
      <c r="AG760" s="1">
        <v>173</v>
      </c>
      <c r="AH760" s="1">
        <v>24</v>
      </c>
      <c r="AI760" s="1">
        <v>4</v>
      </c>
      <c r="AJ760" s="1">
        <v>10.7</v>
      </c>
      <c r="AK760" s="1">
        <v>0.6</v>
      </c>
      <c r="AL760" s="1">
        <v>4</v>
      </c>
      <c r="AM760" s="1">
        <v>9.6</v>
      </c>
      <c r="AN760" s="1">
        <v>1</v>
      </c>
      <c r="AO760" s="1">
        <v>4</v>
      </c>
      <c r="AP760" s="1">
        <v>19.399999999999999</v>
      </c>
      <c r="AQ760" s="1">
        <v>5.64</v>
      </c>
      <c r="AR760" s="1">
        <v>4</v>
      </c>
      <c r="AS760" s="1">
        <v>18</v>
      </c>
      <c r="AT760" s="1">
        <v>1.76</v>
      </c>
      <c r="AU760" s="1">
        <v>4</v>
      </c>
      <c r="DJ760" s="1">
        <v>718</v>
      </c>
      <c r="DK760" s="1">
        <v>302</v>
      </c>
      <c r="DL760" s="1">
        <v>4</v>
      </c>
      <c r="DM760" s="1">
        <v>632</v>
      </c>
      <c r="DN760" s="1">
        <v>124</v>
      </c>
      <c r="DO760" s="1">
        <v>4</v>
      </c>
      <c r="DP760" s="1">
        <v>117</v>
      </c>
      <c r="DQ760" s="1">
        <v>16</v>
      </c>
      <c r="DR760" s="1">
        <v>4</v>
      </c>
      <c r="DS760" s="1">
        <v>102</v>
      </c>
      <c r="DT760" s="1">
        <v>0.94</v>
      </c>
      <c r="DU760" s="1">
        <v>4</v>
      </c>
      <c r="DV760" s="1">
        <v>27</v>
      </c>
      <c r="DW760" s="1">
        <v>3</v>
      </c>
      <c r="DX760" s="1">
        <v>4</v>
      </c>
      <c r="DY760" s="1">
        <v>79</v>
      </c>
      <c r="DZ760" s="1">
        <v>13</v>
      </c>
      <c r="EA760" s="1">
        <v>4</v>
      </c>
      <c r="EB760" s="1">
        <v>6.2</v>
      </c>
      <c r="EC760" s="12">
        <v>2.7141952534576834</v>
      </c>
      <c r="ED760" s="1">
        <v>4</v>
      </c>
      <c r="EE760" s="1">
        <v>6.2</v>
      </c>
      <c r="EF760" s="12">
        <v>1.2170265631286443</v>
      </c>
      <c r="EG760" s="1">
        <v>4</v>
      </c>
      <c r="EH760" s="12">
        <v>4.333333333333333</v>
      </c>
      <c r="EI760" s="12">
        <v>0.76353807881808533</v>
      </c>
      <c r="EJ760" s="1">
        <v>4</v>
      </c>
      <c r="EK760" s="12">
        <v>1.2911392405063291</v>
      </c>
      <c r="EL760" s="12">
        <v>0.21279887263881306</v>
      </c>
      <c r="EM760" s="1">
        <v>4</v>
      </c>
      <c r="FF760" s="1">
        <v>28</v>
      </c>
      <c r="FG760" s="1">
        <v>6</v>
      </c>
      <c r="FH760" s="1">
        <v>4</v>
      </c>
      <c r="FI760" s="1">
        <v>23</v>
      </c>
      <c r="FJ760" s="1">
        <v>6</v>
      </c>
      <c r="FK760" s="1">
        <v>4</v>
      </c>
      <c r="FL760" s="1">
        <v>2</v>
      </c>
      <c r="FM760" s="1">
        <v>0.8</v>
      </c>
      <c r="FN760" s="1">
        <v>4</v>
      </c>
      <c r="FO760" s="1">
        <v>181</v>
      </c>
      <c r="FP760" s="1">
        <v>78</v>
      </c>
      <c r="FQ760" s="1">
        <v>4</v>
      </c>
    </row>
    <row r="761" spans="1:173" x14ac:dyDescent="0.25">
      <c r="B761" s="1" t="s">
        <v>945</v>
      </c>
      <c r="C761" s="1" t="s">
        <v>718</v>
      </c>
      <c r="D761" s="1" t="s">
        <v>720</v>
      </c>
      <c r="E761" s="1">
        <v>2500</v>
      </c>
      <c r="F761" s="1">
        <v>16</v>
      </c>
      <c r="G761" s="1" t="s">
        <v>82</v>
      </c>
      <c r="H761" s="1">
        <v>2</v>
      </c>
      <c r="I761" s="1" t="s">
        <v>83</v>
      </c>
      <c r="J761" s="1" t="s">
        <v>998</v>
      </c>
      <c r="K761" s="1" t="s">
        <v>103</v>
      </c>
      <c r="L761" s="1" t="s">
        <v>104</v>
      </c>
      <c r="M761" s="1">
        <v>100</v>
      </c>
      <c r="N761" s="1" t="s">
        <v>1003</v>
      </c>
      <c r="O761" s="1" t="s">
        <v>81</v>
      </c>
      <c r="P761" s="1">
        <v>0</v>
      </c>
      <c r="Q761" s="1">
        <v>0</v>
      </c>
      <c r="R761" s="6" t="s">
        <v>716</v>
      </c>
      <c r="S761" s="1">
        <v>52</v>
      </c>
      <c r="T761" s="1">
        <v>3</v>
      </c>
      <c r="W761" s="31">
        <v>16.2</v>
      </c>
      <c r="AD761" s="1">
        <v>37</v>
      </c>
      <c r="AE761" s="1">
        <v>10</v>
      </c>
      <c r="AF761" s="1">
        <v>4</v>
      </c>
      <c r="AG761" s="1">
        <v>43</v>
      </c>
      <c r="AH761" s="1">
        <v>14</v>
      </c>
      <c r="AI761" s="1">
        <v>4</v>
      </c>
      <c r="AJ761" s="1">
        <v>2.1</v>
      </c>
      <c r="AK761" s="1">
        <v>0.8</v>
      </c>
      <c r="AL761" s="1">
        <v>4</v>
      </c>
      <c r="AM761" s="1">
        <v>2.5</v>
      </c>
      <c r="AN761" s="1">
        <v>0.6</v>
      </c>
      <c r="AO761" s="1">
        <v>4</v>
      </c>
      <c r="AP761" s="1">
        <v>18.600000000000001</v>
      </c>
      <c r="AQ761" s="1">
        <v>4.28</v>
      </c>
      <c r="AR761" s="1">
        <v>4</v>
      </c>
      <c r="AS761" s="1">
        <v>17.5</v>
      </c>
      <c r="AT761" s="1">
        <v>1.72</v>
      </c>
      <c r="AU761" s="1">
        <v>4</v>
      </c>
      <c r="DJ761" s="1">
        <v>194</v>
      </c>
      <c r="DK761" s="1">
        <v>116</v>
      </c>
      <c r="DL761" s="1">
        <v>4</v>
      </c>
      <c r="DM761" s="1">
        <v>158</v>
      </c>
      <c r="DN761" s="1">
        <v>58</v>
      </c>
      <c r="DO761" s="1">
        <v>4</v>
      </c>
      <c r="DP761" s="1">
        <v>47</v>
      </c>
      <c r="DQ761" s="1">
        <v>32</v>
      </c>
      <c r="DR761" s="1">
        <v>4</v>
      </c>
      <c r="DS761" s="1">
        <v>24</v>
      </c>
      <c r="DT761" s="1">
        <v>4</v>
      </c>
      <c r="DU761" s="1">
        <v>4</v>
      </c>
      <c r="DV761" s="1">
        <v>7</v>
      </c>
      <c r="DW761" s="1">
        <v>0.3</v>
      </c>
      <c r="DX761" s="1">
        <v>4</v>
      </c>
      <c r="DY761" s="1">
        <v>26</v>
      </c>
      <c r="DZ761" s="1">
        <v>13</v>
      </c>
      <c r="EA761" s="1">
        <v>4</v>
      </c>
      <c r="EB761" s="1">
        <v>4.0999999999999996</v>
      </c>
      <c r="EC761" s="12">
        <v>3.7402340212030563</v>
      </c>
      <c r="ED761" s="1">
        <v>4</v>
      </c>
      <c r="EE761" s="1">
        <v>6.7</v>
      </c>
      <c r="EF761" s="12">
        <v>2.6540863555498815</v>
      </c>
      <c r="EG761" s="1">
        <v>4</v>
      </c>
      <c r="EH761" s="12">
        <v>6.7142857142857144</v>
      </c>
      <c r="EI761" s="12">
        <v>4.5804761960328966</v>
      </c>
      <c r="EJ761" s="1">
        <v>4</v>
      </c>
      <c r="EK761" s="12">
        <v>0.92307692307692313</v>
      </c>
      <c r="EL761" s="12">
        <v>0.48650425541051989</v>
      </c>
      <c r="EM761" s="1">
        <v>4</v>
      </c>
      <c r="FF761" s="1">
        <v>9</v>
      </c>
      <c r="FG761" s="1">
        <v>4</v>
      </c>
      <c r="FH761" s="1">
        <v>4</v>
      </c>
      <c r="FI761" s="1">
        <v>8</v>
      </c>
      <c r="FJ761" s="1">
        <v>2</v>
      </c>
      <c r="FK761" s="1">
        <v>4</v>
      </c>
      <c r="FL761" s="1">
        <v>2</v>
      </c>
      <c r="FM761" s="1">
        <v>0.6</v>
      </c>
      <c r="FN761" s="1">
        <v>4</v>
      </c>
      <c r="FO761" s="1">
        <v>19</v>
      </c>
      <c r="FP761" s="1">
        <v>2.4</v>
      </c>
      <c r="FQ761" s="1">
        <v>4</v>
      </c>
    </row>
    <row r="762" spans="1:173" x14ac:dyDescent="0.25">
      <c r="B762" s="1" t="s">
        <v>945</v>
      </c>
      <c r="C762" s="1" t="s">
        <v>718</v>
      </c>
      <c r="D762" s="1" t="s">
        <v>720</v>
      </c>
      <c r="E762" s="1">
        <v>2500</v>
      </c>
      <c r="F762" s="1">
        <v>16</v>
      </c>
      <c r="G762" s="1" t="s">
        <v>82</v>
      </c>
      <c r="H762" s="1">
        <v>2</v>
      </c>
      <c r="I762" s="1" t="s">
        <v>83</v>
      </c>
      <c r="J762" s="1" t="s">
        <v>998</v>
      </c>
      <c r="K762" s="1" t="s">
        <v>120</v>
      </c>
      <c r="L762" s="1" t="s">
        <v>121</v>
      </c>
      <c r="M762" s="1">
        <v>100</v>
      </c>
      <c r="N762" s="1" t="s">
        <v>1003</v>
      </c>
      <c r="O762" s="1" t="s">
        <v>81</v>
      </c>
      <c r="P762" s="1">
        <v>100</v>
      </c>
      <c r="Q762" s="1">
        <v>0</v>
      </c>
      <c r="R762" s="6" t="s">
        <v>715</v>
      </c>
      <c r="S762" s="1">
        <v>52</v>
      </c>
      <c r="T762" s="1">
        <v>3</v>
      </c>
      <c r="W762" s="31">
        <v>16.2</v>
      </c>
      <c r="AD762" s="1">
        <v>39</v>
      </c>
      <c r="AE762" s="1">
        <v>8</v>
      </c>
      <c r="AF762" s="1">
        <v>4</v>
      </c>
      <c r="AG762" s="1">
        <v>47</v>
      </c>
      <c r="AH762" s="1">
        <v>12</v>
      </c>
      <c r="AI762" s="1">
        <v>4</v>
      </c>
      <c r="AJ762" s="1">
        <v>2.5</v>
      </c>
      <c r="AK762" s="1">
        <v>0.6</v>
      </c>
      <c r="AL762" s="1">
        <v>4</v>
      </c>
      <c r="AM762" s="1">
        <v>3</v>
      </c>
      <c r="AN762" s="1">
        <v>0.6</v>
      </c>
      <c r="AO762" s="1">
        <v>4</v>
      </c>
      <c r="AP762" s="1">
        <v>16.3</v>
      </c>
      <c r="AQ762" s="1">
        <v>1.86</v>
      </c>
      <c r="AR762" s="1">
        <v>4</v>
      </c>
      <c r="AS762" s="1">
        <v>15.7</v>
      </c>
      <c r="AT762" s="1">
        <v>1.24</v>
      </c>
      <c r="AU762" s="1">
        <v>4</v>
      </c>
      <c r="DJ762" s="1">
        <v>144</v>
      </c>
      <c r="DK762" s="1">
        <v>64</v>
      </c>
      <c r="DL762" s="1">
        <v>4</v>
      </c>
      <c r="DM762" s="1">
        <v>228</v>
      </c>
      <c r="DN762" s="1">
        <v>80</v>
      </c>
      <c r="DO762" s="1">
        <v>4</v>
      </c>
      <c r="DP762" s="1">
        <v>20</v>
      </c>
      <c r="DQ762" s="1">
        <v>4</v>
      </c>
      <c r="DR762" s="1">
        <v>4</v>
      </c>
      <c r="DS762" s="1">
        <v>33</v>
      </c>
      <c r="DT762" s="1">
        <v>8</v>
      </c>
      <c r="DU762" s="1">
        <v>4</v>
      </c>
      <c r="DV762" s="1">
        <v>7</v>
      </c>
      <c r="DW762" s="1">
        <v>2</v>
      </c>
      <c r="DX762" s="1">
        <v>4</v>
      </c>
      <c r="DY762" s="1">
        <v>12</v>
      </c>
      <c r="DZ762" s="1">
        <v>3</v>
      </c>
      <c r="EA762" s="1">
        <v>4</v>
      </c>
      <c r="EB762" s="1">
        <v>7</v>
      </c>
      <c r="EC762" s="12">
        <v>3.5090739519138094</v>
      </c>
      <c r="ED762" s="1">
        <v>4</v>
      </c>
      <c r="EE762" s="1">
        <v>7</v>
      </c>
      <c r="EF762" s="12">
        <v>2.9465820232918158</v>
      </c>
      <c r="EG762" s="1">
        <v>4</v>
      </c>
      <c r="EH762" s="12">
        <v>2.8571428571428572</v>
      </c>
      <c r="EI762" s="12">
        <v>0.99645351965173079</v>
      </c>
      <c r="EJ762" s="1">
        <v>4</v>
      </c>
      <c r="EK762" s="12">
        <v>2.75</v>
      </c>
      <c r="EL762" s="12">
        <v>0.95765374454676699</v>
      </c>
      <c r="EM762" s="1">
        <v>4</v>
      </c>
      <c r="FF762" s="1">
        <v>9</v>
      </c>
      <c r="FG762" s="1">
        <v>14</v>
      </c>
      <c r="FH762" s="1">
        <v>4</v>
      </c>
      <c r="FI762" s="1">
        <v>9</v>
      </c>
      <c r="FJ762" s="1">
        <v>4</v>
      </c>
      <c r="FK762" s="1">
        <v>4</v>
      </c>
      <c r="FL762" s="1">
        <v>2</v>
      </c>
      <c r="FM762" s="1">
        <v>1.2</v>
      </c>
      <c r="FN762" s="1">
        <v>4</v>
      </c>
      <c r="FO762" s="1">
        <v>27</v>
      </c>
      <c r="FP762" s="1">
        <v>20</v>
      </c>
      <c r="FQ762" s="1">
        <v>4</v>
      </c>
    </row>
    <row r="763" spans="1:173" x14ac:dyDescent="0.25">
      <c r="B763" s="1" t="s">
        <v>945</v>
      </c>
      <c r="C763" s="1" t="s">
        <v>723</v>
      </c>
      <c r="D763" s="1" t="s">
        <v>725</v>
      </c>
      <c r="E763" s="1">
        <v>2500</v>
      </c>
      <c r="F763" s="1">
        <v>16</v>
      </c>
      <c r="G763" s="1" t="s">
        <v>82</v>
      </c>
      <c r="I763" s="1" t="s">
        <v>83</v>
      </c>
      <c r="J763" s="1" t="s">
        <v>998</v>
      </c>
      <c r="K763" s="1" t="s">
        <v>103</v>
      </c>
      <c r="L763" s="1" t="s">
        <v>104</v>
      </c>
      <c r="M763" s="1">
        <v>100</v>
      </c>
      <c r="N763" s="1" t="s">
        <v>1003</v>
      </c>
      <c r="O763" s="1" t="s">
        <v>81</v>
      </c>
      <c r="P763" s="1">
        <v>0</v>
      </c>
      <c r="Q763" s="1">
        <v>0</v>
      </c>
      <c r="R763" s="6" t="s">
        <v>713</v>
      </c>
      <c r="S763" s="1">
        <v>434</v>
      </c>
      <c r="T763" s="1">
        <v>20</v>
      </c>
      <c r="W763" s="31">
        <v>21.8</v>
      </c>
      <c r="AD763" s="1">
        <v>326</v>
      </c>
      <c r="AE763" s="1">
        <v>158</v>
      </c>
      <c r="AF763" s="1">
        <v>4</v>
      </c>
      <c r="AG763" s="1">
        <v>334</v>
      </c>
      <c r="AH763" s="1">
        <v>76</v>
      </c>
      <c r="AI763" s="1">
        <v>4</v>
      </c>
      <c r="AJ763" s="1">
        <v>15.5</v>
      </c>
      <c r="AK763" s="1">
        <v>11</v>
      </c>
      <c r="AL763" s="1">
        <v>4</v>
      </c>
      <c r="AM763" s="1">
        <v>15.5</v>
      </c>
      <c r="AN763" s="1">
        <v>3.2</v>
      </c>
      <c r="AO763" s="1">
        <v>4</v>
      </c>
      <c r="AP763" s="1">
        <v>20.8</v>
      </c>
      <c r="AQ763" s="1">
        <v>2.6</v>
      </c>
      <c r="AR763" s="1">
        <v>4</v>
      </c>
      <c r="AS763" s="1">
        <v>21.6</v>
      </c>
      <c r="AT763" s="1">
        <v>2.2599999999999998</v>
      </c>
      <c r="AU763" s="1">
        <v>4</v>
      </c>
      <c r="DJ763" s="1">
        <v>595</v>
      </c>
      <c r="DK763" s="1">
        <v>502</v>
      </c>
      <c r="DL763" s="1">
        <v>4</v>
      </c>
      <c r="DM763" s="1">
        <v>321</v>
      </c>
      <c r="DN763" s="1">
        <v>116</v>
      </c>
      <c r="DO763" s="1">
        <v>4</v>
      </c>
      <c r="DP763" s="1">
        <v>82</v>
      </c>
      <c r="DQ763" s="1">
        <v>30</v>
      </c>
      <c r="DR763" s="1">
        <v>4</v>
      </c>
      <c r="DS763" s="1">
        <v>54</v>
      </c>
      <c r="DT763" s="1">
        <v>8</v>
      </c>
      <c r="DU763" s="1">
        <v>4</v>
      </c>
      <c r="EB763" s="1">
        <v>7.3</v>
      </c>
      <c r="EC763" s="12">
        <v>6.6727474618936169</v>
      </c>
      <c r="ED763" s="1">
        <v>4</v>
      </c>
      <c r="EE763" s="1">
        <v>5.9</v>
      </c>
      <c r="EF763" s="12">
        <v>2.3216588353302883</v>
      </c>
      <c r="EG763" s="1">
        <v>4</v>
      </c>
      <c r="FF763" s="1">
        <v>34</v>
      </c>
      <c r="FG763" s="1">
        <v>18</v>
      </c>
      <c r="FH763" s="1">
        <v>4</v>
      </c>
      <c r="FI763" s="1">
        <v>20</v>
      </c>
      <c r="FJ763" s="1">
        <v>4</v>
      </c>
      <c r="FK763" s="1">
        <v>4</v>
      </c>
      <c r="FL763" s="1">
        <v>59</v>
      </c>
      <c r="FM763" s="1">
        <v>24</v>
      </c>
      <c r="FN763" s="1">
        <v>4</v>
      </c>
      <c r="FO763" s="1">
        <v>147</v>
      </c>
      <c r="FP763" s="1">
        <v>22</v>
      </c>
      <c r="FQ763" s="1">
        <v>4</v>
      </c>
    </row>
    <row r="764" spans="1:173" x14ac:dyDescent="0.25">
      <c r="B764" s="1" t="s">
        <v>945</v>
      </c>
      <c r="C764" s="1" t="s">
        <v>722</v>
      </c>
      <c r="D764" s="1" t="s">
        <v>724</v>
      </c>
      <c r="E764" s="1">
        <v>2500</v>
      </c>
      <c r="F764" s="1">
        <v>16</v>
      </c>
      <c r="G764" s="1" t="s">
        <v>82</v>
      </c>
      <c r="I764" s="1" t="s">
        <v>83</v>
      </c>
      <c r="J764" s="1" t="s">
        <v>998</v>
      </c>
      <c r="K764" s="1" t="s">
        <v>120</v>
      </c>
      <c r="L764" s="1" t="s">
        <v>121</v>
      </c>
      <c r="M764" s="1">
        <v>100</v>
      </c>
      <c r="N764" s="1" t="s">
        <v>1003</v>
      </c>
      <c r="O764" s="1" t="s">
        <v>81</v>
      </c>
      <c r="P764" s="1">
        <v>100</v>
      </c>
      <c r="Q764" s="1">
        <v>0</v>
      </c>
      <c r="R764" s="6" t="s">
        <v>713</v>
      </c>
      <c r="S764" s="1">
        <v>434</v>
      </c>
      <c r="T764" s="1">
        <v>20</v>
      </c>
      <c r="W764" s="31">
        <v>21.8</v>
      </c>
      <c r="AD764" s="1">
        <v>360</v>
      </c>
      <c r="AE764" s="1">
        <v>98</v>
      </c>
      <c r="AF764" s="1">
        <v>4</v>
      </c>
      <c r="AG764" s="1">
        <v>378</v>
      </c>
      <c r="AH764" s="1">
        <v>16</v>
      </c>
      <c r="AI764" s="1">
        <v>4</v>
      </c>
      <c r="AJ764" s="1">
        <v>18</v>
      </c>
      <c r="AK764" s="1">
        <v>3.2</v>
      </c>
      <c r="AL764" s="1">
        <v>4</v>
      </c>
      <c r="AM764" s="1">
        <v>14.6</v>
      </c>
      <c r="AN764" s="1">
        <v>3.2</v>
      </c>
      <c r="AO764" s="1">
        <v>4</v>
      </c>
      <c r="AP764" s="1">
        <v>20.3</v>
      </c>
      <c r="AQ764" s="1">
        <v>5.22</v>
      </c>
      <c r="AR764" s="1">
        <v>4</v>
      </c>
      <c r="AS764" s="1">
        <v>26.4</v>
      </c>
      <c r="AT764" s="1">
        <v>4.72</v>
      </c>
      <c r="AU764" s="1">
        <v>4</v>
      </c>
      <c r="DJ764" s="1">
        <v>340</v>
      </c>
      <c r="DK764" s="1">
        <v>86</v>
      </c>
      <c r="DL764" s="1">
        <v>4</v>
      </c>
      <c r="DM764" s="1">
        <v>164</v>
      </c>
      <c r="DN764" s="1">
        <v>112</v>
      </c>
      <c r="DO764" s="1">
        <v>4</v>
      </c>
      <c r="DP764" s="1">
        <v>92</v>
      </c>
      <c r="DQ764" s="1">
        <v>10</v>
      </c>
      <c r="DR764" s="1">
        <v>4</v>
      </c>
      <c r="DS764" s="1">
        <v>36</v>
      </c>
      <c r="DT764" s="1">
        <v>8</v>
      </c>
      <c r="DU764" s="1">
        <v>4</v>
      </c>
      <c r="EB764" s="1">
        <v>3.7</v>
      </c>
      <c r="EC764" s="12">
        <v>1.0174391768660125</v>
      </c>
      <c r="ED764" s="1">
        <v>4</v>
      </c>
      <c r="EE764" s="1">
        <v>4.5999999999999996</v>
      </c>
      <c r="EF764" s="12">
        <v>3.2716748187272491</v>
      </c>
      <c r="EG764" s="1">
        <v>4</v>
      </c>
      <c r="FF764" s="1">
        <v>30</v>
      </c>
      <c r="FG764" s="1">
        <v>6</v>
      </c>
      <c r="FH764" s="1">
        <v>4</v>
      </c>
      <c r="FI764" s="1">
        <v>30</v>
      </c>
      <c r="FJ764" s="1">
        <v>12</v>
      </c>
      <c r="FK764" s="1">
        <v>4</v>
      </c>
      <c r="FL764" s="1">
        <v>37</v>
      </c>
      <c r="FM764" s="1">
        <v>16</v>
      </c>
      <c r="FN764" s="1">
        <v>4</v>
      </c>
      <c r="FO764" s="1">
        <v>134</v>
      </c>
      <c r="FP764" s="1">
        <v>20</v>
      </c>
      <c r="FQ764" s="1">
        <v>4</v>
      </c>
    </row>
    <row r="765" spans="1:173" x14ac:dyDescent="0.25">
      <c r="B765" s="1" t="s">
        <v>945</v>
      </c>
      <c r="C765" s="1" t="s">
        <v>722</v>
      </c>
      <c r="D765" s="1" t="s">
        <v>724</v>
      </c>
      <c r="E765" s="1">
        <v>2500</v>
      </c>
      <c r="F765" s="1">
        <v>16</v>
      </c>
      <c r="G765" s="1" t="s">
        <v>82</v>
      </c>
      <c r="H765" s="1">
        <v>17</v>
      </c>
      <c r="I765" s="1" t="s">
        <v>83</v>
      </c>
      <c r="J765" s="1" t="s">
        <v>998</v>
      </c>
      <c r="K765" s="1" t="s">
        <v>103</v>
      </c>
      <c r="L765" s="1" t="s">
        <v>104</v>
      </c>
      <c r="M765" s="1">
        <v>100</v>
      </c>
      <c r="N765" s="1" t="s">
        <v>1003</v>
      </c>
      <c r="O765" s="1" t="s">
        <v>81</v>
      </c>
      <c r="P765" s="1">
        <v>0</v>
      </c>
      <c r="Q765" s="1">
        <v>0</v>
      </c>
      <c r="R765" s="6" t="s">
        <v>717</v>
      </c>
      <c r="S765" s="1">
        <v>389</v>
      </c>
      <c r="T765" s="1">
        <v>21</v>
      </c>
      <c r="W765" s="31">
        <v>18.3</v>
      </c>
      <c r="AD765" s="1">
        <v>171</v>
      </c>
      <c r="AE765" s="1">
        <v>88.33459118601273</v>
      </c>
      <c r="AF765" s="1">
        <v>3</v>
      </c>
      <c r="AG765" s="1">
        <v>216</v>
      </c>
      <c r="AH765" s="1">
        <v>50</v>
      </c>
      <c r="AI765" s="1">
        <v>4</v>
      </c>
      <c r="AJ765" s="1">
        <v>9</v>
      </c>
      <c r="AK765" s="1">
        <v>4.3301270189221928</v>
      </c>
      <c r="AL765" s="1">
        <v>3</v>
      </c>
      <c r="AM765" s="1">
        <v>11.7</v>
      </c>
      <c r="AN765" s="1">
        <v>2.4</v>
      </c>
      <c r="AO765" s="1">
        <v>4</v>
      </c>
      <c r="AP765" s="1">
        <v>18.7</v>
      </c>
      <c r="AQ765" s="1">
        <v>0.95262794416288255</v>
      </c>
      <c r="AR765" s="1">
        <v>3</v>
      </c>
      <c r="AS765" s="1">
        <v>18.5</v>
      </c>
      <c r="AT765" s="1">
        <v>1.32</v>
      </c>
      <c r="AU765" s="1">
        <v>4</v>
      </c>
      <c r="DJ765" s="1">
        <v>189</v>
      </c>
      <c r="DK765" s="1">
        <v>96.994845223857126</v>
      </c>
      <c r="DL765" s="1">
        <v>3</v>
      </c>
      <c r="DM765" s="1">
        <v>153</v>
      </c>
      <c r="DN765" s="1">
        <v>60</v>
      </c>
      <c r="DO765" s="1">
        <v>4</v>
      </c>
      <c r="DP765" s="1">
        <v>38</v>
      </c>
      <c r="DQ765" s="1">
        <v>8.6602540378443855</v>
      </c>
      <c r="DR765" s="1">
        <v>3</v>
      </c>
      <c r="DS765" s="1">
        <v>40</v>
      </c>
      <c r="DT765" s="1">
        <v>12</v>
      </c>
      <c r="DU765" s="1">
        <v>4</v>
      </c>
      <c r="EB765" s="1">
        <v>5</v>
      </c>
      <c r="EC765" s="12">
        <v>2.792862278564967</v>
      </c>
      <c r="ED765" s="1">
        <v>3</v>
      </c>
      <c r="EE765" s="1">
        <v>3.8</v>
      </c>
      <c r="EF765" s="12">
        <v>1.8885857804187767</v>
      </c>
      <c r="EG765" s="1">
        <v>4</v>
      </c>
      <c r="FF765" s="1">
        <v>20</v>
      </c>
      <c r="FG765" s="1">
        <v>6.9282032302755088</v>
      </c>
      <c r="FH765" s="1">
        <v>3</v>
      </c>
      <c r="FI765" s="1">
        <v>19</v>
      </c>
      <c r="FJ765" s="1">
        <v>2</v>
      </c>
      <c r="FK765" s="1">
        <v>4</v>
      </c>
      <c r="FL765" s="1">
        <v>6</v>
      </c>
      <c r="FM765" s="1">
        <v>0.34641016151377546</v>
      </c>
      <c r="FN765" s="1">
        <v>3</v>
      </c>
      <c r="FO765" s="1">
        <v>134</v>
      </c>
      <c r="FP765" s="1">
        <v>4</v>
      </c>
      <c r="FQ765" s="1">
        <v>4</v>
      </c>
    </row>
    <row r="766" spans="1:173" s="9" customFormat="1" x14ac:dyDescent="0.25">
      <c r="B766" s="9" t="s">
        <v>945</v>
      </c>
      <c r="C766" s="9" t="s">
        <v>722</v>
      </c>
      <c r="D766" s="9" t="s">
        <v>724</v>
      </c>
      <c r="E766" s="9">
        <v>2500</v>
      </c>
      <c r="F766" s="9">
        <v>16</v>
      </c>
      <c r="G766" s="9" t="s">
        <v>82</v>
      </c>
      <c r="H766" s="9">
        <v>17</v>
      </c>
      <c r="I766" s="9" t="s">
        <v>83</v>
      </c>
      <c r="J766" s="9" t="s">
        <v>998</v>
      </c>
      <c r="K766" s="9" t="s">
        <v>120</v>
      </c>
      <c r="L766" s="9" t="s">
        <v>121</v>
      </c>
      <c r="M766" s="9">
        <v>100</v>
      </c>
      <c r="N766" s="9" t="s">
        <v>1003</v>
      </c>
      <c r="O766" s="9" t="s">
        <v>81</v>
      </c>
      <c r="P766" s="9">
        <v>100</v>
      </c>
      <c r="Q766" s="9">
        <v>0</v>
      </c>
      <c r="R766" s="10" t="s">
        <v>717</v>
      </c>
      <c r="S766" s="9">
        <v>389</v>
      </c>
      <c r="T766" s="9">
        <v>21</v>
      </c>
      <c r="W766" s="32">
        <v>18.3</v>
      </c>
      <c r="AD766" s="9">
        <v>218</v>
      </c>
      <c r="AE766" s="9">
        <v>104.65180361560904</v>
      </c>
      <c r="AF766" s="9">
        <v>2</v>
      </c>
      <c r="AG766" s="9">
        <v>304</v>
      </c>
      <c r="AH766" s="9">
        <v>226</v>
      </c>
      <c r="AI766" s="9">
        <v>4</v>
      </c>
      <c r="AJ766" s="9">
        <v>10.9</v>
      </c>
      <c r="AK766" s="9">
        <v>4.9497474683058327</v>
      </c>
      <c r="AL766" s="9">
        <v>2</v>
      </c>
      <c r="AM766" s="9">
        <v>13</v>
      </c>
      <c r="AN766" s="9">
        <v>8.6</v>
      </c>
      <c r="AO766" s="9">
        <v>4</v>
      </c>
      <c r="AP766" s="9">
        <v>19.8</v>
      </c>
      <c r="AQ766" s="9">
        <v>0.65053823869162375</v>
      </c>
      <c r="AR766" s="9">
        <v>2</v>
      </c>
      <c r="AS766" s="9">
        <v>22.6</v>
      </c>
      <c r="AT766" s="9">
        <v>4.18</v>
      </c>
      <c r="AU766" s="9">
        <v>4</v>
      </c>
      <c r="DJ766" s="9">
        <v>287</v>
      </c>
      <c r="DK766" s="9">
        <v>53.740115370177612</v>
      </c>
      <c r="DL766" s="9">
        <v>2</v>
      </c>
      <c r="DM766" s="9">
        <v>51</v>
      </c>
      <c r="DN766" s="9">
        <v>9.3840000000000003</v>
      </c>
      <c r="DO766" s="9">
        <v>4</v>
      </c>
      <c r="DP766" s="9">
        <v>54</v>
      </c>
      <c r="DQ766" s="9">
        <v>4.2426406871192857</v>
      </c>
      <c r="DR766" s="9">
        <v>2</v>
      </c>
      <c r="DS766" s="9">
        <v>30</v>
      </c>
      <c r="DT766" s="9">
        <v>22</v>
      </c>
      <c r="DU766" s="9">
        <v>4</v>
      </c>
      <c r="EB766" s="9">
        <v>5.3</v>
      </c>
      <c r="EC766" s="9">
        <v>1.0792421350995309</v>
      </c>
      <c r="ED766" s="9">
        <v>2</v>
      </c>
      <c r="EE766" s="9">
        <v>1.7</v>
      </c>
      <c r="EF766" s="9">
        <v>1.2853099306306546</v>
      </c>
      <c r="EG766" s="9">
        <v>4</v>
      </c>
      <c r="FF766" s="9">
        <v>22</v>
      </c>
      <c r="FG766" s="9">
        <v>4.2426406871192857</v>
      </c>
      <c r="FH766" s="9">
        <v>2</v>
      </c>
      <c r="FI766" s="9">
        <v>28</v>
      </c>
      <c r="FJ766" s="9">
        <v>30</v>
      </c>
      <c r="FK766" s="9">
        <v>4</v>
      </c>
      <c r="FL766" s="9">
        <v>5</v>
      </c>
      <c r="FM766" s="9">
        <v>1.4050000000000002</v>
      </c>
      <c r="FN766" s="9">
        <v>1</v>
      </c>
      <c r="FO766" s="9">
        <v>229</v>
      </c>
      <c r="FP766" s="9">
        <v>90</v>
      </c>
      <c r="FQ766" s="9">
        <v>4</v>
      </c>
    </row>
    <row r="767" spans="1:173" x14ac:dyDescent="0.25">
      <c r="A767" s="1">
        <v>95</v>
      </c>
      <c r="B767" s="1" t="s">
        <v>726</v>
      </c>
      <c r="C767" s="1" t="s">
        <v>728</v>
      </c>
      <c r="D767" s="1" t="s">
        <v>730</v>
      </c>
      <c r="E767" s="1">
        <v>1220</v>
      </c>
      <c r="G767" s="1" t="s">
        <v>82</v>
      </c>
      <c r="I767" s="1" t="s">
        <v>83</v>
      </c>
      <c r="J767" s="1" t="s">
        <v>998</v>
      </c>
      <c r="K767" s="1" t="s">
        <v>8</v>
      </c>
      <c r="L767" s="1" t="s">
        <v>9</v>
      </c>
      <c r="M767" s="1">
        <v>50</v>
      </c>
      <c r="N767" s="1" t="s">
        <v>1003</v>
      </c>
      <c r="O767" s="1" t="s">
        <v>28</v>
      </c>
      <c r="P767" s="1">
        <v>0</v>
      </c>
      <c r="Q767" s="1">
        <v>0</v>
      </c>
      <c r="R767" s="6" t="s">
        <v>77</v>
      </c>
      <c r="S767" s="1">
        <v>10.199999999999999</v>
      </c>
      <c r="T767" s="1">
        <v>0.97</v>
      </c>
      <c r="U767" s="1">
        <v>750</v>
      </c>
      <c r="W767" s="31">
        <v>10.515463917525773</v>
      </c>
      <c r="AD767" s="1">
        <v>10.199999999999999</v>
      </c>
      <c r="AE767" s="1">
        <v>0.8660254037844386</v>
      </c>
      <c r="AF767" s="1">
        <v>3</v>
      </c>
      <c r="AG767" s="1">
        <v>12.2</v>
      </c>
      <c r="AH767" s="1">
        <v>0.8660254037844386</v>
      </c>
      <c r="AI767" s="1">
        <v>3</v>
      </c>
      <c r="AJ767" s="1">
        <v>0.97</v>
      </c>
      <c r="AK767" s="1">
        <v>6.9282032302755092E-2</v>
      </c>
      <c r="AL767" s="1">
        <v>3</v>
      </c>
      <c r="AM767" s="1">
        <v>1.1299999999999999</v>
      </c>
      <c r="AN767" s="1">
        <v>0.10392304845413262</v>
      </c>
      <c r="AO767" s="1">
        <v>3</v>
      </c>
      <c r="AP767" s="1">
        <v>10.515463917525773</v>
      </c>
      <c r="AQ767" s="12">
        <v>1.1667078725098972</v>
      </c>
      <c r="AR767" s="1">
        <v>3</v>
      </c>
      <c r="AS767" s="1">
        <v>10.79646017699115</v>
      </c>
      <c r="AT767" s="12">
        <v>1.2542937033847255</v>
      </c>
      <c r="AU767" s="1">
        <v>3</v>
      </c>
      <c r="AV767" s="1">
        <v>750</v>
      </c>
      <c r="AW767" s="1">
        <v>34.641016151377542</v>
      </c>
      <c r="AX767" s="1">
        <v>3</v>
      </c>
      <c r="AY767" s="1">
        <v>720</v>
      </c>
      <c r="AZ767" s="1">
        <v>86.602540378443862</v>
      </c>
      <c r="BA767" s="1">
        <v>3</v>
      </c>
      <c r="BB767" s="1">
        <v>1.2933333333333334</v>
      </c>
      <c r="BC767" s="14">
        <v>0.11000810744533197</v>
      </c>
      <c r="BD767" s="1">
        <v>3</v>
      </c>
      <c r="BE767" s="1">
        <v>1.5694444444444442</v>
      </c>
      <c r="BF767" s="14">
        <v>0.23763263426684164</v>
      </c>
      <c r="BG767" s="1">
        <v>3</v>
      </c>
      <c r="DJ767" s="1">
        <v>418</v>
      </c>
      <c r="DK767" s="1">
        <v>32.908965343808667</v>
      </c>
      <c r="DL767" s="1">
        <v>3</v>
      </c>
      <c r="DM767" s="1">
        <v>422</v>
      </c>
      <c r="DN767" s="1">
        <v>29.444863728670914</v>
      </c>
      <c r="DO767" s="1">
        <v>3</v>
      </c>
      <c r="DP767" s="1">
        <v>41.5</v>
      </c>
      <c r="DQ767" s="1">
        <v>3.117691453623979</v>
      </c>
      <c r="DR767" s="1">
        <v>3</v>
      </c>
      <c r="DS767" s="1">
        <v>46.5</v>
      </c>
      <c r="DT767" s="1">
        <v>4.5033320996790804</v>
      </c>
      <c r="DU767" s="1">
        <v>3</v>
      </c>
      <c r="DV767" s="1">
        <v>12.3</v>
      </c>
      <c r="DW767" s="1">
        <v>1.0392304845413263</v>
      </c>
      <c r="DX767" s="1">
        <v>3</v>
      </c>
      <c r="DY767" s="1">
        <v>19.8</v>
      </c>
      <c r="DZ767" s="1">
        <v>2.2516660498395402</v>
      </c>
      <c r="EA767" s="1">
        <v>3</v>
      </c>
      <c r="EB767" s="1">
        <v>10.213399503722</v>
      </c>
      <c r="EC767" s="1">
        <v>1.1346437052065215</v>
      </c>
      <c r="ED767" s="1">
        <v>3</v>
      </c>
      <c r="EE767" s="1">
        <v>9.2307692307692299</v>
      </c>
      <c r="EF767" s="1">
        <v>0.82519542196829121</v>
      </c>
      <c r="EG767" s="1">
        <v>3</v>
      </c>
      <c r="EH767" s="1">
        <v>3.4458438287153599</v>
      </c>
      <c r="EI767" s="1">
        <v>0.41883344465141081</v>
      </c>
      <c r="EJ767" s="1">
        <v>3</v>
      </c>
      <c r="EK767" s="1">
        <v>2.4483627204030198</v>
      </c>
      <c r="EL767" s="1">
        <v>0.20941672232569694</v>
      </c>
      <c r="EM767" s="1">
        <v>3</v>
      </c>
    </row>
    <row r="768" spans="1:173" x14ac:dyDescent="0.25">
      <c r="B768" s="1" t="s">
        <v>946</v>
      </c>
      <c r="C768" s="1" t="s">
        <v>727</v>
      </c>
      <c r="D768" s="1" t="s">
        <v>729</v>
      </c>
      <c r="E768" s="1">
        <v>1220</v>
      </c>
      <c r="G768" s="1" t="s">
        <v>82</v>
      </c>
      <c r="I768" s="1" t="s">
        <v>83</v>
      </c>
      <c r="J768" s="1" t="s">
        <v>998</v>
      </c>
      <c r="K768" s="1" t="s">
        <v>103</v>
      </c>
      <c r="L768" s="1" t="s">
        <v>104</v>
      </c>
      <c r="M768" s="1">
        <v>50</v>
      </c>
      <c r="N768" s="1" t="s">
        <v>1003</v>
      </c>
      <c r="O768" s="1" t="s">
        <v>28</v>
      </c>
      <c r="P768" s="1">
        <v>0</v>
      </c>
      <c r="Q768" s="1">
        <v>0</v>
      </c>
      <c r="R768" s="6" t="s">
        <v>232</v>
      </c>
      <c r="S768" s="1">
        <v>8.3000000000000007</v>
      </c>
      <c r="T768" s="1">
        <v>0.79</v>
      </c>
      <c r="U768" s="1">
        <v>660</v>
      </c>
      <c r="W768" s="31">
        <v>10.506329113924052</v>
      </c>
      <c r="AD768" s="1">
        <v>8.3000000000000007</v>
      </c>
      <c r="AE768" s="1">
        <v>0.69282032302755092</v>
      </c>
      <c r="AF768" s="1">
        <v>3</v>
      </c>
      <c r="AG768" s="1">
        <v>8.6999999999999993</v>
      </c>
      <c r="AH768" s="1">
        <v>0.34641016151377546</v>
      </c>
      <c r="AI768" s="1">
        <v>3</v>
      </c>
      <c r="AJ768" s="1">
        <v>0.79</v>
      </c>
      <c r="AK768" s="1">
        <v>5.1961524227066312E-2</v>
      </c>
      <c r="AL768" s="1">
        <v>3</v>
      </c>
      <c r="AM768" s="1">
        <v>0.83</v>
      </c>
      <c r="AN768" s="1">
        <v>5.1961524227066312E-2</v>
      </c>
      <c r="AO768" s="1">
        <v>3</v>
      </c>
      <c r="AP768" s="1">
        <v>10.506329113924052</v>
      </c>
      <c r="AQ768" s="12">
        <v>1.1165346056353189</v>
      </c>
      <c r="AR768" s="1">
        <v>3</v>
      </c>
      <c r="AS768" s="1">
        <v>10.481927710843372</v>
      </c>
      <c r="AT768" s="12">
        <v>0.77769304903017389</v>
      </c>
      <c r="AU768" s="1">
        <v>3</v>
      </c>
      <c r="AV768" s="1">
        <v>660</v>
      </c>
      <c r="AW768" s="1">
        <v>51.961524227066313</v>
      </c>
      <c r="AX768" s="1">
        <v>3</v>
      </c>
      <c r="AY768" s="1">
        <v>720</v>
      </c>
      <c r="AZ768" s="1">
        <v>121.2435565298214</v>
      </c>
      <c r="BA768" s="1">
        <v>3</v>
      </c>
      <c r="BB768" s="1">
        <v>1.196969696969697</v>
      </c>
      <c r="BC768" s="12">
        <v>0.12279635569463211</v>
      </c>
      <c r="BD768" s="1">
        <v>3</v>
      </c>
      <c r="BE768" s="1">
        <v>1.1527777777777777</v>
      </c>
      <c r="BF768" s="12">
        <v>0.20710182351217732</v>
      </c>
      <c r="BG768" s="1">
        <v>3</v>
      </c>
      <c r="DJ768" s="1">
        <v>311</v>
      </c>
      <c r="DK768" s="1">
        <v>34.641016151377542</v>
      </c>
      <c r="DL768" s="1">
        <v>3</v>
      </c>
      <c r="DM768" s="1">
        <v>307</v>
      </c>
      <c r="DN768" s="1">
        <v>12.124355652982141</v>
      </c>
      <c r="DO768" s="1">
        <v>3</v>
      </c>
      <c r="DP768" s="1">
        <v>32.200000000000003</v>
      </c>
      <c r="DQ768" s="1">
        <v>4.1569219381653051</v>
      </c>
      <c r="DR768" s="1">
        <v>3</v>
      </c>
      <c r="DS768" s="1">
        <v>29.6</v>
      </c>
      <c r="DT768" s="1">
        <v>1.7320508075688772</v>
      </c>
      <c r="DU768" s="1">
        <v>3</v>
      </c>
      <c r="DV768" s="1">
        <v>8.1999999999999993</v>
      </c>
      <c r="DW768" s="1">
        <v>0.17320508075688773</v>
      </c>
      <c r="DX768" s="1">
        <v>3</v>
      </c>
      <c r="DY768" s="1">
        <v>15.5</v>
      </c>
      <c r="DZ768" s="1">
        <v>1.2124355652982139</v>
      </c>
      <c r="EA768" s="1">
        <v>3</v>
      </c>
      <c r="EB768" s="1">
        <v>9.7965260545905704</v>
      </c>
      <c r="EC768" s="1">
        <v>1.1346437052064016</v>
      </c>
      <c r="ED768" s="1">
        <v>3</v>
      </c>
      <c r="EE768" s="1">
        <v>10.4218362282878</v>
      </c>
      <c r="EF768" s="1">
        <v>0.61889656647625457</v>
      </c>
      <c r="EG768" s="1">
        <v>3</v>
      </c>
      <c r="EH768" s="1">
        <v>3.98992443324937</v>
      </c>
      <c r="EI768" s="1">
        <v>0.44501053494211668</v>
      </c>
      <c r="EJ768" s="1">
        <v>3</v>
      </c>
      <c r="EK768" s="1">
        <v>1.94962216624685</v>
      </c>
      <c r="EL768" s="1">
        <v>0.13088545145356278</v>
      </c>
      <c r="EM768" s="1">
        <v>3</v>
      </c>
    </row>
    <row r="769" spans="1:173" s="9" customFormat="1" x14ac:dyDescent="0.25">
      <c r="B769" s="9" t="s">
        <v>946</v>
      </c>
      <c r="C769" s="9" t="s">
        <v>727</v>
      </c>
      <c r="D769" s="9" t="s">
        <v>729</v>
      </c>
      <c r="E769" s="9">
        <v>1220</v>
      </c>
      <c r="G769" s="9" t="s">
        <v>78</v>
      </c>
      <c r="I769" s="9" t="s">
        <v>83</v>
      </c>
      <c r="J769" s="9" t="s">
        <v>998</v>
      </c>
      <c r="K769" s="9" t="s">
        <v>103</v>
      </c>
      <c r="L769" s="9" t="s">
        <v>104</v>
      </c>
      <c r="M769" s="9">
        <v>50</v>
      </c>
      <c r="N769" s="9" t="s">
        <v>1003</v>
      </c>
      <c r="O769" s="9" t="s">
        <v>28</v>
      </c>
      <c r="P769" s="9">
        <v>0</v>
      </c>
      <c r="Q769" s="9">
        <v>0</v>
      </c>
      <c r="R769" s="10" t="s">
        <v>232</v>
      </c>
      <c r="S769" s="9">
        <v>5.7</v>
      </c>
      <c r="T769" s="9">
        <v>0.59</v>
      </c>
      <c r="U769" s="9">
        <v>640</v>
      </c>
      <c r="W769" s="32">
        <v>9.6610169491525433</v>
      </c>
      <c r="AD769" s="9">
        <v>5.7</v>
      </c>
      <c r="AE769" s="9">
        <v>0.51961524227066314</v>
      </c>
      <c r="AF769" s="9">
        <v>3</v>
      </c>
      <c r="AG769" s="9">
        <v>6.7</v>
      </c>
      <c r="AH769" s="9">
        <v>0.51961524227066314</v>
      </c>
      <c r="AI769" s="9">
        <v>3</v>
      </c>
      <c r="AJ769" s="9">
        <v>0.59</v>
      </c>
      <c r="AK769" s="9">
        <v>3.4641016151377546E-2</v>
      </c>
      <c r="AL769" s="9">
        <v>3</v>
      </c>
      <c r="AM769" s="9">
        <v>0.68</v>
      </c>
      <c r="AN769" s="9">
        <v>0.4330127018922193</v>
      </c>
      <c r="AO769" s="9">
        <v>3</v>
      </c>
      <c r="AP769" s="9">
        <v>9.6610169491525433</v>
      </c>
      <c r="AQ769" s="40">
        <v>1.047564991193038</v>
      </c>
      <c r="AR769" s="9">
        <v>3</v>
      </c>
      <c r="AS769" s="9">
        <v>9.852941176470587</v>
      </c>
      <c r="AT769" s="40">
        <v>6.3205506565823297</v>
      </c>
      <c r="AU769" s="9">
        <v>3</v>
      </c>
      <c r="AV769" s="9">
        <v>640</v>
      </c>
      <c r="AW769" s="9">
        <v>69.282032302755084</v>
      </c>
      <c r="AX769" s="9">
        <v>3</v>
      </c>
      <c r="AY769" s="9">
        <v>770</v>
      </c>
      <c r="AZ769" s="9">
        <v>86.602540378443862</v>
      </c>
      <c r="BA769" s="9">
        <v>3</v>
      </c>
      <c r="BB769" s="40">
        <v>0.921875</v>
      </c>
      <c r="BC769" s="12">
        <v>0.11352932830872588</v>
      </c>
      <c r="BD769" s="9">
        <v>3</v>
      </c>
      <c r="BE769" s="40">
        <v>0.88311688311688319</v>
      </c>
      <c r="BF769" s="40">
        <v>0.57105834482273132</v>
      </c>
      <c r="BG769" s="9">
        <v>3</v>
      </c>
      <c r="DJ769" s="9">
        <v>198</v>
      </c>
      <c r="DK769" s="9">
        <v>17.320508075688771</v>
      </c>
      <c r="DL769" s="9">
        <v>3</v>
      </c>
      <c r="DM769" s="9">
        <v>204</v>
      </c>
      <c r="DN769" s="9">
        <v>13.856406460551018</v>
      </c>
      <c r="DO769" s="9">
        <v>3</v>
      </c>
      <c r="DP769" s="9">
        <v>18.899999999999999</v>
      </c>
      <c r="DQ769" s="9">
        <v>1.0392304845413263</v>
      </c>
      <c r="DR769" s="9">
        <v>3</v>
      </c>
      <c r="DS769" s="9">
        <v>21.8</v>
      </c>
      <c r="DT769" s="9">
        <v>1.2124355652982139</v>
      </c>
      <c r="DU769" s="9">
        <v>3</v>
      </c>
      <c r="DV769" s="9">
        <v>6.6</v>
      </c>
      <c r="DW769" s="9">
        <v>0.34641016151377546</v>
      </c>
      <c r="DX769" s="9">
        <v>3</v>
      </c>
      <c r="DY769" s="9">
        <v>11</v>
      </c>
      <c r="DZ769" s="9">
        <v>0.69282032302755092</v>
      </c>
      <c r="EA769" s="9">
        <v>3</v>
      </c>
      <c r="EB769" s="9">
        <v>10.6004962779156</v>
      </c>
      <c r="EC769" s="9">
        <v>1.2893678468254137</v>
      </c>
      <c r="ED769" s="9">
        <v>3</v>
      </c>
      <c r="EE769" s="9">
        <v>9.3796526054590501</v>
      </c>
      <c r="EF769" s="9">
        <v>0.6704712803492453</v>
      </c>
      <c r="EG769" s="9">
        <v>3</v>
      </c>
      <c r="EH769" s="9">
        <v>2.9471032745591899</v>
      </c>
      <c r="EI769" s="9">
        <v>0.18323963203499108</v>
      </c>
      <c r="EJ769" s="9">
        <v>3</v>
      </c>
      <c r="EK769" s="9">
        <v>2.0403022670025099</v>
      </c>
      <c r="EL769" s="9">
        <v>0.1308854514535801</v>
      </c>
      <c r="EM769" s="9">
        <v>3</v>
      </c>
    </row>
    <row r="770" spans="1:173" x14ac:dyDescent="0.25">
      <c r="A770" s="1" t="s">
        <v>1096</v>
      </c>
      <c r="B770" s="1" t="s">
        <v>1093</v>
      </c>
      <c r="C770" s="1" t="s">
        <v>477</v>
      </c>
      <c r="D770" s="1" t="s">
        <v>478</v>
      </c>
      <c r="E770" s="1">
        <v>2600</v>
      </c>
      <c r="F770" s="1">
        <v>26</v>
      </c>
      <c r="G770" s="1" t="s">
        <v>16</v>
      </c>
      <c r="H770" s="1">
        <v>73.7</v>
      </c>
      <c r="I770" s="1" t="s">
        <v>83</v>
      </c>
      <c r="J770" s="1" t="s">
        <v>998</v>
      </c>
      <c r="K770" s="1" t="s">
        <v>11</v>
      </c>
      <c r="L770" s="1" t="s">
        <v>62</v>
      </c>
      <c r="M770" s="1">
        <v>50</v>
      </c>
      <c r="N770" s="1" t="s">
        <v>1003</v>
      </c>
      <c r="O770" s="1" t="s">
        <v>81</v>
      </c>
      <c r="P770" s="1">
        <v>125</v>
      </c>
      <c r="Q770" s="1">
        <v>0</v>
      </c>
      <c r="R770" s="6" t="s">
        <v>77</v>
      </c>
      <c r="V770" s="1">
        <v>5.26</v>
      </c>
      <c r="X770" s="1">
        <v>4.7563352826510696</v>
      </c>
      <c r="Y770" s="1">
        <v>0.13255360623782053</v>
      </c>
      <c r="Z770" s="1">
        <v>4</v>
      </c>
      <c r="AA770" s="1">
        <v>5.2124756335282596</v>
      </c>
      <c r="AB770" s="1">
        <v>8.5769980506821497E-2</v>
      </c>
      <c r="AC770" s="1">
        <v>4</v>
      </c>
      <c r="BC770" s="53"/>
      <c r="DJ770" s="1">
        <v>1062.1359223300899</v>
      </c>
      <c r="DK770" s="1">
        <v>225.17575167883206</v>
      </c>
      <c r="DL770" s="1">
        <v>8</v>
      </c>
      <c r="DM770" s="1">
        <v>1097.0873786407701</v>
      </c>
      <c r="DN770" s="1">
        <v>236.15993468755124</v>
      </c>
      <c r="DO770" s="1">
        <v>8</v>
      </c>
      <c r="DP770" s="1">
        <v>202.293577981651</v>
      </c>
      <c r="DQ770" s="1">
        <v>49.302858137776362</v>
      </c>
      <c r="DR770" s="1">
        <v>8</v>
      </c>
      <c r="DS770" s="1">
        <v>227.981651376146</v>
      </c>
      <c r="DT770" s="1">
        <v>55.790076313801478</v>
      </c>
      <c r="DU770" s="1">
        <v>8</v>
      </c>
      <c r="DV770" s="1">
        <v>82.632743362831803</v>
      </c>
      <c r="DW770" s="1">
        <v>24.404570324137485</v>
      </c>
      <c r="DX770" s="1">
        <v>8</v>
      </c>
      <c r="DY770" s="1">
        <v>132.07964601769899</v>
      </c>
      <c r="DZ770" s="1">
        <v>52.563689928910989</v>
      </c>
      <c r="EA770" s="1">
        <v>8</v>
      </c>
      <c r="EB770" s="48">
        <v>5.2504678246702952</v>
      </c>
      <c r="EC770" s="12">
        <v>1.696025381094014</v>
      </c>
      <c r="ED770" s="1">
        <v>8</v>
      </c>
      <c r="EE770" s="48">
        <v>4.8121740149635555</v>
      </c>
      <c r="EF770" s="12">
        <v>1.5683677660699877</v>
      </c>
      <c r="EG770" s="1">
        <v>8</v>
      </c>
      <c r="EH770" s="12">
        <v>2.4481043439814272</v>
      </c>
      <c r="EI770" s="12">
        <v>0.93741466353401792</v>
      </c>
      <c r="EJ770" s="1">
        <v>8</v>
      </c>
      <c r="EK770" s="12">
        <v>1.7260922348746748</v>
      </c>
      <c r="EL770" s="12">
        <v>0.80640896793321992</v>
      </c>
      <c r="EM770" s="1">
        <v>8</v>
      </c>
      <c r="EN770" s="1">
        <v>6.0640301318267404</v>
      </c>
      <c r="EO770" s="1">
        <v>1.1864406779660985</v>
      </c>
      <c r="EP770" s="1">
        <v>4</v>
      </c>
      <c r="EQ770" s="1">
        <v>6.0640301318267404</v>
      </c>
      <c r="ER770" s="1">
        <v>0.92278719397363851</v>
      </c>
      <c r="ES770" s="1">
        <v>4</v>
      </c>
      <c r="ET770" s="1">
        <v>4.0381125226860197</v>
      </c>
      <c r="EU770" s="1">
        <v>0.63520871143376001</v>
      </c>
      <c r="EV770" s="1">
        <v>4</v>
      </c>
      <c r="EW770" s="1">
        <v>2.5862068965517202</v>
      </c>
      <c r="EX770" s="1">
        <v>1.2704174228675198</v>
      </c>
      <c r="EY770" s="1">
        <v>4</v>
      </c>
      <c r="EZ770" s="14">
        <v>10.102142654512761</v>
      </c>
      <c r="FA770" s="12">
        <v>0.67289144544532464</v>
      </c>
      <c r="FB770" s="1">
        <v>4</v>
      </c>
      <c r="FC770" s="14">
        <v>8.6502370283784611</v>
      </c>
      <c r="FD770" s="12">
        <v>0.78509499961582552</v>
      </c>
      <c r="FE770" s="1">
        <v>4</v>
      </c>
      <c r="FL770" s="1">
        <v>0.85652173913043395</v>
      </c>
      <c r="FM770" s="1">
        <v>0.20905765704645823</v>
      </c>
      <c r="FN770" s="1">
        <v>8</v>
      </c>
      <c r="FO770" s="1">
        <v>13.497109826589501</v>
      </c>
      <c r="FP770" s="1">
        <v>6.8667016901353</v>
      </c>
      <c r="FQ770" s="1">
        <v>8</v>
      </c>
    </row>
    <row r="771" spans="1:173" x14ac:dyDescent="0.25">
      <c r="B771" s="1" t="s">
        <v>1094</v>
      </c>
      <c r="C771" s="1" t="s">
        <v>731</v>
      </c>
      <c r="D771" s="1" t="s">
        <v>732</v>
      </c>
      <c r="E771" s="1">
        <v>2600</v>
      </c>
      <c r="F771" s="1">
        <v>26</v>
      </c>
      <c r="G771" s="1" t="s">
        <v>82</v>
      </c>
      <c r="H771" s="1">
        <v>73.7</v>
      </c>
      <c r="I771" s="1" t="s">
        <v>83</v>
      </c>
      <c r="J771" s="1" t="s">
        <v>998</v>
      </c>
      <c r="K771" s="1" t="s">
        <v>120</v>
      </c>
      <c r="L771" s="1" t="s">
        <v>121</v>
      </c>
      <c r="M771" s="1">
        <v>50</v>
      </c>
      <c r="N771" s="1" t="s">
        <v>1003</v>
      </c>
      <c r="O771" s="1" t="s">
        <v>81</v>
      </c>
      <c r="P771" s="1">
        <v>125</v>
      </c>
      <c r="Q771" s="1">
        <v>0</v>
      </c>
      <c r="R771" s="6" t="s">
        <v>232</v>
      </c>
      <c r="V771" s="1">
        <v>5.26</v>
      </c>
      <c r="X771" s="1">
        <v>4.4873294346978501</v>
      </c>
      <c r="Y771" s="1">
        <v>5.4580896686159619E-2</v>
      </c>
      <c r="Z771" s="1">
        <v>4</v>
      </c>
      <c r="AA771" s="1">
        <v>5.0526315789473601</v>
      </c>
      <c r="AB771" s="1">
        <v>0.16374269005847886</v>
      </c>
      <c r="AC771" s="1">
        <v>4</v>
      </c>
      <c r="DJ771" s="1">
        <v>885.43689320388296</v>
      </c>
      <c r="DK771" s="1">
        <v>142.79437911340023</v>
      </c>
      <c r="DL771" s="1">
        <v>8</v>
      </c>
      <c r="DM771" s="1">
        <v>945.63106796116494</v>
      </c>
      <c r="DN771" s="1">
        <v>203.20738566134929</v>
      </c>
      <c r="DO771" s="1">
        <v>8</v>
      </c>
      <c r="DP771" s="1">
        <v>180.275229357798</v>
      </c>
      <c r="DQ771" s="1">
        <v>35.03097815052498</v>
      </c>
      <c r="DR771" s="1">
        <v>8</v>
      </c>
      <c r="DS771" s="1">
        <v>207.33944954128401</v>
      </c>
      <c r="DT771" s="1">
        <v>54.492632678594703</v>
      </c>
      <c r="DU771" s="1">
        <v>8</v>
      </c>
      <c r="DV771" s="1">
        <v>59.402654867256601</v>
      </c>
      <c r="DW771" s="1">
        <v>12.202285162068742</v>
      </c>
      <c r="DX771" s="1">
        <v>8</v>
      </c>
      <c r="DY771" s="1">
        <v>90.929203539823007</v>
      </c>
      <c r="DZ771" s="1">
        <v>15.956834442705006</v>
      </c>
      <c r="EA771" s="1">
        <v>8</v>
      </c>
      <c r="EB771" s="48">
        <v>4.9115837841843932</v>
      </c>
      <c r="EC771" s="12">
        <v>1.2402895662954909</v>
      </c>
      <c r="ED771" s="1">
        <v>8</v>
      </c>
      <c r="EE771" s="48">
        <v>4.5607870091932377</v>
      </c>
      <c r="EF771" s="12">
        <v>1.5483289480939879</v>
      </c>
      <c r="EG771" s="1">
        <v>8</v>
      </c>
      <c r="EH771" s="12">
        <v>3.0348008815539944</v>
      </c>
      <c r="EI771" s="12">
        <v>0.85813508771807023</v>
      </c>
      <c r="EJ771" s="1">
        <v>8</v>
      </c>
      <c r="EK771" s="12">
        <v>2.2802294694077951</v>
      </c>
      <c r="EL771" s="12">
        <v>0.72059940731036065</v>
      </c>
      <c r="EM771" s="1">
        <v>8</v>
      </c>
      <c r="EN771" s="1">
        <v>11.6007532956685</v>
      </c>
      <c r="EO771" s="1">
        <v>1.713747645950999</v>
      </c>
      <c r="EP771" s="1">
        <v>4</v>
      </c>
      <c r="EQ771" s="1">
        <v>6.8549905838041401</v>
      </c>
      <c r="ER771" s="1">
        <v>2.1092278719397406</v>
      </c>
      <c r="ES771" s="1">
        <v>4</v>
      </c>
      <c r="ET771" s="1">
        <v>3.44827586206896</v>
      </c>
      <c r="EU771" s="1">
        <v>0.72595281306715997</v>
      </c>
      <c r="EV771" s="1">
        <v>4</v>
      </c>
      <c r="EW771" s="1">
        <v>3.8566243194192298</v>
      </c>
      <c r="EX771" s="1">
        <v>1.5426497277677012</v>
      </c>
      <c r="EY771" s="1">
        <v>4</v>
      </c>
      <c r="EZ771" s="12">
        <v>15.049029157737461</v>
      </c>
      <c r="FA771" s="12">
        <v>0.9305829464377039</v>
      </c>
      <c r="FB771" s="1">
        <v>4</v>
      </c>
      <c r="FC771" s="12">
        <v>10.711614903223371</v>
      </c>
      <c r="FD771" s="12">
        <v>1.3065804987015925</v>
      </c>
      <c r="FE771" s="1">
        <v>4</v>
      </c>
      <c r="FL771" s="1">
        <v>0.49130434782608701</v>
      </c>
      <c r="FM771" s="1">
        <v>9.8380073904214743E-2</v>
      </c>
      <c r="FN771" s="1">
        <v>8</v>
      </c>
      <c r="FO771" s="1">
        <v>11.7630057803468</v>
      </c>
      <c r="FP771" s="1">
        <v>8.5833771126689165</v>
      </c>
      <c r="FQ771" s="1">
        <v>8</v>
      </c>
    </row>
    <row r="772" spans="1:173" x14ac:dyDescent="0.25">
      <c r="B772" s="1" t="s">
        <v>1092</v>
      </c>
      <c r="C772" s="1" t="s">
        <v>731</v>
      </c>
      <c r="D772" s="1" t="s">
        <v>732</v>
      </c>
      <c r="E772" s="1">
        <v>2600</v>
      </c>
      <c r="F772" s="1">
        <v>26</v>
      </c>
      <c r="G772" s="1" t="s">
        <v>82</v>
      </c>
      <c r="H772" s="1">
        <v>73.7</v>
      </c>
      <c r="I772" s="1" t="s">
        <v>83</v>
      </c>
      <c r="J772" s="1" t="s">
        <v>998</v>
      </c>
      <c r="K772" s="1" t="s">
        <v>120</v>
      </c>
      <c r="L772" s="1" t="s">
        <v>121</v>
      </c>
      <c r="M772" s="1">
        <v>50</v>
      </c>
      <c r="N772" s="1" t="s">
        <v>1003</v>
      </c>
      <c r="O772" s="1" t="s">
        <v>81</v>
      </c>
      <c r="P772" s="1">
        <v>125</v>
      </c>
      <c r="Q772" s="1">
        <v>0</v>
      </c>
      <c r="R772" s="6" t="s">
        <v>232</v>
      </c>
      <c r="V772" s="1">
        <v>5.26</v>
      </c>
      <c r="X772" s="1">
        <v>4.6315789473684204</v>
      </c>
      <c r="Y772" s="1">
        <v>0.10136452241713911</v>
      </c>
      <c r="Z772" s="1">
        <v>4</v>
      </c>
      <c r="AA772" s="1">
        <v>5.1773879142300103</v>
      </c>
      <c r="AB772" s="1">
        <v>3.1189083820679642E-2</v>
      </c>
      <c r="AC772" s="1">
        <v>4</v>
      </c>
      <c r="DJ772" s="1">
        <v>774.757281553398</v>
      </c>
      <c r="DK772" s="1">
        <v>120.82601309595155</v>
      </c>
      <c r="DL772" s="1">
        <v>8</v>
      </c>
      <c r="DM772" s="1">
        <v>782.52427184466001</v>
      </c>
      <c r="DN772" s="1">
        <v>115.33392159159165</v>
      </c>
      <c r="DO772" s="1">
        <v>8</v>
      </c>
      <c r="DP772" s="1">
        <v>162.84403669724699</v>
      </c>
      <c r="DQ772" s="1">
        <v>31.138647244913336</v>
      </c>
      <c r="DR772" s="1">
        <v>8</v>
      </c>
      <c r="DS772" s="1">
        <v>181.19266055045799</v>
      </c>
      <c r="DT772" s="1">
        <v>27.246316339298797</v>
      </c>
      <c r="DU772" s="1">
        <v>8</v>
      </c>
      <c r="DV772" s="1">
        <v>63.053097345132699</v>
      </c>
      <c r="DW772" s="1">
        <v>10.32501052175045</v>
      </c>
      <c r="DX772" s="1">
        <v>8</v>
      </c>
      <c r="DY772" s="1">
        <v>89.933628318583999</v>
      </c>
      <c r="DZ772" s="1">
        <v>19.711383723341914</v>
      </c>
      <c r="EA772" s="1">
        <v>8</v>
      </c>
      <c r="EB772" s="48">
        <v>4.7576644332011693</v>
      </c>
      <c r="EC772" s="12">
        <v>1.173954340403611</v>
      </c>
      <c r="ED772" s="1">
        <v>8</v>
      </c>
      <c r="EE772" s="48">
        <v>4.3187415509401665</v>
      </c>
      <c r="EF772" s="12">
        <v>0.90934582597950575</v>
      </c>
      <c r="EG772" s="1">
        <v>8</v>
      </c>
      <c r="EH772" s="12">
        <v>2.5826492837598489</v>
      </c>
      <c r="EI772" s="12">
        <v>0.65018460244586884</v>
      </c>
      <c r="EJ772" s="1">
        <v>8</v>
      </c>
      <c r="EK772" s="12">
        <v>2.0147375785684396</v>
      </c>
      <c r="EL772" s="12">
        <v>0.53551983502657274</v>
      </c>
      <c r="EM772" s="1">
        <v>8</v>
      </c>
      <c r="EN772" s="1">
        <v>15.1600753295668</v>
      </c>
      <c r="EO772" s="1">
        <v>2.504708097928404</v>
      </c>
      <c r="EP772" s="1">
        <v>4</v>
      </c>
      <c r="EQ772" s="1">
        <v>5.6026365348399203</v>
      </c>
      <c r="ER772" s="1">
        <v>1.8455743879472788</v>
      </c>
      <c r="ES772" s="1">
        <v>4</v>
      </c>
      <c r="ET772" s="1">
        <v>5.2631578947368398</v>
      </c>
      <c r="EU772" s="1">
        <v>1.9056261343012799</v>
      </c>
      <c r="EV772" s="1">
        <v>4</v>
      </c>
      <c r="EW772" s="1">
        <v>5.9891107078039898</v>
      </c>
      <c r="EX772" s="1">
        <v>0.99818511796732068</v>
      </c>
      <c r="EY772" s="1">
        <v>4</v>
      </c>
      <c r="EZ772" s="12">
        <v>20.42323322430364</v>
      </c>
      <c r="FA772" s="12">
        <v>1.5736084026497954</v>
      </c>
      <c r="FB772" s="1">
        <v>4</v>
      </c>
      <c r="FC772" s="12">
        <v>11.59174724264391</v>
      </c>
      <c r="FD772" s="12">
        <v>1.0491089494397623</v>
      </c>
      <c r="FE772" s="1">
        <v>4</v>
      </c>
      <c r="FL772" s="1">
        <v>0.495652173913043</v>
      </c>
      <c r="FM772" s="1">
        <v>8.6082564666189312E-2</v>
      </c>
      <c r="FN772" s="1">
        <v>8</v>
      </c>
      <c r="FO772" s="1">
        <v>10.8092485549132</v>
      </c>
      <c r="FP772" s="1">
        <v>7.1119410362117348</v>
      </c>
      <c r="FQ772" s="1">
        <v>8</v>
      </c>
    </row>
    <row r="773" spans="1:173" x14ac:dyDescent="0.25">
      <c r="B773" s="1" t="s">
        <v>1092</v>
      </c>
      <c r="C773" s="1" t="s">
        <v>731</v>
      </c>
      <c r="D773" s="1" t="s">
        <v>732</v>
      </c>
      <c r="E773" s="1">
        <v>2600</v>
      </c>
      <c r="F773" s="1">
        <v>26</v>
      </c>
      <c r="G773" s="1" t="s">
        <v>82</v>
      </c>
      <c r="H773" s="1">
        <v>73.7</v>
      </c>
      <c r="I773" s="1" t="s">
        <v>83</v>
      </c>
      <c r="J773" s="1" t="s">
        <v>998</v>
      </c>
      <c r="K773" s="1" t="s">
        <v>120</v>
      </c>
      <c r="L773" s="1" t="s">
        <v>121</v>
      </c>
      <c r="M773" s="1">
        <v>50</v>
      </c>
      <c r="N773" s="1" t="s">
        <v>1003</v>
      </c>
      <c r="O773" s="1" t="s">
        <v>81</v>
      </c>
      <c r="P773" s="1">
        <v>125</v>
      </c>
      <c r="Q773" s="1">
        <v>0</v>
      </c>
      <c r="R773" s="6" t="s">
        <v>232</v>
      </c>
      <c r="V773" s="1">
        <v>5.26</v>
      </c>
      <c r="X773" s="1">
        <v>4.4210526315789398</v>
      </c>
      <c r="Y773" s="1">
        <v>8.5769980506819721E-2</v>
      </c>
      <c r="Z773" s="1">
        <v>4</v>
      </c>
      <c r="AA773" s="1">
        <v>5.0487329434697799</v>
      </c>
      <c r="AB773" s="1">
        <v>0.17153996101363944</v>
      </c>
      <c r="AC773" s="1">
        <v>4</v>
      </c>
      <c r="DJ773" s="1">
        <v>904.85436893203803</v>
      </c>
      <c r="DK773" s="1">
        <v>186.73111114829175</v>
      </c>
      <c r="DL773" s="1">
        <v>8</v>
      </c>
      <c r="DM773" s="1">
        <v>953.39805825242695</v>
      </c>
      <c r="DN773" s="1">
        <v>214.19156867009195</v>
      </c>
      <c r="DO773" s="1">
        <v>8</v>
      </c>
      <c r="DP773" s="1">
        <v>158.71559633027499</v>
      </c>
      <c r="DQ773" s="1">
        <v>27.246316339298797</v>
      </c>
      <c r="DR773" s="1">
        <v>8</v>
      </c>
      <c r="DS773" s="1">
        <v>182.56880733944899</v>
      </c>
      <c r="DT773" s="1">
        <v>40.220752691346213</v>
      </c>
      <c r="DU773" s="1">
        <v>8</v>
      </c>
      <c r="DV773" s="1">
        <v>44.469026548672502</v>
      </c>
      <c r="DW773" s="1">
        <v>12.202285162068742</v>
      </c>
      <c r="DX773" s="1">
        <v>8</v>
      </c>
      <c r="DY773" s="1">
        <v>69.690265486725593</v>
      </c>
      <c r="DZ773" s="1">
        <v>21.588658363660205</v>
      </c>
      <c r="EA773" s="1">
        <v>8</v>
      </c>
      <c r="EB773" s="48">
        <v>5.7011055614793236</v>
      </c>
      <c r="EC773" s="12">
        <v>1.5303687518965692</v>
      </c>
      <c r="ED773" s="1">
        <v>8</v>
      </c>
      <c r="EE773" s="48">
        <v>5.2221300678148168</v>
      </c>
      <c r="EF773" s="12">
        <v>1.6431612176586141</v>
      </c>
      <c r="EG773" s="1">
        <v>8</v>
      </c>
      <c r="EH773" s="12">
        <v>3.5691268428499701</v>
      </c>
      <c r="EI773" s="12">
        <v>1.1552338525596049</v>
      </c>
      <c r="EJ773" s="1">
        <v>8</v>
      </c>
      <c r="EK773" s="12">
        <v>2.6197174894422548</v>
      </c>
      <c r="EL773" s="12">
        <v>0.99582986628528991</v>
      </c>
      <c r="EM773" s="1">
        <v>8</v>
      </c>
      <c r="EN773" s="1">
        <v>23.728813559321999</v>
      </c>
      <c r="EO773" s="1">
        <v>6.986817325800402</v>
      </c>
      <c r="EP773" s="1">
        <v>4</v>
      </c>
      <c r="EQ773" s="1">
        <v>8.1732580037664793</v>
      </c>
      <c r="ER773" s="1">
        <v>3.427495291902062</v>
      </c>
      <c r="ES773" s="1">
        <v>4</v>
      </c>
      <c r="ET773" s="1">
        <v>1.6333938294010799</v>
      </c>
      <c r="EU773" s="1">
        <v>0.45372050816698017</v>
      </c>
      <c r="EV773" s="1">
        <v>4</v>
      </c>
      <c r="EW773" s="1">
        <v>2.3593466424682399</v>
      </c>
      <c r="EX773" s="1">
        <v>1.4519056261343199</v>
      </c>
      <c r="EY773" s="1">
        <v>4</v>
      </c>
      <c r="EZ773" s="12">
        <v>25.362207388723078</v>
      </c>
      <c r="FA773" s="12">
        <v>3.5007670103720123</v>
      </c>
      <c r="FB773" s="1">
        <v>4</v>
      </c>
      <c r="FC773" s="12">
        <v>10.53260464623472</v>
      </c>
      <c r="FD773" s="12">
        <v>1.8611658928754371</v>
      </c>
      <c r="FE773" s="1">
        <v>4</v>
      </c>
      <c r="FL773" s="1">
        <v>0.44347826086956499</v>
      </c>
      <c r="FM773" s="1">
        <v>0.12297509238026859</v>
      </c>
      <c r="FN773" s="1">
        <v>8</v>
      </c>
      <c r="FO773" s="1">
        <v>7.7745664739884397</v>
      </c>
      <c r="FP773" s="1">
        <v>7.3571803822877735</v>
      </c>
      <c r="FQ773" s="1">
        <v>8</v>
      </c>
    </row>
    <row r="774" spans="1:173" x14ac:dyDescent="0.25">
      <c r="B774" s="1" t="s">
        <v>1092</v>
      </c>
      <c r="C774" s="1" t="s">
        <v>731</v>
      </c>
      <c r="D774" s="1" t="s">
        <v>732</v>
      </c>
      <c r="E774" s="1">
        <v>2600</v>
      </c>
      <c r="F774" s="1">
        <v>26</v>
      </c>
      <c r="G774" s="1" t="s">
        <v>82</v>
      </c>
      <c r="H774" s="1">
        <v>73.7</v>
      </c>
      <c r="I774" s="1" t="s">
        <v>83</v>
      </c>
      <c r="J774" s="1" t="s">
        <v>998</v>
      </c>
      <c r="K774" s="1" t="s">
        <v>120</v>
      </c>
      <c r="L774" s="1" t="s">
        <v>121</v>
      </c>
      <c r="M774" s="1">
        <v>50</v>
      </c>
      <c r="N774" s="1" t="s">
        <v>1003</v>
      </c>
      <c r="O774" s="1" t="s">
        <v>81</v>
      </c>
      <c r="P774" s="1">
        <v>125</v>
      </c>
      <c r="Q774" s="1">
        <v>0</v>
      </c>
      <c r="R774" s="6" t="s">
        <v>232</v>
      </c>
      <c r="V774" s="1">
        <v>5.26</v>
      </c>
      <c r="X774" s="1">
        <v>4.4483430799220196</v>
      </c>
      <c r="Y774" s="1">
        <v>9.3567251462001622E-2</v>
      </c>
      <c r="Z774" s="1">
        <v>4</v>
      </c>
      <c r="AA774" s="1">
        <v>4.9785575048732902</v>
      </c>
      <c r="AB774" s="1">
        <v>-0.14035087719298112</v>
      </c>
      <c r="AC774" s="1">
        <v>4</v>
      </c>
      <c r="DJ774" s="1">
        <v>751.45631067961097</v>
      </c>
      <c r="DK774" s="1">
        <v>93.365555574145873</v>
      </c>
      <c r="DL774" s="1">
        <v>8</v>
      </c>
      <c r="DM774" s="1">
        <v>881.55339805825201</v>
      </c>
      <c r="DN774" s="1">
        <v>126.31810460031437</v>
      </c>
      <c r="DO774" s="1">
        <v>8</v>
      </c>
      <c r="DP774" s="1">
        <v>137.15596330275201</v>
      </c>
      <c r="DQ774" s="1">
        <v>22.056541798477483</v>
      </c>
      <c r="DR774" s="1">
        <v>8</v>
      </c>
      <c r="DS774" s="1">
        <v>171.55963302752201</v>
      </c>
      <c r="DT774" s="1">
        <v>27.246316339298716</v>
      </c>
      <c r="DU774" s="1">
        <v>8</v>
      </c>
      <c r="DV774" s="1">
        <v>41.482300884955698</v>
      </c>
      <c r="DW774" s="1">
        <v>15.956834442705327</v>
      </c>
      <c r="DX774" s="1">
        <v>8</v>
      </c>
      <c r="DY774" s="1">
        <v>65.707964601769802</v>
      </c>
      <c r="DZ774" s="1">
        <v>35.668218166047239</v>
      </c>
      <c r="EA774" s="1">
        <v>8</v>
      </c>
      <c r="EB774" s="48">
        <v>5.4788453420787802</v>
      </c>
      <c r="EC774" s="12">
        <v>1.1134075311001357</v>
      </c>
      <c r="ED774" s="1">
        <v>8</v>
      </c>
      <c r="EE774" s="48">
        <v>5.1384663309278071</v>
      </c>
      <c r="EF774" s="12">
        <v>1.0991330503021188</v>
      </c>
      <c r="EG774" s="1">
        <v>8</v>
      </c>
      <c r="EH774" s="12">
        <v>3.3063730886850129</v>
      </c>
      <c r="EI774" s="12">
        <v>1.3785197216680818</v>
      </c>
      <c r="EJ774" s="1">
        <v>8</v>
      </c>
      <c r="EK774" s="12">
        <v>2.6109412164457937</v>
      </c>
      <c r="EL774" s="12">
        <v>1.4767086278864181</v>
      </c>
      <c r="EM774" s="1">
        <v>8</v>
      </c>
      <c r="EN774" s="1">
        <v>26.1016949152542</v>
      </c>
      <c r="EO774" s="1">
        <v>10.6779661016948</v>
      </c>
      <c r="EP774" s="1">
        <v>4</v>
      </c>
      <c r="EQ774" s="1">
        <v>10.2165725047081</v>
      </c>
      <c r="ER774" s="1">
        <v>3.4274952919019981</v>
      </c>
      <c r="ES774" s="1">
        <v>4</v>
      </c>
      <c r="ET774" s="1">
        <v>2.4047186932849298</v>
      </c>
      <c r="EU774" s="1">
        <v>0.90744101633393992</v>
      </c>
      <c r="EV774" s="1">
        <v>4</v>
      </c>
      <c r="EW774" s="1">
        <v>2.4954627949183199</v>
      </c>
      <c r="EX774" s="1">
        <v>0.99818511796734022</v>
      </c>
      <c r="EY774" s="1">
        <v>4</v>
      </c>
      <c r="EZ774" s="12">
        <v>28.50641360853913</v>
      </c>
      <c r="FA774" s="12">
        <v>5.3582275349939277</v>
      </c>
      <c r="FB774" s="1">
        <v>4</v>
      </c>
      <c r="FC774" s="12">
        <v>12.71203529962642</v>
      </c>
      <c r="FD774" s="12">
        <v>1.7849438020384449</v>
      </c>
      <c r="FE774" s="1">
        <v>4</v>
      </c>
      <c r="FL774" s="1">
        <v>0.64347826086956506</v>
      </c>
      <c r="FM774" s="1">
        <v>0.15986762009435021</v>
      </c>
      <c r="FN774" s="1">
        <v>8</v>
      </c>
      <c r="FO774" s="1">
        <v>8.2080924855491304</v>
      </c>
      <c r="FP774" s="1">
        <v>5.8857443058300554</v>
      </c>
      <c r="FQ774" s="1">
        <v>8</v>
      </c>
    </row>
    <row r="775" spans="1:173" x14ac:dyDescent="0.25">
      <c r="B775" s="1" t="s">
        <v>1094</v>
      </c>
      <c r="C775" s="1" t="s">
        <v>731</v>
      </c>
      <c r="D775" s="1" t="s">
        <v>732</v>
      </c>
      <c r="E775" s="1">
        <v>2600</v>
      </c>
      <c r="F775" s="1">
        <v>26</v>
      </c>
      <c r="G775" s="1" t="s">
        <v>82</v>
      </c>
      <c r="H775" s="1">
        <v>73.7</v>
      </c>
      <c r="I775" s="1" t="s">
        <v>83</v>
      </c>
      <c r="J775" s="1" t="s">
        <v>998</v>
      </c>
      <c r="K775" s="1" t="s">
        <v>120</v>
      </c>
      <c r="L775" s="1" t="s">
        <v>121</v>
      </c>
      <c r="M775" s="1">
        <v>50</v>
      </c>
      <c r="N775" s="1" t="s">
        <v>1003</v>
      </c>
      <c r="O775" s="1" t="s">
        <v>81</v>
      </c>
      <c r="P775" s="1">
        <v>125</v>
      </c>
      <c r="Q775" s="1">
        <v>0</v>
      </c>
      <c r="R775" s="6" t="s">
        <v>232</v>
      </c>
      <c r="V775" s="1">
        <v>5.26</v>
      </c>
      <c r="X775" s="1">
        <v>4.4171539961013604</v>
      </c>
      <c r="Y775" s="1">
        <v>6.2378167641318427E-2</v>
      </c>
      <c r="Z775" s="1">
        <v>4</v>
      </c>
      <c r="AA775" s="1">
        <v>4.9941520467836202</v>
      </c>
      <c r="AB775" s="1">
        <v>-0.15594541910332005</v>
      </c>
      <c r="AC775" s="1">
        <v>4</v>
      </c>
      <c r="DJ775" s="1">
        <v>856.31067961165002</v>
      </c>
      <c r="DK775" s="1">
        <v>181.23901964393153</v>
      </c>
      <c r="DL775" s="1">
        <v>8</v>
      </c>
      <c r="DM775" s="1">
        <v>833.009708737864</v>
      </c>
      <c r="DN775" s="1">
        <v>192.22320265265165</v>
      </c>
      <c r="DO775" s="1">
        <v>8</v>
      </c>
      <c r="DP775" s="1">
        <v>183.94495412844</v>
      </c>
      <c r="DQ775" s="1">
        <v>28.543759974502684</v>
      </c>
      <c r="DR775" s="1">
        <v>8</v>
      </c>
      <c r="DS775" s="1">
        <v>194.036697247706</v>
      </c>
      <c r="DT775" s="1">
        <v>32.43609088011722</v>
      </c>
      <c r="DU775" s="1">
        <v>8</v>
      </c>
      <c r="DV775" s="1">
        <v>46.128318584070797</v>
      </c>
      <c r="DW775" s="1">
        <v>8.4477358814318961</v>
      </c>
      <c r="DX775" s="1">
        <v>8</v>
      </c>
      <c r="DY775" s="1">
        <v>74.336283185840699</v>
      </c>
      <c r="DZ775" s="1">
        <v>20.6500210435009</v>
      </c>
      <c r="EA775" s="1">
        <v>8</v>
      </c>
      <c r="EB775" s="48">
        <v>4.6552550662179568</v>
      </c>
      <c r="EC775" s="12">
        <v>1.2217326641195463</v>
      </c>
      <c r="ED775" s="1">
        <v>8</v>
      </c>
      <c r="EE775" s="48">
        <v>4.2930523996419563</v>
      </c>
      <c r="EF775" s="12">
        <v>1.2232792668858177</v>
      </c>
      <c r="EG775" s="1">
        <v>8</v>
      </c>
      <c r="EH775" s="12">
        <v>3.9876795811057497</v>
      </c>
      <c r="EI775" s="12">
        <v>0.95719336469255534</v>
      </c>
      <c r="EJ775" s="1">
        <v>8</v>
      </c>
      <c r="EK775" s="12">
        <v>2.6102555701179502</v>
      </c>
      <c r="EL775" s="12">
        <v>0.84627211811780367</v>
      </c>
      <c r="EM775" s="1">
        <v>8</v>
      </c>
      <c r="EN775" s="1">
        <v>18.917137476459501</v>
      </c>
      <c r="EO775" s="1">
        <v>6.0640301318265983</v>
      </c>
      <c r="EP775" s="1">
        <v>4</v>
      </c>
      <c r="EQ775" s="1">
        <v>5.3389830508474496</v>
      </c>
      <c r="ER775" s="1">
        <v>1.4500941619585817</v>
      </c>
      <c r="ES775" s="1">
        <v>4</v>
      </c>
      <c r="ET775" s="1">
        <v>1.6333938294010799</v>
      </c>
      <c r="EU775" s="1">
        <v>0.36297640653358032</v>
      </c>
      <c r="EV775" s="1">
        <v>4</v>
      </c>
      <c r="EW775" s="1">
        <v>1.99637023593466</v>
      </c>
      <c r="EX775" s="1">
        <v>0.81669691470053996</v>
      </c>
      <c r="EY775" s="1">
        <v>4</v>
      </c>
      <c r="EZ775" s="12">
        <v>20.550531305860581</v>
      </c>
      <c r="FA775" s="12">
        <v>3.0374419052634134</v>
      </c>
      <c r="FB775" s="1">
        <v>4</v>
      </c>
      <c r="FC775" s="12">
        <v>7.3353532867821096</v>
      </c>
      <c r="FD775" s="12">
        <v>0.83213083842442448</v>
      </c>
      <c r="FE775" s="1">
        <v>4</v>
      </c>
      <c r="FL775" s="1">
        <v>0.50869565217391299</v>
      </c>
      <c r="FM775" s="1">
        <v>0.27054520323659087</v>
      </c>
      <c r="FN775" s="1">
        <v>8</v>
      </c>
      <c r="FO775" s="1">
        <v>4.9132947976878496</v>
      </c>
      <c r="FP775" s="1">
        <v>2.2071541146863392</v>
      </c>
      <c r="FQ775" s="1">
        <v>8</v>
      </c>
    </row>
    <row r="776" spans="1:173" x14ac:dyDescent="0.25">
      <c r="B776" s="1" t="s">
        <v>1092</v>
      </c>
      <c r="C776" s="1" t="s">
        <v>731</v>
      </c>
      <c r="D776" s="1" t="s">
        <v>732</v>
      </c>
      <c r="E776" s="1">
        <v>2600</v>
      </c>
      <c r="F776" s="1">
        <v>26</v>
      </c>
      <c r="G776" s="1" t="s">
        <v>82</v>
      </c>
      <c r="H776" s="1">
        <v>73.7</v>
      </c>
      <c r="I776" s="1" t="s">
        <v>83</v>
      </c>
      <c r="J776" s="1" t="s">
        <v>998</v>
      </c>
      <c r="K776" s="1" t="s">
        <v>120</v>
      </c>
      <c r="L776" s="1" t="s">
        <v>121</v>
      </c>
      <c r="M776" s="1">
        <v>50</v>
      </c>
      <c r="N776" s="1" t="s">
        <v>1003</v>
      </c>
      <c r="O776" s="1" t="s">
        <v>81</v>
      </c>
      <c r="P776" s="1">
        <v>125</v>
      </c>
      <c r="Q776" s="1">
        <v>0</v>
      </c>
      <c r="R776" s="6" t="s">
        <v>232</v>
      </c>
      <c r="V776" s="1">
        <v>5.26</v>
      </c>
      <c r="X776" s="1">
        <v>4.5808966861598401</v>
      </c>
      <c r="Y776" s="1">
        <v>0.10136452241716043</v>
      </c>
      <c r="Z776" s="1">
        <v>4</v>
      </c>
      <c r="AA776" s="1">
        <v>5.1072124756335198</v>
      </c>
      <c r="AB776" s="1">
        <v>7.0175438596500328E-2</v>
      </c>
      <c r="AC776" s="1">
        <v>4</v>
      </c>
      <c r="DJ776" s="1">
        <v>1174.7572815533899</v>
      </c>
      <c r="DK776" s="1">
        <v>208.69947716573785</v>
      </c>
      <c r="DL776" s="1">
        <v>8</v>
      </c>
      <c r="DM776" s="1">
        <v>1161.1650485436801</v>
      </c>
      <c r="DN776" s="1">
        <v>247.14411769627171</v>
      </c>
      <c r="DO776" s="1">
        <v>8</v>
      </c>
      <c r="DP776" s="1">
        <v>195.41284403669701</v>
      </c>
      <c r="DQ776" s="1">
        <v>40.220752691343399</v>
      </c>
      <c r="DR776" s="1">
        <v>8</v>
      </c>
      <c r="DS776" s="1">
        <v>204.128440366972</v>
      </c>
      <c r="DT776" s="1">
        <v>48.0054145025724</v>
      </c>
      <c r="DU776" s="1">
        <v>8</v>
      </c>
      <c r="DV776" s="1">
        <v>51.438053097345097</v>
      </c>
      <c r="DW776" s="1">
        <v>9.3863732015911818</v>
      </c>
      <c r="DX776" s="1">
        <v>8</v>
      </c>
      <c r="DY776" s="1">
        <v>65.376106194690195</v>
      </c>
      <c r="DZ776" s="1">
        <v>23.465933003978499</v>
      </c>
      <c r="EA776" s="1">
        <v>8</v>
      </c>
      <c r="EB776" s="48">
        <v>6.0116687178084343</v>
      </c>
      <c r="EC776" s="12">
        <v>1.6345152850920626</v>
      </c>
      <c r="ED776" s="1">
        <v>8</v>
      </c>
      <c r="EE776" s="48">
        <v>5.6884040580342212</v>
      </c>
      <c r="EF776" s="12">
        <v>1.8042883733614223</v>
      </c>
      <c r="EG776" s="1">
        <v>8</v>
      </c>
      <c r="EH776" s="12">
        <v>3.7989937851435314</v>
      </c>
      <c r="EI776" s="12">
        <v>1.044981423304997</v>
      </c>
      <c r="EJ776" s="1">
        <v>8</v>
      </c>
      <c r="EK776" s="12">
        <v>3.1223707291327054</v>
      </c>
      <c r="EL776" s="12">
        <v>1.3398654280081201</v>
      </c>
      <c r="EM776" s="1">
        <v>8</v>
      </c>
      <c r="EN776" s="1">
        <v>14.5009416195856</v>
      </c>
      <c r="EO776" s="1">
        <v>4.8775894538608</v>
      </c>
      <c r="EP776" s="1">
        <v>4</v>
      </c>
      <c r="EQ776" s="1">
        <v>7.7777777777777697</v>
      </c>
      <c r="ER776" s="1">
        <v>2.5047080979284395</v>
      </c>
      <c r="ES776" s="1">
        <v>4</v>
      </c>
      <c r="ET776" s="1">
        <v>11.025408348457299</v>
      </c>
      <c r="EU776" s="1">
        <v>5.081669691470001</v>
      </c>
      <c r="EV776" s="1">
        <v>4</v>
      </c>
      <c r="EW776" s="1">
        <v>4.6279491833030804</v>
      </c>
      <c r="EX776" s="1">
        <v>1.6333938294010792</v>
      </c>
      <c r="EY776" s="1">
        <v>4</v>
      </c>
      <c r="EZ776" s="12">
        <v>25.526349968042901</v>
      </c>
      <c r="FA776" s="12">
        <v>3.5218690255892153</v>
      </c>
      <c r="FB776" s="1">
        <v>4</v>
      </c>
      <c r="FC776" s="12">
        <v>12.40572696108085</v>
      </c>
      <c r="FD776" s="12">
        <v>1.4951202341077643</v>
      </c>
      <c r="FE776" s="1">
        <v>4</v>
      </c>
      <c r="FL776" s="1">
        <v>0.41739130434782601</v>
      </c>
      <c r="FM776" s="1">
        <v>9.8380073904214743E-2</v>
      </c>
      <c r="FN776" s="1">
        <v>8</v>
      </c>
      <c r="FO776" s="1">
        <v>11.2427745664739</v>
      </c>
      <c r="FP776" s="1">
        <v>6.130983651906571</v>
      </c>
      <c r="FQ776" s="1">
        <v>8</v>
      </c>
    </row>
    <row r="777" spans="1:173" x14ac:dyDescent="0.25">
      <c r="B777" s="1" t="s">
        <v>1092</v>
      </c>
      <c r="C777" s="1" t="s">
        <v>731</v>
      </c>
      <c r="D777" s="1" t="s">
        <v>732</v>
      </c>
      <c r="E777" s="1">
        <v>2600</v>
      </c>
      <c r="F777" s="1">
        <v>26</v>
      </c>
      <c r="G777" s="1" t="s">
        <v>82</v>
      </c>
      <c r="H777" s="1">
        <v>73.7</v>
      </c>
      <c r="I777" s="1" t="s">
        <v>83</v>
      </c>
      <c r="J777" s="1" t="s">
        <v>998</v>
      </c>
      <c r="K777" s="1" t="s">
        <v>120</v>
      </c>
      <c r="L777" s="1" t="s">
        <v>121</v>
      </c>
      <c r="M777" s="1">
        <v>50</v>
      </c>
      <c r="N777" s="1" t="s">
        <v>1003</v>
      </c>
      <c r="O777" s="1" t="s">
        <v>81</v>
      </c>
      <c r="P777" s="1">
        <v>125</v>
      </c>
      <c r="Q777" s="1">
        <v>0</v>
      </c>
      <c r="R777" s="6" t="s">
        <v>232</v>
      </c>
      <c r="V777" s="1">
        <v>5.26</v>
      </c>
      <c r="X777" s="1">
        <v>4.5692007797270904</v>
      </c>
      <c r="Y777" s="1">
        <v>0.12475633528265995</v>
      </c>
      <c r="Z777" s="1">
        <v>4</v>
      </c>
      <c r="AA777" s="1">
        <v>5.1111111111111098</v>
      </c>
      <c r="AB777" s="1">
        <v>8.5769980506819721E-2</v>
      </c>
      <c r="AC777" s="1">
        <v>4</v>
      </c>
      <c r="DJ777" s="1">
        <v>1064.07766990291</v>
      </c>
      <c r="DK777" s="1">
        <v>170.25483663520333</v>
      </c>
      <c r="DL777" s="1">
        <v>8</v>
      </c>
      <c r="DM777" s="1">
        <v>1097.0873786407701</v>
      </c>
      <c r="DN777" s="1">
        <v>241.65202619192561</v>
      </c>
      <c r="DO777" s="1">
        <v>8</v>
      </c>
      <c r="DP777" s="1">
        <v>218.348623853211</v>
      </c>
      <c r="DQ777" s="1">
        <v>50.600301772980245</v>
      </c>
      <c r="DR777" s="1">
        <v>8</v>
      </c>
      <c r="DS777" s="1">
        <v>245.41284403669701</v>
      </c>
      <c r="DT777" s="1">
        <v>64.872181760234355</v>
      </c>
      <c r="DU777" s="1">
        <v>8</v>
      </c>
      <c r="DV777" s="1">
        <v>60.730088495575203</v>
      </c>
      <c r="DW777" s="1">
        <v>15.01819712254602</v>
      </c>
      <c r="DX777" s="1">
        <v>8</v>
      </c>
      <c r="DY777" s="1">
        <v>100.88495575221199</v>
      </c>
      <c r="DZ777" s="1">
        <v>32.852306205567992</v>
      </c>
      <c r="EA777" s="1">
        <v>8</v>
      </c>
      <c r="EB777" s="48">
        <v>4.8732968915721511</v>
      </c>
      <c r="EC777" s="12">
        <v>1.3723723128981415</v>
      </c>
      <c r="ED777" s="1">
        <v>8</v>
      </c>
      <c r="EE777" s="48">
        <v>4.4703747391343569</v>
      </c>
      <c r="EF777" s="12">
        <v>1.5381766429214399</v>
      </c>
      <c r="EG777" s="1">
        <v>8</v>
      </c>
      <c r="EH777" s="12">
        <v>3.5953944619909435</v>
      </c>
      <c r="EI777" s="12">
        <v>1.2185058825011923</v>
      </c>
      <c r="EJ777" s="1">
        <v>8</v>
      </c>
      <c r="EK777" s="12">
        <v>2.4326009979076204</v>
      </c>
      <c r="EL777" s="12">
        <v>1.0202937066186009</v>
      </c>
      <c r="EM777" s="1">
        <v>8</v>
      </c>
      <c r="EN777" s="1">
        <v>8.70056497175141</v>
      </c>
      <c r="EO777" s="1">
        <v>3.1638418079095807</v>
      </c>
      <c r="EP777" s="1">
        <v>4</v>
      </c>
      <c r="EQ777" s="1">
        <v>7.4482109227871902</v>
      </c>
      <c r="ER777" s="1">
        <v>1.3182674199623392</v>
      </c>
      <c r="ES777" s="1">
        <v>4</v>
      </c>
      <c r="ET777" s="1">
        <v>2.4047186932849298</v>
      </c>
      <c r="EU777" s="1">
        <v>0.81669691470054051</v>
      </c>
      <c r="EV777" s="1">
        <v>4</v>
      </c>
      <c r="EW777" s="1">
        <v>3.6297640653357499</v>
      </c>
      <c r="EX777" s="1">
        <v>1.7241379310344804</v>
      </c>
      <c r="EY777" s="1">
        <v>4</v>
      </c>
      <c r="EZ777" s="12">
        <v>11.105283665036339</v>
      </c>
      <c r="FA777" s="12">
        <v>1.6337754463173593</v>
      </c>
      <c r="FB777" s="1">
        <v>4</v>
      </c>
      <c r="FC777" s="12">
        <v>11.077974988122939</v>
      </c>
      <c r="FD777" s="12">
        <v>1.0851820810083004</v>
      </c>
      <c r="FE777" s="1">
        <v>4</v>
      </c>
      <c r="FL777" s="1">
        <v>0.28695652173913</v>
      </c>
      <c r="FM777" s="1">
        <v>6.1487546190135627E-2</v>
      </c>
      <c r="FN777" s="1">
        <v>8</v>
      </c>
      <c r="FO777" s="1">
        <v>7.7745664739884397</v>
      </c>
      <c r="FP777" s="1">
        <v>6.8667016901351889</v>
      </c>
      <c r="FQ777" s="1">
        <v>8</v>
      </c>
    </row>
    <row r="778" spans="1:173" x14ac:dyDescent="0.25">
      <c r="B778" s="1" t="s">
        <v>1092</v>
      </c>
      <c r="C778" s="1" t="s">
        <v>731</v>
      </c>
      <c r="D778" s="1" t="s">
        <v>732</v>
      </c>
      <c r="E778" s="1">
        <v>2600</v>
      </c>
      <c r="F778" s="1">
        <v>26</v>
      </c>
      <c r="G778" s="1" t="s">
        <v>82</v>
      </c>
      <c r="H778" s="1">
        <v>73.7</v>
      </c>
      <c r="I778" s="1" t="s">
        <v>83</v>
      </c>
      <c r="J778" s="1" t="s">
        <v>998</v>
      </c>
      <c r="K778" s="1" t="s">
        <v>120</v>
      </c>
      <c r="L778" s="1" t="s">
        <v>121</v>
      </c>
      <c r="M778" s="1">
        <v>50</v>
      </c>
      <c r="N778" s="1" t="s">
        <v>1003</v>
      </c>
      <c r="O778" s="1" t="s">
        <v>81</v>
      </c>
      <c r="P778" s="1">
        <v>125</v>
      </c>
      <c r="Q778" s="1">
        <v>0</v>
      </c>
      <c r="R778" s="6" t="s">
        <v>232</v>
      </c>
      <c r="V778" s="1">
        <v>5.26</v>
      </c>
      <c r="X778" s="1">
        <v>4.4171539961013604</v>
      </c>
      <c r="Y778" s="1">
        <v>0.10136452241715865</v>
      </c>
      <c r="Z778" s="1">
        <v>4</v>
      </c>
      <c r="AA778" s="1">
        <v>5.1033138401559404</v>
      </c>
      <c r="AB778" s="1">
        <v>0.10916179337231924</v>
      </c>
      <c r="AC778" s="1">
        <v>4</v>
      </c>
      <c r="DJ778" s="1">
        <v>1139.8058252427099</v>
      </c>
      <c r="DK778" s="1">
        <v>159.27065362648284</v>
      </c>
      <c r="DL778" s="1">
        <v>8</v>
      </c>
      <c r="DM778" s="1">
        <v>1201.9417475728101</v>
      </c>
      <c r="DN778" s="1">
        <v>203.2073856613911</v>
      </c>
      <c r="DO778" s="1">
        <v>8</v>
      </c>
      <c r="DP778" s="1">
        <v>254.587155963302</v>
      </c>
      <c r="DQ778" s="1">
        <v>32.43609088011722</v>
      </c>
      <c r="DR778" s="1">
        <v>8</v>
      </c>
      <c r="DS778" s="1">
        <v>278.89908256880699</v>
      </c>
      <c r="DT778" s="1">
        <v>62.277294489823781</v>
      </c>
      <c r="DU778" s="1">
        <v>8</v>
      </c>
      <c r="DV778" s="1">
        <v>67.367256637168097</v>
      </c>
      <c r="DW778" s="1">
        <v>15.956834442705327</v>
      </c>
      <c r="DX778" s="1">
        <v>8</v>
      </c>
      <c r="DY778" s="1">
        <v>93.584070796460097</v>
      </c>
      <c r="DZ778" s="1">
        <v>43.17731672731788</v>
      </c>
      <c r="EA778" s="1">
        <v>8</v>
      </c>
      <c r="EB778" s="48">
        <v>4.4770751333857932</v>
      </c>
      <c r="EC778" s="12">
        <v>0.84660876497062532</v>
      </c>
      <c r="ED778" s="1">
        <v>8</v>
      </c>
      <c r="EE778" s="48">
        <v>4.3095937659683043</v>
      </c>
      <c r="EF778" s="12">
        <v>1.2070308240811842</v>
      </c>
      <c r="EG778" s="1">
        <v>8</v>
      </c>
      <c r="EH778" s="12">
        <v>3.7790934152844855</v>
      </c>
      <c r="EI778" s="12">
        <v>1.0164054070839015</v>
      </c>
      <c r="EJ778" s="1">
        <v>8</v>
      </c>
      <c r="EK778" s="12">
        <v>2.9801982345413918</v>
      </c>
      <c r="EL778" s="12">
        <v>1.5275603455768658</v>
      </c>
      <c r="EM778" s="1">
        <v>8</v>
      </c>
      <c r="EN778" s="1">
        <v>28.5404896421845</v>
      </c>
      <c r="EO778" s="1">
        <v>5.2730696798493994</v>
      </c>
      <c r="EP778" s="1">
        <v>4</v>
      </c>
      <c r="EQ778" s="1">
        <v>11.996233521657199</v>
      </c>
      <c r="ER778" s="1">
        <v>2.109227871939801</v>
      </c>
      <c r="ES778" s="1">
        <v>4</v>
      </c>
      <c r="ET778" s="1">
        <v>16.515426497277598</v>
      </c>
      <c r="EU778" s="1">
        <v>10.526315789473806</v>
      </c>
      <c r="EV778" s="1">
        <v>4</v>
      </c>
      <c r="EW778" s="1">
        <v>4.7186932849364798</v>
      </c>
      <c r="EX778" s="1">
        <v>2.3593466424682212</v>
      </c>
      <c r="EY778" s="1">
        <v>4</v>
      </c>
      <c r="EZ778" s="12">
        <v>45.055916139462099</v>
      </c>
      <c r="FA778" s="12">
        <v>5.8866074259345806</v>
      </c>
      <c r="FB778" s="1">
        <v>4</v>
      </c>
      <c r="FC778" s="12">
        <v>16.714926806593681</v>
      </c>
      <c r="FD778" s="12">
        <v>1.5823525835835206</v>
      </c>
      <c r="FE778" s="1">
        <v>4</v>
      </c>
      <c r="FL778" s="1">
        <v>0.56086956521739095</v>
      </c>
      <c r="FM778" s="1">
        <v>0.15986762009435054</v>
      </c>
      <c r="FN778" s="1">
        <v>8</v>
      </c>
      <c r="FO778" s="1">
        <v>13.843930635838101</v>
      </c>
      <c r="FP778" s="1">
        <v>9.0738558048215001</v>
      </c>
      <c r="FQ778" s="1">
        <v>8</v>
      </c>
    </row>
    <row r="779" spans="1:173" x14ac:dyDescent="0.25">
      <c r="B779" s="1" t="s">
        <v>1092</v>
      </c>
      <c r="C779" s="1" t="s">
        <v>731</v>
      </c>
      <c r="D779" s="1" t="s">
        <v>732</v>
      </c>
      <c r="E779" s="1">
        <v>2600</v>
      </c>
      <c r="F779" s="1">
        <v>26</v>
      </c>
      <c r="G779" s="1" t="s">
        <v>82</v>
      </c>
      <c r="H779" s="1">
        <v>73.7</v>
      </c>
      <c r="I779" s="1" t="s">
        <v>83</v>
      </c>
      <c r="J779" s="1" t="s">
        <v>998</v>
      </c>
      <c r="K779" s="1" t="s">
        <v>120</v>
      </c>
      <c r="L779" s="1" t="s">
        <v>121</v>
      </c>
      <c r="M779" s="1">
        <v>50</v>
      </c>
      <c r="N779" s="1" t="s">
        <v>1003</v>
      </c>
      <c r="O779" s="1" t="s">
        <v>81</v>
      </c>
      <c r="P779" s="1">
        <v>125</v>
      </c>
      <c r="Q779" s="1">
        <v>0</v>
      </c>
      <c r="R779" s="6" t="s">
        <v>232</v>
      </c>
      <c r="V779" s="1">
        <v>5.26</v>
      </c>
      <c r="X779" s="1">
        <v>4.5653021442495101</v>
      </c>
      <c r="Y779" s="1">
        <v>6.2378167641320204E-2</v>
      </c>
      <c r="Z779" s="1">
        <v>4</v>
      </c>
      <c r="AA779" s="1">
        <v>5.1384015594541896</v>
      </c>
      <c r="AB779" s="1">
        <v>6.2378167641320204E-2</v>
      </c>
      <c r="AC779" s="1">
        <v>4</v>
      </c>
      <c r="DJ779" s="1">
        <v>1260.1941747572801</v>
      </c>
      <c r="DK779" s="1">
        <v>411.90686282710067</v>
      </c>
      <c r="DL779" s="1">
        <v>8</v>
      </c>
      <c r="DM779" s="1">
        <v>1135.92233009708</v>
      </c>
      <c r="DN779" s="1">
        <v>236.15993468755187</v>
      </c>
      <c r="DO779" s="1">
        <v>8</v>
      </c>
      <c r="DP779" s="1">
        <v>219.26605504587101</v>
      </c>
      <c r="DQ779" s="1">
        <v>53.195189043390819</v>
      </c>
      <c r="DR779" s="1">
        <v>8</v>
      </c>
      <c r="DS779" s="1">
        <v>222.477064220183</v>
      </c>
      <c r="DT779" s="1">
        <v>58.384963584209238</v>
      </c>
      <c r="DU779" s="1">
        <v>8</v>
      </c>
      <c r="DV779" s="1">
        <v>70.353982300884894</v>
      </c>
      <c r="DW779" s="1">
        <v>18.772746403182648</v>
      </c>
      <c r="DX779" s="1">
        <v>8</v>
      </c>
      <c r="DY779" s="1">
        <v>105.19911504424699</v>
      </c>
      <c r="DZ779" s="1">
        <v>30.97503156525336</v>
      </c>
      <c r="EA779" s="1">
        <v>8</v>
      </c>
      <c r="EB779" s="48">
        <v>5.7473290815290321</v>
      </c>
      <c r="EC779" s="12">
        <v>2.33948675660237</v>
      </c>
      <c r="ED779" s="1">
        <v>8</v>
      </c>
      <c r="EE779" s="48">
        <v>5.1057952156941031</v>
      </c>
      <c r="EF779" s="12">
        <v>1.7094371386285063</v>
      </c>
      <c r="EG779" s="1">
        <v>8</v>
      </c>
      <c r="EH779" s="12">
        <v>3.116611851595402</v>
      </c>
      <c r="EI779" s="12">
        <v>1.1239576946131336</v>
      </c>
      <c r="EJ779" s="1">
        <v>8</v>
      </c>
      <c r="EK779" s="12">
        <v>2.1148187808101677</v>
      </c>
      <c r="EL779" s="12">
        <v>0.83412454612078801</v>
      </c>
      <c r="EM779" s="1">
        <v>8</v>
      </c>
      <c r="EN779" s="1">
        <v>8.70056497175141</v>
      </c>
      <c r="EO779" s="1">
        <v>1.8455743879472593</v>
      </c>
      <c r="EP779" s="1">
        <v>4</v>
      </c>
      <c r="EQ779" s="1">
        <v>8.1732580037664793</v>
      </c>
      <c r="ER779" s="1">
        <v>2.5047080979284218</v>
      </c>
      <c r="ES779" s="1">
        <v>4</v>
      </c>
      <c r="ET779" s="1">
        <v>6.6243194192377404</v>
      </c>
      <c r="EU779" s="1">
        <v>2.7223230490018002</v>
      </c>
      <c r="EV779" s="1">
        <v>4</v>
      </c>
      <c r="EW779" s="1">
        <v>9.9818511796733205</v>
      </c>
      <c r="EX779" s="1">
        <v>6.3520871143375608</v>
      </c>
      <c r="EY779" s="1">
        <v>4</v>
      </c>
      <c r="EZ779" s="12">
        <v>15.324884390989151</v>
      </c>
      <c r="FA779" s="12">
        <v>1.6444746581031098</v>
      </c>
      <c r="FB779" s="1">
        <v>4</v>
      </c>
      <c r="FC779" s="12">
        <v>18.155109183439798</v>
      </c>
      <c r="FD779" s="12">
        <v>3.4140362243231066</v>
      </c>
      <c r="FE779" s="1">
        <v>4</v>
      </c>
      <c r="FL779" s="1">
        <v>0.3</v>
      </c>
      <c r="FM779" s="1">
        <v>0.11067758314224034</v>
      </c>
      <c r="FN779" s="1">
        <v>8</v>
      </c>
      <c r="FO779" s="1">
        <v>8.9884393063583801</v>
      </c>
      <c r="FP779" s="1">
        <v>3.9238295372201488</v>
      </c>
      <c r="FQ779" s="1">
        <v>8</v>
      </c>
    </row>
    <row r="780" spans="1:173" x14ac:dyDescent="0.25">
      <c r="B780" s="1" t="s">
        <v>1092</v>
      </c>
      <c r="C780" s="1" t="s">
        <v>731</v>
      </c>
      <c r="D780" s="1" t="s">
        <v>732</v>
      </c>
      <c r="E780" s="1">
        <v>2600</v>
      </c>
      <c r="F780" s="1">
        <v>26</v>
      </c>
      <c r="G780" s="1" t="s">
        <v>82</v>
      </c>
      <c r="H780" s="1">
        <v>73.7</v>
      </c>
      <c r="I780" s="1" t="s">
        <v>83</v>
      </c>
      <c r="J780" s="1" t="s">
        <v>998</v>
      </c>
      <c r="K780" s="1" t="s">
        <v>120</v>
      </c>
      <c r="L780" s="1" t="s">
        <v>121</v>
      </c>
      <c r="M780" s="1">
        <v>50</v>
      </c>
      <c r="N780" s="1" t="s">
        <v>1003</v>
      </c>
      <c r="O780" s="1" t="s">
        <v>81</v>
      </c>
      <c r="P780" s="1">
        <v>125</v>
      </c>
      <c r="Q780" s="1">
        <v>0</v>
      </c>
      <c r="R780" s="6" t="s">
        <v>232</v>
      </c>
      <c r="V780" s="1">
        <v>5.26</v>
      </c>
      <c r="X780" s="1">
        <v>4.3586744639376196</v>
      </c>
      <c r="Y780" s="1">
        <v>6.2378167641320204E-2</v>
      </c>
      <c r="Z780" s="1">
        <v>4</v>
      </c>
      <c r="AA780" s="1">
        <v>4.9785575048732902</v>
      </c>
      <c r="AB780" s="1">
        <v>0.11695906432747982</v>
      </c>
      <c r="AC780" s="1">
        <v>4</v>
      </c>
      <c r="DJ780" s="1">
        <v>1316.50485436893</v>
      </c>
      <c r="DK780" s="1">
        <v>346.00176477478038</v>
      </c>
      <c r="DL780" s="1">
        <v>8</v>
      </c>
      <c r="DM780" s="1">
        <v>1166.9902912621301</v>
      </c>
      <c r="DN780" s="1">
        <v>197.71529415701735</v>
      </c>
      <c r="DO780" s="1">
        <v>8</v>
      </c>
      <c r="DP780" s="1">
        <v>236.69724770642199</v>
      </c>
      <c r="DQ780" s="1">
        <v>59.682407219413122</v>
      </c>
      <c r="DR780" s="1">
        <v>8</v>
      </c>
      <c r="DS780" s="1">
        <v>243.57798165137601</v>
      </c>
      <c r="DT780" s="1">
        <v>64.872181760231626</v>
      </c>
      <c r="DU780" s="1">
        <v>8</v>
      </c>
      <c r="DV780" s="1">
        <v>70.685840707964502</v>
      </c>
      <c r="DW780" s="1">
        <v>10.32501052175073</v>
      </c>
      <c r="DX780" s="1">
        <v>8</v>
      </c>
      <c r="DY780" s="1">
        <v>98.561946902654796</v>
      </c>
      <c r="DZ780" s="1">
        <v>35.668218166046117</v>
      </c>
      <c r="EA780" s="1">
        <v>8</v>
      </c>
      <c r="EB780" s="48">
        <v>5.5619778731090461</v>
      </c>
      <c r="EC780" s="12">
        <v>2.0257472285898626</v>
      </c>
      <c r="ED780" s="1">
        <v>8</v>
      </c>
      <c r="EE780" s="48">
        <v>4.7910335874791805</v>
      </c>
      <c r="EF780" s="12">
        <v>1.5122981947975529</v>
      </c>
      <c r="EG780" s="1">
        <v>8</v>
      </c>
      <c r="EH780" s="12">
        <v>3.348580781324034</v>
      </c>
      <c r="EI780" s="12">
        <v>0.97577704081572569</v>
      </c>
      <c r="EJ780" s="1">
        <v>8</v>
      </c>
      <c r="EK780" s="12">
        <v>2.4713186915021783</v>
      </c>
      <c r="EL780" s="12">
        <v>1.1104267372619421</v>
      </c>
      <c r="EM780" s="1">
        <v>8</v>
      </c>
      <c r="EN780" s="1">
        <v>14.105461393596901</v>
      </c>
      <c r="EO780" s="1">
        <v>1.8455743879473978</v>
      </c>
      <c r="EP780" s="1">
        <v>4</v>
      </c>
      <c r="EQ780" s="1">
        <v>9.9529190207156297</v>
      </c>
      <c r="ER780" s="1">
        <v>2.2410546139359404</v>
      </c>
      <c r="ES780" s="1">
        <v>4</v>
      </c>
      <c r="ET780" s="1">
        <v>5.2631578947368398</v>
      </c>
      <c r="EU780" s="1">
        <v>5.5353901996370194</v>
      </c>
      <c r="EV780" s="1">
        <v>4</v>
      </c>
      <c r="EW780" s="1">
        <v>3.1306715063520798</v>
      </c>
      <c r="EX780" s="1">
        <v>1.6333938294010799</v>
      </c>
      <c r="EY780" s="1">
        <v>4</v>
      </c>
      <c r="EZ780" s="12">
        <v>19.36861928833374</v>
      </c>
      <c r="FA780" s="12">
        <v>2.9174770557660334</v>
      </c>
      <c r="FB780" s="1">
        <v>4</v>
      </c>
      <c r="FC780" s="12">
        <v>13.08359052706771</v>
      </c>
      <c r="FD780" s="12">
        <v>1.3865696146037072</v>
      </c>
      <c r="FE780" s="1">
        <v>4</v>
      </c>
      <c r="FL780" s="1">
        <v>0.51304347826086905</v>
      </c>
      <c r="FM780" s="1">
        <v>0.11067758314224285</v>
      </c>
      <c r="FN780" s="1">
        <v>8</v>
      </c>
      <c r="FO780" s="1">
        <v>13.9306358381502</v>
      </c>
      <c r="FP780" s="1">
        <v>6.8667016901353044</v>
      </c>
      <c r="FQ780" s="1">
        <v>8</v>
      </c>
    </row>
    <row r="781" spans="1:173" x14ac:dyDescent="0.25">
      <c r="B781" s="1" t="s">
        <v>1092</v>
      </c>
      <c r="C781" s="1" t="s">
        <v>731</v>
      </c>
      <c r="D781" s="1" t="s">
        <v>732</v>
      </c>
      <c r="E781" s="1">
        <v>2600</v>
      </c>
      <c r="F781" s="1">
        <v>26</v>
      </c>
      <c r="G781" s="1" t="s">
        <v>82</v>
      </c>
      <c r="H781" s="1">
        <v>73.7</v>
      </c>
      <c r="I781" s="1" t="s">
        <v>83</v>
      </c>
      <c r="J781" s="1" t="s">
        <v>998</v>
      </c>
      <c r="K781" s="1" t="s">
        <v>120</v>
      </c>
      <c r="L781" s="1" t="s">
        <v>121</v>
      </c>
      <c r="M781" s="1">
        <v>50</v>
      </c>
      <c r="N781" s="1" t="s">
        <v>1003</v>
      </c>
      <c r="O781" s="1" t="s">
        <v>81</v>
      </c>
      <c r="P781" s="1">
        <v>125</v>
      </c>
      <c r="Q781" s="1">
        <v>0</v>
      </c>
      <c r="R781" s="6" t="s">
        <v>232</v>
      </c>
      <c r="V781" s="1">
        <v>5.26</v>
      </c>
      <c r="X781" s="1">
        <v>4.77582846003898</v>
      </c>
      <c r="Y781" s="1">
        <v>0.23391812865497918</v>
      </c>
      <c r="Z781" s="1">
        <v>4</v>
      </c>
      <c r="AA781" s="1">
        <v>5.1773879142300103</v>
      </c>
      <c r="AB781" s="1">
        <v>0.14814814814815946</v>
      </c>
      <c r="AC781" s="1">
        <v>4</v>
      </c>
      <c r="DJ781" s="1">
        <v>1211.65048543689</v>
      </c>
      <c r="DK781" s="1">
        <v>329.52549026168617</v>
      </c>
      <c r="DL781" s="1">
        <v>8</v>
      </c>
      <c r="DM781" s="1">
        <v>1345.6310679611599</v>
      </c>
      <c r="DN781" s="1">
        <v>340.50967327040667</v>
      </c>
      <c r="DO781" s="1">
        <v>8</v>
      </c>
      <c r="DP781" s="1">
        <v>226.605504587155</v>
      </c>
      <c r="DQ781" s="1">
        <v>32.43609088011722</v>
      </c>
      <c r="DR781" s="1">
        <v>8</v>
      </c>
      <c r="DS781" s="1">
        <v>275.22935779816498</v>
      </c>
      <c r="DT781" s="1">
        <v>73.954287206664588</v>
      </c>
      <c r="DU781" s="1">
        <v>8</v>
      </c>
      <c r="DV781" s="1">
        <v>72.345132743362797</v>
      </c>
      <c r="DW781" s="1">
        <v>13.140922482227769</v>
      </c>
      <c r="DX781" s="1">
        <v>8</v>
      </c>
      <c r="DY781" s="1">
        <v>115.486725663716</v>
      </c>
      <c r="DZ781" s="1">
        <v>29.097756924933055</v>
      </c>
      <c r="EA781" s="1">
        <v>8</v>
      </c>
      <c r="EB781" s="48">
        <v>5.3469596320899422</v>
      </c>
      <c r="EC781" s="12">
        <v>1.6432945740299882</v>
      </c>
      <c r="ED781" s="1">
        <v>8</v>
      </c>
      <c r="EE781" s="48">
        <v>4.8891262135922169</v>
      </c>
      <c r="EF781" s="12">
        <v>1.8045674735455948</v>
      </c>
      <c r="EG781" s="1">
        <v>8</v>
      </c>
      <c r="EH781" s="12">
        <v>3.1322840389417159</v>
      </c>
      <c r="EI781" s="12">
        <v>0.72438181619413244</v>
      </c>
      <c r="EJ781" s="12">
        <v>8</v>
      </c>
      <c r="EK781" s="12">
        <v>2.3832120636929397</v>
      </c>
      <c r="EL781" s="12">
        <v>0.87785908809034185</v>
      </c>
      <c r="EM781" s="12">
        <v>8</v>
      </c>
      <c r="EN781" s="1">
        <v>11.2711864406779</v>
      </c>
      <c r="EO781" s="1">
        <v>1.4500941619585994</v>
      </c>
      <c r="EP781" s="1">
        <v>4</v>
      </c>
      <c r="EQ781" s="1">
        <v>11.0734463276836</v>
      </c>
      <c r="ER781" s="1">
        <v>1.8455743879471989</v>
      </c>
      <c r="ES781" s="1">
        <v>4</v>
      </c>
      <c r="ET781" s="1">
        <v>6.9872958257713202</v>
      </c>
      <c r="EU781" s="1">
        <v>1.2704174228675189</v>
      </c>
      <c r="EV781" s="1">
        <v>4</v>
      </c>
      <c r="EW781" s="1">
        <v>11.4791288566243</v>
      </c>
      <c r="EX781" s="1">
        <v>4.0834845735026999</v>
      </c>
      <c r="EY781" s="1">
        <v>4</v>
      </c>
      <c r="EZ781" s="12">
        <v>18.258482266449221</v>
      </c>
      <c r="FA781" s="12">
        <v>0.96394158366466387</v>
      </c>
      <c r="FB781" s="1">
        <v>4</v>
      </c>
      <c r="FC781" s="12">
        <v>22.552575184307898</v>
      </c>
      <c r="FD781" s="12">
        <v>2.2405909423342543</v>
      </c>
      <c r="FE781" s="1">
        <v>4</v>
      </c>
      <c r="FL781" s="1">
        <v>0.43913043478260799</v>
      </c>
      <c r="FM781" s="1">
        <v>8.6082564666189479E-2</v>
      </c>
      <c r="FN781" s="1">
        <v>8</v>
      </c>
      <c r="FO781" s="1">
        <v>11.8497109826589</v>
      </c>
      <c r="FP781" s="1">
        <v>4.1690688832965241</v>
      </c>
      <c r="FQ781" s="1">
        <v>8</v>
      </c>
    </row>
    <row r="782" spans="1:173" s="9" customFormat="1" x14ac:dyDescent="0.25">
      <c r="B782" s="9" t="s">
        <v>1092</v>
      </c>
      <c r="C782" s="9" t="s">
        <v>731</v>
      </c>
      <c r="D782" s="9" t="s">
        <v>732</v>
      </c>
      <c r="E782" s="9">
        <v>2600</v>
      </c>
      <c r="F782" s="9">
        <v>26</v>
      </c>
      <c r="G782" s="9" t="s">
        <v>82</v>
      </c>
      <c r="H782" s="9">
        <v>73.7</v>
      </c>
      <c r="I782" s="9" t="s">
        <v>83</v>
      </c>
      <c r="J782" s="9" t="s">
        <v>998</v>
      </c>
      <c r="K782" s="9" t="s">
        <v>120</v>
      </c>
      <c r="L782" s="9" t="s">
        <v>121</v>
      </c>
      <c r="M782" s="9">
        <v>50</v>
      </c>
      <c r="N782" s="9" t="s">
        <v>1003</v>
      </c>
      <c r="O782" s="9" t="s">
        <v>81</v>
      </c>
      <c r="P782" s="9">
        <v>125</v>
      </c>
      <c r="Q782" s="9">
        <v>0</v>
      </c>
      <c r="R782" s="10" t="s">
        <v>232</v>
      </c>
      <c r="V782" s="9">
        <v>5.26</v>
      </c>
      <c r="W782" s="32"/>
      <c r="X782" s="9">
        <v>4.4522417153996097</v>
      </c>
      <c r="Y782" s="9">
        <v>0.14814814814813992</v>
      </c>
      <c r="Z782" s="9">
        <v>4</v>
      </c>
      <c r="AA782" s="9">
        <v>4.9980506822611996</v>
      </c>
      <c r="AB782" s="9">
        <v>0.18713450292398015</v>
      </c>
      <c r="AC782" s="9">
        <v>4</v>
      </c>
      <c r="DJ782" s="9">
        <v>1085.4368932038799</v>
      </c>
      <c r="DK782" s="9">
        <v>203.20738566136345</v>
      </c>
      <c r="DL782" s="9">
        <v>8</v>
      </c>
      <c r="DM782" s="9">
        <v>1100.9708737864</v>
      </c>
      <c r="DN782" s="9">
        <v>186.73111114829754</v>
      </c>
      <c r="DO782" s="9">
        <v>8</v>
      </c>
      <c r="DP782" s="9">
        <v>181.651376146789</v>
      </c>
      <c r="DQ782" s="9">
        <v>49.302858137776283</v>
      </c>
      <c r="DR782" s="9">
        <v>8</v>
      </c>
      <c r="DS782" s="9">
        <v>202.75229357798099</v>
      </c>
      <c r="DT782" s="9">
        <v>48.005414502572478</v>
      </c>
      <c r="DU782" s="9">
        <v>8</v>
      </c>
      <c r="DV782" s="9">
        <v>75.331858407079594</v>
      </c>
      <c r="DW782" s="9">
        <v>5.6318239209548784</v>
      </c>
      <c r="DX782" s="9">
        <v>8</v>
      </c>
      <c r="DY782" s="9">
        <v>113.827433628318</v>
      </c>
      <c r="DZ782" s="9">
        <v>39.422767446683224</v>
      </c>
      <c r="EA782" s="9">
        <v>8</v>
      </c>
      <c r="EB782" s="28">
        <v>5.9753849171324696</v>
      </c>
      <c r="EC782" s="9">
        <v>1.9701967111695653</v>
      </c>
      <c r="ED782" s="9">
        <v>8</v>
      </c>
      <c r="EE782" s="28">
        <v>5.4301278390370129</v>
      </c>
      <c r="EF782" s="9">
        <v>1.581515814278359</v>
      </c>
      <c r="EG782" s="9">
        <v>8</v>
      </c>
      <c r="EH782" s="9">
        <v>2.4113486642686839</v>
      </c>
      <c r="EI782" s="9">
        <v>0.67884941913793084</v>
      </c>
      <c r="EJ782" s="9">
        <v>8</v>
      </c>
      <c r="EK782" s="9">
        <v>1.781225203056324</v>
      </c>
      <c r="EL782" s="9">
        <v>0.74728602439680047</v>
      </c>
      <c r="EM782" s="9">
        <v>8</v>
      </c>
      <c r="EN782" s="9">
        <v>10.743879472692999</v>
      </c>
      <c r="EO782" s="9">
        <v>1.3182674199624032</v>
      </c>
      <c r="EP782" s="9">
        <v>4</v>
      </c>
      <c r="EQ782" s="9">
        <v>8.8983050847457594</v>
      </c>
      <c r="ER782" s="9">
        <v>1.1864406779661003</v>
      </c>
      <c r="ES782" s="9">
        <v>4</v>
      </c>
      <c r="ET782" s="9">
        <v>2.7676950998185101</v>
      </c>
      <c r="EU782" s="9">
        <v>1.0889292196007201</v>
      </c>
      <c r="EV782" s="9">
        <v>4</v>
      </c>
      <c r="EW782" s="9">
        <v>3.1306715063520798</v>
      </c>
      <c r="EX782" s="9">
        <v>1.3611615245009001</v>
      </c>
      <c r="EY782" s="9">
        <v>4</v>
      </c>
      <c r="EZ782" s="9">
        <v>13.51157457251151</v>
      </c>
      <c r="FA782" s="12">
        <v>0.85492628861127029</v>
      </c>
      <c r="FB782" s="9">
        <v>4</v>
      </c>
      <c r="FC782" s="9">
        <v>12.028976591097839</v>
      </c>
      <c r="FD782" s="12">
        <v>0.90282918901006326</v>
      </c>
      <c r="FE782" s="9">
        <v>4</v>
      </c>
      <c r="FL782" s="9">
        <v>0.36521739130434799</v>
      </c>
      <c r="FM782" s="9">
        <v>7.3785055428161064E-2</v>
      </c>
      <c r="FN782" s="9">
        <v>8</v>
      </c>
      <c r="FO782" s="9">
        <v>14.3641618497109</v>
      </c>
      <c r="FP782" s="9">
        <v>11.771488611660562</v>
      </c>
      <c r="FQ782" s="9">
        <v>8</v>
      </c>
    </row>
    <row r="783" spans="1:173" x14ac:dyDescent="0.25">
      <c r="A783" s="1">
        <v>98</v>
      </c>
      <c r="B783" s="1" t="s">
        <v>733</v>
      </c>
      <c r="C783" s="1" t="s">
        <v>734</v>
      </c>
      <c r="D783" s="1" t="s">
        <v>735</v>
      </c>
      <c r="E783" s="1">
        <v>1865</v>
      </c>
      <c r="F783" s="1">
        <v>11.4</v>
      </c>
      <c r="G783" s="1" t="s">
        <v>82</v>
      </c>
      <c r="H783" s="1">
        <v>25</v>
      </c>
      <c r="I783" s="1" t="s">
        <v>83</v>
      </c>
      <c r="J783" s="1" t="s">
        <v>986</v>
      </c>
      <c r="K783" s="1" t="s">
        <v>8</v>
      </c>
      <c r="L783" s="1" t="s">
        <v>9</v>
      </c>
      <c r="M783" s="1">
        <v>200</v>
      </c>
      <c r="N783" s="1" t="s">
        <v>1005</v>
      </c>
      <c r="O783" s="1" t="s">
        <v>81</v>
      </c>
      <c r="P783" s="1">
        <v>0</v>
      </c>
      <c r="Q783" s="1">
        <v>0</v>
      </c>
      <c r="R783" s="6" t="s">
        <v>232</v>
      </c>
      <c r="S783" s="1">
        <v>62.5</v>
      </c>
      <c r="T783" s="1">
        <v>3.3</v>
      </c>
      <c r="V783" s="1">
        <v>5.5</v>
      </c>
      <c r="W783" s="31">
        <v>18.939393939393941</v>
      </c>
      <c r="X783" s="1">
        <v>5.5</v>
      </c>
      <c r="Y783" s="1">
        <v>0.30983866769659335</v>
      </c>
      <c r="Z783" s="1">
        <v>15</v>
      </c>
      <c r="AA783" s="1">
        <v>5.64</v>
      </c>
      <c r="AB783" s="1">
        <v>0.30983866769659335</v>
      </c>
      <c r="AC783" s="1">
        <v>15</v>
      </c>
      <c r="AD783" s="1">
        <v>54</v>
      </c>
      <c r="AE783" s="1">
        <v>3.5</v>
      </c>
      <c r="AF783" s="1">
        <v>15</v>
      </c>
      <c r="AG783" s="1">
        <v>49</v>
      </c>
      <c r="AH783" s="1">
        <v>3</v>
      </c>
      <c r="AI783" s="1">
        <v>15</v>
      </c>
      <c r="AJ783" s="1">
        <v>2659</v>
      </c>
      <c r="AK783" s="1">
        <v>175</v>
      </c>
      <c r="AL783" s="1">
        <v>15</v>
      </c>
      <c r="AM783" s="1">
        <v>2689</v>
      </c>
      <c r="AN783" s="1">
        <v>175</v>
      </c>
      <c r="AO783" s="1">
        <v>15</v>
      </c>
      <c r="AP783" s="1">
        <v>20.5</v>
      </c>
      <c r="AQ783" s="1">
        <v>1.66</v>
      </c>
      <c r="AR783" s="1">
        <v>15</v>
      </c>
      <c r="AS783" s="1">
        <v>18.5</v>
      </c>
      <c r="AT783" s="1">
        <v>1.46</v>
      </c>
      <c r="AU783" s="1">
        <v>15</v>
      </c>
      <c r="DJ783" s="1">
        <v>128.30000000000001</v>
      </c>
      <c r="DK783" s="1">
        <v>68.551805227871284</v>
      </c>
      <c r="DL783" s="1">
        <v>15</v>
      </c>
      <c r="DM783" s="1">
        <v>129.1</v>
      </c>
      <c r="DN783" s="1">
        <v>68.551805227871284</v>
      </c>
      <c r="DO783" s="1">
        <v>15</v>
      </c>
      <c r="DP783" s="1">
        <v>24.9</v>
      </c>
      <c r="DQ783" s="1">
        <v>10.418325201297952</v>
      </c>
      <c r="DR783" s="1">
        <v>15</v>
      </c>
      <c r="DS783" s="1">
        <v>26.4</v>
      </c>
      <c r="DT783" s="1">
        <v>10.418325201297952</v>
      </c>
      <c r="DU783" s="1">
        <v>15</v>
      </c>
      <c r="EB783" s="1">
        <v>5</v>
      </c>
      <c r="EC783" s="1">
        <v>0.28000000000000003</v>
      </c>
      <c r="ED783" s="1">
        <v>15</v>
      </c>
      <c r="EE783" s="1">
        <v>4.8</v>
      </c>
      <c r="EF783" s="1">
        <v>0.27</v>
      </c>
      <c r="EG783" s="1">
        <v>15</v>
      </c>
      <c r="EN783" s="1">
        <v>1.23</v>
      </c>
      <c r="EO783" s="1">
        <v>0.51</v>
      </c>
      <c r="EP783" s="1">
        <v>15</v>
      </c>
      <c r="EQ783" s="1">
        <v>0.57999999999999996</v>
      </c>
      <c r="ER783" s="1">
        <v>0.51</v>
      </c>
      <c r="ES783" s="1">
        <v>15</v>
      </c>
      <c r="ET783" s="1">
        <v>0.96</v>
      </c>
      <c r="EU783" s="1">
        <v>0.73</v>
      </c>
      <c r="EV783" s="1">
        <v>15</v>
      </c>
      <c r="EW783" s="1">
        <v>1.0900000000000001</v>
      </c>
      <c r="EX783" s="1">
        <v>0.73</v>
      </c>
      <c r="EY783" s="1">
        <v>15</v>
      </c>
      <c r="EZ783" s="1">
        <v>2.1800000000000002</v>
      </c>
      <c r="FA783" s="1">
        <v>1</v>
      </c>
      <c r="FB783" s="1">
        <v>15</v>
      </c>
      <c r="FC783" s="1">
        <v>1.67</v>
      </c>
      <c r="FD783" s="1">
        <v>1</v>
      </c>
      <c r="FE783" s="1">
        <v>15</v>
      </c>
      <c r="FF783" s="1">
        <v>4.1100000000000003</v>
      </c>
      <c r="FG783" s="1">
        <v>0.55000000000000004</v>
      </c>
      <c r="FH783" s="1">
        <v>15</v>
      </c>
      <c r="FI783" s="1">
        <v>4.05</v>
      </c>
      <c r="FJ783" s="1">
        <v>0.55000000000000004</v>
      </c>
      <c r="FK783" s="1">
        <v>15</v>
      </c>
      <c r="FL783" s="1">
        <v>4.5599999999999996</v>
      </c>
      <c r="FM783" s="1">
        <v>0.94</v>
      </c>
      <c r="FN783" s="1">
        <v>15</v>
      </c>
      <c r="FO783" s="1">
        <v>20.8</v>
      </c>
      <c r="FP783" s="1">
        <v>4.29</v>
      </c>
      <c r="FQ783" s="1">
        <v>15</v>
      </c>
    </row>
    <row r="784" spans="1:173" x14ac:dyDescent="0.25">
      <c r="B784" s="1" t="s">
        <v>947</v>
      </c>
      <c r="C784" s="1" t="s">
        <v>736</v>
      </c>
      <c r="D784" s="1" t="s">
        <v>737</v>
      </c>
      <c r="E784" s="1">
        <v>1865</v>
      </c>
      <c r="F784" s="1">
        <v>10.7</v>
      </c>
      <c r="G784" s="1" t="s">
        <v>82</v>
      </c>
      <c r="H784" s="1">
        <v>39</v>
      </c>
      <c r="I784" s="1" t="s">
        <v>83</v>
      </c>
      <c r="J784" s="1" t="s">
        <v>986</v>
      </c>
      <c r="K784" s="1" t="s">
        <v>103</v>
      </c>
      <c r="L784" s="1" t="s">
        <v>104</v>
      </c>
      <c r="M784" s="1">
        <v>200</v>
      </c>
      <c r="N784" s="1" t="s">
        <v>1005</v>
      </c>
      <c r="O784" s="1" t="s">
        <v>81</v>
      </c>
      <c r="P784" s="1">
        <v>0</v>
      </c>
      <c r="Q784" s="1">
        <v>0</v>
      </c>
      <c r="R784" s="6" t="s">
        <v>232</v>
      </c>
      <c r="S784" s="1">
        <v>164.3</v>
      </c>
      <c r="T784" s="1">
        <v>7.8</v>
      </c>
      <c r="V784" s="1">
        <v>4.13</v>
      </c>
      <c r="W784" s="31">
        <v>21.064102564102566</v>
      </c>
      <c r="X784" s="1">
        <v>4.4400000000000004</v>
      </c>
      <c r="Y784" s="1">
        <v>0.30983866769659335</v>
      </c>
      <c r="Z784" s="1">
        <v>15</v>
      </c>
      <c r="AA784" s="1">
        <v>4.63</v>
      </c>
      <c r="AB784" s="1">
        <v>0.30983866769659335</v>
      </c>
      <c r="AC784" s="1">
        <v>15</v>
      </c>
      <c r="AD784" s="1">
        <v>48</v>
      </c>
      <c r="AE784" s="1">
        <v>3</v>
      </c>
      <c r="AF784" s="1">
        <v>15</v>
      </c>
      <c r="AG784" s="1">
        <v>54</v>
      </c>
      <c r="AH784" s="1">
        <v>3.3</v>
      </c>
      <c r="AI784" s="1">
        <v>15</v>
      </c>
      <c r="AJ784" s="1">
        <v>3319</v>
      </c>
      <c r="AK784" s="1">
        <v>175</v>
      </c>
      <c r="AL784" s="1">
        <v>15</v>
      </c>
      <c r="AM784" s="1">
        <v>2802</v>
      </c>
      <c r="AN784" s="1">
        <v>175</v>
      </c>
      <c r="AO784" s="1">
        <v>15</v>
      </c>
      <c r="AP784" s="1">
        <v>14.9</v>
      </c>
      <c r="AQ784" s="1">
        <v>1.17</v>
      </c>
      <c r="AR784" s="1">
        <v>15</v>
      </c>
      <c r="AS784" s="1">
        <v>19.3</v>
      </c>
      <c r="AT784" s="1">
        <v>1.52</v>
      </c>
      <c r="AU784" s="1">
        <v>15</v>
      </c>
      <c r="DJ784" s="1">
        <v>165.8</v>
      </c>
      <c r="DK784" s="1">
        <v>68.551805227871284</v>
      </c>
      <c r="DL784" s="1">
        <v>15</v>
      </c>
      <c r="DM784" s="1">
        <v>127.3</v>
      </c>
      <c r="DN784" s="1">
        <v>68.551805227871284</v>
      </c>
      <c r="DO784" s="1">
        <v>15</v>
      </c>
      <c r="DP784" s="1">
        <v>30.6</v>
      </c>
      <c r="DQ784" s="1">
        <v>10.418325201297952</v>
      </c>
      <c r="DR784" s="1">
        <v>15</v>
      </c>
      <c r="DS784" s="1">
        <v>24.9</v>
      </c>
      <c r="DT784" s="1">
        <v>10.418325201297952</v>
      </c>
      <c r="DU784" s="1">
        <v>15</v>
      </c>
      <c r="EB784" s="1">
        <v>5.2</v>
      </c>
      <c r="EC784" s="1">
        <v>0.3</v>
      </c>
      <c r="ED784" s="1">
        <v>15</v>
      </c>
      <c r="EE784" s="1">
        <v>4.79</v>
      </c>
      <c r="EF784" s="1">
        <v>0.28000000000000003</v>
      </c>
      <c r="EG784" s="1">
        <v>15</v>
      </c>
      <c r="EN784" s="1">
        <v>3.02</v>
      </c>
      <c r="EO784" s="1">
        <v>0.51</v>
      </c>
      <c r="EP784" s="1">
        <v>15</v>
      </c>
      <c r="EQ784" s="1">
        <v>1.5</v>
      </c>
      <c r="ER784" s="1">
        <v>0.51</v>
      </c>
      <c r="ES784" s="1">
        <v>15</v>
      </c>
      <c r="ET784" s="1">
        <v>1.36</v>
      </c>
      <c r="EU784" s="1">
        <v>0.73</v>
      </c>
      <c r="EV784" s="1">
        <v>15</v>
      </c>
      <c r="EW784" s="1">
        <v>1.41</v>
      </c>
      <c r="EX784" s="1">
        <v>0.73</v>
      </c>
      <c r="EY784" s="1">
        <v>15</v>
      </c>
      <c r="EZ784" s="1">
        <v>4.38</v>
      </c>
      <c r="FA784" s="1">
        <v>1</v>
      </c>
      <c r="FB784" s="1">
        <v>15</v>
      </c>
      <c r="FC784" s="1">
        <v>2.91</v>
      </c>
      <c r="FD784" s="1">
        <v>1</v>
      </c>
      <c r="FE784" s="1">
        <v>15</v>
      </c>
      <c r="FF784" s="1">
        <v>4.57</v>
      </c>
      <c r="FG784" s="1">
        <v>0.55000000000000004</v>
      </c>
      <c r="FH784" s="1">
        <v>15</v>
      </c>
      <c r="FI784" s="1">
        <v>5.01</v>
      </c>
      <c r="FJ784" s="1">
        <v>0.55000000000000004</v>
      </c>
      <c r="FK784" s="1">
        <v>15</v>
      </c>
      <c r="FL784" s="1">
        <v>1.5</v>
      </c>
      <c r="FM784" s="1">
        <v>0.54</v>
      </c>
      <c r="FN784" s="1">
        <v>15</v>
      </c>
      <c r="FO784" s="1">
        <v>30.5</v>
      </c>
      <c r="FP784" s="1">
        <v>6.7</v>
      </c>
      <c r="FQ784" s="1">
        <v>15</v>
      </c>
    </row>
    <row r="785" spans="1:173" s="9" customFormat="1" x14ac:dyDescent="0.25">
      <c r="B785" s="9" t="s">
        <v>947</v>
      </c>
      <c r="C785" s="9" t="s">
        <v>738</v>
      </c>
      <c r="D785" s="9" t="s">
        <v>739</v>
      </c>
      <c r="E785" s="9">
        <v>1865</v>
      </c>
      <c r="F785" s="9">
        <v>11.2</v>
      </c>
      <c r="G785" s="9" t="s">
        <v>82</v>
      </c>
      <c r="H785" s="9">
        <v>33</v>
      </c>
      <c r="I785" s="9" t="s">
        <v>83</v>
      </c>
      <c r="J785" s="9" t="s">
        <v>986</v>
      </c>
      <c r="K785" s="9" t="s">
        <v>103</v>
      </c>
      <c r="L785" s="9" t="s">
        <v>104</v>
      </c>
      <c r="M785" s="9">
        <v>200</v>
      </c>
      <c r="N785" s="9" t="s">
        <v>1005</v>
      </c>
      <c r="O785" s="9" t="s">
        <v>81</v>
      </c>
      <c r="P785" s="9">
        <v>0</v>
      </c>
      <c r="Q785" s="9">
        <v>0</v>
      </c>
      <c r="R785" s="10" t="s">
        <v>232</v>
      </c>
      <c r="S785" s="9">
        <v>66.5</v>
      </c>
      <c r="T785" s="9">
        <v>3.8</v>
      </c>
      <c r="V785" s="9">
        <v>4.79</v>
      </c>
      <c r="W785" s="31">
        <v>17.5</v>
      </c>
      <c r="X785" s="9">
        <v>4.93</v>
      </c>
      <c r="Y785" s="9">
        <v>0.30983866769659335</v>
      </c>
      <c r="Z785" s="9">
        <v>15</v>
      </c>
      <c r="AA785" s="9">
        <v>4.87</v>
      </c>
      <c r="AB785" s="9">
        <v>0.30983866769659335</v>
      </c>
      <c r="AC785" s="9">
        <v>15</v>
      </c>
      <c r="AD785" s="9">
        <v>55</v>
      </c>
      <c r="AE785" s="9">
        <v>3.4</v>
      </c>
      <c r="AF785" s="9">
        <v>15</v>
      </c>
      <c r="AG785" s="9">
        <v>52</v>
      </c>
      <c r="AH785" s="9">
        <v>3.2</v>
      </c>
      <c r="AI785" s="9">
        <v>15</v>
      </c>
      <c r="AJ785" s="9">
        <v>2719</v>
      </c>
      <c r="AK785" s="9">
        <v>175</v>
      </c>
      <c r="AL785" s="9">
        <v>15</v>
      </c>
      <c r="AM785" s="9">
        <v>3047</v>
      </c>
      <c r="AN785" s="9">
        <v>175</v>
      </c>
      <c r="AO785" s="9">
        <v>15</v>
      </c>
      <c r="AP785" s="9">
        <v>20.7</v>
      </c>
      <c r="AQ785" s="9">
        <v>1.63</v>
      </c>
      <c r="AR785" s="9">
        <v>15</v>
      </c>
      <c r="AS785" s="9">
        <v>17.2</v>
      </c>
      <c r="AT785" s="9">
        <v>1.35</v>
      </c>
      <c r="AU785" s="9">
        <v>15</v>
      </c>
      <c r="DJ785" s="9">
        <v>132.30000000000001</v>
      </c>
      <c r="DK785" s="9">
        <v>68.551805227871284</v>
      </c>
      <c r="DL785" s="9">
        <v>15</v>
      </c>
      <c r="DM785" s="9">
        <v>153.69999999999999</v>
      </c>
      <c r="DN785" s="9">
        <v>68.551805227871284</v>
      </c>
      <c r="DO785" s="9">
        <v>15</v>
      </c>
      <c r="DP785" s="9">
        <v>32.9</v>
      </c>
      <c r="DQ785" s="9">
        <v>10.418325201297952</v>
      </c>
      <c r="DR785" s="9">
        <v>15</v>
      </c>
      <c r="DS785" s="9">
        <v>35.200000000000003</v>
      </c>
      <c r="DT785" s="9">
        <v>10.418325201297952</v>
      </c>
      <c r="DU785" s="9">
        <v>15</v>
      </c>
      <c r="EB785" s="9">
        <v>2.4</v>
      </c>
      <c r="EC785" s="9">
        <v>0.15</v>
      </c>
      <c r="ED785" s="9">
        <v>15</v>
      </c>
      <c r="EE785" s="9">
        <v>3.4</v>
      </c>
      <c r="EF785" s="9">
        <v>0.19</v>
      </c>
      <c r="EG785" s="9">
        <v>15</v>
      </c>
      <c r="EN785" s="9">
        <v>1.93</v>
      </c>
      <c r="EO785" s="9">
        <v>0.51</v>
      </c>
      <c r="EP785" s="9">
        <v>15</v>
      </c>
      <c r="EQ785" s="9">
        <v>1.46</v>
      </c>
      <c r="ER785" s="9">
        <v>0.51</v>
      </c>
      <c r="ES785" s="9">
        <v>15</v>
      </c>
      <c r="ET785" s="9">
        <v>0.94</v>
      </c>
      <c r="EU785" s="9">
        <v>0.73</v>
      </c>
      <c r="EV785" s="9">
        <v>15</v>
      </c>
      <c r="EW785" s="9">
        <v>1.48</v>
      </c>
      <c r="EX785" s="9">
        <v>0.73</v>
      </c>
      <c r="EY785" s="9">
        <v>15</v>
      </c>
      <c r="EZ785" s="9">
        <v>2.87</v>
      </c>
      <c r="FA785" s="9">
        <v>1</v>
      </c>
      <c r="FB785" s="9">
        <v>15</v>
      </c>
      <c r="FC785" s="9">
        <v>2.95</v>
      </c>
      <c r="FD785" s="9">
        <v>1</v>
      </c>
      <c r="FE785" s="9">
        <v>15</v>
      </c>
      <c r="FF785" s="9">
        <v>9.34</v>
      </c>
      <c r="FG785" s="9">
        <v>0.55000000000000004</v>
      </c>
      <c r="FH785" s="9">
        <v>15</v>
      </c>
      <c r="FI785" s="9">
        <v>9.25</v>
      </c>
      <c r="FJ785" s="9">
        <v>0.55000000000000004</v>
      </c>
      <c r="FK785" s="9">
        <v>15</v>
      </c>
      <c r="FL785" s="9">
        <v>1.51</v>
      </c>
      <c r="FM785" s="9">
        <v>0.54</v>
      </c>
      <c r="FN785" s="9">
        <v>15</v>
      </c>
      <c r="FO785" s="9">
        <v>40.700000000000003</v>
      </c>
      <c r="FP785" s="9">
        <v>8.39</v>
      </c>
      <c r="FQ785" s="9">
        <v>15</v>
      </c>
    </row>
    <row r="786" spans="1:173" x14ac:dyDescent="0.25">
      <c r="A786" s="1">
        <v>99</v>
      </c>
      <c r="B786" s="1" t="s">
        <v>744</v>
      </c>
      <c r="C786" s="1" t="s">
        <v>719</v>
      </c>
      <c r="D786" s="1" t="s">
        <v>721</v>
      </c>
      <c r="E786" s="1">
        <v>2200</v>
      </c>
      <c r="G786" s="1" t="s">
        <v>16</v>
      </c>
      <c r="I786" s="1" t="s">
        <v>83</v>
      </c>
      <c r="J786" s="1" t="s">
        <v>986</v>
      </c>
      <c r="K786" s="1" t="s">
        <v>8</v>
      </c>
      <c r="L786" s="1" t="s">
        <v>9</v>
      </c>
      <c r="M786" s="1">
        <v>50</v>
      </c>
      <c r="N786" s="1" t="s">
        <v>1003</v>
      </c>
      <c r="O786" s="1" t="s">
        <v>81</v>
      </c>
      <c r="P786" s="1">
        <v>0</v>
      </c>
      <c r="Q786" s="1">
        <v>0</v>
      </c>
      <c r="R786" s="6" t="s">
        <v>212</v>
      </c>
      <c r="S786" s="1">
        <v>122</v>
      </c>
      <c r="T786" s="1">
        <v>7</v>
      </c>
      <c r="W786" s="31">
        <v>17.428571428571427</v>
      </c>
      <c r="BT786" s="1">
        <v>-0.1</v>
      </c>
      <c r="BU786" s="1">
        <v>0.1</v>
      </c>
      <c r="BV786" s="1">
        <v>4</v>
      </c>
      <c r="BW786" s="1">
        <v>-0.1</v>
      </c>
      <c r="BX786" s="1">
        <v>0.1</v>
      </c>
      <c r="BY786" s="1">
        <v>4</v>
      </c>
      <c r="EZ786" s="1">
        <v>0.4</v>
      </c>
      <c r="FA786" s="1">
        <v>0.2</v>
      </c>
      <c r="FB786" s="1">
        <v>4</v>
      </c>
      <c r="FC786" s="1">
        <v>0.3</v>
      </c>
      <c r="FD786" s="1">
        <v>0.2</v>
      </c>
      <c r="FE786" s="1">
        <v>4</v>
      </c>
      <c r="FL786" s="1">
        <v>1</v>
      </c>
      <c r="FM786" s="1">
        <v>0.1</v>
      </c>
      <c r="FN786" s="1">
        <v>4</v>
      </c>
      <c r="FO786" s="1">
        <v>3.8</v>
      </c>
      <c r="FP786" s="1">
        <v>1.4</v>
      </c>
      <c r="FQ786" s="1">
        <v>4</v>
      </c>
    </row>
    <row r="787" spans="1:173" x14ac:dyDescent="0.25">
      <c r="B787" s="1" t="s">
        <v>948</v>
      </c>
      <c r="C787" s="1" t="s">
        <v>718</v>
      </c>
      <c r="D787" s="1" t="s">
        <v>720</v>
      </c>
      <c r="E787" s="1">
        <v>2200</v>
      </c>
      <c r="G787" s="1" t="s">
        <v>82</v>
      </c>
      <c r="I787" s="1" t="s">
        <v>83</v>
      </c>
      <c r="J787" s="1" t="s">
        <v>986</v>
      </c>
      <c r="K787" s="1" t="s">
        <v>740</v>
      </c>
      <c r="L787" s="1" t="s">
        <v>741</v>
      </c>
      <c r="M787" s="1">
        <v>50</v>
      </c>
      <c r="N787" s="1" t="s">
        <v>1003</v>
      </c>
      <c r="O787" s="1" t="s">
        <v>81</v>
      </c>
      <c r="P787" s="1">
        <v>0</v>
      </c>
      <c r="Q787" s="1">
        <v>50</v>
      </c>
      <c r="R787" s="6" t="s">
        <v>211</v>
      </c>
      <c r="S787" s="1">
        <v>122</v>
      </c>
      <c r="T787" s="1">
        <v>7</v>
      </c>
      <c r="W787" s="31">
        <v>17.428571428571427</v>
      </c>
      <c r="EZ787" s="1">
        <v>0.7</v>
      </c>
      <c r="FA787" s="1">
        <v>0.3</v>
      </c>
      <c r="FB787" s="1">
        <v>4</v>
      </c>
      <c r="FC787" s="1">
        <v>1.1000000000000001</v>
      </c>
      <c r="FD787" s="1">
        <v>0.4</v>
      </c>
      <c r="FE787" s="1">
        <v>4</v>
      </c>
      <c r="FL787" s="1">
        <v>0.8</v>
      </c>
      <c r="FM787" s="1">
        <v>0.3</v>
      </c>
      <c r="FN787" s="1">
        <v>4</v>
      </c>
      <c r="FO787" s="1">
        <v>15.9</v>
      </c>
      <c r="FP787" s="1">
        <v>7.8</v>
      </c>
      <c r="FQ787" s="1">
        <v>4</v>
      </c>
    </row>
    <row r="788" spans="1:173" x14ac:dyDescent="0.25">
      <c r="B788" s="1" t="s">
        <v>948</v>
      </c>
      <c r="C788" s="1" t="s">
        <v>718</v>
      </c>
      <c r="D788" s="1" t="s">
        <v>720</v>
      </c>
      <c r="E788" s="1">
        <v>2200</v>
      </c>
      <c r="G788" s="1" t="s">
        <v>82</v>
      </c>
      <c r="I788" s="1" t="s">
        <v>83</v>
      </c>
      <c r="J788" s="1" t="s">
        <v>986</v>
      </c>
      <c r="K788" s="1" t="s">
        <v>11</v>
      </c>
      <c r="L788" s="1" t="s">
        <v>62</v>
      </c>
      <c r="M788" s="1">
        <v>50</v>
      </c>
      <c r="N788" s="1" t="s">
        <v>1003</v>
      </c>
      <c r="O788" s="1" t="s">
        <v>81</v>
      </c>
      <c r="P788" s="1">
        <v>100</v>
      </c>
      <c r="Q788" s="1">
        <v>0</v>
      </c>
      <c r="R788" s="6" t="s">
        <v>211</v>
      </c>
      <c r="S788" s="1">
        <v>122</v>
      </c>
      <c r="T788" s="1">
        <v>7</v>
      </c>
      <c r="W788" s="31">
        <v>17.428571428571427</v>
      </c>
      <c r="BT788" s="1">
        <v>1</v>
      </c>
      <c r="BU788" s="1">
        <v>0.3</v>
      </c>
      <c r="BV788" s="1">
        <v>4</v>
      </c>
      <c r="BW788" s="1">
        <v>0.9</v>
      </c>
      <c r="BX788" s="1">
        <v>0.4</v>
      </c>
      <c r="BY788" s="1">
        <v>4</v>
      </c>
      <c r="EZ788" s="1">
        <v>1</v>
      </c>
      <c r="FA788" s="1">
        <v>0.4</v>
      </c>
      <c r="FB788" s="1">
        <v>4</v>
      </c>
      <c r="FC788" s="1">
        <v>1.1000000000000001</v>
      </c>
      <c r="FD788" s="1">
        <v>0.4</v>
      </c>
      <c r="FE788" s="1">
        <v>4</v>
      </c>
      <c r="FL788" s="1">
        <v>0.3</v>
      </c>
      <c r="FM788" s="1">
        <v>0.1</v>
      </c>
      <c r="FN788" s="1">
        <v>4</v>
      </c>
      <c r="FO788" s="1">
        <v>5.3</v>
      </c>
      <c r="FP788" s="1">
        <v>2</v>
      </c>
      <c r="FQ788" s="1">
        <v>4</v>
      </c>
    </row>
    <row r="789" spans="1:173" s="9" customFormat="1" x14ac:dyDescent="0.25">
      <c r="B789" s="9" t="s">
        <v>948</v>
      </c>
      <c r="C789" s="9" t="s">
        <v>718</v>
      </c>
      <c r="D789" s="9" t="s">
        <v>720</v>
      </c>
      <c r="E789" s="9">
        <v>2200</v>
      </c>
      <c r="G789" s="9" t="s">
        <v>82</v>
      </c>
      <c r="I789" s="9" t="s">
        <v>83</v>
      </c>
      <c r="J789" s="9" t="s">
        <v>986</v>
      </c>
      <c r="K789" s="9" t="s">
        <v>742</v>
      </c>
      <c r="L789" s="9" t="s">
        <v>743</v>
      </c>
      <c r="M789" s="9">
        <v>50</v>
      </c>
      <c r="N789" s="9" t="s">
        <v>1003</v>
      </c>
      <c r="O789" s="9" t="s">
        <v>81</v>
      </c>
      <c r="P789" s="9">
        <v>100</v>
      </c>
      <c r="Q789" s="9">
        <v>50</v>
      </c>
      <c r="R789" s="10" t="s">
        <v>211</v>
      </c>
      <c r="S789" s="9">
        <v>122</v>
      </c>
      <c r="T789" s="9">
        <v>7</v>
      </c>
      <c r="W789" s="32">
        <v>17.428571428571427</v>
      </c>
      <c r="BT789" s="9">
        <v>0.4</v>
      </c>
      <c r="BU789" s="9">
        <v>0.4</v>
      </c>
      <c r="BV789" s="9">
        <v>4</v>
      </c>
      <c r="BW789" s="9">
        <v>0.3</v>
      </c>
      <c r="BX789" s="9">
        <v>0.6</v>
      </c>
      <c r="BY789" s="9">
        <v>4</v>
      </c>
      <c r="EZ789" s="9">
        <v>1.8</v>
      </c>
      <c r="FA789" s="9">
        <v>0.6</v>
      </c>
      <c r="FB789" s="9">
        <v>4</v>
      </c>
      <c r="FC789" s="9">
        <v>1.8</v>
      </c>
      <c r="FD789" s="9">
        <v>0.9</v>
      </c>
      <c r="FE789" s="9">
        <v>4</v>
      </c>
      <c r="FL789" s="9">
        <v>0.4</v>
      </c>
      <c r="FM789" s="9">
        <v>0.1</v>
      </c>
      <c r="FN789" s="9">
        <v>4</v>
      </c>
      <c r="FO789" s="9">
        <v>4.4000000000000004</v>
      </c>
      <c r="FP789" s="9">
        <v>1.9</v>
      </c>
      <c r="FQ789" s="9">
        <v>4</v>
      </c>
    </row>
    <row r="790" spans="1:173" x14ac:dyDescent="0.25">
      <c r="A790" s="1">
        <v>100</v>
      </c>
      <c r="B790" s="1" t="s">
        <v>745</v>
      </c>
      <c r="C790" s="1" t="s">
        <v>747</v>
      </c>
      <c r="D790" s="1" t="s">
        <v>749</v>
      </c>
      <c r="E790" s="1">
        <v>1300</v>
      </c>
      <c r="F790" s="1">
        <v>15.8</v>
      </c>
      <c r="G790" s="1" t="s">
        <v>16</v>
      </c>
      <c r="H790" s="1">
        <v>39.700000000000003</v>
      </c>
      <c r="I790" s="1" t="s">
        <v>83</v>
      </c>
      <c r="J790" s="1" t="s">
        <v>986</v>
      </c>
      <c r="K790" s="1" t="s">
        <v>8</v>
      </c>
      <c r="L790" s="1" t="s">
        <v>9</v>
      </c>
      <c r="M790" s="1">
        <v>75</v>
      </c>
      <c r="N790" s="1" t="s">
        <v>1003</v>
      </c>
      <c r="O790" s="1" t="s">
        <v>81</v>
      </c>
      <c r="P790" s="1">
        <v>0</v>
      </c>
      <c r="Q790" s="1">
        <v>0</v>
      </c>
      <c r="R790" s="6" t="s">
        <v>115</v>
      </c>
      <c r="S790" s="1">
        <v>15.47</v>
      </c>
      <c r="T790" s="1">
        <v>1.82</v>
      </c>
      <c r="U790" s="1">
        <v>330</v>
      </c>
      <c r="V790" s="1">
        <v>4.51</v>
      </c>
      <c r="W790" s="31">
        <v>8.5</v>
      </c>
      <c r="X790" s="1">
        <v>4.4800000000000004</v>
      </c>
      <c r="Y790" s="1">
        <v>0.02</v>
      </c>
      <c r="Z790" s="1">
        <v>4</v>
      </c>
      <c r="AA790" s="1">
        <v>4.57</v>
      </c>
      <c r="AB790" s="1">
        <v>0.02</v>
      </c>
      <c r="AC790" s="1">
        <v>4</v>
      </c>
      <c r="AD790" s="1">
        <v>15.56</v>
      </c>
      <c r="AE790" s="1">
        <v>0.4</v>
      </c>
      <c r="AF790" s="1">
        <v>4</v>
      </c>
      <c r="AG790" s="1">
        <v>14.96</v>
      </c>
      <c r="AH790" s="1">
        <v>1.1399999999999999</v>
      </c>
      <c r="AI790" s="1">
        <v>4</v>
      </c>
      <c r="AJ790" s="1">
        <v>1.78</v>
      </c>
      <c r="AK790" s="1">
        <v>0.06</v>
      </c>
      <c r="AL790" s="1">
        <v>4</v>
      </c>
      <c r="AM790" s="1">
        <v>1.75</v>
      </c>
      <c r="AN790" s="1">
        <v>0.02</v>
      </c>
      <c r="AO790" s="1">
        <v>4</v>
      </c>
      <c r="AP790" s="1">
        <v>8.7415730337078656</v>
      </c>
      <c r="AQ790" s="14">
        <v>0.37057125040458205</v>
      </c>
      <c r="AR790" s="1">
        <v>4</v>
      </c>
      <c r="AS790" s="1">
        <v>8.5485714285714298</v>
      </c>
      <c r="AT790" s="14">
        <v>0.65871395529632137</v>
      </c>
      <c r="AU790" s="1">
        <v>4</v>
      </c>
      <c r="AV790" s="1">
        <v>320</v>
      </c>
      <c r="AW790" s="1">
        <v>20</v>
      </c>
      <c r="AX790" s="1">
        <v>4</v>
      </c>
      <c r="AY790" s="1">
        <v>380</v>
      </c>
      <c r="AZ790" s="1">
        <v>80</v>
      </c>
      <c r="BA790" s="1">
        <v>4</v>
      </c>
      <c r="BB790" s="1">
        <v>5.5625</v>
      </c>
      <c r="BC790" s="14">
        <v>0.39499508625306023</v>
      </c>
      <c r="BD790" s="14">
        <v>4</v>
      </c>
      <c r="BE790" s="14">
        <v>4.6052631578947363</v>
      </c>
      <c r="BF790" s="14">
        <v>0.97095660637095738</v>
      </c>
      <c r="BG790" s="14">
        <v>4</v>
      </c>
      <c r="DJ790" s="1">
        <v>510</v>
      </c>
      <c r="DK790" s="1">
        <v>46</v>
      </c>
      <c r="DL790" s="1">
        <v>4</v>
      </c>
      <c r="DM790" s="1">
        <v>534</v>
      </c>
      <c r="DN790" s="1">
        <v>50</v>
      </c>
      <c r="DO790" s="1">
        <v>4</v>
      </c>
      <c r="DP790" s="1">
        <v>54.1</v>
      </c>
      <c r="DQ790" s="1">
        <v>11.8</v>
      </c>
      <c r="DR790" s="1">
        <v>4</v>
      </c>
      <c r="DS790" s="1">
        <v>43.9</v>
      </c>
      <c r="DT790" s="1">
        <v>7.2</v>
      </c>
      <c r="DU790" s="1">
        <v>4</v>
      </c>
      <c r="DV790" s="1">
        <v>10.7</v>
      </c>
      <c r="DW790" s="1">
        <v>1.4</v>
      </c>
      <c r="DX790" s="1">
        <v>4</v>
      </c>
      <c r="DY790" s="1">
        <v>13</v>
      </c>
      <c r="DZ790" s="1">
        <v>3.6</v>
      </c>
      <c r="EA790" s="1">
        <v>4</v>
      </c>
      <c r="EB790" s="48">
        <v>9.426987060998151</v>
      </c>
      <c r="EC790" s="12">
        <v>2.2250348120176504</v>
      </c>
      <c r="ED790" s="1">
        <v>4</v>
      </c>
      <c r="EE790" s="48">
        <v>12.164009111617313</v>
      </c>
      <c r="EF790" s="12">
        <v>2.2972309986360457</v>
      </c>
      <c r="EG790" s="1">
        <v>4</v>
      </c>
      <c r="EH790" s="12">
        <v>5.0560747663551409</v>
      </c>
      <c r="EI790" s="12">
        <v>1.2860072142176702</v>
      </c>
      <c r="EJ790" s="1">
        <v>4</v>
      </c>
      <c r="EK790" s="12">
        <v>3.3769230769230769</v>
      </c>
      <c r="EL790" s="12">
        <v>1.0868519730083299</v>
      </c>
      <c r="EM790" s="1">
        <v>4</v>
      </c>
      <c r="EN790" s="1">
        <v>7.79</v>
      </c>
      <c r="EO790" s="1">
        <v>2.2400000000000002</v>
      </c>
      <c r="EP790" s="1">
        <v>4</v>
      </c>
      <c r="EQ790" s="1">
        <v>6.14</v>
      </c>
      <c r="ER790" s="1">
        <v>1.58</v>
      </c>
      <c r="ES790" s="1">
        <v>4</v>
      </c>
      <c r="ET790" s="1">
        <v>10.71</v>
      </c>
      <c r="EU790" s="1">
        <v>1.68</v>
      </c>
      <c r="EV790" s="1">
        <v>4</v>
      </c>
      <c r="EW790" s="1">
        <v>4.8099999999999996</v>
      </c>
      <c r="EX790" s="1">
        <v>0.8</v>
      </c>
      <c r="EY790" s="1">
        <v>4</v>
      </c>
      <c r="EZ790" s="14">
        <v>18.5</v>
      </c>
      <c r="FA790" s="12">
        <v>1.4</v>
      </c>
      <c r="FB790" s="1">
        <v>4</v>
      </c>
      <c r="FC790" s="14">
        <v>10.95</v>
      </c>
      <c r="FD790" s="12">
        <v>0.88549421229051528</v>
      </c>
      <c r="FE790" s="1">
        <v>4</v>
      </c>
      <c r="FF790" s="1">
        <v>3.5018587360594799</v>
      </c>
      <c r="FG790" s="1">
        <v>0.8029739776951601</v>
      </c>
      <c r="FH790" s="1">
        <v>4</v>
      </c>
      <c r="FI790" s="1">
        <v>3.3903345724906999</v>
      </c>
      <c r="FJ790" s="1">
        <v>1.1152416356877399</v>
      </c>
      <c r="FK790" s="1">
        <v>4</v>
      </c>
      <c r="FL790" s="1">
        <v>0.53</v>
      </c>
      <c r="FM790" s="1">
        <v>0.04</v>
      </c>
      <c r="FN790" s="1">
        <v>4</v>
      </c>
      <c r="FO790" s="1">
        <v>2.4700000000000002</v>
      </c>
      <c r="FP790" s="1">
        <v>0.56000000000000005</v>
      </c>
      <c r="FQ790" s="1">
        <v>4</v>
      </c>
    </row>
    <row r="791" spans="1:173" s="40" customFormat="1" x14ac:dyDescent="0.25">
      <c r="B791" s="40" t="s">
        <v>949</v>
      </c>
      <c r="C791" s="40" t="s">
        <v>746</v>
      </c>
      <c r="D791" s="40" t="s">
        <v>748</v>
      </c>
      <c r="E791" s="40">
        <v>1300</v>
      </c>
      <c r="F791" s="40">
        <v>15.8</v>
      </c>
      <c r="G791" s="40" t="s">
        <v>82</v>
      </c>
      <c r="H791" s="40">
        <v>39.700000000000003</v>
      </c>
      <c r="I791" s="40" t="s">
        <v>83</v>
      </c>
      <c r="J791" s="40" t="s">
        <v>986</v>
      </c>
      <c r="K791" s="40" t="s">
        <v>103</v>
      </c>
      <c r="L791" s="40" t="s">
        <v>104</v>
      </c>
      <c r="M791" s="40">
        <v>150</v>
      </c>
      <c r="N791" s="40" t="s">
        <v>1005</v>
      </c>
      <c r="O791" s="40" t="s">
        <v>81</v>
      </c>
      <c r="P791" s="40">
        <v>0</v>
      </c>
      <c r="Q791" s="40">
        <v>0</v>
      </c>
      <c r="R791" s="41" t="s">
        <v>114</v>
      </c>
      <c r="S791" s="40">
        <v>15.47</v>
      </c>
      <c r="T791" s="40">
        <v>1.82</v>
      </c>
      <c r="U791" s="40">
        <v>330</v>
      </c>
      <c r="V791" s="40">
        <v>4.51</v>
      </c>
      <c r="W791" s="42">
        <v>8.5</v>
      </c>
      <c r="X791" s="40">
        <v>4.4800000000000004</v>
      </c>
      <c r="Y791" s="40">
        <v>0.02</v>
      </c>
      <c r="Z791" s="40">
        <v>4</v>
      </c>
      <c r="AA791" s="40">
        <v>4.5999999999999996</v>
      </c>
      <c r="AB791" s="40">
        <v>0.04</v>
      </c>
      <c r="AC791" s="40">
        <v>4</v>
      </c>
      <c r="AD791" s="40">
        <v>15.56</v>
      </c>
      <c r="AE791" s="40">
        <v>0.4</v>
      </c>
      <c r="AF791" s="40">
        <v>4</v>
      </c>
      <c r="AG791" s="40">
        <v>15.17</v>
      </c>
      <c r="AH791" s="40">
        <v>0.48</v>
      </c>
      <c r="AI791" s="40">
        <v>4</v>
      </c>
      <c r="AJ791" s="40">
        <v>1.78</v>
      </c>
      <c r="AK791" s="40">
        <v>0.06</v>
      </c>
      <c r="AL791" s="40">
        <v>4</v>
      </c>
      <c r="AM791" s="40">
        <v>1.73</v>
      </c>
      <c r="AN791" s="40">
        <v>0.02</v>
      </c>
      <c r="AO791" s="40">
        <v>4</v>
      </c>
      <c r="AP791" s="9">
        <v>8.7415730337078656</v>
      </c>
      <c r="AQ791" s="9">
        <v>0.37057125040458205</v>
      </c>
      <c r="AR791" s="40">
        <v>4</v>
      </c>
      <c r="AS791" s="9">
        <v>8.7687861271676297</v>
      </c>
      <c r="AT791" s="9">
        <v>0.29539588183732279</v>
      </c>
      <c r="AU791" s="40">
        <v>4</v>
      </c>
      <c r="AV791" s="40">
        <v>320</v>
      </c>
      <c r="AW791" s="40">
        <v>20</v>
      </c>
      <c r="AX791" s="40">
        <v>4</v>
      </c>
      <c r="AY791" s="40">
        <v>420</v>
      </c>
      <c r="AZ791" s="40">
        <v>80</v>
      </c>
      <c r="BA791" s="40">
        <v>4</v>
      </c>
      <c r="BB791" s="40">
        <v>5.5625</v>
      </c>
      <c r="BC791" s="9">
        <v>0.39499508625306023</v>
      </c>
      <c r="BD791" s="9">
        <v>4</v>
      </c>
      <c r="BE791" s="9">
        <v>4.1190476190476195</v>
      </c>
      <c r="BF791" s="9">
        <v>0.78602425719395019</v>
      </c>
      <c r="BG791" s="9">
        <v>4</v>
      </c>
      <c r="DJ791" s="40">
        <v>510</v>
      </c>
      <c r="DK791" s="40">
        <v>46</v>
      </c>
      <c r="DL791" s="40">
        <v>4</v>
      </c>
      <c r="DM791" s="40">
        <v>551</v>
      </c>
      <c r="DN791" s="40">
        <v>54</v>
      </c>
      <c r="DO791" s="40">
        <v>4</v>
      </c>
      <c r="DP791" s="40">
        <v>54.1</v>
      </c>
      <c r="DQ791" s="40">
        <v>11.8</v>
      </c>
      <c r="DR791" s="40">
        <v>4</v>
      </c>
      <c r="DS791" s="40">
        <v>35.5</v>
      </c>
      <c r="DT791" s="40">
        <v>8.1999999999999993</v>
      </c>
      <c r="DU791" s="40">
        <v>4</v>
      </c>
      <c r="DV791" s="9">
        <v>10.7</v>
      </c>
      <c r="DW791" s="40">
        <v>1.4</v>
      </c>
      <c r="DX791" s="40">
        <v>4</v>
      </c>
      <c r="DY791" s="40">
        <v>14.7</v>
      </c>
      <c r="DZ791" s="40">
        <v>2</v>
      </c>
      <c r="EA791" s="40">
        <v>4</v>
      </c>
      <c r="EB791" s="28">
        <v>9.426987060998151</v>
      </c>
      <c r="EC791" s="9">
        <v>2.2250348120176504</v>
      </c>
      <c r="ED791" s="9">
        <v>4</v>
      </c>
      <c r="EE791" s="28">
        <v>15.52112676056338</v>
      </c>
      <c r="EF791" s="9">
        <v>3.8945103482162589</v>
      </c>
      <c r="EG791" s="9">
        <v>4</v>
      </c>
      <c r="EH791" s="9">
        <v>5.0560747663551409</v>
      </c>
      <c r="EI791" s="9">
        <v>1.2860072142176702</v>
      </c>
      <c r="EJ791" s="9">
        <v>4</v>
      </c>
      <c r="EK791" s="9">
        <v>2.4149659863945581</v>
      </c>
      <c r="EL791" s="9">
        <v>0.64739693091805051</v>
      </c>
      <c r="EM791" s="9">
        <v>4</v>
      </c>
      <c r="EN791" s="40">
        <v>7.79</v>
      </c>
      <c r="EO791" s="40">
        <v>2.2400000000000002</v>
      </c>
      <c r="EP791" s="40">
        <v>4</v>
      </c>
      <c r="EQ791" s="40">
        <v>5.18</v>
      </c>
      <c r="ER791" s="40">
        <v>0.62</v>
      </c>
      <c r="ES791" s="40">
        <v>4</v>
      </c>
      <c r="ET791" s="9">
        <v>10.71</v>
      </c>
      <c r="EU791" s="40">
        <v>1.68</v>
      </c>
      <c r="EV791" s="40">
        <v>4</v>
      </c>
      <c r="EW791" s="40">
        <v>3.37</v>
      </c>
      <c r="EX791" s="40">
        <v>0.8</v>
      </c>
      <c r="EY791" s="40">
        <v>4</v>
      </c>
      <c r="EZ791" s="9">
        <v>18.5</v>
      </c>
      <c r="FA791" s="12">
        <v>1.4</v>
      </c>
      <c r="FB791" s="40">
        <v>4</v>
      </c>
      <c r="FC791" s="9">
        <v>8.5500000000000007</v>
      </c>
      <c r="FD791" s="12">
        <v>0.50606323715519985</v>
      </c>
      <c r="FE791" s="40">
        <v>4</v>
      </c>
      <c r="FF791" s="40">
        <v>3.5018587360594799</v>
      </c>
      <c r="FG791" s="40">
        <v>0.8029739776951601</v>
      </c>
      <c r="FH791" s="40">
        <v>4</v>
      </c>
      <c r="FI791" s="40">
        <v>3.1895910780669099</v>
      </c>
      <c r="FJ791" s="40">
        <v>0.44609665427510059</v>
      </c>
      <c r="FK791" s="40">
        <v>4</v>
      </c>
      <c r="FL791" s="40">
        <v>0.53</v>
      </c>
      <c r="FM791" s="40">
        <v>0.04</v>
      </c>
      <c r="FN791" s="40">
        <v>4</v>
      </c>
      <c r="FO791" s="40">
        <v>2.93</v>
      </c>
      <c r="FP791" s="40">
        <v>0.66</v>
      </c>
      <c r="FQ791" s="40">
        <v>4</v>
      </c>
    </row>
    <row r="792" spans="1:173" x14ac:dyDescent="0.25">
      <c r="A792" s="1">
        <v>101</v>
      </c>
      <c r="B792" s="1" t="s">
        <v>758</v>
      </c>
      <c r="C792" s="1" t="s">
        <v>757</v>
      </c>
      <c r="D792" s="1" t="s">
        <v>288</v>
      </c>
      <c r="E792" s="1">
        <v>2569</v>
      </c>
      <c r="F792" s="1">
        <v>15.2</v>
      </c>
      <c r="G792" s="1" t="s">
        <v>16</v>
      </c>
      <c r="I792" s="1" t="s">
        <v>83</v>
      </c>
      <c r="J792" s="1" t="s">
        <v>986</v>
      </c>
      <c r="K792" s="1" t="s">
        <v>103</v>
      </c>
      <c r="L792" s="1" t="s">
        <v>104</v>
      </c>
      <c r="M792" s="1">
        <v>10</v>
      </c>
      <c r="N792" s="1" t="s">
        <v>1001</v>
      </c>
      <c r="O792" s="1" t="s">
        <v>755</v>
      </c>
      <c r="P792" s="1">
        <v>50</v>
      </c>
      <c r="Q792" s="1">
        <v>0</v>
      </c>
      <c r="R792" s="6" t="s">
        <v>750</v>
      </c>
      <c r="S792" s="1">
        <v>475</v>
      </c>
      <c r="T792" s="1">
        <v>14.1</v>
      </c>
      <c r="V792" s="1">
        <v>4.7949999999999999</v>
      </c>
      <c r="W792" s="31">
        <v>33.687943262411345</v>
      </c>
      <c r="X792" s="1">
        <v>4.7949999999999999</v>
      </c>
      <c r="Y792" s="1">
        <v>0.13617799999999999</v>
      </c>
      <c r="Z792" s="1">
        <v>4</v>
      </c>
      <c r="AA792" s="1">
        <v>4.8250000000000002</v>
      </c>
      <c r="AB792" s="1">
        <v>0.126415</v>
      </c>
      <c r="AC792" s="1">
        <v>4</v>
      </c>
      <c r="AD792" s="1">
        <v>475</v>
      </c>
      <c r="AE792" s="1">
        <v>4</v>
      </c>
      <c r="AF792" s="1">
        <v>4</v>
      </c>
      <c r="AG792" s="1">
        <v>477</v>
      </c>
      <c r="AH792" s="1">
        <v>7</v>
      </c>
      <c r="AI792" s="1">
        <v>4</v>
      </c>
      <c r="AJ792" s="1">
        <v>14.1</v>
      </c>
      <c r="AK792" s="1">
        <v>1.4</v>
      </c>
      <c r="AL792" s="1">
        <v>4</v>
      </c>
      <c r="AM792" s="1">
        <v>13.7</v>
      </c>
      <c r="AN792" s="1">
        <v>1.9</v>
      </c>
      <c r="AO792" s="1">
        <v>4</v>
      </c>
      <c r="AP792" s="1">
        <v>34</v>
      </c>
      <c r="AQ792" s="1">
        <v>3.2</v>
      </c>
      <c r="AR792" s="1">
        <v>4</v>
      </c>
      <c r="AS792" s="1">
        <v>35.299999999999997</v>
      </c>
      <c r="AT792" s="1">
        <v>4.7</v>
      </c>
      <c r="AU792" s="1">
        <v>4</v>
      </c>
    </row>
    <row r="793" spans="1:173" x14ac:dyDescent="0.25">
      <c r="B793" s="1" t="s">
        <v>950</v>
      </c>
      <c r="C793" s="1" t="s">
        <v>756</v>
      </c>
      <c r="D793" s="1" t="s">
        <v>92</v>
      </c>
      <c r="E793" s="1">
        <v>2569</v>
      </c>
      <c r="F793" s="1">
        <v>15.2</v>
      </c>
      <c r="G793" s="1" t="s">
        <v>82</v>
      </c>
      <c r="I793" s="1" t="s">
        <v>83</v>
      </c>
      <c r="J793" s="1" t="s">
        <v>986</v>
      </c>
      <c r="K793" s="1" t="s">
        <v>120</v>
      </c>
      <c r="L793" s="1" t="s">
        <v>121</v>
      </c>
      <c r="M793" s="1">
        <v>10</v>
      </c>
      <c r="N793" s="1" t="s">
        <v>1001</v>
      </c>
      <c r="O793" s="1" t="s">
        <v>755</v>
      </c>
      <c r="P793" s="1">
        <v>50</v>
      </c>
      <c r="Q793" s="1">
        <v>0</v>
      </c>
      <c r="R793" s="6" t="s">
        <v>750</v>
      </c>
      <c r="S793" s="1">
        <v>475</v>
      </c>
      <c r="T793" s="1">
        <v>14.1</v>
      </c>
      <c r="V793" s="1">
        <v>4.7949999999999999</v>
      </c>
      <c r="W793" s="31">
        <v>33.687943262411345</v>
      </c>
      <c r="X793" s="1">
        <v>5.0049999999999999</v>
      </c>
      <c r="Y793" s="1">
        <v>0.14214200000000002</v>
      </c>
      <c r="Z793" s="1">
        <v>4</v>
      </c>
      <c r="AA793" s="1">
        <v>5.12</v>
      </c>
      <c r="AB793" s="1">
        <v>0.13414400000000001</v>
      </c>
      <c r="AC793" s="1">
        <v>4</v>
      </c>
      <c r="AD793" s="1">
        <v>475</v>
      </c>
      <c r="AE793" s="1">
        <v>3</v>
      </c>
      <c r="AF793" s="1">
        <v>4</v>
      </c>
      <c r="AG793" s="1">
        <v>465</v>
      </c>
      <c r="AH793" s="1">
        <v>23</v>
      </c>
      <c r="AI793" s="1">
        <v>4</v>
      </c>
      <c r="AJ793" s="1">
        <v>16.8</v>
      </c>
      <c r="AK793" s="1">
        <v>0.8</v>
      </c>
      <c r="AL793" s="1">
        <v>4</v>
      </c>
      <c r="AM793" s="1">
        <v>16.5</v>
      </c>
      <c r="AN793" s="1">
        <v>1.5</v>
      </c>
      <c r="AO793" s="1">
        <v>4</v>
      </c>
      <c r="AP793" s="1">
        <v>28.3</v>
      </c>
      <c r="AQ793" s="1">
        <v>1.4</v>
      </c>
      <c r="AR793" s="1">
        <v>4</v>
      </c>
      <c r="AS793" s="1">
        <v>28.4</v>
      </c>
      <c r="AT793" s="1">
        <v>2.8</v>
      </c>
      <c r="AU793" s="1">
        <v>4</v>
      </c>
    </row>
    <row r="794" spans="1:173" x14ac:dyDescent="0.25">
      <c r="B794" s="1" t="s">
        <v>950</v>
      </c>
      <c r="C794" s="1" t="s">
        <v>756</v>
      </c>
      <c r="D794" s="1" t="s">
        <v>92</v>
      </c>
      <c r="E794" s="1">
        <v>2569</v>
      </c>
      <c r="F794" s="1">
        <v>15.2</v>
      </c>
      <c r="G794" s="1" t="s">
        <v>82</v>
      </c>
      <c r="I794" s="1" t="s">
        <v>83</v>
      </c>
      <c r="J794" s="1" t="s">
        <v>986</v>
      </c>
      <c r="K794" s="1" t="s">
        <v>103</v>
      </c>
      <c r="L794" s="1" t="s">
        <v>104</v>
      </c>
      <c r="M794" s="1">
        <v>10</v>
      </c>
      <c r="N794" s="1" t="s">
        <v>1001</v>
      </c>
      <c r="O794" s="1" t="s">
        <v>755</v>
      </c>
      <c r="P794" s="1">
        <v>50</v>
      </c>
      <c r="Q794" s="1">
        <v>0</v>
      </c>
      <c r="R794" s="6" t="s">
        <v>751</v>
      </c>
      <c r="S794" s="1">
        <v>475</v>
      </c>
      <c r="T794" s="1">
        <v>17</v>
      </c>
      <c r="V794" s="1">
        <v>4.2</v>
      </c>
      <c r="W794" s="31">
        <v>27.941176470588236</v>
      </c>
      <c r="X794" s="1">
        <v>4.2</v>
      </c>
      <c r="Y794" s="1">
        <v>0.11928000000000001</v>
      </c>
      <c r="Z794" s="1">
        <v>4</v>
      </c>
      <c r="AA794" s="1">
        <v>4.2699999999999996</v>
      </c>
      <c r="AB794" s="1">
        <v>0.11187399999999999</v>
      </c>
      <c r="AC794" s="1">
        <v>4</v>
      </c>
      <c r="AD794" s="1">
        <v>475</v>
      </c>
      <c r="AE794" s="1">
        <v>4</v>
      </c>
      <c r="AF794" s="1">
        <v>4</v>
      </c>
      <c r="AG794" s="1">
        <v>434</v>
      </c>
      <c r="AH794" s="1">
        <v>45</v>
      </c>
      <c r="AI794" s="1">
        <v>4</v>
      </c>
      <c r="AJ794" s="1">
        <v>17</v>
      </c>
      <c r="AK794" s="1">
        <v>1.3</v>
      </c>
      <c r="AL794" s="1">
        <v>4</v>
      </c>
      <c r="AM794" s="1">
        <v>16</v>
      </c>
      <c r="AN794" s="1">
        <v>2.4</v>
      </c>
      <c r="AO794" s="1">
        <v>4</v>
      </c>
      <c r="AP794" s="1">
        <v>28</v>
      </c>
      <c r="AQ794" s="1">
        <v>2.1</v>
      </c>
      <c r="AR794" s="1">
        <v>4</v>
      </c>
      <c r="AS794" s="1">
        <v>27.4</v>
      </c>
      <c r="AT794" s="1">
        <v>2.2999999999999998</v>
      </c>
      <c r="AU794" s="1">
        <v>4</v>
      </c>
    </row>
    <row r="795" spans="1:173" x14ac:dyDescent="0.25">
      <c r="B795" s="1" t="s">
        <v>950</v>
      </c>
      <c r="C795" s="1" t="s">
        <v>756</v>
      </c>
      <c r="D795" s="1" t="s">
        <v>92</v>
      </c>
      <c r="E795" s="1">
        <v>2569</v>
      </c>
      <c r="F795" s="1">
        <v>15.2</v>
      </c>
      <c r="G795" s="1" t="s">
        <v>82</v>
      </c>
      <c r="I795" s="1" t="s">
        <v>83</v>
      </c>
      <c r="J795" s="1" t="s">
        <v>986</v>
      </c>
      <c r="K795" s="1" t="s">
        <v>120</v>
      </c>
      <c r="L795" s="1" t="s">
        <v>121</v>
      </c>
      <c r="M795" s="1">
        <v>10</v>
      </c>
      <c r="N795" s="1" t="s">
        <v>1001</v>
      </c>
      <c r="O795" s="1" t="s">
        <v>755</v>
      </c>
      <c r="P795" s="1">
        <v>50</v>
      </c>
      <c r="Q795" s="1">
        <v>0</v>
      </c>
      <c r="R795" s="6" t="s">
        <v>751</v>
      </c>
      <c r="S795" s="1">
        <v>475</v>
      </c>
      <c r="T795" s="1">
        <v>17</v>
      </c>
      <c r="V795" s="1">
        <v>4.2</v>
      </c>
      <c r="W795" s="31">
        <v>27.941176470588236</v>
      </c>
      <c r="X795" s="1">
        <v>4.42</v>
      </c>
      <c r="Y795" s="1">
        <v>0.125528</v>
      </c>
      <c r="Z795" s="1">
        <v>4</v>
      </c>
      <c r="AA795" s="1">
        <v>4.5750000000000002</v>
      </c>
      <c r="AB795" s="1">
        <v>0.11986500000000001</v>
      </c>
      <c r="AC795" s="1">
        <v>4</v>
      </c>
      <c r="AD795" s="1">
        <v>474</v>
      </c>
      <c r="AE795" s="1">
        <v>11</v>
      </c>
      <c r="AF795" s="1">
        <v>4</v>
      </c>
      <c r="AG795" s="1">
        <v>471</v>
      </c>
      <c r="AH795" s="1">
        <v>6</v>
      </c>
      <c r="AI795" s="1">
        <v>4</v>
      </c>
      <c r="AJ795" s="1">
        <v>19.2</v>
      </c>
      <c r="AK795" s="1">
        <v>1.3</v>
      </c>
      <c r="AL795" s="1">
        <v>4</v>
      </c>
      <c r="AM795" s="1">
        <v>19.3</v>
      </c>
      <c r="AN795" s="1">
        <v>0.5</v>
      </c>
      <c r="AO795" s="1">
        <v>4</v>
      </c>
      <c r="AP795" s="1">
        <v>24.8</v>
      </c>
      <c r="AQ795" s="1">
        <v>1.7</v>
      </c>
      <c r="AR795" s="1">
        <v>4</v>
      </c>
      <c r="AS795" s="1">
        <v>24.4</v>
      </c>
      <c r="AT795" s="1">
        <v>0.9</v>
      </c>
      <c r="AU795" s="1">
        <v>4</v>
      </c>
    </row>
    <row r="796" spans="1:173" x14ac:dyDescent="0.25">
      <c r="B796" s="1" t="s">
        <v>950</v>
      </c>
      <c r="C796" s="1" t="s">
        <v>756</v>
      </c>
      <c r="D796" s="1" t="s">
        <v>92</v>
      </c>
      <c r="E796" s="1">
        <v>2569</v>
      </c>
      <c r="F796" s="1">
        <v>15.2</v>
      </c>
      <c r="G796" s="1" t="s">
        <v>82</v>
      </c>
      <c r="I796" s="1" t="s">
        <v>83</v>
      </c>
      <c r="J796" s="1" t="s">
        <v>986</v>
      </c>
      <c r="K796" s="1" t="s">
        <v>103</v>
      </c>
      <c r="L796" s="1" t="s">
        <v>104</v>
      </c>
      <c r="M796" s="1">
        <v>10</v>
      </c>
      <c r="N796" s="1" t="s">
        <v>1001</v>
      </c>
      <c r="O796" s="1" t="s">
        <v>755</v>
      </c>
      <c r="P796" s="1">
        <v>50</v>
      </c>
      <c r="Q796" s="1">
        <v>0</v>
      </c>
      <c r="R796" s="6" t="s">
        <v>752</v>
      </c>
      <c r="S796" s="1">
        <v>462</v>
      </c>
      <c r="T796" s="1">
        <v>19.600000000000001</v>
      </c>
      <c r="V796" s="1">
        <v>3.63</v>
      </c>
      <c r="W796" s="31">
        <v>23.571428571428569</v>
      </c>
      <c r="X796" s="1">
        <v>3.63</v>
      </c>
      <c r="Y796" s="1">
        <v>0.103092</v>
      </c>
      <c r="Z796" s="1">
        <v>4</v>
      </c>
      <c r="AA796" s="1">
        <v>3.5950000000000002</v>
      </c>
      <c r="AB796" s="1">
        <v>9.4189000000000009E-2</v>
      </c>
      <c r="AC796" s="1">
        <v>4</v>
      </c>
      <c r="AD796" s="1">
        <v>462</v>
      </c>
      <c r="AE796" s="1">
        <v>17</v>
      </c>
      <c r="AF796" s="1">
        <v>4</v>
      </c>
      <c r="AG796" s="1">
        <v>473</v>
      </c>
      <c r="AH796" s="1">
        <v>4</v>
      </c>
      <c r="AI796" s="1">
        <v>4</v>
      </c>
      <c r="AJ796" s="1">
        <v>19.600000000000001</v>
      </c>
      <c r="AK796" s="1">
        <v>1.5</v>
      </c>
      <c r="AL796" s="1">
        <v>4</v>
      </c>
      <c r="AM796" s="1">
        <v>20.5</v>
      </c>
      <c r="AN796" s="1">
        <v>2</v>
      </c>
      <c r="AO796" s="1">
        <v>4</v>
      </c>
      <c r="AP796" s="1">
        <v>23.6</v>
      </c>
      <c r="AQ796" s="1">
        <v>1.3</v>
      </c>
      <c r="AR796" s="1">
        <v>4</v>
      </c>
      <c r="AS796" s="1">
        <v>23.2</v>
      </c>
      <c r="AT796" s="1">
        <v>2.4</v>
      </c>
      <c r="AU796" s="1">
        <v>4</v>
      </c>
    </row>
    <row r="797" spans="1:173" x14ac:dyDescent="0.25">
      <c r="B797" s="1" t="s">
        <v>950</v>
      </c>
      <c r="C797" s="1" t="s">
        <v>756</v>
      </c>
      <c r="D797" s="1" t="s">
        <v>92</v>
      </c>
      <c r="E797" s="1">
        <v>2569</v>
      </c>
      <c r="F797" s="1">
        <v>15.2</v>
      </c>
      <c r="G797" s="1" t="s">
        <v>82</v>
      </c>
      <c r="I797" s="1" t="s">
        <v>83</v>
      </c>
      <c r="J797" s="1" t="s">
        <v>986</v>
      </c>
      <c r="K797" s="1" t="s">
        <v>120</v>
      </c>
      <c r="L797" s="1" t="s">
        <v>121</v>
      </c>
      <c r="M797" s="1">
        <v>10</v>
      </c>
      <c r="N797" s="1" t="s">
        <v>1001</v>
      </c>
      <c r="O797" s="1" t="s">
        <v>755</v>
      </c>
      <c r="P797" s="1">
        <v>50</v>
      </c>
      <c r="Q797" s="1">
        <v>0</v>
      </c>
      <c r="R797" s="6" t="s">
        <v>752</v>
      </c>
      <c r="S797" s="1">
        <v>462</v>
      </c>
      <c r="T797" s="1">
        <v>19.600000000000001</v>
      </c>
      <c r="V797" s="1">
        <v>3.63</v>
      </c>
      <c r="W797" s="31">
        <v>23.571428571428569</v>
      </c>
      <c r="X797" s="1">
        <v>3.5249999999999999</v>
      </c>
      <c r="Y797" s="1">
        <v>0.10011</v>
      </c>
      <c r="Z797" s="1">
        <v>4</v>
      </c>
      <c r="AA797" s="1">
        <v>3.58</v>
      </c>
      <c r="AB797" s="1">
        <v>9.3796000000000004E-2</v>
      </c>
      <c r="AC797" s="1">
        <v>4</v>
      </c>
      <c r="AD797" s="1">
        <v>461</v>
      </c>
      <c r="AE797" s="1">
        <v>8</v>
      </c>
      <c r="AF797" s="1">
        <v>4</v>
      </c>
      <c r="AG797" s="1">
        <v>457</v>
      </c>
      <c r="AH797" s="1">
        <v>18</v>
      </c>
      <c r="AI797" s="1">
        <v>4</v>
      </c>
      <c r="AJ797" s="1">
        <v>20.5</v>
      </c>
      <c r="AK797" s="1">
        <v>1</v>
      </c>
      <c r="AL797" s="1">
        <v>4</v>
      </c>
      <c r="AM797" s="1">
        <v>21.7</v>
      </c>
      <c r="AN797" s="1">
        <v>1.9</v>
      </c>
      <c r="AO797" s="1">
        <v>4</v>
      </c>
      <c r="AP797" s="1">
        <v>22.5</v>
      </c>
      <c r="AQ797" s="1">
        <v>0.8</v>
      </c>
      <c r="AR797" s="1">
        <v>4</v>
      </c>
      <c r="AS797" s="1">
        <v>21.2</v>
      </c>
      <c r="AT797" s="1">
        <v>1.8</v>
      </c>
      <c r="AU797" s="1">
        <v>4</v>
      </c>
    </row>
    <row r="798" spans="1:173" x14ac:dyDescent="0.25">
      <c r="B798" s="1" t="s">
        <v>950</v>
      </c>
      <c r="C798" s="1" t="s">
        <v>756</v>
      </c>
      <c r="D798" s="1" t="s">
        <v>92</v>
      </c>
      <c r="E798" s="1">
        <v>2569</v>
      </c>
      <c r="F798" s="1">
        <v>15.2</v>
      </c>
      <c r="G798" s="1" t="s">
        <v>82</v>
      </c>
      <c r="H798" s="1">
        <v>14.9</v>
      </c>
      <c r="I798" s="1" t="s">
        <v>83</v>
      </c>
      <c r="J798" s="1" t="s">
        <v>986</v>
      </c>
      <c r="K798" s="1" t="s">
        <v>103</v>
      </c>
      <c r="L798" s="1" t="s">
        <v>104</v>
      </c>
      <c r="M798" s="1">
        <v>10</v>
      </c>
      <c r="N798" s="1" t="s">
        <v>1001</v>
      </c>
      <c r="O798" s="1" t="s">
        <v>755</v>
      </c>
      <c r="P798" s="1">
        <v>50</v>
      </c>
      <c r="Q798" s="1">
        <v>0</v>
      </c>
      <c r="R798" s="6" t="s">
        <v>753</v>
      </c>
      <c r="S798" s="1">
        <v>14.1</v>
      </c>
      <c r="T798" s="1">
        <v>0.98</v>
      </c>
      <c r="V798" s="1">
        <v>3.74</v>
      </c>
      <c r="W798" s="31">
        <v>14.387755102040817</v>
      </c>
      <c r="X798" s="1">
        <v>3.74</v>
      </c>
      <c r="Y798" s="1">
        <v>0.10621600000000002</v>
      </c>
      <c r="Z798" s="1">
        <v>4</v>
      </c>
      <c r="AA798" s="1">
        <v>3.7650000000000001</v>
      </c>
      <c r="AB798" s="1">
        <v>9.8643000000000008E-2</v>
      </c>
      <c r="AC798" s="1">
        <v>4</v>
      </c>
      <c r="AD798" s="1">
        <v>14.1</v>
      </c>
      <c r="AE798" s="1">
        <v>0.3</v>
      </c>
      <c r="AF798" s="1">
        <v>4</v>
      </c>
      <c r="AG798" s="1">
        <v>19.5</v>
      </c>
      <c r="AH798" s="1">
        <v>3.8</v>
      </c>
      <c r="AI798" s="1">
        <v>4</v>
      </c>
      <c r="AJ798" s="1">
        <v>0.98</v>
      </c>
      <c r="AK798" s="1">
        <v>0.08</v>
      </c>
      <c r="AL798" s="1">
        <v>4</v>
      </c>
      <c r="AM798" s="1">
        <v>1.26</v>
      </c>
      <c r="AN798" s="1">
        <v>0.22</v>
      </c>
      <c r="AO798" s="1">
        <v>4</v>
      </c>
      <c r="AP798" s="1">
        <v>14.4</v>
      </c>
      <c r="AQ798" s="1">
        <v>1.2</v>
      </c>
      <c r="AR798" s="1">
        <v>4</v>
      </c>
      <c r="AS798" s="1">
        <v>15.4</v>
      </c>
      <c r="AT798" s="1">
        <v>0.8</v>
      </c>
      <c r="AU798" s="1">
        <v>4</v>
      </c>
    </row>
    <row r="799" spans="1:173" x14ac:dyDescent="0.25">
      <c r="B799" s="1" t="s">
        <v>950</v>
      </c>
      <c r="C799" s="1" t="s">
        <v>756</v>
      </c>
      <c r="D799" s="1" t="s">
        <v>92</v>
      </c>
      <c r="E799" s="1">
        <v>2569</v>
      </c>
      <c r="F799" s="1">
        <v>15.2</v>
      </c>
      <c r="G799" s="1" t="s">
        <v>82</v>
      </c>
      <c r="H799" s="1">
        <v>14.9</v>
      </c>
      <c r="I799" s="1" t="s">
        <v>83</v>
      </c>
      <c r="J799" s="1" t="s">
        <v>986</v>
      </c>
      <c r="K799" s="1" t="s">
        <v>120</v>
      </c>
      <c r="L799" s="1" t="s">
        <v>121</v>
      </c>
      <c r="M799" s="1">
        <v>10</v>
      </c>
      <c r="N799" s="1" t="s">
        <v>1001</v>
      </c>
      <c r="O799" s="1" t="s">
        <v>755</v>
      </c>
      <c r="P799" s="1">
        <v>50</v>
      </c>
      <c r="Q799" s="1">
        <v>0</v>
      </c>
      <c r="R799" s="6" t="s">
        <v>753</v>
      </c>
      <c r="S799" s="1">
        <v>14.1</v>
      </c>
      <c r="T799" s="1">
        <v>0.98</v>
      </c>
      <c r="V799" s="1">
        <v>3.74</v>
      </c>
      <c r="W799" s="31">
        <v>14.387755102040817</v>
      </c>
      <c r="X799" s="1">
        <v>3.7549999999999999</v>
      </c>
      <c r="Y799" s="1">
        <v>0.106642</v>
      </c>
      <c r="Z799" s="1">
        <v>4</v>
      </c>
      <c r="AA799" s="1">
        <v>3.75</v>
      </c>
      <c r="AB799" s="1">
        <v>9.8250000000000004E-2</v>
      </c>
      <c r="AC799" s="1">
        <v>4</v>
      </c>
      <c r="AD799" s="1">
        <v>16.8</v>
      </c>
      <c r="AE799" s="1">
        <v>2.5</v>
      </c>
      <c r="AF799" s="1">
        <v>4</v>
      </c>
      <c r="AG799" s="1">
        <v>16.8</v>
      </c>
      <c r="AH799" s="1">
        <v>2.7</v>
      </c>
      <c r="AI799" s="1">
        <v>4</v>
      </c>
      <c r="AJ799" s="1">
        <v>1.2</v>
      </c>
      <c r="AK799" s="1">
        <v>0.15</v>
      </c>
      <c r="AL799" s="1">
        <v>4</v>
      </c>
      <c r="AM799" s="1">
        <v>1.17</v>
      </c>
      <c r="AN799" s="1">
        <v>0.05</v>
      </c>
      <c r="AO799" s="1">
        <v>4</v>
      </c>
      <c r="AP799" s="1">
        <v>13.9</v>
      </c>
      <c r="AQ799" s="1">
        <v>0.9</v>
      </c>
      <c r="AR799" s="1">
        <v>4</v>
      </c>
      <c r="AS799" s="1">
        <v>14.3</v>
      </c>
      <c r="AT799" s="1">
        <v>2.4</v>
      </c>
      <c r="AU799" s="1">
        <v>4</v>
      </c>
    </row>
    <row r="800" spans="1:173" x14ac:dyDescent="0.25">
      <c r="B800" s="1" t="s">
        <v>950</v>
      </c>
      <c r="C800" s="1" t="s">
        <v>756</v>
      </c>
      <c r="D800" s="1" t="s">
        <v>92</v>
      </c>
      <c r="E800" s="1">
        <v>2569</v>
      </c>
      <c r="F800" s="1">
        <v>15.2</v>
      </c>
      <c r="G800" s="1" t="s">
        <v>82</v>
      </c>
      <c r="H800" s="1">
        <v>15.3</v>
      </c>
      <c r="I800" s="1" t="s">
        <v>83</v>
      </c>
      <c r="J800" s="1" t="s">
        <v>986</v>
      </c>
      <c r="K800" s="1" t="s">
        <v>103</v>
      </c>
      <c r="L800" s="1" t="s">
        <v>104</v>
      </c>
      <c r="M800" s="1">
        <v>10</v>
      </c>
      <c r="N800" s="1" t="s">
        <v>1001</v>
      </c>
      <c r="O800" s="1" t="s">
        <v>755</v>
      </c>
      <c r="P800" s="1">
        <v>50</v>
      </c>
      <c r="Q800" s="1">
        <v>0</v>
      </c>
      <c r="R800" s="6" t="s">
        <v>754</v>
      </c>
      <c r="S800" s="1">
        <v>7.42</v>
      </c>
      <c r="T800" s="1">
        <v>0.67</v>
      </c>
      <c r="V800" s="1">
        <v>4.1050000000000004</v>
      </c>
      <c r="W800" s="31">
        <v>11.074626865671641</v>
      </c>
      <c r="X800" s="1">
        <v>4.1050000000000004</v>
      </c>
      <c r="Y800" s="1">
        <v>0.11658200000000002</v>
      </c>
      <c r="Z800" s="1">
        <v>4</v>
      </c>
      <c r="AA800" s="1">
        <v>4.1349999999999998</v>
      </c>
      <c r="AB800" s="1">
        <v>0.108337</v>
      </c>
      <c r="AC800" s="1">
        <v>4</v>
      </c>
      <c r="AD800" s="1">
        <v>7.42</v>
      </c>
      <c r="AE800" s="1">
        <v>2.46</v>
      </c>
      <c r="AF800" s="1">
        <v>4</v>
      </c>
      <c r="AG800" s="1">
        <v>7.62</v>
      </c>
      <c r="AH800" s="1">
        <v>1.4</v>
      </c>
      <c r="AI800" s="1">
        <v>4</v>
      </c>
      <c r="AJ800" s="1">
        <v>0.67</v>
      </c>
      <c r="AK800" s="1">
        <v>0.18</v>
      </c>
      <c r="AL800" s="1">
        <v>4</v>
      </c>
      <c r="AM800" s="1">
        <v>0.7</v>
      </c>
      <c r="AN800" s="1">
        <v>0.1</v>
      </c>
      <c r="AO800" s="1">
        <v>4</v>
      </c>
      <c r="AP800" s="1">
        <v>11</v>
      </c>
      <c r="AQ800" s="1">
        <v>1.6</v>
      </c>
      <c r="AR800" s="1">
        <v>4</v>
      </c>
      <c r="AS800" s="1">
        <v>10.9</v>
      </c>
      <c r="AT800" s="1">
        <v>1.5</v>
      </c>
      <c r="AU800" s="1">
        <v>4</v>
      </c>
    </row>
    <row r="801" spans="1:173" s="9" customFormat="1" x14ac:dyDescent="0.25">
      <c r="B801" s="9" t="s">
        <v>950</v>
      </c>
      <c r="C801" s="9" t="s">
        <v>756</v>
      </c>
      <c r="D801" s="9" t="s">
        <v>92</v>
      </c>
      <c r="E801" s="9">
        <v>2569</v>
      </c>
      <c r="F801" s="9">
        <v>15.2</v>
      </c>
      <c r="G801" s="9" t="s">
        <v>82</v>
      </c>
      <c r="H801" s="9">
        <v>15.3</v>
      </c>
      <c r="I801" s="9" t="s">
        <v>83</v>
      </c>
      <c r="J801" s="9" t="s">
        <v>986</v>
      </c>
      <c r="K801" s="9" t="s">
        <v>120</v>
      </c>
      <c r="L801" s="9" t="s">
        <v>121</v>
      </c>
      <c r="M801" s="9">
        <v>10</v>
      </c>
      <c r="N801" s="9" t="s">
        <v>1001</v>
      </c>
      <c r="O801" s="9" t="s">
        <v>755</v>
      </c>
      <c r="P801" s="9">
        <v>50</v>
      </c>
      <c r="Q801" s="9">
        <v>0</v>
      </c>
      <c r="R801" s="10" t="s">
        <v>754</v>
      </c>
      <c r="S801" s="9">
        <v>7.42</v>
      </c>
      <c r="T801" s="9">
        <v>0.67</v>
      </c>
      <c r="V801" s="9">
        <v>4.1050000000000004</v>
      </c>
      <c r="W801" s="32">
        <v>11.074626865671641</v>
      </c>
      <c r="X801" s="9">
        <v>4.04</v>
      </c>
      <c r="Y801" s="1">
        <v>0.114736</v>
      </c>
      <c r="Z801" s="9">
        <v>4</v>
      </c>
      <c r="AA801" s="9">
        <v>4.165</v>
      </c>
      <c r="AB801" s="1">
        <v>0.10912300000000001</v>
      </c>
      <c r="AC801" s="9">
        <v>4</v>
      </c>
      <c r="AD801" s="9">
        <v>7.18</v>
      </c>
      <c r="AE801" s="9">
        <v>2.16</v>
      </c>
      <c r="AF801" s="9">
        <v>4</v>
      </c>
      <c r="AG801" s="9">
        <v>7.64</v>
      </c>
      <c r="AH801" s="9">
        <v>2.98</v>
      </c>
      <c r="AI801" s="9">
        <v>4</v>
      </c>
      <c r="AJ801" s="9">
        <v>0.75</v>
      </c>
      <c r="AK801" s="9">
        <v>0.18</v>
      </c>
      <c r="AL801" s="9">
        <v>4</v>
      </c>
      <c r="AM801" s="9">
        <v>0.67</v>
      </c>
      <c r="AN801" s="9">
        <v>0.32</v>
      </c>
      <c r="AO801" s="9">
        <v>4</v>
      </c>
      <c r="AP801" s="9">
        <v>9.6</v>
      </c>
      <c r="AQ801" s="9">
        <v>0.8</v>
      </c>
      <c r="AR801" s="9">
        <v>4</v>
      </c>
      <c r="AS801" s="9">
        <v>11.7</v>
      </c>
      <c r="AT801" s="9">
        <v>1.8</v>
      </c>
      <c r="AU801" s="9">
        <v>4</v>
      </c>
    </row>
    <row r="802" spans="1:173" x14ac:dyDescent="0.25">
      <c r="A802" s="1">
        <v>102</v>
      </c>
      <c r="B802" s="1" t="s">
        <v>759</v>
      </c>
      <c r="C802" s="1" t="s">
        <v>761</v>
      </c>
      <c r="D802" s="1" t="s">
        <v>763</v>
      </c>
      <c r="E802" s="1">
        <v>543</v>
      </c>
      <c r="F802" s="1">
        <v>9.1999999999999993</v>
      </c>
      <c r="G802" s="1" t="s">
        <v>983</v>
      </c>
      <c r="H802" s="1">
        <v>23</v>
      </c>
      <c r="I802" s="1" t="s">
        <v>83</v>
      </c>
      <c r="J802" s="1" t="s">
        <v>986</v>
      </c>
      <c r="K802" s="1" t="s">
        <v>103</v>
      </c>
      <c r="L802" s="1" t="s">
        <v>104</v>
      </c>
      <c r="M802" s="1">
        <v>100</v>
      </c>
      <c r="N802" s="1" t="s">
        <v>1003</v>
      </c>
      <c r="O802" s="1" t="s">
        <v>68</v>
      </c>
      <c r="P802" s="1">
        <v>75</v>
      </c>
      <c r="Q802" s="1">
        <v>0</v>
      </c>
      <c r="R802" s="6" t="s">
        <v>767</v>
      </c>
      <c r="AJ802" s="1">
        <v>0.59</v>
      </c>
      <c r="AK802" s="1">
        <f>AJ802*0.116</f>
        <v>6.8440000000000001E-2</v>
      </c>
      <c r="AL802" s="1">
        <v>36</v>
      </c>
      <c r="AM802" s="1">
        <v>0.59</v>
      </c>
      <c r="AN802" s="1">
        <f>AM802*0.131</f>
        <v>7.7289999999999998E-2</v>
      </c>
      <c r="AO802" s="1">
        <v>36</v>
      </c>
      <c r="AV802" s="1">
        <v>0.48</v>
      </c>
      <c r="AW802" s="1">
        <v>0.10464</v>
      </c>
      <c r="AX802" s="1">
        <v>36</v>
      </c>
      <c r="AY802" s="1">
        <v>0.59</v>
      </c>
      <c r="AZ802" s="1">
        <v>0.13569999999999999</v>
      </c>
      <c r="BA802" s="1">
        <v>36</v>
      </c>
      <c r="BB802" s="1">
        <v>1.2291666666666667</v>
      </c>
      <c r="BC802" s="14">
        <v>0.30353200053243518</v>
      </c>
      <c r="BD802" s="14">
        <v>36</v>
      </c>
      <c r="BE802" s="14">
        <v>1</v>
      </c>
      <c r="BF802" s="14">
        <v>0.26469038516727422</v>
      </c>
      <c r="BG802" s="14">
        <v>36</v>
      </c>
      <c r="EN802" s="1">
        <v>2.63</v>
      </c>
      <c r="EO802" s="1">
        <v>0.78899999999999992</v>
      </c>
      <c r="EP802" s="1">
        <v>36</v>
      </c>
      <c r="EQ802" s="1">
        <v>4.1900000000000004</v>
      </c>
      <c r="ER802" s="1">
        <v>1.3533700000000002</v>
      </c>
      <c r="ES802" s="1">
        <v>36</v>
      </c>
      <c r="ET802" s="1">
        <v>0.73</v>
      </c>
      <c r="EU802" s="1">
        <v>0.19126000000000001</v>
      </c>
      <c r="EV802" s="1">
        <v>36</v>
      </c>
      <c r="EW802" s="1">
        <v>0.77</v>
      </c>
      <c r="EX802" s="1">
        <v>0.21175000000000002</v>
      </c>
      <c r="EY802" s="1">
        <v>36</v>
      </c>
      <c r="EZ802" s="14">
        <v>3.36</v>
      </c>
      <c r="FA802" s="12">
        <v>0.13530843239716353</v>
      </c>
      <c r="FB802" s="1">
        <v>36</v>
      </c>
      <c r="FC802" s="14">
        <v>4.9600000000000009</v>
      </c>
      <c r="FD802" s="12">
        <v>0.22830586327458954</v>
      </c>
      <c r="FE802" s="1">
        <v>36</v>
      </c>
      <c r="FL802" s="1">
        <v>20.100000000000001</v>
      </c>
      <c r="FM802" s="1">
        <v>5.6481000000000012</v>
      </c>
      <c r="FN802" s="1">
        <v>36</v>
      </c>
      <c r="FO802" s="1">
        <v>19</v>
      </c>
      <c r="FP802" s="1">
        <v>5.8520000000000003</v>
      </c>
      <c r="FQ802" s="1">
        <v>36</v>
      </c>
    </row>
    <row r="803" spans="1:173" x14ac:dyDescent="0.25">
      <c r="B803" s="1" t="s">
        <v>951</v>
      </c>
      <c r="C803" s="1" t="s">
        <v>760</v>
      </c>
      <c r="D803" s="1" t="s">
        <v>762</v>
      </c>
      <c r="E803" s="1">
        <v>543</v>
      </c>
      <c r="F803" s="1">
        <v>9.1999999999999993</v>
      </c>
      <c r="G803" s="1" t="s">
        <v>983</v>
      </c>
      <c r="H803" s="1">
        <v>23</v>
      </c>
      <c r="I803" s="1" t="s">
        <v>83</v>
      </c>
      <c r="J803" s="1" t="s">
        <v>986</v>
      </c>
      <c r="K803" s="1" t="s">
        <v>764</v>
      </c>
      <c r="L803" s="1" t="s">
        <v>765</v>
      </c>
      <c r="M803" s="1">
        <v>100</v>
      </c>
      <c r="N803" s="1" t="s">
        <v>1003</v>
      </c>
      <c r="O803" s="1" t="s">
        <v>68</v>
      </c>
      <c r="P803" s="1">
        <v>75</v>
      </c>
      <c r="Q803" s="1">
        <v>46.5</v>
      </c>
      <c r="R803" s="6" t="s">
        <v>766</v>
      </c>
      <c r="AJ803" s="1">
        <v>0.67</v>
      </c>
      <c r="AK803" s="1">
        <f t="shared" ref="AK803:AK807" si="25">AJ803*0.116</f>
        <v>7.7720000000000011E-2</v>
      </c>
      <c r="AL803" s="1">
        <v>36</v>
      </c>
      <c r="AM803" s="1">
        <v>0.71</v>
      </c>
      <c r="AN803" s="1">
        <f t="shared" ref="AN803:AN807" si="26">AM803*0.131</f>
        <v>9.3009999999999995E-2</v>
      </c>
      <c r="AO803" s="1">
        <v>36</v>
      </c>
      <c r="AV803" s="1">
        <v>0.49</v>
      </c>
      <c r="AW803" s="1">
        <v>0.10682</v>
      </c>
      <c r="AX803" s="1">
        <v>36</v>
      </c>
      <c r="AY803" s="1">
        <v>0.68</v>
      </c>
      <c r="AZ803" s="1">
        <v>0.15640000000000001</v>
      </c>
      <c r="BA803" s="1">
        <v>36</v>
      </c>
      <c r="BB803" s="1">
        <v>1.3673469387755104</v>
      </c>
      <c r="BC803" s="12">
        <v>0.33765441498177506</v>
      </c>
      <c r="BD803" s="12">
        <v>36</v>
      </c>
      <c r="BE803" s="12">
        <v>1.0441176470588234</v>
      </c>
      <c r="BF803" s="12">
        <v>0.27636790215994811</v>
      </c>
      <c r="BG803" s="12">
        <v>36</v>
      </c>
      <c r="EN803" s="1">
        <v>4.25</v>
      </c>
      <c r="EO803" s="1">
        <v>1.2749999999999999</v>
      </c>
      <c r="EP803" s="1">
        <v>36</v>
      </c>
      <c r="EQ803" s="1">
        <v>4.6900000000000004</v>
      </c>
      <c r="ER803" s="1">
        <v>1.5148700000000002</v>
      </c>
      <c r="ES803" s="1">
        <v>36</v>
      </c>
      <c r="ET803" s="1">
        <v>0.63</v>
      </c>
      <c r="EU803" s="1">
        <v>0.16506000000000001</v>
      </c>
      <c r="EV803" s="1">
        <v>36</v>
      </c>
      <c r="EW803" s="1">
        <v>0.69</v>
      </c>
      <c r="EX803" s="1">
        <v>0.18975</v>
      </c>
      <c r="EY803" s="1">
        <v>36</v>
      </c>
      <c r="EZ803" s="12">
        <v>4.88</v>
      </c>
      <c r="FA803" s="12">
        <v>0.2142733070169964</v>
      </c>
      <c r="FB803" s="1">
        <v>36</v>
      </c>
      <c r="FC803" s="12">
        <v>5.3800000000000008</v>
      </c>
      <c r="FD803" s="12">
        <v>0.25445127122452699</v>
      </c>
      <c r="FE803" s="1">
        <v>36</v>
      </c>
      <c r="FL803" s="1">
        <v>16.899999999999999</v>
      </c>
      <c r="FM803" s="1">
        <v>4.7488999999999999</v>
      </c>
      <c r="FN803" s="1">
        <v>36</v>
      </c>
      <c r="FO803" s="1">
        <v>27.8</v>
      </c>
      <c r="FP803" s="1">
        <v>8.5624000000000002</v>
      </c>
      <c r="FQ803" s="1">
        <v>36</v>
      </c>
    </row>
    <row r="804" spans="1:173" x14ac:dyDescent="0.25">
      <c r="B804" s="1" t="s">
        <v>951</v>
      </c>
      <c r="C804" s="1" t="s">
        <v>760</v>
      </c>
      <c r="D804" s="1" t="s">
        <v>762</v>
      </c>
      <c r="E804" s="1">
        <v>543</v>
      </c>
      <c r="F804" s="1">
        <v>9.1999999999999993</v>
      </c>
      <c r="G804" s="1" t="s">
        <v>983</v>
      </c>
      <c r="H804" s="1">
        <v>23</v>
      </c>
      <c r="I804" s="1" t="s">
        <v>83</v>
      </c>
      <c r="J804" s="1" t="s">
        <v>986</v>
      </c>
      <c r="K804" s="1" t="s">
        <v>103</v>
      </c>
      <c r="L804" s="1" t="s">
        <v>104</v>
      </c>
      <c r="M804" s="1">
        <v>100</v>
      </c>
      <c r="N804" s="1" t="s">
        <v>1003</v>
      </c>
      <c r="O804" s="1" t="s">
        <v>68</v>
      </c>
      <c r="P804" s="1">
        <v>75</v>
      </c>
      <c r="Q804" s="1">
        <v>0</v>
      </c>
      <c r="R804" s="6" t="s">
        <v>766</v>
      </c>
      <c r="AJ804" s="1">
        <v>0.7</v>
      </c>
      <c r="AK804" s="1">
        <f t="shared" si="25"/>
        <v>8.1199999999999994E-2</v>
      </c>
      <c r="AL804" s="1">
        <v>36</v>
      </c>
      <c r="AM804" s="1">
        <v>0.68</v>
      </c>
      <c r="AN804" s="1">
        <f>AM804*0.131</f>
        <v>8.9080000000000006E-2</v>
      </c>
      <c r="AO804" s="1">
        <v>36</v>
      </c>
      <c r="AV804" s="1">
        <v>0.45</v>
      </c>
      <c r="AW804" s="1">
        <v>9.8100000000000007E-2</v>
      </c>
      <c r="AX804" s="1">
        <v>36</v>
      </c>
      <c r="AY804" s="1">
        <v>0.6</v>
      </c>
      <c r="AZ804" s="1">
        <v>0.13800000000000001</v>
      </c>
      <c r="BA804" s="1">
        <v>36</v>
      </c>
      <c r="BB804" s="1">
        <v>1.5555555555555554</v>
      </c>
      <c r="BC804" s="12">
        <v>0.38413089332918349</v>
      </c>
      <c r="BD804" s="12">
        <v>36</v>
      </c>
      <c r="BE804" s="12">
        <v>1.1333333333333335</v>
      </c>
      <c r="BF804" s="12">
        <v>0.2999824365229109</v>
      </c>
      <c r="BG804" s="12">
        <v>36</v>
      </c>
      <c r="EN804" s="1">
        <v>4.79</v>
      </c>
      <c r="EO804" s="1">
        <v>1.4370000000000001</v>
      </c>
      <c r="EP804" s="1">
        <v>36</v>
      </c>
      <c r="EQ804" s="1">
        <v>3.53</v>
      </c>
      <c r="ER804" s="1">
        <v>1.14019</v>
      </c>
      <c r="ES804" s="1">
        <v>36</v>
      </c>
      <c r="ET804" s="1">
        <v>1.1000000000000001</v>
      </c>
      <c r="EU804" s="1">
        <v>0.28820000000000001</v>
      </c>
      <c r="EV804" s="1">
        <v>36</v>
      </c>
      <c r="EW804" s="1">
        <v>1.5</v>
      </c>
      <c r="EX804" s="1">
        <v>0.41250000000000003</v>
      </c>
      <c r="EY804" s="1">
        <v>36</v>
      </c>
      <c r="EZ804" s="12">
        <v>5.8900000000000006</v>
      </c>
      <c r="FA804" s="12">
        <v>0.24426921850923236</v>
      </c>
      <c r="FB804" s="1">
        <v>36</v>
      </c>
      <c r="FC804" s="12">
        <v>5.0299999999999994</v>
      </c>
      <c r="FD804" s="12">
        <v>0.20208561758846449</v>
      </c>
      <c r="FE804" s="1">
        <v>36</v>
      </c>
      <c r="FL804" s="1">
        <v>15.5</v>
      </c>
      <c r="FM804" s="1">
        <v>4.3555000000000001</v>
      </c>
      <c r="FN804" s="1">
        <v>36</v>
      </c>
      <c r="FO804" s="1">
        <v>21.9</v>
      </c>
      <c r="FP804" s="1">
        <v>6.7451999999999996</v>
      </c>
      <c r="FQ804" s="1">
        <v>36</v>
      </c>
    </row>
    <row r="805" spans="1:173" x14ac:dyDescent="0.25">
      <c r="B805" s="1" t="s">
        <v>951</v>
      </c>
      <c r="C805" s="1" t="s">
        <v>760</v>
      </c>
      <c r="D805" s="1" t="s">
        <v>762</v>
      </c>
      <c r="E805" s="1">
        <v>543</v>
      </c>
      <c r="F805" s="1">
        <v>9.1999999999999993</v>
      </c>
      <c r="G805" s="1" t="s">
        <v>983</v>
      </c>
      <c r="H805" s="1">
        <v>23</v>
      </c>
      <c r="I805" s="1" t="s">
        <v>83</v>
      </c>
      <c r="J805" s="1" t="s">
        <v>986</v>
      </c>
      <c r="K805" s="1" t="s">
        <v>764</v>
      </c>
      <c r="L805" s="1" t="s">
        <v>765</v>
      </c>
      <c r="M805" s="1">
        <v>100</v>
      </c>
      <c r="N805" s="1" t="s">
        <v>1003</v>
      </c>
      <c r="O805" s="1" t="s">
        <v>68</v>
      </c>
      <c r="P805" s="1">
        <v>75</v>
      </c>
      <c r="Q805" s="1">
        <v>46.5</v>
      </c>
      <c r="R805" s="6" t="s">
        <v>766</v>
      </c>
      <c r="AJ805" s="1">
        <v>0.72</v>
      </c>
      <c r="AK805" s="1">
        <f t="shared" si="25"/>
        <v>8.3519999999999997E-2</v>
      </c>
      <c r="AL805" s="1">
        <v>36</v>
      </c>
      <c r="AM805" s="1">
        <v>0.63</v>
      </c>
      <c r="AN805" s="1">
        <f t="shared" si="26"/>
        <v>8.2530000000000006E-2</v>
      </c>
      <c r="AO805" s="1">
        <v>36</v>
      </c>
      <c r="AV805" s="1">
        <v>0.63</v>
      </c>
      <c r="AW805" s="1">
        <v>0.13733999999999999</v>
      </c>
      <c r="AX805" s="1">
        <v>36</v>
      </c>
      <c r="AY805" s="1">
        <v>0.56999999999999995</v>
      </c>
      <c r="AZ805" s="1">
        <v>0.13109999999999999</v>
      </c>
      <c r="BA805" s="1">
        <v>36</v>
      </c>
      <c r="BB805" s="1">
        <v>1.1428571428571428</v>
      </c>
      <c r="BC805" s="12">
        <v>0.28221861550715521</v>
      </c>
      <c r="BD805" s="12">
        <v>36</v>
      </c>
      <c r="BE805" s="12">
        <v>1.1052631578947369</v>
      </c>
      <c r="BF805" s="12">
        <v>0.2925525309743558</v>
      </c>
      <c r="BG805" s="12">
        <v>36</v>
      </c>
      <c r="EN805" s="1">
        <v>5.37</v>
      </c>
      <c r="EO805" s="1">
        <v>1.611</v>
      </c>
      <c r="EP805" s="1">
        <v>36</v>
      </c>
      <c r="EQ805" s="1">
        <v>4.1500000000000004</v>
      </c>
      <c r="ER805" s="1">
        <v>1.3404500000000001</v>
      </c>
      <c r="ES805" s="1">
        <v>36</v>
      </c>
      <c r="ET805" s="1">
        <v>1.71</v>
      </c>
      <c r="EU805" s="1">
        <v>0.44802000000000003</v>
      </c>
      <c r="EV805" s="1">
        <v>36</v>
      </c>
      <c r="EW805" s="1">
        <v>0.81</v>
      </c>
      <c r="EX805" s="1">
        <v>0.22275000000000003</v>
      </c>
      <c r="EY805" s="1">
        <v>36</v>
      </c>
      <c r="EZ805" s="12">
        <v>7.08</v>
      </c>
      <c r="FA805" s="12">
        <v>0.27868953855500211</v>
      </c>
      <c r="FB805" s="1">
        <v>36</v>
      </c>
      <c r="FC805" s="12">
        <v>4.9600000000000009</v>
      </c>
      <c r="FD805" s="12">
        <v>0.22647196079819196</v>
      </c>
      <c r="FE805" s="1">
        <v>36</v>
      </c>
      <c r="FL805" s="1">
        <v>20.399999999999999</v>
      </c>
      <c r="FM805" s="1">
        <v>5.7324000000000002</v>
      </c>
      <c r="FN805" s="1">
        <v>36</v>
      </c>
      <c r="FO805" s="1">
        <v>13.5</v>
      </c>
      <c r="FP805" s="1">
        <v>4.1580000000000004</v>
      </c>
      <c r="FQ805" s="1">
        <v>36</v>
      </c>
    </row>
    <row r="806" spans="1:173" x14ac:dyDescent="0.25">
      <c r="B806" s="1" t="s">
        <v>951</v>
      </c>
      <c r="C806" s="1" t="s">
        <v>760</v>
      </c>
      <c r="D806" s="1" t="s">
        <v>762</v>
      </c>
      <c r="E806" s="1">
        <v>543</v>
      </c>
      <c r="F806" s="1">
        <v>9.1999999999999993</v>
      </c>
      <c r="G806" s="1" t="s">
        <v>983</v>
      </c>
      <c r="H806" s="1">
        <v>23</v>
      </c>
      <c r="I806" s="1" t="s">
        <v>83</v>
      </c>
      <c r="J806" s="1" t="s">
        <v>986</v>
      </c>
      <c r="K806" s="1" t="s">
        <v>103</v>
      </c>
      <c r="L806" s="1" t="s">
        <v>104</v>
      </c>
      <c r="M806" s="1">
        <v>100</v>
      </c>
      <c r="N806" s="1" t="s">
        <v>1003</v>
      </c>
      <c r="O806" s="1" t="s">
        <v>68</v>
      </c>
      <c r="P806" s="1">
        <v>75</v>
      </c>
      <c r="Q806" s="1">
        <v>0</v>
      </c>
      <c r="R806" s="6" t="s">
        <v>766</v>
      </c>
      <c r="AJ806" s="1">
        <v>0.63</v>
      </c>
      <c r="AK806" s="1">
        <f t="shared" si="25"/>
        <v>7.3080000000000006E-2</v>
      </c>
      <c r="AL806" s="1">
        <v>36</v>
      </c>
      <c r="AM806" s="1">
        <v>0.72</v>
      </c>
      <c r="AN806" s="1">
        <f t="shared" si="26"/>
        <v>9.4320000000000001E-2</v>
      </c>
      <c r="AO806" s="1">
        <v>36</v>
      </c>
      <c r="AV806" s="1">
        <v>0.6</v>
      </c>
      <c r="AW806" s="1">
        <v>0.1308</v>
      </c>
      <c r="AX806" s="1">
        <v>36</v>
      </c>
      <c r="AY806" s="1">
        <v>0.68</v>
      </c>
      <c r="AZ806" s="1">
        <v>0.15640000000000001</v>
      </c>
      <c r="BA806" s="1">
        <v>36</v>
      </c>
      <c r="BB806" s="1">
        <v>1.05</v>
      </c>
      <c r="BC806" s="12">
        <v>0.25928835299719888</v>
      </c>
      <c r="BD806" s="12">
        <v>36</v>
      </c>
      <c r="BE806" s="12">
        <v>1.0588235294117645</v>
      </c>
      <c r="BF806" s="12">
        <v>0.28026040782417272</v>
      </c>
      <c r="BG806" s="12">
        <v>36</v>
      </c>
      <c r="EN806" s="1">
        <v>10.32</v>
      </c>
      <c r="EO806" s="1">
        <v>3.0960000000000001</v>
      </c>
      <c r="EP806" s="1">
        <v>36</v>
      </c>
      <c r="EQ806" s="1">
        <v>18.18</v>
      </c>
      <c r="ER806" s="1">
        <v>5.8721399999999999</v>
      </c>
      <c r="ES806" s="1">
        <v>36</v>
      </c>
      <c r="ET806" s="1">
        <v>0.98</v>
      </c>
      <c r="EU806" s="1">
        <v>0.25675999999999999</v>
      </c>
      <c r="EV806" s="1">
        <v>36</v>
      </c>
      <c r="EW806" s="1">
        <v>1.18</v>
      </c>
      <c r="EX806" s="1">
        <v>0.32450000000000001</v>
      </c>
      <c r="EY806" s="1">
        <v>36</v>
      </c>
      <c r="EZ806" s="12">
        <v>11.3</v>
      </c>
      <c r="FA806" s="12">
        <v>0.51777144511625772</v>
      </c>
      <c r="FB806" s="1">
        <v>36</v>
      </c>
      <c r="FC806" s="12">
        <v>19.36</v>
      </c>
      <c r="FD806" s="12">
        <v>0.98018320891782496</v>
      </c>
      <c r="FE806" s="1">
        <v>36</v>
      </c>
      <c r="FL806" s="1">
        <v>18.7</v>
      </c>
      <c r="FM806" s="1">
        <v>5.2547000000000006</v>
      </c>
      <c r="FN806" s="1">
        <v>36</v>
      </c>
      <c r="FO806" s="1">
        <v>18.899999999999999</v>
      </c>
      <c r="FP806" s="1">
        <v>5.8211999999999993</v>
      </c>
      <c r="FQ806" s="1">
        <v>36</v>
      </c>
    </row>
    <row r="807" spans="1:173" s="9" customFormat="1" x14ac:dyDescent="0.25">
      <c r="B807" s="9" t="s">
        <v>951</v>
      </c>
      <c r="C807" s="9" t="s">
        <v>760</v>
      </c>
      <c r="D807" s="9" t="s">
        <v>762</v>
      </c>
      <c r="E807" s="9">
        <v>543</v>
      </c>
      <c r="F807" s="9">
        <v>9.1999999999999993</v>
      </c>
      <c r="G807" s="9" t="s">
        <v>983</v>
      </c>
      <c r="H807" s="9">
        <v>23</v>
      </c>
      <c r="I807" s="9" t="s">
        <v>83</v>
      </c>
      <c r="J807" s="9" t="s">
        <v>986</v>
      </c>
      <c r="K807" s="9" t="s">
        <v>764</v>
      </c>
      <c r="L807" s="9" t="s">
        <v>765</v>
      </c>
      <c r="M807" s="9">
        <v>100</v>
      </c>
      <c r="N807" s="9" t="s">
        <v>1003</v>
      </c>
      <c r="O807" s="9" t="s">
        <v>68</v>
      </c>
      <c r="P807" s="9">
        <v>75</v>
      </c>
      <c r="Q807" s="9">
        <v>46.5</v>
      </c>
      <c r="R807" s="10" t="s">
        <v>766</v>
      </c>
      <c r="W807" s="32"/>
      <c r="AJ807" s="9">
        <v>0.81</v>
      </c>
      <c r="AK807" s="9">
        <f t="shared" si="25"/>
        <v>9.3960000000000016E-2</v>
      </c>
      <c r="AL807" s="9">
        <v>36</v>
      </c>
      <c r="AM807" s="9">
        <v>0.71</v>
      </c>
      <c r="AN807" s="9">
        <f t="shared" si="26"/>
        <v>9.3009999999999995E-2</v>
      </c>
      <c r="AO807" s="9">
        <v>36</v>
      </c>
      <c r="AV807" s="9">
        <v>0.76</v>
      </c>
      <c r="AW807" s="40">
        <v>0.16567999999999999</v>
      </c>
      <c r="AX807" s="9">
        <v>36</v>
      </c>
      <c r="AY807" s="9">
        <v>0.66</v>
      </c>
      <c r="AZ807" s="9">
        <v>0.15180000000000002</v>
      </c>
      <c r="BA807" s="9">
        <v>36</v>
      </c>
      <c r="BB807" s="9">
        <v>1.0657894736842106</v>
      </c>
      <c r="BC807" s="9">
        <v>0.26318742597460038</v>
      </c>
      <c r="BD807" s="9">
        <v>36</v>
      </c>
      <c r="BE807" s="9">
        <v>1.0757575757575757</v>
      </c>
      <c r="BF807" s="9">
        <v>0.28474268707388595</v>
      </c>
      <c r="BG807" s="9">
        <v>36</v>
      </c>
      <c r="EN807" s="9">
        <v>11.1</v>
      </c>
      <c r="EO807" s="9">
        <v>3.3299999999999996</v>
      </c>
      <c r="EP807" s="9">
        <v>36</v>
      </c>
      <c r="EQ807" s="9">
        <v>16.2</v>
      </c>
      <c r="ER807" s="9">
        <v>5.2325999999999997</v>
      </c>
      <c r="ES807" s="9">
        <v>36</v>
      </c>
      <c r="ET807" s="9">
        <v>1.1399999999999999</v>
      </c>
      <c r="EU807" s="9">
        <v>0.29868</v>
      </c>
      <c r="EV807" s="9">
        <v>36</v>
      </c>
      <c r="EW807" s="9">
        <v>0.97</v>
      </c>
      <c r="EX807" s="9">
        <v>0.26674999999999999</v>
      </c>
      <c r="EY807" s="9">
        <v>36</v>
      </c>
      <c r="EZ807" s="9">
        <v>12.24</v>
      </c>
      <c r="FA807" s="12">
        <v>0.5572280039624713</v>
      </c>
      <c r="FB807" s="9">
        <v>36</v>
      </c>
      <c r="FC807" s="9">
        <v>17.169999999999998</v>
      </c>
      <c r="FD807" s="12">
        <v>0.87323247385949732</v>
      </c>
      <c r="FE807" s="9">
        <v>36</v>
      </c>
      <c r="FL807" s="9">
        <v>26.2</v>
      </c>
      <c r="FM807" s="1">
        <v>7.3622000000000005</v>
      </c>
      <c r="FN807" s="9">
        <v>36</v>
      </c>
      <c r="FO807" s="9">
        <v>20.5</v>
      </c>
      <c r="FP807" s="1">
        <v>6.3140000000000001</v>
      </c>
      <c r="FQ807" s="9">
        <v>36</v>
      </c>
    </row>
    <row r="808" spans="1:173" x14ac:dyDescent="0.25">
      <c r="A808" s="1">
        <v>103</v>
      </c>
      <c r="B808" s="1" t="s">
        <v>768</v>
      </c>
      <c r="C808" s="23" t="s">
        <v>197</v>
      </c>
      <c r="D808" s="23" t="s">
        <v>473</v>
      </c>
      <c r="E808" s="23">
        <v>1927</v>
      </c>
      <c r="F808" s="23">
        <v>21</v>
      </c>
      <c r="G808" s="23" t="s">
        <v>82</v>
      </c>
      <c r="H808" s="23">
        <v>17.832999999999998</v>
      </c>
      <c r="I808" s="23" t="s">
        <v>83</v>
      </c>
      <c r="J808" s="27" t="s">
        <v>986</v>
      </c>
      <c r="K808" s="23" t="s">
        <v>8</v>
      </c>
      <c r="L808" s="23" t="s">
        <v>9</v>
      </c>
      <c r="M808" s="23">
        <v>150</v>
      </c>
      <c r="N808" s="23" t="s">
        <v>1005</v>
      </c>
      <c r="O808" s="23" t="s">
        <v>186</v>
      </c>
      <c r="P808" s="23">
        <v>150</v>
      </c>
      <c r="Q808" s="23">
        <v>0</v>
      </c>
      <c r="R808" s="24" t="s">
        <v>19</v>
      </c>
      <c r="S808" s="23">
        <v>41</v>
      </c>
      <c r="T808" s="23">
        <v>1.6</v>
      </c>
      <c r="U808" s="23"/>
      <c r="V808" s="23">
        <v>3.9</v>
      </c>
      <c r="W808" s="36">
        <f>S808/T808</f>
        <v>25.625</v>
      </c>
      <c r="X808" s="1">
        <v>3.8504761904761899</v>
      </c>
      <c r="Y808" s="1">
        <v>6.6017245049994747E-2</v>
      </c>
      <c r="Z808" s="1">
        <v>5</v>
      </c>
      <c r="AA808" s="1">
        <v>3.97047619047619</v>
      </c>
      <c r="AB808" s="1">
        <v>0.11073860459998959</v>
      </c>
      <c r="AC808" s="1">
        <v>5</v>
      </c>
      <c r="AV808" s="1">
        <v>471.95357833655697</v>
      </c>
      <c r="AW808" s="1">
        <v>64.876246929393233</v>
      </c>
      <c r="AX808" s="1">
        <v>5</v>
      </c>
      <c r="AY808" s="1">
        <v>489.36170212765899</v>
      </c>
      <c r="AZ808" s="1">
        <v>25.950498771757776</v>
      </c>
      <c r="BA808" s="1">
        <v>5</v>
      </c>
      <c r="ET808" s="1">
        <v>10</v>
      </c>
      <c r="EU808" s="1">
        <v>1.8179414451217792</v>
      </c>
      <c r="EV808" s="1">
        <v>5</v>
      </c>
      <c r="EW808" s="1">
        <v>12.357723577235699</v>
      </c>
      <c r="EX808" s="1">
        <v>3.817677034755893</v>
      </c>
      <c r="EY808" s="1">
        <v>5</v>
      </c>
      <c r="EZ808" s="14"/>
      <c r="FA808" s="12"/>
      <c r="FC808" s="14"/>
      <c r="FL808" s="1">
        <v>2.10144927536231</v>
      </c>
      <c r="FM808" s="1">
        <v>0.97220346847818673</v>
      </c>
      <c r="FN808" s="1">
        <v>5</v>
      </c>
      <c r="FO808" s="1">
        <v>12.572463768115901</v>
      </c>
      <c r="FP808" s="1">
        <v>2.9166104054346049</v>
      </c>
      <c r="FQ808" s="1">
        <v>5</v>
      </c>
    </row>
    <row r="809" spans="1:173" s="9" customFormat="1" x14ac:dyDescent="0.25">
      <c r="B809" s="9" t="s">
        <v>952</v>
      </c>
      <c r="C809" s="9" t="s">
        <v>196</v>
      </c>
      <c r="D809" s="9" t="s">
        <v>472</v>
      </c>
      <c r="E809" s="9">
        <v>1927</v>
      </c>
      <c r="F809" s="9">
        <v>21</v>
      </c>
      <c r="G809" s="9" t="s">
        <v>82</v>
      </c>
      <c r="H809" s="9">
        <v>17.832999999999998</v>
      </c>
      <c r="I809" s="9" t="s">
        <v>83</v>
      </c>
      <c r="J809" s="9" t="s">
        <v>986</v>
      </c>
      <c r="K809" s="9" t="s">
        <v>103</v>
      </c>
      <c r="L809" s="9" t="s">
        <v>104</v>
      </c>
      <c r="M809" s="9">
        <v>150</v>
      </c>
      <c r="N809" s="9" t="s">
        <v>1005</v>
      </c>
      <c r="O809" s="9" t="s">
        <v>186</v>
      </c>
      <c r="P809" s="9">
        <v>150</v>
      </c>
      <c r="Q809" s="9">
        <v>0</v>
      </c>
      <c r="R809" s="10" t="s">
        <v>85</v>
      </c>
      <c r="S809" s="9">
        <v>41</v>
      </c>
      <c r="T809" s="9">
        <v>1.6</v>
      </c>
      <c r="V809" s="9">
        <v>3.9</v>
      </c>
      <c r="W809" s="32">
        <v>25.625</v>
      </c>
      <c r="X809" s="9">
        <v>3.8514285714285701</v>
      </c>
      <c r="Y809" s="9">
        <v>6.3887656499996753E-2</v>
      </c>
      <c r="Z809" s="9">
        <v>5</v>
      </c>
      <c r="AA809" s="9">
        <v>3.95047619047619</v>
      </c>
      <c r="AB809" s="9">
        <v>6.8146833599992754E-2</v>
      </c>
      <c r="AC809" s="9">
        <v>5</v>
      </c>
      <c r="AV809" s="9">
        <v>382.97872340425499</v>
      </c>
      <c r="AW809" s="9">
        <v>12.975249385877806</v>
      </c>
      <c r="AX809" s="9">
        <v>5</v>
      </c>
      <c r="AY809" s="9">
        <v>452.61121856866498</v>
      </c>
      <c r="AZ809" s="9">
        <v>38.925748157635454</v>
      </c>
      <c r="BA809" s="9">
        <v>5</v>
      </c>
      <c r="ET809" s="9">
        <v>12.2764227642276</v>
      </c>
      <c r="EU809" s="9">
        <v>2.5451180231704456</v>
      </c>
      <c r="EV809" s="9">
        <v>5</v>
      </c>
      <c r="EW809" s="9">
        <v>11.544715447154401</v>
      </c>
      <c r="EX809" s="9">
        <v>2.1815297341462219</v>
      </c>
      <c r="EY809" s="9">
        <v>5</v>
      </c>
      <c r="EZ809" s="12"/>
      <c r="FA809" s="12"/>
      <c r="FC809" s="12"/>
      <c r="FL809" s="9">
        <v>6.5579710144927503</v>
      </c>
      <c r="FM809" s="9">
        <v>5.3471190766299381</v>
      </c>
      <c r="FN809" s="9">
        <v>5</v>
      </c>
      <c r="FO809" s="9">
        <v>8.5869565217391308</v>
      </c>
      <c r="FP809" s="9">
        <v>5.3471190766298946</v>
      </c>
      <c r="FQ809" s="9">
        <v>5</v>
      </c>
    </row>
    <row r="810" spans="1:173" x14ac:dyDescent="0.25">
      <c r="A810" s="1">
        <v>104</v>
      </c>
      <c r="B810" s="1" t="s">
        <v>769</v>
      </c>
      <c r="C810" s="23" t="s">
        <v>197</v>
      </c>
      <c r="D810" s="23" t="s">
        <v>473</v>
      </c>
      <c r="E810" s="23">
        <v>1927</v>
      </c>
      <c r="F810" s="23">
        <v>21</v>
      </c>
      <c r="G810" s="23" t="s">
        <v>82</v>
      </c>
      <c r="H810" s="23">
        <v>17.832999999999998</v>
      </c>
      <c r="I810" s="23" t="s">
        <v>83</v>
      </c>
      <c r="J810" s="27" t="s">
        <v>998</v>
      </c>
      <c r="K810" s="23" t="s">
        <v>103</v>
      </c>
      <c r="L810" s="23" t="s">
        <v>104</v>
      </c>
      <c r="M810" s="23">
        <v>150</v>
      </c>
      <c r="N810" s="23" t="s">
        <v>1005</v>
      </c>
      <c r="O810" s="23" t="s">
        <v>186</v>
      </c>
      <c r="P810" s="23">
        <v>150</v>
      </c>
      <c r="Q810" s="23">
        <v>0</v>
      </c>
      <c r="R810" s="24" t="s">
        <v>19</v>
      </c>
      <c r="S810" s="23">
        <v>41</v>
      </c>
      <c r="T810" s="23">
        <v>1.6</v>
      </c>
      <c r="U810" s="23"/>
      <c r="V810" s="23">
        <v>3.9</v>
      </c>
      <c r="W810" s="36">
        <f>S810/T810</f>
        <v>25.625</v>
      </c>
      <c r="X810" s="1">
        <v>3.9</v>
      </c>
      <c r="Y810" s="1">
        <f>X810*0.0284</f>
        <v>0.11076</v>
      </c>
      <c r="Z810" s="1">
        <v>5</v>
      </c>
      <c r="AA810" s="1">
        <v>4.0999999999999996</v>
      </c>
      <c r="AB810" s="1">
        <v>0.22360679774997899</v>
      </c>
      <c r="AC810" s="1">
        <v>5</v>
      </c>
      <c r="AD810" s="1">
        <v>39.5</v>
      </c>
      <c r="AE810" s="1">
        <v>9.6150923032490958</v>
      </c>
      <c r="AF810" s="1">
        <v>5</v>
      </c>
      <c r="AG810" s="1">
        <v>30.5</v>
      </c>
      <c r="AH810" s="1">
        <v>7.6026311234992852</v>
      </c>
      <c r="AI810" s="1">
        <v>5</v>
      </c>
      <c r="AJ810" s="1">
        <v>2.6</v>
      </c>
      <c r="AK810" s="1">
        <v>0.67082039324993692</v>
      </c>
      <c r="AL810" s="1">
        <v>5</v>
      </c>
      <c r="AM810" s="1">
        <v>2.4</v>
      </c>
      <c r="AN810" s="1">
        <v>0.44721359549995798</v>
      </c>
      <c r="AO810" s="1">
        <v>5</v>
      </c>
      <c r="AP810" s="1">
        <v>15.3</v>
      </c>
      <c r="AQ810" s="1">
        <v>3.1304951684997055</v>
      </c>
      <c r="AR810" s="1">
        <v>5</v>
      </c>
      <c r="AS810" s="1">
        <v>12.8</v>
      </c>
      <c r="AT810" s="1">
        <v>0.89442719099991597</v>
      </c>
      <c r="AU810" s="1">
        <v>5</v>
      </c>
      <c r="AV810" s="1">
        <v>200</v>
      </c>
      <c r="AW810" s="1">
        <v>43.6</v>
      </c>
      <c r="AX810" s="1">
        <v>5</v>
      </c>
      <c r="AY810" s="1">
        <v>500</v>
      </c>
      <c r="AZ810" s="1">
        <v>115</v>
      </c>
      <c r="BA810" s="1">
        <v>5</v>
      </c>
      <c r="BB810" s="1">
        <v>11.3</v>
      </c>
      <c r="BC810" s="1">
        <v>1.7888543819998319</v>
      </c>
      <c r="BD810" s="1">
        <v>5</v>
      </c>
      <c r="BE810" s="1">
        <v>4.5999999999999996</v>
      </c>
      <c r="BF810" s="1">
        <v>0.89442719099991597</v>
      </c>
      <c r="BG810" s="1">
        <v>5</v>
      </c>
      <c r="EN810" s="1">
        <v>10.6</v>
      </c>
      <c r="EO810" s="1">
        <v>1.3416407864998738</v>
      </c>
      <c r="EP810" s="1">
        <v>5</v>
      </c>
      <c r="EQ810" s="1">
        <v>9.1</v>
      </c>
      <c r="ER810" s="1">
        <v>2.9068883707497268</v>
      </c>
      <c r="ES810" s="1">
        <v>5</v>
      </c>
      <c r="ET810" s="1">
        <v>15.2</v>
      </c>
      <c r="EU810" s="1">
        <v>3.3541019662496847</v>
      </c>
      <c r="EV810" s="1">
        <v>5</v>
      </c>
      <c r="EW810" s="1">
        <v>14.1</v>
      </c>
      <c r="EX810" s="1">
        <v>2.6832815729997477</v>
      </c>
      <c r="EY810" s="1">
        <v>5</v>
      </c>
      <c r="EZ810" s="14">
        <v>25.799999999999997</v>
      </c>
      <c r="FA810" s="12">
        <v>1.6155494421403513</v>
      </c>
      <c r="FB810" s="1">
        <v>5</v>
      </c>
      <c r="FC810" s="14">
        <v>23.2</v>
      </c>
      <c r="FD810" s="12">
        <v>1.7691806012954132</v>
      </c>
      <c r="FE810" s="1">
        <v>5</v>
      </c>
      <c r="FL810" s="1">
        <v>3.3</v>
      </c>
      <c r="FM810" s="1">
        <v>0.67082039324993692</v>
      </c>
      <c r="FN810" s="1">
        <v>5</v>
      </c>
      <c r="FO810" s="1">
        <v>36.1</v>
      </c>
      <c r="FP810" s="1">
        <v>6.9318107302493486</v>
      </c>
      <c r="FQ810" s="1">
        <v>5</v>
      </c>
    </row>
    <row r="811" spans="1:173" x14ac:dyDescent="0.25">
      <c r="B811" s="1" t="s">
        <v>953</v>
      </c>
      <c r="C811" s="12" t="s">
        <v>196</v>
      </c>
      <c r="D811" s="12" t="s">
        <v>472</v>
      </c>
      <c r="E811" s="12">
        <v>1927</v>
      </c>
      <c r="F811" s="12">
        <v>21</v>
      </c>
      <c r="G811" s="12" t="s">
        <v>82</v>
      </c>
      <c r="H811" s="12">
        <v>17.832999999999998</v>
      </c>
      <c r="I811" s="12" t="s">
        <v>83</v>
      </c>
      <c r="J811" s="12" t="s">
        <v>998</v>
      </c>
      <c r="K811" s="12" t="s">
        <v>120</v>
      </c>
      <c r="L811" s="12" t="s">
        <v>121</v>
      </c>
      <c r="M811" s="12">
        <v>150</v>
      </c>
      <c r="N811" s="12" t="s">
        <v>1005</v>
      </c>
      <c r="O811" s="12" t="s">
        <v>186</v>
      </c>
      <c r="P811" s="12">
        <v>150</v>
      </c>
      <c r="Q811" s="12">
        <v>0</v>
      </c>
      <c r="R811" s="13" t="s">
        <v>85</v>
      </c>
      <c r="S811" s="12">
        <v>41</v>
      </c>
      <c r="T811" s="12">
        <v>1.6</v>
      </c>
      <c r="U811" s="12"/>
      <c r="V811" s="12">
        <v>3.9</v>
      </c>
      <c r="W811" s="33">
        <v>25.625</v>
      </c>
      <c r="X811" s="1">
        <v>3.9</v>
      </c>
      <c r="Y811" s="1">
        <f t="shared" ref="Y811:Y813" si="27">X811*0.0284</f>
        <v>0.11076</v>
      </c>
      <c r="Z811" s="1">
        <v>5</v>
      </c>
      <c r="AA811" s="1">
        <v>4</v>
      </c>
      <c r="AB811" s="1">
        <f>AA811*0.0262</f>
        <v>0.1048</v>
      </c>
      <c r="AC811" s="1">
        <v>5</v>
      </c>
      <c r="AD811" s="1">
        <v>37.9</v>
      </c>
      <c r="AE811" s="1">
        <v>7.8262379212492643</v>
      </c>
      <c r="AF811" s="1">
        <v>5</v>
      </c>
      <c r="AG811" s="1">
        <v>30.4</v>
      </c>
      <c r="AH811" s="1">
        <v>5.5901699437494745</v>
      </c>
      <c r="AI811" s="1">
        <v>5</v>
      </c>
      <c r="AJ811" s="1">
        <v>2.2999999999999998</v>
      </c>
      <c r="AK811" s="1">
        <v>0.44721359549995798</v>
      </c>
      <c r="AL811" s="1">
        <v>5</v>
      </c>
      <c r="AM811" s="1">
        <v>2.2000000000000002</v>
      </c>
      <c r="AN811" s="1">
        <v>0.22360679774997899</v>
      </c>
      <c r="AO811" s="1">
        <v>5</v>
      </c>
      <c r="AP811" s="1">
        <v>16.7</v>
      </c>
      <c r="AQ811" s="1">
        <v>2.0124611797498111</v>
      </c>
      <c r="AR811" s="1">
        <v>5</v>
      </c>
      <c r="AS811" s="1">
        <v>13.5</v>
      </c>
      <c r="AT811" s="1">
        <v>1.1180339887498949</v>
      </c>
      <c r="AU811" s="1">
        <v>5</v>
      </c>
      <c r="AV811" s="1">
        <v>300</v>
      </c>
      <c r="AW811" s="1">
        <v>65.400000000000006</v>
      </c>
      <c r="AX811" s="1">
        <v>5</v>
      </c>
      <c r="AY811" s="1">
        <v>400</v>
      </c>
      <c r="AZ811" s="1">
        <v>92</v>
      </c>
      <c r="BA811" s="1">
        <v>5</v>
      </c>
      <c r="BB811" s="1">
        <v>8.6999999999999993</v>
      </c>
      <c r="BC811" s="1">
        <v>0.67082039324993692</v>
      </c>
      <c r="BD811" s="1">
        <v>5</v>
      </c>
      <c r="BE811" s="1">
        <v>5.3</v>
      </c>
      <c r="BF811" s="1">
        <v>1.1180339887498949</v>
      </c>
      <c r="BG811" s="1">
        <v>5</v>
      </c>
      <c r="EN811" s="1">
        <v>13.4</v>
      </c>
      <c r="EO811" s="1">
        <v>4.6957427527495588</v>
      </c>
      <c r="EP811" s="1">
        <v>5</v>
      </c>
      <c r="EQ811" s="1">
        <v>9.6999999999999993</v>
      </c>
      <c r="ER811" s="1">
        <v>2.2360679774997898</v>
      </c>
      <c r="ES811" s="1">
        <v>5</v>
      </c>
      <c r="ET811" s="1">
        <v>11.6</v>
      </c>
      <c r="EU811" s="1">
        <v>1.1180339887498949</v>
      </c>
      <c r="EV811" s="1">
        <v>5</v>
      </c>
      <c r="EW811" s="1">
        <v>13.5</v>
      </c>
      <c r="EX811" s="1">
        <v>1.5652475842498528</v>
      </c>
      <c r="EY811" s="1">
        <v>5</v>
      </c>
      <c r="EZ811" s="12">
        <v>25</v>
      </c>
      <c r="FA811" s="12">
        <v>2.1587033144922905</v>
      </c>
      <c r="FB811" s="1">
        <v>5</v>
      </c>
      <c r="FC811" s="12">
        <v>23.2</v>
      </c>
      <c r="FD811" s="12">
        <v>1.2206555615733703</v>
      </c>
      <c r="FE811" s="1">
        <v>5</v>
      </c>
      <c r="FL811" s="1">
        <v>8</v>
      </c>
      <c r="FM811" s="1">
        <v>5.8137767414994537</v>
      </c>
      <c r="FN811" s="1">
        <v>5</v>
      </c>
      <c r="FO811" s="1">
        <v>32.299999999999997</v>
      </c>
      <c r="FP811" s="1">
        <v>3.1304951684997055</v>
      </c>
      <c r="FQ811" s="1">
        <v>5</v>
      </c>
    </row>
    <row r="812" spans="1:173" x14ac:dyDescent="0.25">
      <c r="B812" s="1" t="s">
        <v>953</v>
      </c>
      <c r="C812" s="48" t="s">
        <v>196</v>
      </c>
      <c r="D812" s="48" t="s">
        <v>472</v>
      </c>
      <c r="E812" s="48">
        <v>1927</v>
      </c>
      <c r="F812" s="48">
        <v>21</v>
      </c>
      <c r="G812" s="48" t="s">
        <v>82</v>
      </c>
      <c r="H812" s="48">
        <v>19.667000000000002</v>
      </c>
      <c r="I812" s="48" t="s">
        <v>83</v>
      </c>
      <c r="J812" s="49" t="s">
        <v>998</v>
      </c>
      <c r="K812" s="48" t="s">
        <v>103</v>
      </c>
      <c r="L812" s="48" t="s">
        <v>104</v>
      </c>
      <c r="M812" s="48">
        <v>150</v>
      </c>
      <c r="N812" s="48" t="s">
        <v>1005</v>
      </c>
      <c r="O812" s="48" t="s">
        <v>186</v>
      </c>
      <c r="P812" s="48">
        <v>150</v>
      </c>
      <c r="Q812" s="48">
        <v>0</v>
      </c>
      <c r="R812" s="50" t="s">
        <v>232</v>
      </c>
      <c r="S812" s="48">
        <v>29</v>
      </c>
      <c r="T812" s="48">
        <v>1.1000000000000001</v>
      </c>
      <c r="U812" s="48"/>
      <c r="V812" s="48">
        <v>4</v>
      </c>
      <c r="W812" s="51">
        <v>26.36363636363636</v>
      </c>
      <c r="X812" s="1">
        <v>4</v>
      </c>
      <c r="Y812" s="1">
        <f t="shared" si="27"/>
        <v>0.11360000000000001</v>
      </c>
      <c r="Z812" s="1">
        <v>5</v>
      </c>
      <c r="AA812" s="1">
        <v>4.0999999999999996</v>
      </c>
      <c r="AB812" s="1">
        <f t="shared" ref="AB812:AB813" si="28">AA812*0.0262</f>
        <v>0.10742</v>
      </c>
      <c r="AC812" s="1">
        <v>5</v>
      </c>
      <c r="AD812" s="1">
        <v>20.100000000000001</v>
      </c>
      <c r="AE812" s="1">
        <v>4.2485291572496005</v>
      </c>
      <c r="AF812" s="1">
        <v>5</v>
      </c>
      <c r="AG812" s="1">
        <v>21.7</v>
      </c>
      <c r="AH812" s="1">
        <v>4.4721359549995796</v>
      </c>
      <c r="AI812" s="1">
        <v>5</v>
      </c>
      <c r="AJ812" s="1">
        <v>1.6</v>
      </c>
      <c r="AK812" s="1">
        <v>0.22360679774997899</v>
      </c>
      <c r="AL812" s="1">
        <v>5</v>
      </c>
      <c r="AM812" s="1">
        <v>1.7</v>
      </c>
      <c r="AN812" s="1">
        <v>0.22360679774997899</v>
      </c>
      <c r="AO812" s="1">
        <v>5</v>
      </c>
      <c r="AP812" s="1">
        <v>12.8</v>
      </c>
      <c r="AQ812" s="1">
        <v>1.3416407864998738</v>
      </c>
      <c r="AR812" s="1">
        <v>5</v>
      </c>
      <c r="AS812" s="1">
        <v>13.1</v>
      </c>
      <c r="AT812" s="1">
        <v>0.67082039324993692</v>
      </c>
      <c r="AU812" s="1">
        <v>5</v>
      </c>
      <c r="AV812" s="1">
        <v>200</v>
      </c>
      <c r="AW812" s="1">
        <v>43.6</v>
      </c>
      <c r="AX812" s="1">
        <v>5</v>
      </c>
      <c r="AY812" s="1">
        <v>500</v>
      </c>
      <c r="AZ812" s="1">
        <v>115</v>
      </c>
      <c r="BA812" s="1">
        <v>5</v>
      </c>
      <c r="BB812" s="1">
        <v>7.1</v>
      </c>
      <c r="BC812" s="1">
        <v>0.89442719099991597</v>
      </c>
      <c r="BD812" s="1">
        <v>5</v>
      </c>
      <c r="BE812" s="1">
        <v>3.5</v>
      </c>
      <c r="BF812" s="1">
        <v>0.44721359549995798</v>
      </c>
      <c r="BG812" s="1">
        <v>5</v>
      </c>
      <c r="EN812" s="1">
        <v>6.5</v>
      </c>
      <c r="EO812" s="1">
        <v>2.6832815729997477</v>
      </c>
      <c r="EP812" s="1">
        <v>5</v>
      </c>
      <c r="EQ812" s="1">
        <v>9.3000000000000007</v>
      </c>
      <c r="ER812" s="1">
        <v>2.2360679774997898</v>
      </c>
      <c r="ES812" s="1">
        <v>5</v>
      </c>
      <c r="ET812" s="1">
        <v>9.3000000000000007</v>
      </c>
      <c r="EU812" s="1">
        <v>1.5652475842498528</v>
      </c>
      <c r="EV812" s="1">
        <v>5</v>
      </c>
      <c r="EW812" s="1">
        <v>12.2</v>
      </c>
      <c r="EX812" s="1">
        <v>2.2360679774997898</v>
      </c>
      <c r="EY812" s="1">
        <v>5</v>
      </c>
      <c r="EZ812" s="12">
        <v>15.8</v>
      </c>
      <c r="FA812" s="12">
        <v>1.3892443989449805</v>
      </c>
      <c r="FB812" s="1">
        <v>5</v>
      </c>
      <c r="FC812" s="12">
        <v>21.5</v>
      </c>
      <c r="FD812" s="12">
        <v>1.4142135623730951</v>
      </c>
      <c r="FE812" s="1">
        <v>5</v>
      </c>
      <c r="FL812" s="1">
        <v>1.9</v>
      </c>
      <c r="FM812" s="1">
        <v>0.67082039324993692</v>
      </c>
      <c r="FN812" s="1">
        <v>5</v>
      </c>
      <c r="FO812" s="1">
        <v>51.5</v>
      </c>
      <c r="FP812" s="1">
        <v>7.8262379212492643</v>
      </c>
      <c r="FQ812" s="1">
        <v>5</v>
      </c>
    </row>
    <row r="813" spans="1:173" s="40" customFormat="1" x14ac:dyDescent="0.25">
      <c r="B813" s="40" t="s">
        <v>953</v>
      </c>
      <c r="C813" s="25" t="s">
        <v>196</v>
      </c>
      <c r="D813" s="25" t="s">
        <v>472</v>
      </c>
      <c r="E813" s="25">
        <v>1927</v>
      </c>
      <c r="F813" s="25">
        <v>21</v>
      </c>
      <c r="G813" s="25" t="s">
        <v>82</v>
      </c>
      <c r="H813" s="25">
        <v>19.667000000000002</v>
      </c>
      <c r="I813" s="25" t="s">
        <v>83</v>
      </c>
      <c r="J813" s="52" t="s">
        <v>998</v>
      </c>
      <c r="K813" s="25" t="s">
        <v>120</v>
      </c>
      <c r="L813" s="25" t="s">
        <v>121</v>
      </c>
      <c r="M813" s="25">
        <v>150</v>
      </c>
      <c r="N813" s="25" t="s">
        <v>1005</v>
      </c>
      <c r="O813" s="25" t="s">
        <v>186</v>
      </c>
      <c r="P813" s="25">
        <v>150</v>
      </c>
      <c r="Q813" s="25">
        <v>0</v>
      </c>
      <c r="R813" s="26" t="s">
        <v>232</v>
      </c>
      <c r="S813" s="25">
        <v>29</v>
      </c>
      <c r="T813" s="25">
        <v>1.1000000000000001</v>
      </c>
      <c r="U813" s="25"/>
      <c r="V813" s="25">
        <v>4</v>
      </c>
      <c r="W813" s="37">
        <v>26.36363636363636</v>
      </c>
      <c r="X813" s="40">
        <v>3.9</v>
      </c>
      <c r="Y813" s="1">
        <f t="shared" si="27"/>
        <v>0.11076</v>
      </c>
      <c r="Z813" s="40">
        <v>5</v>
      </c>
      <c r="AA813" s="40">
        <v>3.9</v>
      </c>
      <c r="AB813" s="1">
        <f t="shared" si="28"/>
        <v>0.10218000000000001</v>
      </c>
      <c r="AC813" s="40">
        <v>5</v>
      </c>
      <c r="AD813" s="40">
        <v>23.9</v>
      </c>
      <c r="AE813" s="40">
        <v>1.5652475842498528</v>
      </c>
      <c r="AF813" s="40">
        <v>5</v>
      </c>
      <c r="AG813" s="40">
        <v>19.399999999999999</v>
      </c>
      <c r="AH813" s="40">
        <v>5.3665631459994954</v>
      </c>
      <c r="AI813" s="40">
        <v>5</v>
      </c>
      <c r="AJ813" s="40">
        <v>1.7</v>
      </c>
      <c r="AK813" s="40">
        <v>0.22360679774997899</v>
      </c>
      <c r="AL813" s="40">
        <v>5</v>
      </c>
      <c r="AM813" s="40">
        <v>1.4</v>
      </c>
      <c r="AN813" s="40">
        <v>0.22360679774997899</v>
      </c>
      <c r="AO813" s="40">
        <v>5</v>
      </c>
      <c r="AP813" s="40">
        <v>14.7</v>
      </c>
      <c r="AQ813" s="40">
        <v>1.5652475842498528</v>
      </c>
      <c r="AR813" s="40">
        <v>5</v>
      </c>
      <c r="AS813" s="40">
        <v>13.5</v>
      </c>
      <c r="AT813" s="40">
        <v>1.1180339887498949</v>
      </c>
      <c r="AU813" s="40">
        <v>5</v>
      </c>
      <c r="AV813" s="40">
        <v>300</v>
      </c>
      <c r="AW813" s="40">
        <v>65.400000000000006</v>
      </c>
      <c r="AX813" s="40">
        <v>5</v>
      </c>
      <c r="AY813" s="40">
        <v>500</v>
      </c>
      <c r="AZ813" s="40">
        <v>115</v>
      </c>
      <c r="BA813" s="40">
        <v>5</v>
      </c>
      <c r="BB813" s="40">
        <v>6.1</v>
      </c>
      <c r="BC813" s="40">
        <v>1.1180339887498949</v>
      </c>
      <c r="BD813" s="40">
        <v>5</v>
      </c>
      <c r="BE813" s="40">
        <v>3.3</v>
      </c>
      <c r="BF813" s="40">
        <v>0.44721359549995798</v>
      </c>
      <c r="BG813" s="40">
        <v>5</v>
      </c>
      <c r="EN813" s="40">
        <v>8.9</v>
      </c>
      <c r="EO813" s="40">
        <v>2.459674775249769</v>
      </c>
      <c r="EP813" s="40">
        <v>5</v>
      </c>
      <c r="EQ813" s="40">
        <v>8.3000000000000007</v>
      </c>
      <c r="ER813" s="40">
        <v>3.5777087639996639</v>
      </c>
      <c r="ES813" s="40">
        <v>5</v>
      </c>
      <c r="ET813" s="40">
        <v>10.199999999999999</v>
      </c>
      <c r="EU813" s="40">
        <v>0.89442719099991597</v>
      </c>
      <c r="EV813" s="40">
        <v>5</v>
      </c>
      <c r="EW813" s="40">
        <v>9.8000000000000007</v>
      </c>
      <c r="EX813" s="40">
        <v>2.0124611797498111</v>
      </c>
      <c r="EY813" s="40">
        <v>5</v>
      </c>
      <c r="EZ813" s="9">
        <v>19.100000000000001</v>
      </c>
      <c r="FA813" s="12">
        <v>1.1704699910719627</v>
      </c>
      <c r="FB813" s="40">
        <v>5</v>
      </c>
      <c r="FC813" s="9">
        <v>18.100000000000001</v>
      </c>
      <c r="FD813" s="12">
        <v>1.8357559750685821</v>
      </c>
      <c r="FE813" s="40">
        <v>5</v>
      </c>
      <c r="FL813" s="40">
        <v>4.4000000000000004</v>
      </c>
      <c r="FM813" s="40">
        <v>2.9068883707497268</v>
      </c>
      <c r="FN813" s="40">
        <v>5</v>
      </c>
      <c r="FO813" s="40">
        <v>53.2</v>
      </c>
      <c r="FP813" s="40">
        <v>7.379024325749306</v>
      </c>
      <c r="FQ813" s="40">
        <v>5</v>
      </c>
    </row>
    <row r="814" spans="1:173" x14ac:dyDescent="0.25">
      <c r="A814" s="1">
        <v>105</v>
      </c>
      <c r="B814" s="1" t="s">
        <v>770</v>
      </c>
      <c r="C814" s="1" t="s">
        <v>774</v>
      </c>
      <c r="D814" s="1" t="s">
        <v>776</v>
      </c>
      <c r="E814" s="1">
        <v>1442</v>
      </c>
      <c r="F814" s="1">
        <v>16.7</v>
      </c>
      <c r="G814" s="1" t="s">
        <v>16</v>
      </c>
      <c r="H814" s="1">
        <v>18</v>
      </c>
      <c r="I814" s="1" t="s">
        <v>83</v>
      </c>
      <c r="J814" s="1" t="s">
        <v>998</v>
      </c>
      <c r="K814" s="1" t="s">
        <v>8</v>
      </c>
      <c r="L814" s="1" t="s">
        <v>9</v>
      </c>
      <c r="M814" s="1">
        <v>96</v>
      </c>
      <c r="N814" s="1" t="s">
        <v>1003</v>
      </c>
      <c r="O814" s="1" t="s">
        <v>668</v>
      </c>
      <c r="P814" s="1">
        <v>0</v>
      </c>
      <c r="Q814" s="1">
        <v>0</v>
      </c>
      <c r="R814" s="6" t="s">
        <v>118</v>
      </c>
      <c r="S814" s="1">
        <v>15.139211136890951</v>
      </c>
      <c r="T814" s="1">
        <v>0.7</v>
      </c>
      <c r="U814" s="1">
        <v>64</v>
      </c>
      <c r="V814" s="1">
        <v>4.99</v>
      </c>
      <c r="W814" s="31">
        <f>S814/T814</f>
        <v>21.627444481272789</v>
      </c>
      <c r="X814" s="1">
        <v>4.99</v>
      </c>
      <c r="Y814" s="1">
        <v>0.14171600000000001</v>
      </c>
      <c r="Z814" s="1">
        <v>5</v>
      </c>
      <c r="AA814" s="1">
        <v>4.9800000000000004</v>
      </c>
      <c r="AB814" s="1">
        <v>0.13047600000000001</v>
      </c>
      <c r="AC814" s="1">
        <v>5</v>
      </c>
      <c r="AD814" s="1">
        <v>15.139211136890951</v>
      </c>
      <c r="AE814" s="1">
        <v>1.831844547563805</v>
      </c>
      <c r="AF814" s="1">
        <v>5</v>
      </c>
      <c r="AG814" s="1">
        <v>18.329466357308586</v>
      </c>
      <c r="AH814" s="1">
        <v>2.1445475638051046</v>
      </c>
      <c r="AI814" s="1">
        <v>5</v>
      </c>
      <c r="AJ814" s="1">
        <v>0.7</v>
      </c>
      <c r="AK814" s="1">
        <f>AJ814*0.116</f>
        <v>8.1199999999999994E-2</v>
      </c>
      <c r="AL814" s="1">
        <v>5</v>
      </c>
      <c r="AM814" s="1">
        <v>0.5</v>
      </c>
      <c r="AN814" s="1">
        <f>AM814*0.131</f>
        <v>6.5500000000000003E-2</v>
      </c>
      <c r="AO814" s="1">
        <v>5</v>
      </c>
      <c r="AP814" s="1">
        <v>21.627444481272789</v>
      </c>
      <c r="AQ814" s="14">
        <v>3.6252267971190042</v>
      </c>
      <c r="AR814" s="1">
        <v>5</v>
      </c>
      <c r="AS814" s="1">
        <v>36.658932714617173</v>
      </c>
      <c r="AT814" s="14">
        <v>6.4388365547553299</v>
      </c>
      <c r="AU814" s="1">
        <v>5</v>
      </c>
      <c r="AV814" s="1">
        <v>64</v>
      </c>
      <c r="AW814" s="1">
        <v>13.952</v>
      </c>
      <c r="AX814" s="1">
        <v>5</v>
      </c>
      <c r="AY814" s="1">
        <v>134</v>
      </c>
      <c r="AZ814" s="1">
        <v>30.82</v>
      </c>
      <c r="BA814" s="1">
        <v>5</v>
      </c>
      <c r="BB814" s="1">
        <v>10.9375</v>
      </c>
      <c r="BC814" s="14">
        <v>2.7009203437208211</v>
      </c>
      <c r="BD814" s="1">
        <v>5</v>
      </c>
      <c r="BE814" s="1">
        <v>3.7313432835820897</v>
      </c>
      <c r="BF814" s="14">
        <v>0.987650690922665</v>
      </c>
      <c r="BG814" s="1">
        <v>5</v>
      </c>
    </row>
    <row r="815" spans="1:173" x14ac:dyDescent="0.25">
      <c r="B815" s="1" t="s">
        <v>954</v>
      </c>
      <c r="C815" s="1" t="s">
        <v>773</v>
      </c>
      <c r="D815" s="1" t="s">
        <v>775</v>
      </c>
      <c r="E815" s="1">
        <v>1069</v>
      </c>
      <c r="F815" s="1">
        <v>16.7</v>
      </c>
      <c r="G815" s="1" t="s">
        <v>82</v>
      </c>
      <c r="H815" s="1">
        <v>18</v>
      </c>
      <c r="I815" s="1" t="s">
        <v>83</v>
      </c>
      <c r="J815" s="1" t="s">
        <v>998</v>
      </c>
      <c r="K815" s="1" t="s">
        <v>103</v>
      </c>
      <c r="L815" s="1" t="s">
        <v>104</v>
      </c>
      <c r="M815" s="1">
        <v>96</v>
      </c>
      <c r="N815" s="1" t="s">
        <v>1003</v>
      </c>
      <c r="O815" s="1" t="s">
        <v>668</v>
      </c>
      <c r="P815" s="1">
        <v>0</v>
      </c>
      <c r="Q815" s="1">
        <v>0</v>
      </c>
      <c r="R815" s="6" t="s">
        <v>117</v>
      </c>
      <c r="S815" s="1">
        <v>17.111368909512763</v>
      </c>
      <c r="T815" s="1">
        <v>0.6</v>
      </c>
      <c r="U815" s="1">
        <v>91</v>
      </c>
      <c r="V815" s="1">
        <v>5.23</v>
      </c>
      <c r="W815" s="31">
        <f t="shared" ref="W815:W825" si="29">S815/T815</f>
        <v>28.518948182521271</v>
      </c>
      <c r="X815" s="1">
        <v>5.23</v>
      </c>
      <c r="Y815" s="1">
        <v>0.14853200000000003</v>
      </c>
      <c r="Z815" s="1">
        <v>5</v>
      </c>
      <c r="AA815" s="1">
        <v>5.2</v>
      </c>
      <c r="AB815" s="1">
        <v>0.13624</v>
      </c>
      <c r="AC815" s="1">
        <v>5</v>
      </c>
      <c r="AD815" s="1">
        <v>17.111368909512763</v>
      </c>
      <c r="AE815" s="1">
        <v>2.0704756380510441</v>
      </c>
      <c r="AF815" s="1">
        <v>5</v>
      </c>
      <c r="AG815" s="1">
        <v>27.784222737819025</v>
      </c>
      <c r="AH815" s="1">
        <v>3.2507540603248262</v>
      </c>
      <c r="AI815" s="1">
        <v>5</v>
      </c>
      <c r="AJ815" s="1">
        <v>0.6</v>
      </c>
      <c r="AK815" s="1">
        <f t="shared" ref="AK815:AK825" si="30">AJ815*0.116</f>
        <v>6.9599999999999995E-2</v>
      </c>
      <c r="AL815" s="1">
        <v>5</v>
      </c>
      <c r="AM815" s="1">
        <v>0.7</v>
      </c>
      <c r="AN815" s="1">
        <f t="shared" ref="AN815:AN824" si="31">AM815*0.131</f>
        <v>9.1700000000000004E-2</v>
      </c>
      <c r="AO815" s="1">
        <v>5</v>
      </c>
      <c r="AP815" s="12">
        <v>28.518948182521271</v>
      </c>
      <c r="AQ815" s="12">
        <v>4.780391657759095</v>
      </c>
      <c r="AR815" s="12">
        <v>5</v>
      </c>
      <c r="AS815" s="12">
        <v>39.691746768312896</v>
      </c>
      <c r="AT815" s="12">
        <v>6.9715251124046178</v>
      </c>
      <c r="AU815" s="1">
        <v>5</v>
      </c>
      <c r="AV815" s="1">
        <v>91</v>
      </c>
      <c r="AW815" s="1">
        <v>19.838000000000001</v>
      </c>
      <c r="AX815" s="1">
        <v>5</v>
      </c>
      <c r="AY815" s="1">
        <v>148</v>
      </c>
      <c r="AZ815" s="1">
        <v>34.04</v>
      </c>
      <c r="BA815" s="1">
        <v>5</v>
      </c>
      <c r="BB815" s="1">
        <v>6.5934065934065931</v>
      </c>
      <c r="BC815" s="12">
        <v>1.6281843202335877</v>
      </c>
      <c r="BD815" s="12">
        <v>5</v>
      </c>
      <c r="BE815" s="12">
        <v>4.7297297297297289</v>
      </c>
      <c r="BF815" s="12">
        <v>1.2519139838992701</v>
      </c>
      <c r="BG815" s="1">
        <v>5</v>
      </c>
      <c r="FL815" s="1">
        <v>2.7</v>
      </c>
      <c r="FM815" s="1">
        <v>0.75870000000000015</v>
      </c>
      <c r="FN815" s="1">
        <v>5</v>
      </c>
      <c r="FO815" s="1">
        <v>7.4</v>
      </c>
      <c r="FP815" s="1">
        <v>2.2791999999999999</v>
      </c>
      <c r="FQ815" s="1">
        <v>5</v>
      </c>
    </row>
    <row r="816" spans="1:173" x14ac:dyDescent="0.25">
      <c r="B816" s="1" t="s">
        <v>954</v>
      </c>
      <c r="C816" s="1" t="s">
        <v>773</v>
      </c>
      <c r="D816" s="1" t="s">
        <v>775</v>
      </c>
      <c r="E816" s="1">
        <v>1112</v>
      </c>
      <c r="F816" s="1">
        <v>16.7</v>
      </c>
      <c r="G816" s="1" t="s">
        <v>82</v>
      </c>
      <c r="H816" s="1">
        <v>18</v>
      </c>
      <c r="I816" s="1" t="s">
        <v>83</v>
      </c>
      <c r="J816" s="1" t="s">
        <v>998</v>
      </c>
      <c r="K816" s="1" t="s">
        <v>103</v>
      </c>
      <c r="L816" s="1" t="s">
        <v>104</v>
      </c>
      <c r="M816" s="1">
        <v>96</v>
      </c>
      <c r="N816" s="1" t="s">
        <v>1003</v>
      </c>
      <c r="O816" s="1" t="s">
        <v>668</v>
      </c>
      <c r="P816" s="1">
        <v>0</v>
      </c>
      <c r="Q816" s="1">
        <v>0</v>
      </c>
      <c r="R816" s="6" t="s">
        <v>117</v>
      </c>
      <c r="S816" s="1">
        <v>16.937354988399072</v>
      </c>
      <c r="T816" s="1">
        <v>0.5</v>
      </c>
      <c r="U816" s="1">
        <v>85</v>
      </c>
      <c r="V816" s="1">
        <v>4.92</v>
      </c>
      <c r="W816" s="31">
        <f t="shared" si="29"/>
        <v>33.874709976798144</v>
      </c>
      <c r="X816" s="1">
        <v>4.92</v>
      </c>
      <c r="Y816" s="1">
        <v>0.13972800000000002</v>
      </c>
      <c r="Z816" s="1">
        <v>5</v>
      </c>
      <c r="AA816" s="1">
        <v>4.9400000000000004</v>
      </c>
      <c r="AB816" s="1">
        <v>0.12942800000000002</v>
      </c>
      <c r="AC816" s="1">
        <v>5</v>
      </c>
      <c r="AD816" s="1">
        <v>16.937354988399072</v>
      </c>
      <c r="AE816" s="1">
        <v>2.0494199535962876</v>
      </c>
      <c r="AF816" s="1">
        <v>5</v>
      </c>
      <c r="AG816" s="1">
        <v>28.770301624129932</v>
      </c>
      <c r="AH816" s="1">
        <v>3.3661252900232022</v>
      </c>
      <c r="AI816" s="1">
        <v>5</v>
      </c>
      <c r="AJ816" s="1">
        <v>0.5</v>
      </c>
      <c r="AK816" s="1">
        <f t="shared" si="30"/>
        <v>5.8000000000000003E-2</v>
      </c>
      <c r="AL816" s="1">
        <v>5</v>
      </c>
      <c r="AM816" s="1">
        <v>0.7</v>
      </c>
      <c r="AN816" s="1">
        <f t="shared" si="31"/>
        <v>9.1700000000000004E-2</v>
      </c>
      <c r="AO816" s="1">
        <v>5</v>
      </c>
      <c r="AP816" s="12">
        <v>33.874709976798144</v>
      </c>
      <c r="AQ816" s="12">
        <v>5.6781330063687694</v>
      </c>
      <c r="AR816" s="12">
        <v>5</v>
      </c>
      <c r="AS816" s="12">
        <v>41.100430891614188</v>
      </c>
      <c r="AT816" s="12">
        <v>7.2189487594001891</v>
      </c>
      <c r="AU816" s="1">
        <v>5</v>
      </c>
      <c r="AV816" s="1">
        <v>85</v>
      </c>
      <c r="AW816" s="1">
        <v>18.53</v>
      </c>
      <c r="AX816" s="1">
        <v>5</v>
      </c>
      <c r="AY816" s="1">
        <v>138</v>
      </c>
      <c r="AZ816" s="1">
        <v>31.740000000000002</v>
      </c>
      <c r="BA816" s="1">
        <v>5</v>
      </c>
      <c r="BB816" s="1">
        <v>5.8823529411764701</v>
      </c>
      <c r="BC816" s="12">
        <v>1.4525958151103575</v>
      </c>
      <c r="BD816" s="12">
        <v>5</v>
      </c>
      <c r="BE816" s="12">
        <v>5.0724637681159415</v>
      </c>
      <c r="BF816" s="12">
        <v>1.3426323885296521</v>
      </c>
      <c r="BG816" s="1">
        <v>5</v>
      </c>
      <c r="FL816" s="1">
        <v>3</v>
      </c>
      <c r="FM816" s="1">
        <v>0.84300000000000008</v>
      </c>
      <c r="FN816" s="1">
        <v>5</v>
      </c>
      <c r="FO816" s="1">
        <v>8.1</v>
      </c>
      <c r="FP816" s="1">
        <v>2.4947999999999997</v>
      </c>
      <c r="FQ816" s="1">
        <v>5</v>
      </c>
    </row>
    <row r="817" spans="1:173" x14ac:dyDescent="0.25">
      <c r="B817" s="1" t="s">
        <v>954</v>
      </c>
      <c r="C817" s="1" t="s">
        <v>773</v>
      </c>
      <c r="D817" s="1" t="s">
        <v>775</v>
      </c>
      <c r="E817" s="1">
        <v>1442</v>
      </c>
      <c r="F817" s="1">
        <v>16.7</v>
      </c>
      <c r="G817" s="1" t="s">
        <v>82</v>
      </c>
      <c r="H817" s="1">
        <v>18</v>
      </c>
      <c r="I817" s="1" t="s">
        <v>83</v>
      </c>
      <c r="J817" s="1" t="s">
        <v>998</v>
      </c>
      <c r="K817" s="1" t="s">
        <v>103</v>
      </c>
      <c r="L817" s="1" t="s">
        <v>104</v>
      </c>
      <c r="M817" s="1">
        <v>96</v>
      </c>
      <c r="N817" s="1" t="s">
        <v>1003</v>
      </c>
      <c r="O817" s="1" t="s">
        <v>68</v>
      </c>
      <c r="P817" s="1">
        <v>0</v>
      </c>
      <c r="Q817" s="1">
        <v>0</v>
      </c>
      <c r="R817" s="6" t="s">
        <v>117</v>
      </c>
      <c r="S817" s="1">
        <v>15.139211136890951</v>
      </c>
      <c r="T817" s="1">
        <v>0.7</v>
      </c>
      <c r="U817" s="1">
        <v>64</v>
      </c>
      <c r="V817" s="1">
        <v>4.99</v>
      </c>
      <c r="W817" s="31">
        <f t="shared" si="29"/>
        <v>21.627444481272789</v>
      </c>
      <c r="X817" s="1">
        <v>4.99</v>
      </c>
      <c r="Y817" s="1">
        <v>0.14171600000000001</v>
      </c>
      <c r="Z817" s="1">
        <v>5</v>
      </c>
      <c r="AA817" s="1">
        <v>5.32</v>
      </c>
      <c r="AB817" s="1">
        <v>0.13938400000000001</v>
      </c>
      <c r="AC817" s="1">
        <v>5</v>
      </c>
      <c r="AD817" s="1">
        <v>15.139211136890951</v>
      </c>
      <c r="AE817" s="1">
        <v>1.831844547563805</v>
      </c>
      <c r="AF817" s="1">
        <v>5</v>
      </c>
      <c r="AG817" s="1">
        <v>26.044083526682137</v>
      </c>
      <c r="AH817" s="1">
        <v>3.04715777262181</v>
      </c>
      <c r="AI817" s="1">
        <v>5</v>
      </c>
      <c r="AJ817" s="1">
        <v>0.7</v>
      </c>
      <c r="AK817" s="1">
        <f t="shared" si="30"/>
        <v>8.1199999999999994E-2</v>
      </c>
      <c r="AL817" s="1">
        <v>5</v>
      </c>
      <c r="AM817" s="1">
        <v>0.7</v>
      </c>
      <c r="AN817" s="1">
        <f t="shared" si="31"/>
        <v>9.1700000000000004E-2</v>
      </c>
      <c r="AO817" s="1">
        <v>5</v>
      </c>
      <c r="AP817" s="12">
        <v>21.627444481272789</v>
      </c>
      <c r="AQ817" s="12">
        <v>3.6252267971190042</v>
      </c>
      <c r="AR817" s="12">
        <v>5</v>
      </c>
      <c r="AS817" s="12">
        <v>37.205833609545913</v>
      </c>
      <c r="AT817" s="12">
        <v>6.5348951471183163</v>
      </c>
      <c r="AU817" s="1">
        <v>5</v>
      </c>
      <c r="AV817" s="1">
        <v>64</v>
      </c>
      <c r="AW817" s="1">
        <v>13.952</v>
      </c>
      <c r="AX817" s="1">
        <v>5</v>
      </c>
      <c r="AY817" s="1">
        <v>105</v>
      </c>
      <c r="AZ817" s="1">
        <v>24.150000000000002</v>
      </c>
      <c r="BA817" s="1">
        <v>5</v>
      </c>
      <c r="BB817" s="1">
        <v>10.9375</v>
      </c>
      <c r="BC817" s="12">
        <v>2.7009203437208211</v>
      </c>
      <c r="BD817" s="12">
        <v>5</v>
      </c>
      <c r="BE817" s="12">
        <v>6.6666666666666661</v>
      </c>
      <c r="BF817" s="12">
        <v>1.7646025677818284</v>
      </c>
      <c r="BG817" s="1">
        <v>5</v>
      </c>
    </row>
    <row r="818" spans="1:173" x14ac:dyDescent="0.25">
      <c r="B818" s="1" t="s">
        <v>954</v>
      </c>
      <c r="C818" s="1" t="s">
        <v>773</v>
      </c>
      <c r="D818" s="1" t="s">
        <v>775</v>
      </c>
      <c r="E818" s="1">
        <v>1069</v>
      </c>
      <c r="F818" s="1">
        <v>16.7</v>
      </c>
      <c r="G818" s="1" t="s">
        <v>82</v>
      </c>
      <c r="H818" s="1">
        <v>18</v>
      </c>
      <c r="I818" s="1" t="s">
        <v>83</v>
      </c>
      <c r="J818" s="1" t="s">
        <v>998</v>
      </c>
      <c r="K818" s="1" t="s">
        <v>103</v>
      </c>
      <c r="L818" s="1" t="s">
        <v>104</v>
      </c>
      <c r="M818" s="1">
        <v>96</v>
      </c>
      <c r="N818" s="1" t="s">
        <v>1003</v>
      </c>
      <c r="O818" s="1" t="s">
        <v>68</v>
      </c>
      <c r="P818" s="1">
        <v>0</v>
      </c>
      <c r="Q818" s="1">
        <v>0</v>
      </c>
      <c r="R818" s="6" t="s">
        <v>117</v>
      </c>
      <c r="S818" s="1">
        <v>17.111368909512763</v>
      </c>
      <c r="T818" s="1">
        <v>0.6</v>
      </c>
      <c r="U818" s="1">
        <v>91</v>
      </c>
      <c r="V818" s="1">
        <v>5.23</v>
      </c>
      <c r="W818" s="31">
        <f t="shared" si="29"/>
        <v>28.518948182521271</v>
      </c>
      <c r="X818" s="1">
        <v>5.23</v>
      </c>
      <c r="Y818" s="1">
        <v>0.14853200000000003</v>
      </c>
      <c r="Z818" s="1">
        <v>5</v>
      </c>
      <c r="AA818" s="1">
        <v>5.29</v>
      </c>
      <c r="AB818" s="1">
        <v>0.138598</v>
      </c>
      <c r="AC818" s="1">
        <v>5</v>
      </c>
      <c r="AD818" s="1">
        <v>17.111368909512763</v>
      </c>
      <c r="AE818" s="1">
        <v>2.0704756380510441</v>
      </c>
      <c r="AF818" s="1">
        <v>5</v>
      </c>
      <c r="AG818" s="1">
        <v>26.392111368909511</v>
      </c>
      <c r="AH818" s="1">
        <v>3.0878770301624128</v>
      </c>
      <c r="AI818" s="1">
        <v>5</v>
      </c>
      <c r="AJ818" s="1">
        <v>0.6</v>
      </c>
      <c r="AK818" s="1">
        <f t="shared" si="30"/>
        <v>6.9599999999999995E-2</v>
      </c>
      <c r="AL818" s="1">
        <v>5</v>
      </c>
      <c r="AM818" s="1">
        <v>0.7</v>
      </c>
      <c r="AN818" s="1">
        <f t="shared" si="31"/>
        <v>9.1700000000000004E-2</v>
      </c>
      <c r="AO818" s="1">
        <v>5</v>
      </c>
      <c r="AP818" s="12">
        <v>28.518948182521271</v>
      </c>
      <c r="AQ818" s="12">
        <v>4.780391657759095</v>
      </c>
      <c r="AR818" s="12">
        <v>5</v>
      </c>
      <c r="AS818" s="12">
        <v>37.703016241299302</v>
      </c>
      <c r="AT818" s="12">
        <v>6.6222211401755757</v>
      </c>
      <c r="AU818" s="1">
        <v>5</v>
      </c>
      <c r="AV818" s="1">
        <v>91</v>
      </c>
      <c r="AW818" s="1">
        <v>19.838000000000001</v>
      </c>
      <c r="AX818" s="1">
        <v>5</v>
      </c>
      <c r="AY818" s="1">
        <v>104</v>
      </c>
      <c r="AZ818" s="1">
        <v>23.92</v>
      </c>
      <c r="BA818" s="1">
        <v>5</v>
      </c>
      <c r="BB818" s="1">
        <v>6.5934065934065931</v>
      </c>
      <c r="BC818" s="12">
        <v>1.6281843202335877</v>
      </c>
      <c r="BD818" s="12">
        <v>5</v>
      </c>
      <c r="BE818" s="12">
        <v>6.7307692307692299</v>
      </c>
      <c r="BF818" s="12">
        <v>1.7815699001643459</v>
      </c>
      <c r="BG818" s="1">
        <v>5</v>
      </c>
      <c r="FL818" s="1">
        <v>2.7</v>
      </c>
      <c r="FM818" s="1">
        <v>0.75870000000000015</v>
      </c>
      <c r="FN818" s="1">
        <v>5</v>
      </c>
      <c r="FO818" s="1">
        <v>9.1</v>
      </c>
      <c r="FP818" s="1">
        <v>2.8028</v>
      </c>
      <c r="FQ818" s="1">
        <v>5</v>
      </c>
    </row>
    <row r="819" spans="1:173" x14ac:dyDescent="0.25">
      <c r="B819" s="1" t="s">
        <v>954</v>
      </c>
      <c r="C819" s="1" t="s">
        <v>773</v>
      </c>
      <c r="D819" s="1" t="s">
        <v>775</v>
      </c>
      <c r="E819" s="1">
        <v>1112</v>
      </c>
      <c r="F819" s="1">
        <v>16.7</v>
      </c>
      <c r="G819" s="1" t="s">
        <v>82</v>
      </c>
      <c r="H819" s="1">
        <v>18</v>
      </c>
      <c r="I819" s="1" t="s">
        <v>83</v>
      </c>
      <c r="J819" s="1" t="s">
        <v>998</v>
      </c>
      <c r="K819" s="1" t="s">
        <v>103</v>
      </c>
      <c r="L819" s="1" t="s">
        <v>104</v>
      </c>
      <c r="M819" s="1">
        <v>96</v>
      </c>
      <c r="N819" s="1" t="s">
        <v>1003</v>
      </c>
      <c r="O819" s="1" t="s">
        <v>68</v>
      </c>
      <c r="P819" s="1">
        <v>0</v>
      </c>
      <c r="Q819" s="1">
        <v>0</v>
      </c>
      <c r="R819" s="6" t="s">
        <v>117</v>
      </c>
      <c r="S819" s="1">
        <v>16.937354988399072</v>
      </c>
      <c r="T819" s="1">
        <v>0.5</v>
      </c>
      <c r="U819" s="1">
        <v>85</v>
      </c>
      <c r="V819" s="1">
        <v>4.92</v>
      </c>
      <c r="W819" s="31">
        <f t="shared" si="29"/>
        <v>33.874709976798144</v>
      </c>
      <c r="X819" s="1">
        <v>4.92</v>
      </c>
      <c r="Y819" s="1">
        <v>0.13972800000000002</v>
      </c>
      <c r="Z819" s="1">
        <v>5</v>
      </c>
      <c r="AA819" s="1">
        <v>4.92</v>
      </c>
      <c r="AB819" s="1">
        <v>0.12890399999999999</v>
      </c>
      <c r="AC819" s="1">
        <v>5</v>
      </c>
      <c r="AD819" s="1">
        <v>16.937354988399072</v>
      </c>
      <c r="AE819" s="1">
        <v>2.0494199535962876</v>
      </c>
      <c r="AF819" s="1">
        <v>5</v>
      </c>
      <c r="AG819" s="1">
        <v>27.842227378190255</v>
      </c>
      <c r="AH819" s="1">
        <v>3.2575406032482599</v>
      </c>
      <c r="AI819" s="1">
        <v>5</v>
      </c>
      <c r="AJ819" s="1">
        <v>0.5</v>
      </c>
      <c r="AK819" s="1">
        <f t="shared" si="30"/>
        <v>5.8000000000000003E-2</v>
      </c>
      <c r="AL819" s="1">
        <v>5</v>
      </c>
      <c r="AM819" s="1">
        <v>0.7</v>
      </c>
      <c r="AN819" s="1">
        <f t="shared" si="31"/>
        <v>9.1700000000000004E-2</v>
      </c>
      <c r="AO819" s="1">
        <v>5</v>
      </c>
      <c r="AP819" s="12">
        <v>33.874709976798144</v>
      </c>
      <c r="AQ819" s="12">
        <v>5.6781330063687694</v>
      </c>
      <c r="AR819" s="12">
        <v>5</v>
      </c>
      <c r="AS819" s="12">
        <v>39.774610540271794</v>
      </c>
      <c r="AT819" s="12">
        <v>6.9860794445808283</v>
      </c>
      <c r="AU819" s="1">
        <v>5</v>
      </c>
      <c r="AV819" s="1">
        <v>85</v>
      </c>
      <c r="AW819" s="1">
        <v>18.53</v>
      </c>
      <c r="AX819" s="1">
        <v>5</v>
      </c>
      <c r="AY819" s="1">
        <v>102</v>
      </c>
      <c r="AZ819" s="1">
        <v>23.46</v>
      </c>
      <c r="BA819" s="1">
        <v>5</v>
      </c>
      <c r="BB819" s="1">
        <v>5.8823529411764701</v>
      </c>
      <c r="BC819" s="12">
        <v>1.4525958151103575</v>
      </c>
      <c r="BD819" s="12">
        <v>5</v>
      </c>
      <c r="BE819" s="12">
        <v>6.8627450980392153</v>
      </c>
      <c r="BF819" s="12">
        <v>1.8165026433048235</v>
      </c>
      <c r="BG819" s="1">
        <v>5</v>
      </c>
      <c r="FL819" s="1">
        <v>3</v>
      </c>
      <c r="FM819" s="1">
        <v>0.84300000000000008</v>
      </c>
      <c r="FN819" s="1">
        <v>5</v>
      </c>
      <c r="FO819" s="1">
        <v>10</v>
      </c>
      <c r="FP819" s="1">
        <v>3.08</v>
      </c>
      <c r="FQ819" s="1">
        <v>5</v>
      </c>
    </row>
    <row r="820" spans="1:173" x14ac:dyDescent="0.25">
      <c r="B820" s="1" t="s">
        <v>954</v>
      </c>
      <c r="C820" s="1" t="s">
        <v>773</v>
      </c>
      <c r="D820" s="1" t="s">
        <v>775</v>
      </c>
      <c r="E820" s="1">
        <v>1442</v>
      </c>
      <c r="F820" s="1">
        <v>16.7</v>
      </c>
      <c r="G820" s="1" t="s">
        <v>82</v>
      </c>
      <c r="H820" s="1">
        <v>18</v>
      </c>
      <c r="I820" s="1" t="s">
        <v>83</v>
      </c>
      <c r="J820" s="1" t="s">
        <v>998</v>
      </c>
      <c r="K820" s="1" t="s">
        <v>103</v>
      </c>
      <c r="L820" s="1" t="s">
        <v>104</v>
      </c>
      <c r="M820" s="1">
        <v>96</v>
      </c>
      <c r="N820" s="1" t="s">
        <v>1003</v>
      </c>
      <c r="O820" s="1" t="s">
        <v>668</v>
      </c>
      <c r="P820" s="1">
        <v>0</v>
      </c>
      <c r="Q820" s="1">
        <v>0</v>
      </c>
      <c r="R820" s="6" t="s">
        <v>772</v>
      </c>
      <c r="S820" s="1">
        <v>8.6426914153132248</v>
      </c>
      <c r="T820" s="1">
        <v>0.5</v>
      </c>
      <c r="U820" s="1">
        <v>88</v>
      </c>
      <c r="V820" s="1">
        <v>4.75</v>
      </c>
      <c r="W820" s="31">
        <f t="shared" si="29"/>
        <v>17.28538283062645</v>
      </c>
      <c r="X820" s="1">
        <v>4.75</v>
      </c>
      <c r="Y820" s="1">
        <v>0.13490000000000002</v>
      </c>
      <c r="Z820" s="1">
        <v>5</v>
      </c>
      <c r="AA820" s="1">
        <v>4.91</v>
      </c>
      <c r="AB820" s="1">
        <v>0.12864200000000001</v>
      </c>
      <c r="AC820" s="1">
        <v>5</v>
      </c>
      <c r="AD820" s="1">
        <v>8.6426914153132248</v>
      </c>
      <c r="AE820" s="1">
        <v>1.0457656612529003</v>
      </c>
      <c r="AF820" s="1">
        <v>5</v>
      </c>
      <c r="AG820" s="1">
        <v>9.4547563805104406</v>
      </c>
      <c r="AH820" s="1">
        <v>1.1062064965197216</v>
      </c>
      <c r="AI820" s="1">
        <v>5</v>
      </c>
      <c r="AJ820" s="1">
        <v>0.5</v>
      </c>
      <c r="AK820" s="1">
        <f t="shared" si="30"/>
        <v>5.8000000000000003E-2</v>
      </c>
      <c r="AL820" s="1">
        <v>5</v>
      </c>
      <c r="AM820" s="1">
        <v>0.5</v>
      </c>
      <c r="AN820" s="1">
        <f t="shared" si="31"/>
        <v>6.5500000000000003E-2</v>
      </c>
      <c r="AO820" s="1">
        <v>5</v>
      </c>
      <c r="AP820" s="12">
        <v>17.28538283062645</v>
      </c>
      <c r="AQ820" s="12">
        <v>2.8974034861265299</v>
      </c>
      <c r="AR820" s="12">
        <v>5</v>
      </c>
      <c r="AS820" s="12">
        <v>18.909512761020881</v>
      </c>
      <c r="AT820" s="12">
        <v>3.3212986026111349</v>
      </c>
      <c r="AU820" s="1">
        <v>5</v>
      </c>
      <c r="AV820" s="1">
        <v>88</v>
      </c>
      <c r="AW820" s="1">
        <v>19.184000000000001</v>
      </c>
      <c r="AX820" s="1">
        <v>5</v>
      </c>
      <c r="AY820" s="1">
        <v>82</v>
      </c>
      <c r="AZ820" s="1">
        <v>18.86</v>
      </c>
      <c r="BA820" s="1">
        <v>5</v>
      </c>
      <c r="BB820" s="1">
        <v>5.6818181818181817</v>
      </c>
      <c r="BC820" s="12">
        <v>1.4030755032315958</v>
      </c>
      <c r="BD820" s="12">
        <v>5</v>
      </c>
      <c r="BE820" s="12">
        <v>6.0975609756097562</v>
      </c>
      <c r="BF820" s="12">
        <v>1.6139657632150868</v>
      </c>
      <c r="BG820" s="1">
        <v>5</v>
      </c>
    </row>
    <row r="821" spans="1:173" x14ac:dyDescent="0.25">
      <c r="B821" s="1" t="s">
        <v>954</v>
      </c>
      <c r="C821" s="1" t="s">
        <v>773</v>
      </c>
      <c r="D821" s="1" t="s">
        <v>775</v>
      </c>
      <c r="E821" s="1">
        <v>1069</v>
      </c>
      <c r="F821" s="1">
        <v>16.7</v>
      </c>
      <c r="G821" s="1" t="s">
        <v>82</v>
      </c>
      <c r="H821" s="1">
        <v>18</v>
      </c>
      <c r="I821" s="1" t="s">
        <v>83</v>
      </c>
      <c r="J821" s="1" t="s">
        <v>998</v>
      </c>
      <c r="K821" s="1" t="s">
        <v>103</v>
      </c>
      <c r="L821" s="1" t="s">
        <v>104</v>
      </c>
      <c r="M821" s="1">
        <v>96</v>
      </c>
      <c r="N821" s="1" t="s">
        <v>1003</v>
      </c>
      <c r="O821" s="1" t="s">
        <v>668</v>
      </c>
      <c r="P821" s="1">
        <v>0</v>
      </c>
      <c r="Q821" s="1">
        <v>0</v>
      </c>
      <c r="R821" s="6" t="s">
        <v>771</v>
      </c>
      <c r="S821" s="1">
        <v>9.6287703016241295</v>
      </c>
      <c r="T821" s="1">
        <v>0.5</v>
      </c>
      <c r="U821" s="1">
        <v>87</v>
      </c>
      <c r="V821" s="1">
        <v>5.13</v>
      </c>
      <c r="W821" s="31">
        <f t="shared" si="29"/>
        <v>19.257540603248259</v>
      </c>
      <c r="X821" s="1">
        <v>5.13</v>
      </c>
      <c r="Y821" s="1">
        <v>0.14569200000000002</v>
      </c>
      <c r="Z821" s="1">
        <v>5</v>
      </c>
      <c r="AA821" s="1">
        <v>5.0199999999999996</v>
      </c>
      <c r="AB821" s="1">
        <v>0.131524</v>
      </c>
      <c r="AC821" s="1">
        <v>5</v>
      </c>
      <c r="AD821" s="1">
        <v>9.6287703016241295</v>
      </c>
      <c r="AE821" s="1">
        <v>1.1650812064965197</v>
      </c>
      <c r="AF821" s="1">
        <v>5</v>
      </c>
      <c r="AG821" s="1">
        <v>10.382830626450117</v>
      </c>
      <c r="AH821" s="1">
        <v>1.2147911832946638</v>
      </c>
      <c r="AI821" s="1">
        <v>5</v>
      </c>
      <c r="AJ821" s="1">
        <v>0.5</v>
      </c>
      <c r="AK821" s="1">
        <f t="shared" si="30"/>
        <v>5.8000000000000003E-2</v>
      </c>
      <c r="AL821" s="1">
        <v>5</v>
      </c>
      <c r="AM821" s="1">
        <v>0.5</v>
      </c>
      <c r="AN821" s="1">
        <f t="shared" si="31"/>
        <v>6.5500000000000003E-2</v>
      </c>
      <c r="AO821" s="1">
        <v>5</v>
      </c>
      <c r="AP821" s="12">
        <v>19.257540603248259</v>
      </c>
      <c r="AQ821" s="12">
        <v>3.2279797227986839</v>
      </c>
      <c r="AR821" s="12">
        <v>5</v>
      </c>
      <c r="AS821" s="12">
        <v>20.765661252900234</v>
      </c>
      <c r="AT821" s="12">
        <v>3.6473156433582408</v>
      </c>
      <c r="AU821" s="1">
        <v>5</v>
      </c>
      <c r="AV821" s="1">
        <v>87</v>
      </c>
      <c r="AW821" s="1">
        <v>18.966000000000001</v>
      </c>
      <c r="AX821" s="1">
        <v>5</v>
      </c>
      <c r="AY821" s="1">
        <v>80</v>
      </c>
      <c r="AZ821" s="1">
        <v>18.400000000000002</v>
      </c>
      <c r="BA821" s="1">
        <v>5</v>
      </c>
      <c r="BB821" s="1">
        <v>5.7471264367816088</v>
      </c>
      <c r="BC821" s="12">
        <v>1.4192028078664418</v>
      </c>
      <c r="BD821" s="12">
        <v>5</v>
      </c>
      <c r="BE821" s="12">
        <v>6.25</v>
      </c>
      <c r="BF821" s="12">
        <v>1.6543149072954642</v>
      </c>
      <c r="BG821" s="1">
        <v>5</v>
      </c>
      <c r="FL821" s="1">
        <v>1.2</v>
      </c>
      <c r="FM821" s="1">
        <v>0.3372</v>
      </c>
      <c r="FN821" s="1">
        <v>5</v>
      </c>
      <c r="FO821" s="1">
        <v>2.4</v>
      </c>
      <c r="FP821" s="1">
        <v>0.73919999999999997</v>
      </c>
      <c r="FQ821" s="1">
        <v>5</v>
      </c>
    </row>
    <row r="822" spans="1:173" x14ac:dyDescent="0.25">
      <c r="B822" s="1" t="s">
        <v>954</v>
      </c>
      <c r="C822" s="1" t="s">
        <v>773</v>
      </c>
      <c r="D822" s="1" t="s">
        <v>775</v>
      </c>
      <c r="E822" s="1">
        <v>1112</v>
      </c>
      <c r="F822" s="1">
        <v>16.7</v>
      </c>
      <c r="G822" s="1" t="s">
        <v>82</v>
      </c>
      <c r="H822" s="1">
        <v>18</v>
      </c>
      <c r="I822" s="1" t="s">
        <v>83</v>
      </c>
      <c r="J822" s="1" t="s">
        <v>998</v>
      </c>
      <c r="K822" s="1" t="s">
        <v>103</v>
      </c>
      <c r="L822" s="1" t="s">
        <v>104</v>
      </c>
      <c r="M822" s="1">
        <v>96</v>
      </c>
      <c r="N822" s="1" t="s">
        <v>1003</v>
      </c>
      <c r="O822" s="1" t="s">
        <v>668</v>
      </c>
      <c r="P822" s="1">
        <v>0</v>
      </c>
      <c r="Q822" s="1">
        <v>0</v>
      </c>
      <c r="R822" s="6" t="s">
        <v>771</v>
      </c>
      <c r="S822" s="1">
        <v>7.6566125290023201</v>
      </c>
      <c r="T822" s="1">
        <v>0.2</v>
      </c>
      <c r="U822" s="1">
        <v>97</v>
      </c>
      <c r="V822" s="1">
        <v>5.68</v>
      </c>
      <c r="W822" s="31">
        <f t="shared" si="29"/>
        <v>38.283062645011597</v>
      </c>
      <c r="X822" s="1">
        <v>5.68</v>
      </c>
      <c r="Y822" s="1">
        <v>0.16131200000000001</v>
      </c>
      <c r="Z822" s="1">
        <v>5</v>
      </c>
      <c r="AA822" s="1">
        <v>5.03</v>
      </c>
      <c r="AB822" s="1">
        <v>0.13178600000000001</v>
      </c>
      <c r="AC822" s="1">
        <v>5</v>
      </c>
      <c r="AD822" s="1">
        <v>7.6566125290023201</v>
      </c>
      <c r="AE822" s="1">
        <v>0.92645011600928073</v>
      </c>
      <c r="AF822" s="1">
        <v>5</v>
      </c>
      <c r="AG822" s="1">
        <v>9.976798143851509</v>
      </c>
      <c r="AH822" s="1">
        <v>1.1672853828306267</v>
      </c>
      <c r="AI822" s="1">
        <v>5</v>
      </c>
      <c r="AJ822" s="1">
        <v>0.2</v>
      </c>
      <c r="AK822" s="1">
        <f t="shared" si="30"/>
        <v>2.3200000000000002E-2</v>
      </c>
      <c r="AL822" s="1">
        <v>5</v>
      </c>
      <c r="AM822" s="1">
        <v>0.3</v>
      </c>
      <c r="AN822" s="1">
        <f t="shared" si="31"/>
        <v>3.9300000000000002E-2</v>
      </c>
      <c r="AO822" s="1">
        <v>5</v>
      </c>
      <c r="AP822" s="12">
        <v>38.283062645011597</v>
      </c>
      <c r="AQ822" s="12">
        <v>6.4170681236359366</v>
      </c>
      <c r="AR822" s="12">
        <v>5</v>
      </c>
      <c r="AS822" s="12">
        <v>33.255993812838362</v>
      </c>
      <c r="AT822" s="12">
        <v>5.8411386467189708</v>
      </c>
      <c r="AU822" s="1">
        <v>5</v>
      </c>
      <c r="AV822" s="1">
        <v>97</v>
      </c>
      <c r="AW822" s="1">
        <v>21.146000000000001</v>
      </c>
      <c r="AX822" s="1">
        <v>5</v>
      </c>
      <c r="AY822" s="1">
        <v>87</v>
      </c>
      <c r="AZ822" s="1">
        <v>20.010000000000002</v>
      </c>
      <c r="BA822" s="1">
        <v>5</v>
      </c>
      <c r="BB822" s="1">
        <v>2.061855670103093</v>
      </c>
      <c r="BC822" s="12">
        <v>0.50915729601806359</v>
      </c>
      <c r="BD822" s="12">
        <v>5</v>
      </c>
      <c r="BE822" s="12">
        <v>3.4482758620689653</v>
      </c>
      <c r="BF822" s="12">
        <v>0.91272546609404925</v>
      </c>
      <c r="BG822" s="1">
        <v>5</v>
      </c>
      <c r="FL822" s="1">
        <v>1.6</v>
      </c>
      <c r="FM822" s="1">
        <v>0.44960000000000006</v>
      </c>
      <c r="FN822" s="1">
        <v>5</v>
      </c>
      <c r="FO822" s="1">
        <v>2.1</v>
      </c>
      <c r="FP822" s="1">
        <v>0.64680000000000004</v>
      </c>
      <c r="FQ822" s="1">
        <v>5</v>
      </c>
    </row>
    <row r="823" spans="1:173" x14ac:dyDescent="0.25">
      <c r="B823" s="1" t="s">
        <v>954</v>
      </c>
      <c r="C823" s="1" t="s">
        <v>773</v>
      </c>
      <c r="D823" s="1" t="s">
        <v>775</v>
      </c>
      <c r="E823" s="1">
        <v>1442</v>
      </c>
      <c r="F823" s="1">
        <v>16.7</v>
      </c>
      <c r="G823" s="1" t="s">
        <v>82</v>
      </c>
      <c r="H823" s="1">
        <v>18</v>
      </c>
      <c r="I823" s="1" t="s">
        <v>83</v>
      </c>
      <c r="J823" s="1" t="s">
        <v>998</v>
      </c>
      <c r="K823" s="1" t="s">
        <v>103</v>
      </c>
      <c r="L823" s="1" t="s">
        <v>104</v>
      </c>
      <c r="M823" s="1">
        <v>96</v>
      </c>
      <c r="N823" s="1" t="s">
        <v>1003</v>
      </c>
      <c r="O823" s="1" t="s">
        <v>68</v>
      </c>
      <c r="P823" s="1">
        <v>0</v>
      </c>
      <c r="Q823" s="1">
        <v>0</v>
      </c>
      <c r="R823" s="6" t="s">
        <v>771</v>
      </c>
      <c r="S823" s="1">
        <v>8.6426914153132248</v>
      </c>
      <c r="T823" s="1">
        <v>0.5</v>
      </c>
      <c r="U823" s="1">
        <v>88</v>
      </c>
      <c r="V823" s="1">
        <v>4.75</v>
      </c>
      <c r="W823" s="31">
        <f t="shared" si="29"/>
        <v>17.28538283062645</v>
      </c>
      <c r="X823" s="1">
        <v>4.75</v>
      </c>
      <c r="Y823" s="1">
        <v>0.13490000000000002</v>
      </c>
      <c r="Z823" s="1">
        <v>5</v>
      </c>
      <c r="AA823" s="1">
        <v>4.6500000000000004</v>
      </c>
      <c r="AB823" s="1">
        <v>0.12183000000000001</v>
      </c>
      <c r="AC823" s="1">
        <v>5</v>
      </c>
      <c r="AD823" s="1">
        <v>8.6426914153132248</v>
      </c>
      <c r="AE823" s="1">
        <v>1.0457656612529003</v>
      </c>
      <c r="AF823" s="1">
        <v>5</v>
      </c>
      <c r="AG823" s="1">
        <v>9.5127610208816709</v>
      </c>
      <c r="AH823" s="1">
        <v>1.1129930394431555</v>
      </c>
      <c r="AI823" s="1">
        <v>5</v>
      </c>
      <c r="AJ823" s="1">
        <v>0.5</v>
      </c>
      <c r="AK823" s="1">
        <f t="shared" si="30"/>
        <v>5.8000000000000003E-2</v>
      </c>
      <c r="AL823" s="1">
        <v>5</v>
      </c>
      <c r="AM823" s="1">
        <v>0.5</v>
      </c>
      <c r="AN823" s="1">
        <f t="shared" si="31"/>
        <v>6.5500000000000003E-2</v>
      </c>
      <c r="AO823" s="1">
        <v>5</v>
      </c>
      <c r="AP823" s="12">
        <v>17.28538283062645</v>
      </c>
      <c r="AQ823" s="12">
        <v>2.8974034861265299</v>
      </c>
      <c r="AR823" s="12">
        <v>5</v>
      </c>
      <c r="AS823" s="12">
        <v>19.025522041763342</v>
      </c>
      <c r="AT823" s="12">
        <v>3.3416746676578293</v>
      </c>
      <c r="AU823" s="1">
        <v>5</v>
      </c>
      <c r="AV823" s="1">
        <v>88</v>
      </c>
      <c r="AW823" s="1">
        <v>19.184000000000001</v>
      </c>
      <c r="AX823" s="1">
        <v>5</v>
      </c>
      <c r="AY823" s="1">
        <v>86</v>
      </c>
      <c r="AZ823" s="1">
        <v>19.78</v>
      </c>
      <c r="BA823" s="1">
        <v>5</v>
      </c>
      <c r="BB823" s="1">
        <v>5.6818181818181817</v>
      </c>
      <c r="BC823" s="12">
        <v>1.4030755032315958</v>
      </c>
      <c r="BD823" s="12">
        <v>5</v>
      </c>
      <c r="BE823" s="12">
        <v>5.8139534883720927</v>
      </c>
      <c r="BF823" s="12">
        <v>1.5388975881818274</v>
      </c>
      <c r="BG823" s="1">
        <v>5</v>
      </c>
    </row>
    <row r="824" spans="1:173" x14ac:dyDescent="0.25">
      <c r="B824" s="1" t="s">
        <v>954</v>
      </c>
      <c r="C824" s="1" t="s">
        <v>773</v>
      </c>
      <c r="D824" s="1" t="s">
        <v>775</v>
      </c>
      <c r="E824" s="1">
        <v>1069</v>
      </c>
      <c r="F824" s="1">
        <v>16.7</v>
      </c>
      <c r="G824" s="1" t="s">
        <v>82</v>
      </c>
      <c r="H824" s="1">
        <v>18</v>
      </c>
      <c r="I824" s="1" t="s">
        <v>83</v>
      </c>
      <c r="J824" s="1" t="s">
        <v>998</v>
      </c>
      <c r="K824" s="1" t="s">
        <v>103</v>
      </c>
      <c r="L824" s="1" t="s">
        <v>104</v>
      </c>
      <c r="M824" s="1">
        <v>96</v>
      </c>
      <c r="N824" s="1" t="s">
        <v>1003</v>
      </c>
      <c r="O824" s="1" t="s">
        <v>68</v>
      </c>
      <c r="P824" s="1">
        <v>0</v>
      </c>
      <c r="Q824" s="1">
        <v>0</v>
      </c>
      <c r="R824" s="6" t="s">
        <v>771</v>
      </c>
      <c r="S824" s="1">
        <v>9.6287703016241295</v>
      </c>
      <c r="T824" s="1">
        <v>0.5</v>
      </c>
      <c r="U824" s="1">
        <v>87</v>
      </c>
      <c r="V824" s="1">
        <v>5.13</v>
      </c>
      <c r="W824" s="31">
        <f t="shared" si="29"/>
        <v>19.257540603248259</v>
      </c>
      <c r="X824" s="1">
        <v>5.13</v>
      </c>
      <c r="Y824" s="1">
        <v>0.14569200000000002</v>
      </c>
      <c r="Z824" s="1">
        <v>5</v>
      </c>
      <c r="AA824" s="1">
        <v>5.04</v>
      </c>
      <c r="AB824" s="1">
        <v>0.132048</v>
      </c>
      <c r="AC824" s="1">
        <v>5</v>
      </c>
      <c r="AD824" s="1">
        <v>9.6287703016241295</v>
      </c>
      <c r="AE824" s="1">
        <v>1.1650812064965197</v>
      </c>
      <c r="AF824" s="1">
        <v>5</v>
      </c>
      <c r="AG824" s="1">
        <v>10.614849187935036</v>
      </c>
      <c r="AH824" s="1">
        <v>1.2419373549883992</v>
      </c>
      <c r="AI824" s="1">
        <v>5</v>
      </c>
      <c r="AJ824" s="1">
        <v>0.5</v>
      </c>
      <c r="AK824" s="1">
        <f>AJ824*0.116</f>
        <v>5.8000000000000003E-2</v>
      </c>
      <c r="AL824" s="1">
        <v>5</v>
      </c>
      <c r="AM824" s="1">
        <v>0.5</v>
      </c>
      <c r="AN824" s="1">
        <f t="shared" si="31"/>
        <v>6.5500000000000003E-2</v>
      </c>
      <c r="AO824" s="1">
        <v>5</v>
      </c>
      <c r="AP824" s="12">
        <v>19.257540603248259</v>
      </c>
      <c r="AQ824" s="12">
        <v>3.2279797227986839</v>
      </c>
      <c r="AR824" s="12">
        <v>5</v>
      </c>
      <c r="AS824" s="12">
        <v>21.229698375870072</v>
      </c>
      <c r="AT824" s="12">
        <v>3.7288199035450171</v>
      </c>
      <c r="AU824" s="1">
        <v>5</v>
      </c>
      <c r="AV824" s="1">
        <v>87</v>
      </c>
      <c r="AW824" s="1">
        <v>18.966000000000001</v>
      </c>
      <c r="AX824" s="1">
        <v>5</v>
      </c>
      <c r="AY824" s="1">
        <v>78</v>
      </c>
      <c r="AZ824" s="1">
        <v>17.940000000000001</v>
      </c>
      <c r="BA824" s="1">
        <v>5</v>
      </c>
      <c r="BB824" s="1">
        <v>5.7471264367816088</v>
      </c>
      <c r="BC824" s="12">
        <v>1.4192028078664418</v>
      </c>
      <c r="BD824" s="12">
        <v>5</v>
      </c>
      <c r="BE824" s="12">
        <v>6.4102564102564097</v>
      </c>
      <c r="BF824" s="12">
        <v>1.6967332382517581</v>
      </c>
      <c r="BG824" s="1">
        <v>5</v>
      </c>
      <c r="FL824" s="1">
        <v>1.2</v>
      </c>
      <c r="FM824" s="1">
        <v>0.3372</v>
      </c>
      <c r="FN824" s="1">
        <v>5</v>
      </c>
      <c r="FO824" s="1">
        <v>2.6</v>
      </c>
      <c r="FP824" s="1">
        <v>0.80080000000000007</v>
      </c>
      <c r="FQ824" s="1">
        <v>5</v>
      </c>
    </row>
    <row r="825" spans="1:173" s="40" customFormat="1" x14ac:dyDescent="0.25">
      <c r="B825" s="40" t="s">
        <v>954</v>
      </c>
      <c r="C825" s="40" t="s">
        <v>773</v>
      </c>
      <c r="D825" s="40" t="s">
        <v>775</v>
      </c>
      <c r="E825" s="9">
        <v>1112</v>
      </c>
      <c r="F825" s="9">
        <v>16.7</v>
      </c>
      <c r="G825" s="40" t="s">
        <v>82</v>
      </c>
      <c r="H825" s="40">
        <v>18</v>
      </c>
      <c r="I825" s="40" t="s">
        <v>83</v>
      </c>
      <c r="J825" s="40" t="s">
        <v>998</v>
      </c>
      <c r="K825" s="40" t="s">
        <v>103</v>
      </c>
      <c r="L825" s="40" t="s">
        <v>104</v>
      </c>
      <c r="M825" s="40">
        <v>96</v>
      </c>
      <c r="N825" s="40" t="s">
        <v>1003</v>
      </c>
      <c r="O825" s="40" t="s">
        <v>68</v>
      </c>
      <c r="P825" s="40">
        <v>0</v>
      </c>
      <c r="Q825" s="40">
        <v>0</v>
      </c>
      <c r="R825" s="41" t="s">
        <v>771</v>
      </c>
      <c r="S825" s="40">
        <v>7.6566125290023201</v>
      </c>
      <c r="T825" s="40">
        <v>0.2</v>
      </c>
      <c r="U825" s="40">
        <v>97</v>
      </c>
      <c r="V825" s="40">
        <v>5.68</v>
      </c>
      <c r="W825" s="32">
        <f t="shared" si="29"/>
        <v>38.283062645011597</v>
      </c>
      <c r="X825" s="40">
        <v>5.68</v>
      </c>
      <c r="Y825" s="1">
        <v>0.16131200000000001</v>
      </c>
      <c r="Z825" s="40">
        <v>5</v>
      </c>
      <c r="AA825" s="40">
        <v>5.04</v>
      </c>
      <c r="AB825" s="1">
        <v>0.132048</v>
      </c>
      <c r="AC825" s="40">
        <v>5</v>
      </c>
      <c r="AD825" s="40">
        <v>7.6566125290023201</v>
      </c>
      <c r="AE825" s="9">
        <v>0.92645011600928073</v>
      </c>
      <c r="AF825" s="40">
        <v>5</v>
      </c>
      <c r="AG825" s="40">
        <v>10.672853828306266</v>
      </c>
      <c r="AH825" s="40">
        <v>1.2487238979118331</v>
      </c>
      <c r="AI825" s="40">
        <v>5</v>
      </c>
      <c r="AJ825" s="40">
        <v>0.2</v>
      </c>
      <c r="AK825" s="40">
        <f t="shared" si="30"/>
        <v>2.3200000000000002E-2</v>
      </c>
      <c r="AL825" s="40">
        <v>5</v>
      </c>
      <c r="AM825" s="40">
        <v>0.3</v>
      </c>
      <c r="AN825" s="40">
        <f>AM825*0.131</f>
        <v>3.9300000000000002E-2</v>
      </c>
      <c r="AO825" s="40">
        <v>5</v>
      </c>
      <c r="AP825" s="9">
        <v>38.283062645011597</v>
      </c>
      <c r="AQ825" s="9">
        <v>6.4170681236359366</v>
      </c>
      <c r="AR825" s="40">
        <v>5</v>
      </c>
      <c r="AS825" s="9">
        <v>35.576179427687556</v>
      </c>
      <c r="AT825" s="9">
        <v>6.2486599476528522</v>
      </c>
      <c r="AU825" s="40">
        <v>5</v>
      </c>
      <c r="AV825" s="40">
        <v>97</v>
      </c>
      <c r="AW825" s="40">
        <v>21.146000000000001</v>
      </c>
      <c r="AX825" s="40">
        <v>5</v>
      </c>
      <c r="AY825" s="40">
        <v>87</v>
      </c>
      <c r="AZ825" s="40">
        <v>20.010000000000002</v>
      </c>
      <c r="BA825" s="40">
        <v>5</v>
      </c>
      <c r="BB825" s="1">
        <v>2.061855670103093</v>
      </c>
      <c r="BC825" s="12">
        <v>0.50915729601806359</v>
      </c>
      <c r="BD825" s="40">
        <v>5</v>
      </c>
      <c r="BE825" s="1">
        <v>3.4482758620689653</v>
      </c>
      <c r="BF825" s="12">
        <v>0.91272546609404925</v>
      </c>
      <c r="BG825" s="40">
        <v>5</v>
      </c>
      <c r="FL825" s="40">
        <v>1.6</v>
      </c>
      <c r="FM825" s="1">
        <v>0.44960000000000006</v>
      </c>
      <c r="FN825" s="40">
        <v>5</v>
      </c>
      <c r="FO825" s="40">
        <v>2.5</v>
      </c>
      <c r="FP825" s="1">
        <v>0.77</v>
      </c>
      <c r="FQ825" s="40">
        <v>5</v>
      </c>
    </row>
    <row r="826" spans="1:173" x14ac:dyDescent="0.25">
      <c r="A826" s="1">
        <v>106</v>
      </c>
      <c r="B826" s="1" t="s">
        <v>777</v>
      </c>
      <c r="C826" s="1" t="s">
        <v>789</v>
      </c>
      <c r="D826" s="1" t="s">
        <v>791</v>
      </c>
      <c r="E826" s="1">
        <v>375</v>
      </c>
      <c r="F826" s="1">
        <v>-3</v>
      </c>
      <c r="G826" s="1" t="s">
        <v>78</v>
      </c>
      <c r="H826" s="1">
        <v>23.64</v>
      </c>
      <c r="I826" s="1" t="s">
        <v>83</v>
      </c>
      <c r="J826" s="1" t="s">
        <v>986</v>
      </c>
      <c r="K826" s="1" t="s">
        <v>8</v>
      </c>
      <c r="L826" s="1" t="s">
        <v>327</v>
      </c>
      <c r="M826" s="1">
        <v>20</v>
      </c>
      <c r="N826" s="1" t="s">
        <v>1001</v>
      </c>
      <c r="O826" s="1" t="s">
        <v>220</v>
      </c>
      <c r="P826" s="1">
        <v>0</v>
      </c>
      <c r="Q826" s="1">
        <v>132</v>
      </c>
      <c r="R826" s="6" t="s">
        <v>77</v>
      </c>
      <c r="S826" s="1">
        <v>24</v>
      </c>
      <c r="T826" s="1">
        <v>1.8</v>
      </c>
      <c r="U826" s="1">
        <v>526.33900000000006</v>
      </c>
      <c r="V826" s="1">
        <v>6.8</v>
      </c>
      <c r="W826" s="31">
        <v>13.333333333333332</v>
      </c>
      <c r="X826" s="1">
        <v>6.66275</v>
      </c>
      <c r="Y826" s="1">
        <v>0.23635</v>
      </c>
      <c r="Z826" s="1">
        <v>5</v>
      </c>
      <c r="AA826" s="55">
        <v>6.6147999999999998</v>
      </c>
      <c r="AB826" s="1">
        <v>0.13919999999999999</v>
      </c>
      <c r="AC826" s="1">
        <v>5</v>
      </c>
      <c r="AD826" s="1">
        <v>24.463000000000001</v>
      </c>
      <c r="AE826" s="1">
        <v>2.4380000000000002</v>
      </c>
      <c r="AF826" s="1">
        <v>5</v>
      </c>
      <c r="AG826" s="1">
        <v>24.937999999999999</v>
      </c>
      <c r="AH826" s="1">
        <v>2.411</v>
      </c>
      <c r="AI826" s="1">
        <v>5</v>
      </c>
      <c r="AJ826" s="1">
        <v>1.8344</v>
      </c>
      <c r="AK826" s="1">
        <v>0.14044000000000001</v>
      </c>
      <c r="AL826" s="1">
        <v>5</v>
      </c>
      <c r="AM826" s="1">
        <v>1.9354100000000001</v>
      </c>
      <c r="AN826" s="1">
        <v>0.21124000000000001</v>
      </c>
      <c r="AO826" s="1">
        <v>5</v>
      </c>
      <c r="AP826" s="1">
        <v>13.335695595290014</v>
      </c>
      <c r="AQ826" s="53">
        <v>1.675928877392465</v>
      </c>
      <c r="AR826" s="53">
        <v>5</v>
      </c>
      <c r="AS826" s="53">
        <v>12.885125115608577</v>
      </c>
      <c r="AT826" s="53">
        <v>1.8787365906143425</v>
      </c>
      <c r="AU826" s="53">
        <v>5</v>
      </c>
      <c r="AV826" s="1">
        <v>526.33900000000006</v>
      </c>
      <c r="AW826" s="1">
        <v>49.654800000000002</v>
      </c>
      <c r="AX826" s="1">
        <v>5</v>
      </c>
      <c r="AY826" s="1">
        <v>563.12099999999998</v>
      </c>
      <c r="AZ826" s="1">
        <v>37.305100000000003</v>
      </c>
      <c r="BA826" s="1">
        <v>5</v>
      </c>
      <c r="BB826" s="53">
        <v>3.4852063024020636</v>
      </c>
      <c r="BC826" s="53">
        <v>0.42343926557199557</v>
      </c>
      <c r="BD826" s="53">
        <v>5</v>
      </c>
      <c r="BE826" s="53">
        <v>3.4369345131863316</v>
      </c>
      <c r="BF826" s="53">
        <v>0.43881544938596234</v>
      </c>
      <c r="BG826" s="53">
        <v>5</v>
      </c>
      <c r="DJ826" s="1">
        <v>268.09699999999998</v>
      </c>
      <c r="DK826" s="1">
        <v>20.852499999999999</v>
      </c>
      <c r="DL826" s="1">
        <v>5</v>
      </c>
      <c r="DM826" s="1">
        <v>299.863</v>
      </c>
      <c r="DN826" s="1">
        <v>41.295099999999998</v>
      </c>
      <c r="DO826" s="1">
        <v>5</v>
      </c>
      <c r="DV826" s="1">
        <v>3.9918800000000001</v>
      </c>
      <c r="DW826" s="1">
        <v>1.2864</v>
      </c>
      <c r="DX826" s="1">
        <v>5</v>
      </c>
      <c r="DY826" s="1">
        <v>6.6992799999999999</v>
      </c>
      <c r="DZ826" s="1">
        <v>2.1086200000000002</v>
      </c>
      <c r="EA826" s="1">
        <v>5</v>
      </c>
      <c r="FL826" s="1">
        <v>1.98142</v>
      </c>
      <c r="FM826" s="1">
        <v>0.50536999999999999</v>
      </c>
      <c r="FN826" s="1">
        <v>5</v>
      </c>
      <c r="FO826" s="1">
        <v>6.6329799999999999</v>
      </c>
      <c r="FP826" s="1">
        <v>3.0141499999999999</v>
      </c>
      <c r="FQ826" s="1">
        <v>5</v>
      </c>
    </row>
    <row r="827" spans="1:173" x14ac:dyDescent="0.25">
      <c r="B827" s="1" t="s">
        <v>955</v>
      </c>
      <c r="C827" s="1" t="s">
        <v>788</v>
      </c>
      <c r="D827" s="1" t="s">
        <v>790</v>
      </c>
      <c r="E827" s="1">
        <v>375</v>
      </c>
      <c r="F827" s="1">
        <v>-3</v>
      </c>
      <c r="G827" s="1" t="s">
        <v>78</v>
      </c>
      <c r="H827" s="1">
        <v>23.64</v>
      </c>
      <c r="I827" s="1" t="s">
        <v>83</v>
      </c>
      <c r="J827" s="1" t="s">
        <v>986</v>
      </c>
      <c r="K827" s="1" t="s">
        <v>103</v>
      </c>
      <c r="L827" s="1" t="s">
        <v>779</v>
      </c>
      <c r="M827" s="1">
        <v>40</v>
      </c>
      <c r="N827" s="1" t="s">
        <v>1001</v>
      </c>
      <c r="O827" s="1" t="s">
        <v>223</v>
      </c>
      <c r="P827" s="1">
        <v>0</v>
      </c>
      <c r="Q827" s="1">
        <v>132</v>
      </c>
      <c r="R827" s="6" t="s">
        <v>232</v>
      </c>
      <c r="S827" s="1">
        <v>24</v>
      </c>
      <c r="T827" s="1">
        <v>1.8</v>
      </c>
      <c r="U827" s="1">
        <v>526.33900000000006</v>
      </c>
      <c r="V827" s="1">
        <v>6.8</v>
      </c>
      <c r="W827" s="31">
        <v>13.333333333333332</v>
      </c>
      <c r="X827" s="1">
        <v>6.66275</v>
      </c>
      <c r="Y827" s="1">
        <v>0.23635</v>
      </c>
      <c r="Z827" s="1">
        <v>5</v>
      </c>
      <c r="AA827" s="1">
        <v>6.5144000000000002</v>
      </c>
      <c r="AB827" s="1">
        <v>0.20002</v>
      </c>
      <c r="AC827" s="1">
        <v>5</v>
      </c>
      <c r="AD827" s="1">
        <v>24.463000000000001</v>
      </c>
      <c r="AE827" s="1">
        <v>2.4380000000000002</v>
      </c>
      <c r="AF827" s="1">
        <v>5</v>
      </c>
      <c r="AG827" s="1">
        <v>22.350999999999999</v>
      </c>
      <c r="AH827" s="1">
        <v>2.246</v>
      </c>
      <c r="AI827" s="1">
        <v>5</v>
      </c>
      <c r="AJ827" s="1">
        <v>1.8344</v>
      </c>
      <c r="AK827" s="1">
        <v>0.14044000000000001</v>
      </c>
      <c r="AL827" s="1">
        <v>5</v>
      </c>
      <c r="AM827" s="1">
        <v>1.71326</v>
      </c>
      <c r="AN827" s="1">
        <v>0.22808</v>
      </c>
      <c r="AO827" s="1">
        <v>5</v>
      </c>
      <c r="AP827" s="1">
        <v>13.335695595290014</v>
      </c>
      <c r="AQ827" s="12">
        <v>1.675928877392465</v>
      </c>
      <c r="AR827" s="12">
        <v>5</v>
      </c>
      <c r="AS827" s="12">
        <v>13.04588912365899</v>
      </c>
      <c r="AT827" s="12">
        <v>2.1759819516933234</v>
      </c>
      <c r="AU827" s="12">
        <v>5</v>
      </c>
      <c r="AV827" s="1">
        <v>526.33900000000006</v>
      </c>
      <c r="AW827" s="1">
        <v>49.654800000000002</v>
      </c>
      <c r="AX827" s="1">
        <v>5</v>
      </c>
      <c r="AY827" s="1">
        <v>497.10399999999998</v>
      </c>
      <c r="AZ827" s="1">
        <v>122.58</v>
      </c>
      <c r="BA827" s="1">
        <v>5</v>
      </c>
      <c r="BB827" s="12">
        <v>3.4852063024020636</v>
      </c>
      <c r="BC827" s="12">
        <v>0.42343926557199557</v>
      </c>
      <c r="BD827" s="12">
        <v>5</v>
      </c>
      <c r="BE827" s="12">
        <v>3.4464820238823264</v>
      </c>
      <c r="BF827" s="12">
        <v>0.965804730348096</v>
      </c>
      <c r="BG827" s="12">
        <v>5</v>
      </c>
      <c r="DJ827" s="1">
        <v>268.09699999999998</v>
      </c>
      <c r="DK827" s="1">
        <v>20.852499999999999</v>
      </c>
      <c r="DL827" s="1">
        <v>5</v>
      </c>
      <c r="DM827" s="1">
        <v>240.11099999999999</v>
      </c>
      <c r="DN827" s="1">
        <v>14.908099999999999</v>
      </c>
      <c r="DO827" s="1">
        <v>5</v>
      </c>
      <c r="DV827" s="1">
        <v>3.9918800000000001</v>
      </c>
      <c r="DW827" s="1">
        <v>1.2864</v>
      </c>
      <c r="DX827" s="1">
        <v>5</v>
      </c>
      <c r="DY827" s="1">
        <v>10.064399999999999</v>
      </c>
      <c r="DZ827" s="1">
        <v>4.9219400000000002</v>
      </c>
      <c r="EA827" s="1">
        <v>5</v>
      </c>
      <c r="FL827" s="1">
        <v>1.98142</v>
      </c>
      <c r="FM827" s="1">
        <v>0.50536999999999999</v>
      </c>
      <c r="FN827" s="1">
        <v>5</v>
      </c>
      <c r="FO827" s="1">
        <v>18.707100000000001</v>
      </c>
      <c r="FP827" s="1">
        <v>2.5518800000000001</v>
      </c>
      <c r="FQ827" s="1">
        <v>5</v>
      </c>
    </row>
    <row r="828" spans="1:173" x14ac:dyDescent="0.25">
      <c r="B828" s="1" t="s">
        <v>955</v>
      </c>
      <c r="C828" s="1" t="s">
        <v>788</v>
      </c>
      <c r="D828" s="1" t="s">
        <v>790</v>
      </c>
      <c r="E828" s="1">
        <v>375</v>
      </c>
      <c r="F828" s="1">
        <v>-3</v>
      </c>
      <c r="G828" s="1" t="s">
        <v>78</v>
      </c>
      <c r="H828" s="1">
        <v>23.64</v>
      </c>
      <c r="I828" s="1" t="s">
        <v>83</v>
      </c>
      <c r="J828" s="1" t="s">
        <v>986</v>
      </c>
      <c r="K828" s="1" t="s">
        <v>103</v>
      </c>
      <c r="L828" s="1" t="s">
        <v>780</v>
      </c>
      <c r="M828" s="1">
        <v>60</v>
      </c>
      <c r="N828" s="1" t="s">
        <v>1003</v>
      </c>
      <c r="O828" s="1" t="s">
        <v>223</v>
      </c>
      <c r="P828" s="1">
        <v>0</v>
      </c>
      <c r="Q828" s="1">
        <v>132</v>
      </c>
      <c r="R828" s="6" t="s">
        <v>232</v>
      </c>
      <c r="S828" s="1">
        <v>24</v>
      </c>
      <c r="T828" s="1">
        <v>1.8</v>
      </c>
      <c r="U828" s="1">
        <v>526.33900000000006</v>
      </c>
      <c r="V828" s="1">
        <v>6.8</v>
      </c>
      <c r="W828" s="31">
        <v>13.333333333333332</v>
      </c>
      <c r="X828" s="1">
        <v>6.66275</v>
      </c>
      <c r="Y828" s="1">
        <v>0.23635</v>
      </c>
      <c r="Z828" s="1">
        <v>5</v>
      </c>
      <c r="AA828" s="1">
        <v>6.6224999999999996</v>
      </c>
      <c r="AB828" s="1">
        <v>8.727E-2</v>
      </c>
      <c r="AC828" s="1">
        <v>5</v>
      </c>
      <c r="AD828" s="1">
        <v>24.463000000000001</v>
      </c>
      <c r="AE828" s="1">
        <v>2.4380000000000002</v>
      </c>
      <c r="AF828" s="1">
        <v>5</v>
      </c>
      <c r="AG828" s="1">
        <v>22.99</v>
      </c>
      <c r="AH828" s="1">
        <v>1.405</v>
      </c>
      <c r="AI828" s="1">
        <v>5</v>
      </c>
      <c r="AJ828" s="1">
        <v>1.8344</v>
      </c>
      <c r="AK828" s="1">
        <v>0.14044000000000001</v>
      </c>
      <c r="AL828" s="1">
        <v>5</v>
      </c>
      <c r="AM828" s="1">
        <v>1.6788799999999999</v>
      </c>
      <c r="AN828" s="1">
        <v>0.16063</v>
      </c>
      <c r="AO828" s="1">
        <v>5</v>
      </c>
      <c r="AP828" s="1">
        <v>13.335695595290014</v>
      </c>
      <c r="AQ828" s="12">
        <v>1.675928877392465</v>
      </c>
      <c r="AR828" s="12">
        <v>5</v>
      </c>
      <c r="AS828" s="12">
        <v>13.693652911464786</v>
      </c>
      <c r="AT828" s="12">
        <v>1.5546324356715786</v>
      </c>
      <c r="AU828" s="12">
        <v>5</v>
      </c>
      <c r="AV828" s="1">
        <v>526.33900000000006</v>
      </c>
      <c r="AW828" s="1">
        <v>49.654800000000002</v>
      </c>
      <c r="AX828" s="1">
        <v>5</v>
      </c>
      <c r="AY828" s="1">
        <v>585.255</v>
      </c>
      <c r="AZ828" s="1">
        <v>96.998999999999995</v>
      </c>
      <c r="BA828" s="1">
        <v>5</v>
      </c>
      <c r="BB828" s="12">
        <v>3.4852063024020636</v>
      </c>
      <c r="BC828" s="12">
        <v>0.42343926557199557</v>
      </c>
      <c r="BD828" s="12">
        <v>5</v>
      </c>
      <c r="BE828" s="12">
        <v>2.8686299134565276</v>
      </c>
      <c r="BF828" s="12">
        <v>0.54897478012390777</v>
      </c>
      <c r="BG828" s="12">
        <v>5</v>
      </c>
      <c r="DJ828" s="1">
        <v>268.09699999999998</v>
      </c>
      <c r="DK828" s="1">
        <v>20.852499999999999</v>
      </c>
      <c r="DL828" s="1">
        <v>5</v>
      </c>
      <c r="DM828" s="1">
        <v>279.27499999999998</v>
      </c>
      <c r="DN828" s="1">
        <v>22.593599999999999</v>
      </c>
      <c r="DO828" s="1">
        <v>5</v>
      </c>
      <c r="DV828" s="1">
        <v>3.9918800000000001</v>
      </c>
      <c r="DW828" s="1">
        <v>1.2864</v>
      </c>
      <c r="DX828" s="1">
        <v>5</v>
      </c>
      <c r="DY828" s="1">
        <v>17.880800000000001</v>
      </c>
      <c r="DZ828" s="1">
        <v>7.9705399999999997</v>
      </c>
      <c r="EA828" s="1">
        <v>5</v>
      </c>
      <c r="FL828" s="1">
        <v>1.98142</v>
      </c>
      <c r="FM828" s="1">
        <v>0.50536999999999999</v>
      </c>
      <c r="FN828" s="1">
        <v>5</v>
      </c>
      <c r="FO828" s="1">
        <v>28.024100000000001</v>
      </c>
      <c r="FP828" s="1">
        <v>14.0427</v>
      </c>
      <c r="FQ828" s="1">
        <v>5</v>
      </c>
    </row>
    <row r="829" spans="1:173" x14ac:dyDescent="0.25">
      <c r="B829" s="1" t="s">
        <v>955</v>
      </c>
      <c r="C829" s="1" t="s">
        <v>788</v>
      </c>
      <c r="D829" s="1" t="s">
        <v>790</v>
      </c>
      <c r="E829" s="1">
        <v>375</v>
      </c>
      <c r="F829" s="1">
        <v>-3</v>
      </c>
      <c r="G829" s="1" t="s">
        <v>78</v>
      </c>
      <c r="H829" s="1">
        <v>23.64</v>
      </c>
      <c r="I829" s="1" t="s">
        <v>83</v>
      </c>
      <c r="J829" s="1" t="s">
        <v>986</v>
      </c>
      <c r="K829" s="1" t="s">
        <v>103</v>
      </c>
      <c r="L829" s="1" t="s">
        <v>427</v>
      </c>
      <c r="M829" s="1">
        <v>80</v>
      </c>
      <c r="N829" s="1" t="s">
        <v>1003</v>
      </c>
      <c r="O829" s="1" t="s">
        <v>223</v>
      </c>
      <c r="P829" s="1">
        <v>0</v>
      </c>
      <c r="Q829" s="1">
        <v>132</v>
      </c>
      <c r="R829" s="6" t="s">
        <v>232</v>
      </c>
      <c r="S829" s="1">
        <v>24</v>
      </c>
      <c r="T829" s="1">
        <v>1.8</v>
      </c>
      <c r="U829" s="1">
        <v>526.33900000000006</v>
      </c>
      <c r="V829" s="1">
        <v>6.8</v>
      </c>
      <c r="W829" s="31">
        <v>13.333333333333332</v>
      </c>
      <c r="X829" s="1">
        <v>6.66275</v>
      </c>
      <c r="Y829" s="1">
        <v>0.23635</v>
      </c>
      <c r="Z829" s="1">
        <v>5</v>
      </c>
      <c r="AA829" s="1">
        <v>6.5860000000000003</v>
      </c>
      <c r="AB829" s="1">
        <v>0.11297</v>
      </c>
      <c r="AC829" s="1">
        <v>5</v>
      </c>
      <c r="AD829" s="1">
        <v>24.463000000000001</v>
      </c>
      <c r="AE829" s="1">
        <v>2.4380000000000002</v>
      </c>
      <c r="AF829" s="1">
        <v>5</v>
      </c>
      <c r="AG829" s="1">
        <v>22.782</v>
      </c>
      <c r="AH829" s="1">
        <v>0.80700000000000005</v>
      </c>
      <c r="AI829" s="1">
        <v>5</v>
      </c>
      <c r="AJ829" s="1">
        <v>1.8344</v>
      </c>
      <c r="AK829" s="1">
        <v>0.14044000000000001</v>
      </c>
      <c r="AL829" s="1">
        <v>5</v>
      </c>
      <c r="AM829" s="1">
        <v>1.7717000000000001</v>
      </c>
      <c r="AN829" s="1">
        <v>0.13905000000000001</v>
      </c>
      <c r="AO829" s="1">
        <v>5</v>
      </c>
      <c r="AP829" s="1">
        <v>13.335695595290014</v>
      </c>
      <c r="AQ829" s="12">
        <v>1.675928877392465</v>
      </c>
      <c r="AR829" s="12">
        <v>5</v>
      </c>
      <c r="AS829" s="12">
        <v>12.858836146074392</v>
      </c>
      <c r="AT829" s="12">
        <v>1.1072418913494189</v>
      </c>
      <c r="AU829" s="12">
        <v>5</v>
      </c>
      <c r="AV829" s="1">
        <v>526.33900000000006</v>
      </c>
      <c r="AW829" s="1">
        <v>49.654800000000002</v>
      </c>
      <c r="AX829" s="1">
        <v>5</v>
      </c>
      <c r="AY829" s="1">
        <v>515.59400000000005</v>
      </c>
      <c r="AZ829" s="1">
        <v>142.453</v>
      </c>
      <c r="BA829" s="1">
        <v>5</v>
      </c>
      <c r="BB829" s="12">
        <v>3.4852063024020636</v>
      </c>
      <c r="BC829" s="12">
        <v>0.42343926557199557</v>
      </c>
      <c r="BD829" s="12">
        <v>5</v>
      </c>
      <c r="BE829" s="12">
        <v>3.4362308327870372</v>
      </c>
      <c r="BF829" s="12">
        <v>0.98695460946443236</v>
      </c>
      <c r="BG829" s="12">
        <v>5</v>
      </c>
      <c r="DJ829" s="1">
        <v>268.09699999999998</v>
      </c>
      <c r="DK829" s="1">
        <v>20.852499999999999</v>
      </c>
      <c r="DL829" s="1">
        <v>5</v>
      </c>
      <c r="DM829" s="1">
        <v>255.035</v>
      </c>
      <c r="DN829" s="1">
        <v>26.372399999999999</v>
      </c>
      <c r="DO829" s="1">
        <v>5</v>
      </c>
      <c r="DV829" s="1">
        <v>3.9918800000000001</v>
      </c>
      <c r="DW829" s="1">
        <v>1.2864</v>
      </c>
      <c r="DX829" s="1">
        <v>5</v>
      </c>
      <c r="DY829" s="1">
        <v>28.382000000000001</v>
      </c>
      <c r="DZ829" s="1">
        <v>12.78</v>
      </c>
      <c r="EA829" s="1">
        <v>5</v>
      </c>
      <c r="FL829" s="1">
        <v>1.98142</v>
      </c>
      <c r="FM829" s="1">
        <v>0.50536999999999999</v>
      </c>
      <c r="FN829" s="1">
        <v>5</v>
      </c>
      <c r="FO829" s="1">
        <v>18.808</v>
      </c>
      <c r="FP829" s="1">
        <v>10.6022</v>
      </c>
      <c r="FQ829" s="1">
        <v>5</v>
      </c>
    </row>
    <row r="830" spans="1:173" x14ac:dyDescent="0.25">
      <c r="B830" s="1" t="s">
        <v>955</v>
      </c>
      <c r="C830" s="1" t="s">
        <v>788</v>
      </c>
      <c r="D830" s="1" t="s">
        <v>790</v>
      </c>
      <c r="E830" s="1">
        <v>375</v>
      </c>
      <c r="F830" s="1">
        <v>-3</v>
      </c>
      <c r="G830" s="1" t="s">
        <v>78</v>
      </c>
      <c r="H830" s="1">
        <v>23.64</v>
      </c>
      <c r="I830" s="1" t="s">
        <v>83</v>
      </c>
      <c r="J830" s="1" t="s">
        <v>986</v>
      </c>
      <c r="K830" s="1" t="s">
        <v>103</v>
      </c>
      <c r="L830" s="1" t="s">
        <v>332</v>
      </c>
      <c r="M830" s="1">
        <v>100</v>
      </c>
      <c r="N830" s="1" t="s">
        <v>1003</v>
      </c>
      <c r="O830" s="1" t="s">
        <v>223</v>
      </c>
      <c r="P830" s="1">
        <v>0</v>
      </c>
      <c r="Q830" s="1">
        <v>132</v>
      </c>
      <c r="R830" s="6" t="s">
        <v>232</v>
      </c>
      <c r="S830" s="1">
        <v>24</v>
      </c>
      <c r="T830" s="1">
        <v>1.8</v>
      </c>
      <c r="U830" s="1">
        <v>526.33900000000006</v>
      </c>
      <c r="V830" s="1">
        <v>6.8</v>
      </c>
      <c r="W830" s="31">
        <v>13.333333333333332</v>
      </c>
      <c r="X830" s="1">
        <v>6.66275</v>
      </c>
      <c r="Y830" s="1">
        <v>0.23635</v>
      </c>
      <c r="Z830" s="1">
        <v>5</v>
      </c>
      <c r="AA830" s="1">
        <v>6.6734</v>
      </c>
      <c r="AB830" s="1">
        <v>0.16192999999999999</v>
      </c>
      <c r="AC830" s="1">
        <v>5</v>
      </c>
      <c r="AD830" s="1">
        <v>24.463000000000001</v>
      </c>
      <c r="AE830" s="1">
        <v>2.4380000000000002</v>
      </c>
      <c r="AF830" s="1">
        <v>5</v>
      </c>
      <c r="AG830" s="1">
        <v>22.181999999999999</v>
      </c>
      <c r="AH830" s="1">
        <v>2.93</v>
      </c>
      <c r="AI830" s="1">
        <v>5</v>
      </c>
      <c r="AJ830" s="1">
        <v>1.8344</v>
      </c>
      <c r="AK830" s="1">
        <v>0.14044000000000001</v>
      </c>
      <c r="AL830" s="1">
        <v>5</v>
      </c>
      <c r="AM830" s="1">
        <v>1.7741499999999999</v>
      </c>
      <c r="AN830" s="1">
        <v>0.24909000000000001</v>
      </c>
      <c r="AO830" s="1">
        <v>5</v>
      </c>
      <c r="AP830" s="1">
        <v>13.335695595290014</v>
      </c>
      <c r="AQ830" s="12">
        <v>1.675928877392465</v>
      </c>
      <c r="AR830" s="12">
        <v>5</v>
      </c>
      <c r="AS830" s="12">
        <v>12.502888707268269</v>
      </c>
      <c r="AT830" s="12">
        <v>2.4101594154611159</v>
      </c>
      <c r="AU830" s="12">
        <v>5</v>
      </c>
      <c r="AV830" s="1">
        <v>526.33900000000006</v>
      </c>
      <c r="AW830" s="1">
        <v>49.654800000000002</v>
      </c>
      <c r="AX830" s="1">
        <v>5</v>
      </c>
      <c r="AY830" s="1">
        <v>686.68200000000002</v>
      </c>
      <c r="AZ830" s="1">
        <v>75.102699999999999</v>
      </c>
      <c r="BA830" s="1">
        <v>5</v>
      </c>
      <c r="BB830" s="12">
        <v>3.4852063024020636</v>
      </c>
      <c r="BC830" s="12">
        <v>0.42343926557199557</v>
      </c>
      <c r="BD830" s="12">
        <v>5</v>
      </c>
      <c r="BE830" s="12">
        <v>2.5836558989459455</v>
      </c>
      <c r="BF830" s="12">
        <v>0.45981776835458787</v>
      </c>
      <c r="BG830" s="12">
        <v>5</v>
      </c>
      <c r="DJ830" s="1">
        <v>268.09699999999998</v>
      </c>
      <c r="DK830" s="1">
        <v>20.852499999999999</v>
      </c>
      <c r="DL830" s="1">
        <v>5</v>
      </c>
      <c r="DM830" s="1">
        <v>264.93900000000002</v>
      </c>
      <c r="DN830" s="1">
        <v>37.4071</v>
      </c>
      <c r="DO830" s="1">
        <v>5</v>
      </c>
      <c r="DV830" s="1">
        <v>3.9918800000000001</v>
      </c>
      <c r="DW830" s="1">
        <v>1.2864</v>
      </c>
      <c r="DX830" s="1">
        <v>5</v>
      </c>
      <c r="DY830" s="1">
        <v>31.432700000000001</v>
      </c>
      <c r="DZ830" s="1">
        <v>14.817399999999999</v>
      </c>
      <c r="EA830" s="1">
        <v>5</v>
      </c>
      <c r="FL830" s="1">
        <v>1.98142</v>
      </c>
      <c r="FM830" s="1">
        <v>0.50536999999999999</v>
      </c>
      <c r="FN830" s="1">
        <v>5</v>
      </c>
      <c r="FO830" s="1">
        <v>37.359400000000001</v>
      </c>
      <c r="FP830" s="1">
        <v>6.0997700000000004</v>
      </c>
      <c r="FQ830" s="1">
        <v>5</v>
      </c>
    </row>
    <row r="831" spans="1:173" x14ac:dyDescent="0.25">
      <c r="B831" s="1" t="s">
        <v>955</v>
      </c>
      <c r="C831" s="1" t="s">
        <v>788</v>
      </c>
      <c r="D831" s="1" t="s">
        <v>790</v>
      </c>
      <c r="E831" s="1">
        <v>375</v>
      </c>
      <c r="F831" s="1">
        <v>-3</v>
      </c>
      <c r="G831" s="1" t="s">
        <v>78</v>
      </c>
      <c r="H831" s="1">
        <v>23.64</v>
      </c>
      <c r="I831" s="1" t="s">
        <v>83</v>
      </c>
      <c r="J831" s="1" t="s">
        <v>986</v>
      </c>
      <c r="K831" s="1" t="s">
        <v>11</v>
      </c>
      <c r="L831" s="1" t="s">
        <v>782</v>
      </c>
      <c r="M831" s="1">
        <v>20</v>
      </c>
      <c r="N831" s="1" t="s">
        <v>1001</v>
      </c>
      <c r="O831" s="1" t="s">
        <v>223</v>
      </c>
      <c r="P831" s="1">
        <v>100</v>
      </c>
      <c r="Q831" s="1">
        <v>132</v>
      </c>
      <c r="R831" s="6" t="s">
        <v>232</v>
      </c>
      <c r="S831" s="1">
        <v>24</v>
      </c>
      <c r="T831" s="1">
        <v>1.8</v>
      </c>
      <c r="U831" s="1">
        <v>526.33900000000006</v>
      </c>
      <c r="V831" s="1">
        <v>6.8</v>
      </c>
      <c r="W831" s="31">
        <v>13.333333333333332</v>
      </c>
      <c r="X831" s="1">
        <v>6.64</v>
      </c>
      <c r="Y831" s="1">
        <v>0.16155</v>
      </c>
      <c r="Z831" s="1">
        <v>5</v>
      </c>
      <c r="AA831" s="1">
        <v>6.6532</v>
      </c>
      <c r="AB831" s="1">
        <v>0.19034000000000001</v>
      </c>
      <c r="AC831" s="1">
        <v>5</v>
      </c>
      <c r="AD831" s="1">
        <v>24.15</v>
      </c>
      <c r="AE831" s="1">
        <v>1.117</v>
      </c>
      <c r="AF831" s="1">
        <v>5</v>
      </c>
      <c r="AG831" s="1">
        <v>23.350999999999999</v>
      </c>
      <c r="AH831" s="1">
        <v>1.7609999999999999</v>
      </c>
      <c r="AI831" s="1">
        <v>5</v>
      </c>
      <c r="AJ831" s="1">
        <v>1.88063</v>
      </c>
      <c r="AK831" s="1">
        <v>0.13497000000000001</v>
      </c>
      <c r="AL831" s="1">
        <v>5</v>
      </c>
      <c r="AM831" s="1">
        <v>1.8079799999999999</v>
      </c>
      <c r="AN831" s="1">
        <v>0.19625999999999999</v>
      </c>
      <c r="AO831" s="1">
        <v>5</v>
      </c>
      <c r="AP831" s="1">
        <v>12.841441431860598</v>
      </c>
      <c r="AQ831" s="12">
        <v>1.0964229899024547</v>
      </c>
      <c r="AR831" s="12">
        <v>5</v>
      </c>
      <c r="AS831" s="12">
        <v>12.915518976979834</v>
      </c>
      <c r="AT831" s="12">
        <v>1.7071402697116862</v>
      </c>
      <c r="AU831" s="12">
        <v>5</v>
      </c>
      <c r="AV831" s="1">
        <v>456.02600000000001</v>
      </c>
      <c r="AW831" s="1">
        <v>135.88200000000001</v>
      </c>
      <c r="AX831" s="1">
        <v>5</v>
      </c>
      <c r="AY831" s="1">
        <v>433.37599999999998</v>
      </c>
      <c r="AZ831" s="1">
        <v>138.92699999999999</v>
      </c>
      <c r="BA831" s="1">
        <v>5</v>
      </c>
      <c r="BB831" s="12">
        <v>4.1239534587940163</v>
      </c>
      <c r="BC831" s="12">
        <v>1.2639547407286198</v>
      </c>
      <c r="BD831" s="12">
        <v>5</v>
      </c>
      <c r="BE831" s="12">
        <v>4.1718507716163327</v>
      </c>
      <c r="BF831" s="12">
        <v>1.4119614658442512</v>
      </c>
      <c r="BG831" s="12">
        <v>5</v>
      </c>
      <c r="DJ831" s="1">
        <v>303.02300000000002</v>
      </c>
      <c r="DK831" s="1">
        <v>39.290500000000002</v>
      </c>
      <c r="DL831" s="1">
        <v>5</v>
      </c>
      <c r="DM831" s="1">
        <v>328.04399999999998</v>
      </c>
      <c r="DN831" s="1">
        <v>23.273399999999999</v>
      </c>
      <c r="DO831" s="1">
        <v>5</v>
      </c>
      <c r="DV831" s="1">
        <v>3.9104100000000002</v>
      </c>
      <c r="DW831" s="1">
        <v>0.44235000000000002</v>
      </c>
      <c r="DX831" s="1">
        <v>5</v>
      </c>
      <c r="DY831" s="1">
        <v>8.0026299999999999</v>
      </c>
      <c r="DZ831" s="1">
        <v>2.9595899999999999</v>
      </c>
      <c r="EA831" s="1">
        <v>5</v>
      </c>
      <c r="FL831" s="1">
        <v>2.0873400000000002</v>
      </c>
      <c r="FM831" s="1">
        <v>0.41622999999999999</v>
      </c>
      <c r="FN831" s="1">
        <v>5</v>
      </c>
      <c r="FO831" s="1">
        <v>6.0847899999999999</v>
      </c>
      <c r="FP831" s="1">
        <v>2.3336800000000002</v>
      </c>
      <c r="FQ831" s="1">
        <v>5</v>
      </c>
    </row>
    <row r="832" spans="1:173" x14ac:dyDescent="0.25">
      <c r="B832" s="1" t="s">
        <v>955</v>
      </c>
      <c r="C832" s="1" t="s">
        <v>788</v>
      </c>
      <c r="D832" s="1" t="s">
        <v>790</v>
      </c>
      <c r="E832" s="1">
        <v>375</v>
      </c>
      <c r="F832" s="1">
        <v>-3</v>
      </c>
      <c r="G832" s="1" t="s">
        <v>78</v>
      </c>
      <c r="H832" s="1">
        <v>23.64</v>
      </c>
      <c r="I832" s="1" t="s">
        <v>83</v>
      </c>
      <c r="J832" s="1" t="s">
        <v>986</v>
      </c>
      <c r="K832" s="1" t="s">
        <v>120</v>
      </c>
      <c r="L832" s="1" t="s">
        <v>784</v>
      </c>
      <c r="M832" s="1">
        <v>40</v>
      </c>
      <c r="N832" s="1" t="s">
        <v>1001</v>
      </c>
      <c r="O832" s="1" t="s">
        <v>223</v>
      </c>
      <c r="P832" s="1">
        <v>100</v>
      </c>
      <c r="Q832" s="1">
        <v>132</v>
      </c>
      <c r="R832" s="6" t="s">
        <v>232</v>
      </c>
      <c r="S832" s="1">
        <v>24</v>
      </c>
      <c r="T832" s="1">
        <v>1.8</v>
      </c>
      <c r="U832" s="1">
        <v>526.33900000000006</v>
      </c>
      <c r="V832" s="1">
        <v>6.8</v>
      </c>
      <c r="W832" s="31">
        <v>13.333333333333332</v>
      </c>
      <c r="X832" s="1">
        <v>6.64</v>
      </c>
      <c r="Y832" s="1">
        <v>0.16155</v>
      </c>
      <c r="Z832" s="1">
        <v>5</v>
      </c>
      <c r="AA832" s="1">
        <v>6.4501999999999997</v>
      </c>
      <c r="AB832" s="1">
        <v>7.8450000000000006E-2</v>
      </c>
      <c r="AC832" s="1">
        <v>5</v>
      </c>
      <c r="AD832" s="1">
        <v>24.15</v>
      </c>
      <c r="AE832" s="1">
        <v>1.117</v>
      </c>
      <c r="AF832" s="1">
        <v>5</v>
      </c>
      <c r="AG832" s="1">
        <v>24.317</v>
      </c>
      <c r="AH832" s="1">
        <v>1.351</v>
      </c>
      <c r="AI832" s="1">
        <v>5</v>
      </c>
      <c r="AJ832" s="1">
        <v>1.88063</v>
      </c>
      <c r="AK832" s="1">
        <v>0.13497000000000001</v>
      </c>
      <c r="AL832" s="1">
        <v>5</v>
      </c>
      <c r="AM832" s="1">
        <v>1.88428</v>
      </c>
      <c r="AN832" s="1">
        <v>0.16298000000000001</v>
      </c>
      <c r="AO832" s="1">
        <v>5</v>
      </c>
      <c r="AP832" s="1">
        <v>12.841441431860598</v>
      </c>
      <c r="AQ832" s="12">
        <v>1.0964229899024547</v>
      </c>
      <c r="AR832" s="12">
        <v>5</v>
      </c>
      <c r="AS832" s="12">
        <v>12.905194557072198</v>
      </c>
      <c r="AT832" s="12">
        <v>1.3266631216453217</v>
      </c>
      <c r="AU832" s="12">
        <v>5</v>
      </c>
      <c r="AV832" s="1">
        <v>456.02600000000001</v>
      </c>
      <c r="AW832" s="1">
        <v>135.88200000000001</v>
      </c>
      <c r="AX832" s="1">
        <v>5</v>
      </c>
      <c r="AY832" s="1">
        <v>634.97199999999998</v>
      </c>
      <c r="AZ832" s="1">
        <v>173.68</v>
      </c>
      <c r="BA832" s="1">
        <v>5</v>
      </c>
      <c r="BB832" s="12">
        <v>4.1239534587940163</v>
      </c>
      <c r="BC832" s="12">
        <v>1.2639547407286198</v>
      </c>
      <c r="BD832" s="12">
        <v>5</v>
      </c>
      <c r="BE832" s="12">
        <v>2.9675009291748298</v>
      </c>
      <c r="BF832" s="12">
        <v>0.85129849092914744</v>
      </c>
      <c r="BG832" s="12">
        <v>5</v>
      </c>
      <c r="DJ832" s="1">
        <v>303.02300000000002</v>
      </c>
      <c r="DK832" s="1">
        <v>39.290500000000002</v>
      </c>
      <c r="DL832" s="1">
        <v>5</v>
      </c>
      <c r="DM832" s="1">
        <v>304.10500000000002</v>
      </c>
      <c r="DN832" s="1">
        <v>5.4878200000000001</v>
      </c>
      <c r="DO832" s="1">
        <v>5</v>
      </c>
      <c r="DV832" s="1">
        <v>3.9104100000000002</v>
      </c>
      <c r="DW832" s="1">
        <v>0.44235000000000002</v>
      </c>
      <c r="DX832" s="1">
        <v>5</v>
      </c>
      <c r="DY832" s="1">
        <v>11.669600000000001</v>
      </c>
      <c r="DZ832" s="1">
        <v>4.8950899999999997</v>
      </c>
      <c r="EA832" s="1">
        <v>5</v>
      </c>
      <c r="FL832" s="1">
        <v>2.0873400000000002</v>
      </c>
      <c r="FM832" s="1">
        <v>0.41622999999999999</v>
      </c>
      <c r="FN832" s="1">
        <v>5</v>
      </c>
      <c r="FO832" s="1">
        <v>12.451000000000001</v>
      </c>
      <c r="FP832" s="1">
        <v>5.8182099999999997</v>
      </c>
      <c r="FQ832" s="1">
        <v>5</v>
      </c>
    </row>
    <row r="833" spans="1:173" x14ac:dyDescent="0.25">
      <c r="B833" s="1" t="s">
        <v>955</v>
      </c>
      <c r="C833" s="1" t="s">
        <v>788</v>
      </c>
      <c r="D833" s="1" t="s">
        <v>790</v>
      </c>
      <c r="E833" s="1">
        <v>375</v>
      </c>
      <c r="F833" s="1">
        <v>-3</v>
      </c>
      <c r="G833" s="1" t="s">
        <v>78</v>
      </c>
      <c r="H833" s="1">
        <v>23.64</v>
      </c>
      <c r="I833" s="1" t="s">
        <v>83</v>
      </c>
      <c r="J833" s="1" t="s">
        <v>986</v>
      </c>
      <c r="K833" s="1" t="s">
        <v>120</v>
      </c>
      <c r="L833" s="1" t="s">
        <v>785</v>
      </c>
      <c r="M833" s="1">
        <v>60</v>
      </c>
      <c r="N833" s="1" t="s">
        <v>1003</v>
      </c>
      <c r="O833" s="1" t="s">
        <v>223</v>
      </c>
      <c r="P833" s="1">
        <v>100</v>
      </c>
      <c r="Q833" s="1">
        <v>132</v>
      </c>
      <c r="R833" s="6" t="s">
        <v>232</v>
      </c>
      <c r="S833" s="1">
        <v>24</v>
      </c>
      <c r="T833" s="1">
        <v>1.8</v>
      </c>
      <c r="U833" s="1">
        <v>526.33900000000006</v>
      </c>
      <c r="V833" s="1">
        <v>6.8</v>
      </c>
      <c r="W833" s="31">
        <v>13.333333333333332</v>
      </c>
      <c r="X833" s="1">
        <v>6.64</v>
      </c>
      <c r="Y833" s="1">
        <v>0.16155</v>
      </c>
      <c r="Z833" s="1">
        <v>5</v>
      </c>
      <c r="AA833" s="1">
        <v>6.66</v>
      </c>
      <c r="AB833" s="54">
        <v>0.14646999999999999</v>
      </c>
      <c r="AC833" s="1">
        <v>5</v>
      </c>
      <c r="AD833" s="1">
        <v>24.15</v>
      </c>
      <c r="AE833" s="1">
        <v>1.117</v>
      </c>
      <c r="AF833" s="1">
        <v>5</v>
      </c>
      <c r="AG833" s="1">
        <v>21.838000000000001</v>
      </c>
      <c r="AH833" s="1">
        <v>2.1779999999999999</v>
      </c>
      <c r="AI833" s="1">
        <v>5</v>
      </c>
      <c r="AJ833" s="1">
        <v>1.88063</v>
      </c>
      <c r="AK833" s="1">
        <v>0.13497000000000001</v>
      </c>
      <c r="AL833" s="1">
        <v>5</v>
      </c>
      <c r="AM833" s="1">
        <v>1.7108699999999999</v>
      </c>
      <c r="AN833" s="1">
        <v>0.16785</v>
      </c>
      <c r="AO833" s="1">
        <v>5</v>
      </c>
      <c r="AP833" s="1">
        <v>12.841441431860598</v>
      </c>
      <c r="AQ833" s="12">
        <v>1.0964229899024547</v>
      </c>
      <c r="AR833" s="12">
        <v>5</v>
      </c>
      <c r="AS833" s="12">
        <v>12.764266133604542</v>
      </c>
      <c r="AT833" s="12">
        <v>1.7857262101785372</v>
      </c>
      <c r="AU833" s="12">
        <v>5</v>
      </c>
      <c r="AV833" s="1">
        <v>456.02600000000001</v>
      </c>
      <c r="AW833" s="1">
        <v>135.88200000000001</v>
      </c>
      <c r="AX833" s="1">
        <v>5</v>
      </c>
      <c r="AY833" s="1">
        <v>552.76</v>
      </c>
      <c r="AZ833" s="1">
        <v>71.554500000000004</v>
      </c>
      <c r="BA833" s="1">
        <v>5</v>
      </c>
      <c r="BB833" s="12">
        <v>4.1239534587940163</v>
      </c>
      <c r="BC833" s="12">
        <v>1.2639547407286198</v>
      </c>
      <c r="BD833" s="12">
        <v>5</v>
      </c>
      <c r="BE833" s="12">
        <v>3.0951407482451696</v>
      </c>
      <c r="BF833" s="12">
        <v>0.50273267184756543</v>
      </c>
      <c r="BG833" s="12">
        <v>5</v>
      </c>
      <c r="DJ833" s="1">
        <v>303.02300000000002</v>
      </c>
      <c r="DK833" s="1">
        <v>39.290500000000002</v>
      </c>
      <c r="DL833" s="1">
        <v>5</v>
      </c>
      <c r="DM833" s="1">
        <v>286.64299999999997</v>
      </c>
      <c r="DN833" s="1">
        <v>73.927300000000002</v>
      </c>
      <c r="DO833" s="1">
        <v>5</v>
      </c>
      <c r="DV833" s="1">
        <v>3.9104100000000002</v>
      </c>
      <c r="DW833" s="1">
        <v>0.44235000000000002</v>
      </c>
      <c r="DX833" s="1">
        <v>5</v>
      </c>
      <c r="DY833" s="1">
        <v>11.2339</v>
      </c>
      <c r="DZ833" s="1">
        <v>2.0880299999999998</v>
      </c>
      <c r="EA833" s="1">
        <v>5</v>
      </c>
      <c r="FL833" s="1">
        <v>2.0873400000000002</v>
      </c>
      <c r="FM833" s="1">
        <v>0.41622999999999999</v>
      </c>
      <c r="FN833" s="1">
        <v>5</v>
      </c>
      <c r="FO833" s="1">
        <v>16.229800000000001</v>
      </c>
      <c r="FP833" s="1">
        <v>3.5807799999999999</v>
      </c>
      <c r="FQ833" s="1">
        <v>5</v>
      </c>
    </row>
    <row r="834" spans="1:173" x14ac:dyDescent="0.25">
      <c r="B834" s="1" t="s">
        <v>955</v>
      </c>
      <c r="C834" s="1" t="s">
        <v>788</v>
      </c>
      <c r="D834" s="1" t="s">
        <v>790</v>
      </c>
      <c r="E834" s="1">
        <v>375</v>
      </c>
      <c r="F834" s="1">
        <v>-3</v>
      </c>
      <c r="G834" s="1" t="s">
        <v>78</v>
      </c>
      <c r="H834" s="1">
        <v>23.64</v>
      </c>
      <c r="I834" s="1" t="s">
        <v>83</v>
      </c>
      <c r="J834" s="1" t="s">
        <v>986</v>
      </c>
      <c r="K834" s="1" t="s">
        <v>120</v>
      </c>
      <c r="L834" s="1" t="s">
        <v>786</v>
      </c>
      <c r="M834" s="1">
        <v>80</v>
      </c>
      <c r="N834" s="1" t="s">
        <v>1003</v>
      </c>
      <c r="O834" s="1" t="s">
        <v>223</v>
      </c>
      <c r="P834" s="1">
        <v>100</v>
      </c>
      <c r="Q834" s="1">
        <v>132</v>
      </c>
      <c r="R834" s="6" t="s">
        <v>232</v>
      </c>
      <c r="S834" s="1">
        <v>24</v>
      </c>
      <c r="T834" s="1">
        <v>1.8</v>
      </c>
      <c r="U834" s="1">
        <v>526.33900000000006</v>
      </c>
      <c r="V834" s="1">
        <v>6.8</v>
      </c>
      <c r="W834" s="31">
        <v>13.333333333333332</v>
      </c>
      <c r="X834" s="1">
        <v>6.64</v>
      </c>
      <c r="Y834" s="1">
        <v>0.16155</v>
      </c>
      <c r="Z834" s="1">
        <v>5</v>
      </c>
      <c r="AA834" s="1">
        <v>6.6365999999999996</v>
      </c>
      <c r="AB834" s="1">
        <v>0.21054999999999999</v>
      </c>
      <c r="AC834" s="1">
        <v>5</v>
      </c>
      <c r="AD834" s="1">
        <v>24.15</v>
      </c>
      <c r="AE834" s="1">
        <v>1.117</v>
      </c>
      <c r="AF834" s="1">
        <v>5</v>
      </c>
      <c r="AG834" s="1">
        <v>22.791</v>
      </c>
      <c r="AH834" s="1">
        <v>0.97199999999999998</v>
      </c>
      <c r="AI834" s="1">
        <v>5</v>
      </c>
      <c r="AJ834" s="1">
        <v>1.88063</v>
      </c>
      <c r="AK834" s="1">
        <v>0.13497000000000001</v>
      </c>
      <c r="AL834" s="1">
        <v>5</v>
      </c>
      <c r="AM834" s="1">
        <v>1.7979499999999999</v>
      </c>
      <c r="AN834" s="1">
        <v>0.16791</v>
      </c>
      <c r="AO834" s="1">
        <v>5</v>
      </c>
      <c r="AP834" s="1">
        <v>12.841441431860598</v>
      </c>
      <c r="AQ834" s="12">
        <v>1.0964229899024547</v>
      </c>
      <c r="AR834" s="12">
        <v>5</v>
      </c>
      <c r="AS834" s="12">
        <v>12.676103339914905</v>
      </c>
      <c r="AT834" s="12">
        <v>1.3014180711652135</v>
      </c>
      <c r="AU834" s="12">
        <v>5</v>
      </c>
      <c r="AV834" s="1">
        <v>456.02600000000001</v>
      </c>
      <c r="AW834" s="1">
        <v>135.88200000000001</v>
      </c>
      <c r="AX834" s="1">
        <v>5</v>
      </c>
      <c r="AY834" s="1">
        <v>634.23599999999999</v>
      </c>
      <c r="AZ834" s="1">
        <v>91.118600000000001</v>
      </c>
      <c r="BA834" s="1">
        <v>5</v>
      </c>
      <c r="BB834" s="12">
        <v>4.1239534587940163</v>
      </c>
      <c r="BC834" s="12">
        <v>1.2639547407286198</v>
      </c>
      <c r="BD834" s="12">
        <v>5</v>
      </c>
      <c r="BE834" s="12">
        <v>2.8348280450810108</v>
      </c>
      <c r="BF834" s="12">
        <v>0.48575552980947073</v>
      </c>
      <c r="BG834" s="12">
        <v>5</v>
      </c>
      <c r="DJ834" s="1">
        <v>303.02300000000002</v>
      </c>
      <c r="DK834" s="1">
        <v>39.290500000000002</v>
      </c>
      <c r="DL834" s="1">
        <v>5</v>
      </c>
      <c r="DM834" s="1">
        <v>297.74099999999999</v>
      </c>
      <c r="DN834" s="1">
        <v>13.9046</v>
      </c>
      <c r="DO834" s="1">
        <v>5</v>
      </c>
      <c r="DV834" s="1">
        <v>3.9104100000000002</v>
      </c>
      <c r="DW834" s="1">
        <v>0.44235000000000002</v>
      </c>
      <c r="DX834" s="1">
        <v>5</v>
      </c>
      <c r="DY834" s="1">
        <v>16.735800000000001</v>
      </c>
      <c r="DZ834" s="1">
        <v>15.934699999999999</v>
      </c>
      <c r="EA834" s="1">
        <v>5</v>
      </c>
      <c r="FL834" s="1">
        <v>2.0873400000000002</v>
      </c>
      <c r="FM834" s="1">
        <v>0.41622999999999999</v>
      </c>
      <c r="FN834" s="1">
        <v>5</v>
      </c>
      <c r="FO834" s="1">
        <v>35.503500000000003</v>
      </c>
      <c r="FP834" s="1">
        <v>10.463699999999999</v>
      </c>
      <c r="FQ834" s="1">
        <v>5</v>
      </c>
    </row>
    <row r="835" spans="1:173" x14ac:dyDescent="0.25">
      <c r="B835" s="1" t="s">
        <v>955</v>
      </c>
      <c r="C835" s="1" t="s">
        <v>788</v>
      </c>
      <c r="D835" s="1" t="s">
        <v>790</v>
      </c>
      <c r="E835" s="1">
        <v>375</v>
      </c>
      <c r="F835" s="1">
        <v>-3</v>
      </c>
      <c r="G835" s="1" t="s">
        <v>78</v>
      </c>
      <c r="H835" s="1">
        <v>23.64</v>
      </c>
      <c r="I835" s="1" t="s">
        <v>83</v>
      </c>
      <c r="J835" s="1" t="s">
        <v>986</v>
      </c>
      <c r="K835" s="1" t="s">
        <v>120</v>
      </c>
      <c r="L835" s="1" t="s">
        <v>787</v>
      </c>
      <c r="M835" s="1">
        <v>100</v>
      </c>
      <c r="N835" s="1" t="s">
        <v>1003</v>
      </c>
      <c r="O835" s="1" t="s">
        <v>223</v>
      </c>
      <c r="P835" s="1">
        <v>100</v>
      </c>
      <c r="Q835" s="1">
        <v>132</v>
      </c>
      <c r="R835" s="6" t="s">
        <v>232</v>
      </c>
      <c r="S835" s="1">
        <v>24</v>
      </c>
      <c r="T835" s="1">
        <v>1.8</v>
      </c>
      <c r="U835" s="1">
        <v>526.33900000000006</v>
      </c>
      <c r="V835" s="1">
        <v>6.8</v>
      </c>
      <c r="W835" s="31">
        <v>13.333333333333332</v>
      </c>
      <c r="X835" s="1">
        <v>6.64</v>
      </c>
      <c r="Y835" s="1">
        <v>0.16155</v>
      </c>
      <c r="Z835" s="1">
        <v>5</v>
      </c>
      <c r="AA835" s="1">
        <v>6.5805999999999996</v>
      </c>
      <c r="AB835" s="1">
        <v>0.17072000000000001</v>
      </c>
      <c r="AC835" s="1">
        <v>5</v>
      </c>
      <c r="AD835" s="1">
        <v>24.15</v>
      </c>
      <c r="AE835" s="1">
        <v>1.117</v>
      </c>
      <c r="AF835" s="1">
        <v>5</v>
      </c>
      <c r="AG835" s="1">
        <v>22.08</v>
      </c>
      <c r="AH835" s="1">
        <v>1.3540000000000001</v>
      </c>
      <c r="AI835" s="1">
        <v>5</v>
      </c>
      <c r="AJ835" s="1">
        <v>1.88063</v>
      </c>
      <c r="AK835" s="1">
        <v>0.13497000000000001</v>
      </c>
      <c r="AL835" s="1">
        <v>5</v>
      </c>
      <c r="AM835" s="1">
        <v>1.7556799999999999</v>
      </c>
      <c r="AN835" s="1">
        <v>0.23227999999999999</v>
      </c>
      <c r="AO835" s="1">
        <v>5</v>
      </c>
      <c r="AP835" s="1">
        <v>12.841441431860598</v>
      </c>
      <c r="AQ835" s="12">
        <v>1.0964229899024547</v>
      </c>
      <c r="AR835" s="12">
        <v>5</v>
      </c>
      <c r="AS835" s="12">
        <v>12.576323703636197</v>
      </c>
      <c r="AT835" s="12">
        <v>1.8339138082001814</v>
      </c>
      <c r="AU835" s="12">
        <v>5</v>
      </c>
      <c r="AV835" s="1">
        <v>456.02600000000001</v>
      </c>
      <c r="AW835" s="1">
        <v>135.88200000000001</v>
      </c>
      <c r="AX835" s="1">
        <v>5</v>
      </c>
      <c r="AY835" s="1">
        <v>718.86199999999997</v>
      </c>
      <c r="AZ835" s="1">
        <v>120.29300000000001</v>
      </c>
      <c r="BA835" s="1">
        <v>5</v>
      </c>
      <c r="BB835" s="12">
        <v>4.1239534587940163</v>
      </c>
      <c r="BC835" s="12">
        <v>1.2639547407286198</v>
      </c>
      <c r="BD835" s="12">
        <v>5</v>
      </c>
      <c r="BE835" s="12">
        <v>2.4423046426156896</v>
      </c>
      <c r="BF835" s="12">
        <v>0.52099494314211925</v>
      </c>
      <c r="BG835" s="12">
        <v>5</v>
      </c>
      <c r="DJ835" s="1">
        <v>303.02300000000002</v>
      </c>
      <c r="DK835" s="1">
        <v>39.290500000000002</v>
      </c>
      <c r="DL835" s="1">
        <v>5</v>
      </c>
      <c r="DM835" s="1">
        <v>297.99200000000002</v>
      </c>
      <c r="DN835" s="1">
        <v>56.628999999999998</v>
      </c>
      <c r="DO835" s="1">
        <v>5</v>
      </c>
      <c r="DV835" s="1">
        <v>3.9104100000000002</v>
      </c>
      <c r="DW835" s="1">
        <v>0.44235000000000002</v>
      </c>
      <c r="DX835" s="1">
        <v>5</v>
      </c>
      <c r="DY835" s="1">
        <v>37.254199999999997</v>
      </c>
      <c r="DZ835" s="1">
        <v>14.223800000000001</v>
      </c>
      <c r="EA835" s="1">
        <v>5</v>
      </c>
      <c r="FL835" s="1">
        <v>2.0873400000000002</v>
      </c>
      <c r="FM835" s="1">
        <v>0.41622999999999999</v>
      </c>
      <c r="FN835" s="1">
        <v>5</v>
      </c>
      <c r="FO835" s="1">
        <v>26.898700000000002</v>
      </c>
      <c r="FP835" s="1">
        <v>3.8549199999999999</v>
      </c>
      <c r="FQ835" s="1">
        <v>5</v>
      </c>
    </row>
    <row r="836" spans="1:173" x14ac:dyDescent="0.25">
      <c r="B836" s="1" t="s">
        <v>955</v>
      </c>
      <c r="C836" s="1" t="s">
        <v>788</v>
      </c>
      <c r="D836" s="1" t="s">
        <v>790</v>
      </c>
      <c r="E836" s="1">
        <v>375</v>
      </c>
      <c r="F836" s="1">
        <v>-3</v>
      </c>
      <c r="G836" s="1" t="s">
        <v>78</v>
      </c>
      <c r="H836" s="1">
        <v>23.64</v>
      </c>
      <c r="I836" s="1" t="s">
        <v>83</v>
      </c>
      <c r="J836" s="1" t="s">
        <v>986</v>
      </c>
      <c r="K836" s="1" t="s">
        <v>103</v>
      </c>
      <c r="L836" s="1" t="s">
        <v>326</v>
      </c>
      <c r="M836" s="1">
        <v>20</v>
      </c>
      <c r="N836" s="1" t="s">
        <v>1001</v>
      </c>
      <c r="O836" s="1" t="s">
        <v>68</v>
      </c>
      <c r="P836" s="1">
        <v>0</v>
      </c>
      <c r="Q836" s="1">
        <v>0</v>
      </c>
      <c r="R836" s="6" t="s">
        <v>232</v>
      </c>
      <c r="S836" s="1">
        <v>24</v>
      </c>
      <c r="T836" s="1">
        <v>1.8</v>
      </c>
      <c r="U836" s="1">
        <v>526.33900000000006</v>
      </c>
      <c r="V836" s="1">
        <v>6.8</v>
      </c>
      <c r="W836" s="31">
        <v>13.333333333333332</v>
      </c>
      <c r="X836" s="1">
        <v>6.9015000000000004</v>
      </c>
      <c r="Y836" s="1">
        <v>0.18301000000000001</v>
      </c>
      <c r="Z836" s="1">
        <v>5</v>
      </c>
      <c r="AA836" s="1">
        <v>6.5460000000000003</v>
      </c>
      <c r="AB836" s="1">
        <v>0.13044</v>
      </c>
      <c r="AC836" s="1">
        <v>5</v>
      </c>
      <c r="AD836" s="1">
        <v>23.451000000000001</v>
      </c>
      <c r="AE836" s="1">
        <v>0.90500000000000003</v>
      </c>
      <c r="AF836" s="1">
        <v>5</v>
      </c>
      <c r="AG836" s="1">
        <v>23.806000000000001</v>
      </c>
      <c r="AH836" s="1">
        <v>2.1030000000000002</v>
      </c>
      <c r="AI836" s="1">
        <v>5</v>
      </c>
      <c r="AJ836" s="1">
        <v>1.7761800000000001</v>
      </c>
      <c r="AK836" s="1">
        <v>0.21653</v>
      </c>
      <c r="AL836" s="1">
        <v>5</v>
      </c>
      <c r="AM836" s="1">
        <v>1.8222499999999999</v>
      </c>
      <c r="AN836" s="1">
        <v>0.16106999999999999</v>
      </c>
      <c r="AO836" s="1">
        <v>5</v>
      </c>
      <c r="AP836" s="1">
        <v>13.203053744552916</v>
      </c>
      <c r="AQ836" s="12">
        <v>1.6882755789774373</v>
      </c>
      <c r="AR836" s="12">
        <v>5</v>
      </c>
      <c r="AS836" s="12">
        <v>13.064069145287421</v>
      </c>
      <c r="AT836" s="12">
        <v>1.6325755079765438</v>
      </c>
      <c r="AU836" s="12">
        <v>5</v>
      </c>
      <c r="AV836" s="1">
        <v>490.11500000000001</v>
      </c>
      <c r="AW836" s="1">
        <v>83.226799999999997</v>
      </c>
      <c r="AX836" s="1">
        <v>5</v>
      </c>
      <c r="AY836" s="1">
        <v>485.87200000000001</v>
      </c>
      <c r="AZ836" s="1">
        <v>115.43</v>
      </c>
      <c r="BA836" s="1">
        <v>5</v>
      </c>
      <c r="BB836" s="12">
        <v>3.6240066106934088</v>
      </c>
      <c r="BC836" s="12">
        <v>0.75755763450830105</v>
      </c>
      <c r="BD836" s="12">
        <v>5</v>
      </c>
      <c r="BE836" s="12">
        <v>3.7504733757038888</v>
      </c>
      <c r="BF836" s="12">
        <v>0.95068236937858019</v>
      </c>
      <c r="BG836" s="12">
        <v>5</v>
      </c>
      <c r="DJ836" s="1">
        <v>226.67099999999999</v>
      </c>
      <c r="DK836" s="1">
        <v>9.6301400000000008</v>
      </c>
      <c r="DL836" s="1">
        <v>5</v>
      </c>
      <c r="DM836" s="1">
        <v>311.09899999999999</v>
      </c>
      <c r="DN836" s="1">
        <v>58.444099999999999</v>
      </c>
      <c r="DO836" s="1">
        <v>5</v>
      </c>
      <c r="DV836" s="1">
        <v>4.8634599999999999</v>
      </c>
      <c r="DW836" s="1">
        <v>1.94814</v>
      </c>
      <c r="DX836" s="1">
        <v>5</v>
      </c>
      <c r="DY836" s="1">
        <v>7.1253099999999998</v>
      </c>
      <c r="DZ836" s="1">
        <v>3.0682700000000001</v>
      </c>
      <c r="EA836" s="1">
        <v>5</v>
      </c>
      <c r="FL836" s="1">
        <v>2.2211599999999998</v>
      </c>
      <c r="FM836" s="1">
        <v>0.78900000000000003</v>
      </c>
      <c r="FN836" s="1">
        <v>5</v>
      </c>
      <c r="FO836" s="1">
        <v>5.0649100000000002</v>
      </c>
      <c r="FP836" s="1">
        <v>1.9128700000000001</v>
      </c>
      <c r="FQ836" s="1">
        <v>5</v>
      </c>
    </row>
    <row r="837" spans="1:173" x14ac:dyDescent="0.25">
      <c r="B837" s="1" t="s">
        <v>955</v>
      </c>
      <c r="C837" s="1" t="s">
        <v>788</v>
      </c>
      <c r="D837" s="1" t="s">
        <v>790</v>
      </c>
      <c r="E837" s="1">
        <v>375</v>
      </c>
      <c r="F837" s="1">
        <v>-3</v>
      </c>
      <c r="G837" s="1" t="s">
        <v>78</v>
      </c>
      <c r="H837" s="1">
        <v>23.64</v>
      </c>
      <c r="I837" s="1" t="s">
        <v>83</v>
      </c>
      <c r="J837" s="1" t="s">
        <v>986</v>
      </c>
      <c r="K837" s="1" t="s">
        <v>103</v>
      </c>
      <c r="L837" s="1" t="s">
        <v>778</v>
      </c>
      <c r="M837" s="1">
        <v>40</v>
      </c>
      <c r="N837" s="1" t="s">
        <v>1001</v>
      </c>
      <c r="O837" s="1" t="s">
        <v>68</v>
      </c>
      <c r="P837" s="1">
        <v>0</v>
      </c>
      <c r="Q837" s="1">
        <v>0</v>
      </c>
      <c r="R837" s="6" t="s">
        <v>232</v>
      </c>
      <c r="S837" s="1">
        <v>24</v>
      </c>
      <c r="T837" s="1">
        <v>1.8</v>
      </c>
      <c r="U837" s="1">
        <v>526.33900000000006</v>
      </c>
      <c r="V837" s="1">
        <v>6.8</v>
      </c>
      <c r="W837" s="31">
        <v>13.333333333333332</v>
      </c>
      <c r="X837" s="1">
        <v>6.9015000000000004</v>
      </c>
      <c r="Y837" s="1">
        <v>0.18301000000000001</v>
      </c>
      <c r="Z837" s="1">
        <v>5</v>
      </c>
      <c r="AA837" s="1">
        <v>6.7413999999999996</v>
      </c>
      <c r="AB837" s="1">
        <v>0.22681999999999999</v>
      </c>
      <c r="AC837" s="1">
        <v>5</v>
      </c>
      <c r="AD837" s="1">
        <v>23.451000000000001</v>
      </c>
      <c r="AE837" s="1">
        <v>0.90500000000000003</v>
      </c>
      <c r="AF837" s="1">
        <v>5</v>
      </c>
      <c r="AG837" s="1">
        <v>22.013000000000002</v>
      </c>
      <c r="AH837" s="1">
        <v>1.1240000000000001</v>
      </c>
      <c r="AI837" s="1">
        <v>5</v>
      </c>
      <c r="AJ837" s="1">
        <v>1.7761800000000001</v>
      </c>
      <c r="AK837" s="1">
        <v>0.21653</v>
      </c>
      <c r="AL837" s="1">
        <v>5</v>
      </c>
      <c r="AM837" s="1">
        <v>1.38714</v>
      </c>
      <c r="AN837" s="1">
        <v>0.48454999999999998</v>
      </c>
      <c r="AO837" s="1">
        <v>5</v>
      </c>
      <c r="AP837" s="1">
        <v>13.203053744552916</v>
      </c>
      <c r="AQ837" s="12">
        <v>1.6882755789774373</v>
      </c>
      <c r="AR837" s="12">
        <v>5</v>
      </c>
      <c r="AS837" s="12">
        <v>15.869342676297995</v>
      </c>
      <c r="AT837" s="12">
        <v>5.6023222857010682</v>
      </c>
      <c r="AU837" s="12">
        <v>5</v>
      </c>
      <c r="AV837" s="1">
        <v>490.11500000000001</v>
      </c>
      <c r="AW837" s="1">
        <v>83.226799999999997</v>
      </c>
      <c r="AX837" s="1">
        <v>5</v>
      </c>
      <c r="AY837" s="1">
        <v>565.43600000000004</v>
      </c>
      <c r="AZ837" s="1">
        <v>95.921400000000006</v>
      </c>
      <c r="BA837" s="1">
        <v>5</v>
      </c>
      <c r="BB837" s="12">
        <v>3.6240066106934088</v>
      </c>
      <c r="BC837" s="12">
        <v>0.75755763450830105</v>
      </c>
      <c r="BD837" s="12">
        <v>5</v>
      </c>
      <c r="BE837" s="12">
        <v>2.4532219384687215</v>
      </c>
      <c r="BF837" s="12">
        <v>0.95265844956027801</v>
      </c>
      <c r="BG837" s="12">
        <v>5</v>
      </c>
      <c r="DJ837" s="1">
        <v>226.67099999999999</v>
      </c>
      <c r="DK837" s="1">
        <v>9.6301400000000008</v>
      </c>
      <c r="DL837" s="1">
        <v>5</v>
      </c>
      <c r="DM837" s="1">
        <v>289.32299999999998</v>
      </c>
      <c r="DN837" s="1">
        <v>61.513399999999997</v>
      </c>
      <c r="DO837" s="1">
        <v>5</v>
      </c>
      <c r="DV837" s="1">
        <v>4.8634599999999999</v>
      </c>
      <c r="DW837" s="1">
        <v>1.94814</v>
      </c>
      <c r="DX837" s="1">
        <v>5</v>
      </c>
      <c r="DY837" s="1">
        <v>7.6121100000000004</v>
      </c>
      <c r="DZ837" s="1">
        <v>2.8136700000000001</v>
      </c>
      <c r="EA837" s="1">
        <v>5</v>
      </c>
      <c r="FL837" s="1">
        <v>2.2211599999999998</v>
      </c>
      <c r="FM837" s="1">
        <v>0.78900000000000003</v>
      </c>
      <c r="FN837" s="1">
        <v>5</v>
      </c>
      <c r="FO837" s="1">
        <v>11.0876</v>
      </c>
      <c r="FP837" s="1">
        <v>2.8191000000000002</v>
      </c>
      <c r="FQ837" s="1">
        <v>5</v>
      </c>
    </row>
    <row r="838" spans="1:173" x14ac:dyDescent="0.25">
      <c r="B838" s="1" t="s">
        <v>955</v>
      </c>
      <c r="C838" s="1" t="s">
        <v>788</v>
      </c>
      <c r="D838" s="1" t="s">
        <v>790</v>
      </c>
      <c r="E838" s="1">
        <v>375</v>
      </c>
      <c r="F838" s="1">
        <v>-3</v>
      </c>
      <c r="G838" s="1" t="s">
        <v>78</v>
      </c>
      <c r="H838" s="1">
        <v>23.64</v>
      </c>
      <c r="I838" s="1" t="s">
        <v>83</v>
      </c>
      <c r="J838" s="1" t="s">
        <v>986</v>
      </c>
      <c r="K838" s="1" t="s">
        <v>103</v>
      </c>
      <c r="L838" s="1" t="s">
        <v>780</v>
      </c>
      <c r="M838" s="1">
        <v>60</v>
      </c>
      <c r="N838" s="1" t="s">
        <v>1003</v>
      </c>
      <c r="O838" s="1" t="s">
        <v>68</v>
      </c>
      <c r="P838" s="1">
        <v>0</v>
      </c>
      <c r="Q838" s="1">
        <v>0</v>
      </c>
      <c r="R838" s="6" t="s">
        <v>232</v>
      </c>
      <c r="S838" s="1">
        <v>24</v>
      </c>
      <c r="T838" s="1">
        <v>1.8</v>
      </c>
      <c r="U838" s="1">
        <v>526.33900000000006</v>
      </c>
      <c r="V838" s="1">
        <v>6.8</v>
      </c>
      <c r="W838" s="31">
        <v>13.333333333333332</v>
      </c>
      <c r="X838" s="1">
        <v>6.9015000000000004</v>
      </c>
      <c r="Y838" s="1">
        <v>0.18301000000000001</v>
      </c>
      <c r="Z838" s="1">
        <v>5</v>
      </c>
      <c r="AA838" s="1">
        <v>6.5494000000000003</v>
      </c>
      <c r="AB838" s="1">
        <v>0.25176999999999999</v>
      </c>
      <c r="AC838" s="1">
        <v>5</v>
      </c>
      <c r="AD838" s="1">
        <v>23.451000000000001</v>
      </c>
      <c r="AE838" s="1">
        <v>0.90500000000000003</v>
      </c>
      <c r="AF838" s="1">
        <v>5</v>
      </c>
      <c r="AG838" s="1">
        <v>23.864000000000001</v>
      </c>
      <c r="AH838" s="1">
        <v>1.2</v>
      </c>
      <c r="AI838" s="1">
        <v>5</v>
      </c>
      <c r="AJ838" s="1">
        <v>1.7761800000000001</v>
      </c>
      <c r="AK838" s="1">
        <v>0.21653</v>
      </c>
      <c r="AL838" s="1">
        <v>5</v>
      </c>
      <c r="AM838" s="1">
        <v>1.8088900000000001</v>
      </c>
      <c r="AN838" s="1">
        <v>0.15296000000000001</v>
      </c>
      <c r="AO838" s="1">
        <v>5</v>
      </c>
      <c r="AP838" s="1">
        <v>13.203053744552916</v>
      </c>
      <c r="AQ838" s="12">
        <v>1.6882755789774373</v>
      </c>
      <c r="AR838" s="12">
        <v>5</v>
      </c>
      <c r="AS838" s="12">
        <v>13.192620889053508</v>
      </c>
      <c r="AT838" s="12">
        <v>1.2979148280909649</v>
      </c>
      <c r="AU838" s="12">
        <v>5</v>
      </c>
      <c r="AV838" s="1">
        <v>490.11500000000001</v>
      </c>
      <c r="AW838" s="1">
        <v>83.226799999999997</v>
      </c>
      <c r="AX838" s="1">
        <v>5</v>
      </c>
      <c r="AY838" s="1">
        <v>574.14300000000003</v>
      </c>
      <c r="AZ838" s="1">
        <v>115.074</v>
      </c>
      <c r="BA838" s="1">
        <v>5</v>
      </c>
      <c r="BB838" s="12">
        <v>3.6240066106934088</v>
      </c>
      <c r="BC838" s="12">
        <v>0.75755763450830105</v>
      </c>
      <c r="BD838" s="12">
        <v>5</v>
      </c>
      <c r="BE838" s="12">
        <v>3.1505914031870108</v>
      </c>
      <c r="BF838" s="12">
        <v>0.68536456987199612</v>
      </c>
      <c r="BG838" s="12">
        <v>5</v>
      </c>
      <c r="DJ838" s="1">
        <v>226.67099999999999</v>
      </c>
      <c r="DK838" s="1">
        <v>9.6301400000000008</v>
      </c>
      <c r="DL838" s="1">
        <v>5</v>
      </c>
      <c r="DM838" s="1">
        <v>307.66000000000003</v>
      </c>
      <c r="DN838" s="1">
        <v>46.812100000000001</v>
      </c>
      <c r="DO838" s="1">
        <v>5</v>
      </c>
      <c r="DV838" s="1">
        <v>4.8634599999999999</v>
      </c>
      <c r="DW838" s="1">
        <v>1.94814</v>
      </c>
      <c r="DX838" s="1">
        <v>5</v>
      </c>
      <c r="DY838" s="1">
        <v>10.3299</v>
      </c>
      <c r="DZ838" s="1">
        <v>4.0461600000000004</v>
      </c>
      <c r="EA838" s="1">
        <v>5</v>
      </c>
      <c r="FL838" s="1">
        <v>2.2211599999999998</v>
      </c>
      <c r="FM838" s="1">
        <v>0.78900000000000003</v>
      </c>
      <c r="FN838" s="1">
        <v>5</v>
      </c>
      <c r="FO838" s="1">
        <v>9.3491199999999992</v>
      </c>
      <c r="FP838" s="1">
        <v>5.03775</v>
      </c>
      <c r="FQ838" s="1">
        <v>5</v>
      </c>
    </row>
    <row r="839" spans="1:173" x14ac:dyDescent="0.25">
      <c r="B839" s="1" t="s">
        <v>955</v>
      </c>
      <c r="C839" s="1" t="s">
        <v>788</v>
      </c>
      <c r="D839" s="1" t="s">
        <v>790</v>
      </c>
      <c r="E839" s="1">
        <v>375</v>
      </c>
      <c r="F839" s="1">
        <v>-3</v>
      </c>
      <c r="G839" s="1" t="s">
        <v>78</v>
      </c>
      <c r="H839" s="1">
        <v>23.64</v>
      </c>
      <c r="I839" s="1" t="s">
        <v>83</v>
      </c>
      <c r="J839" s="1" t="s">
        <v>986</v>
      </c>
      <c r="K839" s="1" t="s">
        <v>103</v>
      </c>
      <c r="L839" s="1" t="s">
        <v>427</v>
      </c>
      <c r="M839" s="1">
        <v>80</v>
      </c>
      <c r="N839" s="1" t="s">
        <v>1003</v>
      </c>
      <c r="O839" s="1" t="s">
        <v>68</v>
      </c>
      <c r="P839" s="1">
        <v>0</v>
      </c>
      <c r="Q839" s="1">
        <v>0</v>
      </c>
      <c r="R839" s="6" t="s">
        <v>232</v>
      </c>
      <c r="S839" s="1">
        <v>24</v>
      </c>
      <c r="T839" s="1">
        <v>1.8</v>
      </c>
      <c r="U839" s="1">
        <v>526.33900000000006</v>
      </c>
      <c r="V839" s="1">
        <v>6.8</v>
      </c>
      <c r="W839" s="31">
        <v>13.333333333333332</v>
      </c>
      <c r="X839" s="1">
        <v>6.9015000000000004</v>
      </c>
      <c r="Y839" s="1">
        <v>0.18301000000000001</v>
      </c>
      <c r="Z839" s="1">
        <v>5</v>
      </c>
      <c r="AA839" s="1">
        <v>6.43</v>
      </c>
      <c r="AB839" s="1">
        <v>0.15559999999999999</v>
      </c>
      <c r="AC839" s="1">
        <v>5</v>
      </c>
      <c r="AD839" s="1">
        <v>23.451000000000001</v>
      </c>
      <c r="AE839" s="1">
        <v>0.90500000000000003</v>
      </c>
      <c r="AF839" s="1">
        <v>5</v>
      </c>
      <c r="AG839" s="1">
        <v>22.263000000000002</v>
      </c>
      <c r="AH839" s="1">
        <v>2.319</v>
      </c>
      <c r="AI839" s="1">
        <v>5</v>
      </c>
      <c r="AJ839" s="1">
        <v>1.7761800000000001</v>
      </c>
      <c r="AK839" s="1">
        <v>0.21653</v>
      </c>
      <c r="AL839" s="1">
        <v>5</v>
      </c>
      <c r="AM839" s="1">
        <v>1.72641</v>
      </c>
      <c r="AN839" s="1">
        <v>0.21864</v>
      </c>
      <c r="AO839" s="1">
        <v>5</v>
      </c>
      <c r="AP839" s="1">
        <v>13.203053744552916</v>
      </c>
      <c r="AQ839" s="12">
        <v>1.6882755789774373</v>
      </c>
      <c r="AR839" s="12">
        <v>5</v>
      </c>
      <c r="AS839" s="12">
        <v>12.895546249152867</v>
      </c>
      <c r="AT839" s="12">
        <v>2.1145900463778347</v>
      </c>
      <c r="AU839" s="12">
        <v>5</v>
      </c>
      <c r="AV839" s="1">
        <v>490.11500000000001</v>
      </c>
      <c r="AW839" s="1">
        <v>83.226799999999997</v>
      </c>
      <c r="AX839" s="1">
        <v>5</v>
      </c>
      <c r="AY839" s="1">
        <v>518.76499999999999</v>
      </c>
      <c r="AZ839" s="1">
        <v>169.89400000000001</v>
      </c>
      <c r="BA839" s="1">
        <v>5</v>
      </c>
      <c r="BB839" s="12">
        <v>3.6240066106934088</v>
      </c>
      <c r="BC839" s="12">
        <v>0.75755763450830105</v>
      </c>
      <c r="BD839" s="12">
        <v>5</v>
      </c>
      <c r="BE839" s="12">
        <v>3.3279230480082505</v>
      </c>
      <c r="BF839" s="12">
        <v>1.1685374707534484</v>
      </c>
      <c r="BG839" s="12">
        <v>5</v>
      </c>
      <c r="DJ839" s="1">
        <v>226.67099999999999</v>
      </c>
      <c r="DK839" s="1">
        <v>9.6301400000000008</v>
      </c>
      <c r="DL839" s="1">
        <v>5</v>
      </c>
      <c r="DM839" s="1">
        <v>316.43299999999999</v>
      </c>
      <c r="DN839" s="1">
        <v>39.076799999999999</v>
      </c>
      <c r="DO839" s="1">
        <v>5</v>
      </c>
      <c r="DV839" s="1">
        <v>4.8634599999999999</v>
      </c>
      <c r="DW839" s="1">
        <v>1.94814</v>
      </c>
      <c r="DX839" s="1">
        <v>5</v>
      </c>
      <c r="DY839" s="1">
        <v>17.788900000000002</v>
      </c>
      <c r="DZ839" s="1">
        <v>5.0986399999999996</v>
      </c>
      <c r="EA839" s="1">
        <v>5</v>
      </c>
      <c r="FL839" s="1">
        <v>2.2211599999999998</v>
      </c>
      <c r="FM839" s="1">
        <v>0.78900000000000003</v>
      </c>
      <c r="FN839" s="1">
        <v>5</v>
      </c>
      <c r="FO839" s="1">
        <v>17.6614</v>
      </c>
      <c r="FP839" s="1">
        <v>3.07741</v>
      </c>
      <c r="FQ839" s="1">
        <v>5</v>
      </c>
    </row>
    <row r="840" spans="1:173" x14ac:dyDescent="0.25">
      <c r="B840" s="1" t="s">
        <v>955</v>
      </c>
      <c r="C840" s="1" t="s">
        <v>788</v>
      </c>
      <c r="D840" s="1" t="s">
        <v>790</v>
      </c>
      <c r="E840" s="1">
        <v>375</v>
      </c>
      <c r="F840" s="1">
        <v>-3</v>
      </c>
      <c r="G840" s="1" t="s">
        <v>78</v>
      </c>
      <c r="H840" s="1">
        <v>23.64</v>
      </c>
      <c r="I840" s="1" t="s">
        <v>83</v>
      </c>
      <c r="J840" s="1" t="s">
        <v>986</v>
      </c>
      <c r="K840" s="1" t="s">
        <v>103</v>
      </c>
      <c r="L840" s="1" t="s">
        <v>332</v>
      </c>
      <c r="M840" s="1">
        <v>100</v>
      </c>
      <c r="N840" s="1" t="s">
        <v>1003</v>
      </c>
      <c r="O840" s="1" t="s">
        <v>68</v>
      </c>
      <c r="P840" s="1">
        <v>0</v>
      </c>
      <c r="Q840" s="1">
        <v>0</v>
      </c>
      <c r="R840" s="6" t="s">
        <v>232</v>
      </c>
      <c r="S840" s="1">
        <v>24</v>
      </c>
      <c r="T840" s="1">
        <v>1.8</v>
      </c>
      <c r="U840" s="1">
        <v>526.33900000000006</v>
      </c>
      <c r="V840" s="1">
        <v>6.8</v>
      </c>
      <c r="W840" s="31">
        <v>13.333333333333332</v>
      </c>
      <c r="X840" s="1">
        <v>6.9015000000000004</v>
      </c>
      <c r="Y840" s="1">
        <v>0.18301000000000001</v>
      </c>
      <c r="Z840" s="1">
        <v>5</v>
      </c>
      <c r="AA840" s="1">
        <v>6.3780000000000001</v>
      </c>
      <c r="AB840" s="1">
        <v>0.15684999999999999</v>
      </c>
      <c r="AC840" s="1">
        <v>5</v>
      </c>
      <c r="AD840" s="1">
        <v>23.451000000000001</v>
      </c>
      <c r="AE840" s="1">
        <v>0.90500000000000003</v>
      </c>
      <c r="AF840" s="1">
        <v>5</v>
      </c>
      <c r="AG840" s="1">
        <v>24.356000000000002</v>
      </c>
      <c r="AH840" s="1">
        <v>1.119</v>
      </c>
      <c r="AI840" s="1">
        <v>5</v>
      </c>
      <c r="AJ840" s="1">
        <v>1.7761800000000001</v>
      </c>
      <c r="AK840" s="1">
        <v>0.21653</v>
      </c>
      <c r="AL840" s="1">
        <v>5</v>
      </c>
      <c r="AM840" s="1">
        <v>1.88367</v>
      </c>
      <c r="AN840" s="1">
        <v>3.3309999999999999E-2</v>
      </c>
      <c r="AO840" s="1">
        <v>5</v>
      </c>
      <c r="AP840" s="1">
        <v>13.203053744552916</v>
      </c>
      <c r="AQ840" s="12">
        <v>1.6882755789774373</v>
      </c>
      <c r="AR840" s="12">
        <v>5</v>
      </c>
      <c r="AS840" s="12">
        <v>12.93007798605913</v>
      </c>
      <c r="AT840" s="12">
        <v>0.63653738786514957</v>
      </c>
      <c r="AU840" s="12">
        <v>5</v>
      </c>
      <c r="AV840" s="1">
        <v>490.11500000000001</v>
      </c>
      <c r="AW840" s="1">
        <v>83.226799999999997</v>
      </c>
      <c r="AX840" s="1">
        <v>5</v>
      </c>
      <c r="AY840" s="1">
        <v>706.78300000000002</v>
      </c>
      <c r="AZ840" s="1">
        <v>82.971999999999994</v>
      </c>
      <c r="BA840" s="1">
        <v>5</v>
      </c>
      <c r="BB840" s="12">
        <v>3.6240066106934088</v>
      </c>
      <c r="BC840" s="12">
        <v>0.75755763450830105</v>
      </c>
      <c r="BD840" s="12">
        <v>5</v>
      </c>
      <c r="BE840" s="12">
        <v>2.6651320136449237</v>
      </c>
      <c r="BF840" s="12">
        <v>0.31639991047189153</v>
      </c>
      <c r="BG840" s="12">
        <v>5</v>
      </c>
      <c r="DJ840" s="1">
        <v>226.67099999999999</v>
      </c>
      <c r="DK840" s="1">
        <v>9.6301400000000008</v>
      </c>
      <c r="DL840" s="1">
        <v>5</v>
      </c>
      <c r="DM840" s="1">
        <v>283.387</v>
      </c>
      <c r="DN840" s="1">
        <v>34.937100000000001</v>
      </c>
      <c r="DO840" s="1">
        <v>5</v>
      </c>
      <c r="DV840" s="1">
        <v>4.8634599999999999</v>
      </c>
      <c r="DW840" s="1">
        <v>1.94814</v>
      </c>
      <c r="DX840" s="1">
        <v>5</v>
      </c>
      <c r="DY840" s="1">
        <v>19.0154</v>
      </c>
      <c r="DZ840" s="1">
        <v>13.8261</v>
      </c>
      <c r="EA840" s="1">
        <v>5</v>
      </c>
      <c r="FL840" s="1">
        <v>2.2211599999999998</v>
      </c>
      <c r="FM840" s="1">
        <v>0.78900000000000003</v>
      </c>
      <c r="FN840" s="1">
        <v>5</v>
      </c>
      <c r="FO840" s="1">
        <v>15.331300000000001</v>
      </c>
      <c r="FP840" s="1">
        <v>6.7578899999999997</v>
      </c>
      <c r="FQ840" s="1">
        <v>5</v>
      </c>
    </row>
    <row r="841" spans="1:173" x14ac:dyDescent="0.25">
      <c r="B841" s="1" t="s">
        <v>955</v>
      </c>
      <c r="C841" s="1" t="s">
        <v>788</v>
      </c>
      <c r="D841" s="1" t="s">
        <v>790</v>
      </c>
      <c r="E841" s="1">
        <v>375</v>
      </c>
      <c r="F841" s="1">
        <v>-3</v>
      </c>
      <c r="G841" s="1" t="s">
        <v>78</v>
      </c>
      <c r="H841" s="1">
        <v>23.64</v>
      </c>
      <c r="I841" s="1" t="s">
        <v>83</v>
      </c>
      <c r="J841" s="1" t="s">
        <v>986</v>
      </c>
      <c r="K841" s="1" t="s">
        <v>120</v>
      </c>
      <c r="L841" s="1" t="s">
        <v>781</v>
      </c>
      <c r="M841" s="1">
        <v>20</v>
      </c>
      <c r="N841" s="1" t="s">
        <v>1001</v>
      </c>
      <c r="O841" s="1" t="s">
        <v>68</v>
      </c>
      <c r="P841" s="1">
        <v>100</v>
      </c>
      <c r="Q841" s="1">
        <v>0</v>
      </c>
      <c r="R841" s="6" t="s">
        <v>232</v>
      </c>
      <c r="S841" s="1">
        <v>24</v>
      </c>
      <c r="T841" s="1">
        <v>1.8</v>
      </c>
      <c r="U841" s="1">
        <v>526.33900000000006</v>
      </c>
      <c r="V841" s="1">
        <v>6.8</v>
      </c>
      <c r="W841" s="31">
        <v>13.333333333333332</v>
      </c>
      <c r="X841" s="1">
        <v>6.5709999999999997</v>
      </c>
      <c r="Y841" s="1">
        <v>0.12284</v>
      </c>
      <c r="Z841" s="1">
        <v>5</v>
      </c>
      <c r="AA841" s="1">
        <v>6.5895999999999999</v>
      </c>
      <c r="AB841" s="1">
        <v>0.20119999999999999</v>
      </c>
      <c r="AC841" s="1">
        <v>5</v>
      </c>
      <c r="AD841" s="1">
        <v>23.853999999999999</v>
      </c>
      <c r="AE841" s="1">
        <v>2.456</v>
      </c>
      <c r="AF841" s="1">
        <v>5</v>
      </c>
      <c r="AG841" s="1">
        <v>22.597999999999999</v>
      </c>
      <c r="AH841" s="1">
        <v>2.956</v>
      </c>
      <c r="AI841" s="1">
        <v>5</v>
      </c>
      <c r="AJ841" s="1">
        <v>1.80165</v>
      </c>
      <c r="AK841" s="1">
        <v>0.21525</v>
      </c>
      <c r="AL841" s="1">
        <v>5</v>
      </c>
      <c r="AM841" s="1">
        <v>1.7211700000000001</v>
      </c>
      <c r="AN841" s="1">
        <v>0.28189999999999998</v>
      </c>
      <c r="AO841" s="1">
        <v>5</v>
      </c>
      <c r="AP841" s="1">
        <v>13.240085477201454</v>
      </c>
      <c r="AQ841" s="12">
        <v>2.0881880077509734</v>
      </c>
      <c r="AR841" s="12">
        <v>5</v>
      </c>
      <c r="AS841" s="12">
        <v>13.129441019771432</v>
      </c>
      <c r="AT841" s="12">
        <v>2.7520486165070892</v>
      </c>
      <c r="AU841" s="12">
        <v>5</v>
      </c>
      <c r="AV841" s="1">
        <v>458.28399999999999</v>
      </c>
      <c r="AW841" s="1">
        <v>98.462800000000001</v>
      </c>
      <c r="AX841" s="1">
        <v>5</v>
      </c>
      <c r="AY841" s="1">
        <v>545.44100000000003</v>
      </c>
      <c r="AZ841" s="1">
        <v>88.590599999999995</v>
      </c>
      <c r="BA841" s="1">
        <v>5</v>
      </c>
      <c r="BB841" s="12">
        <v>3.9312958776653772</v>
      </c>
      <c r="BC841" s="12">
        <v>0.96645108482773545</v>
      </c>
      <c r="BD841" s="12">
        <v>5</v>
      </c>
      <c r="BE841" s="12">
        <v>3.1555566963246253</v>
      </c>
      <c r="BF841" s="12">
        <v>0.72787057380893128</v>
      </c>
      <c r="BG841" s="12">
        <v>5</v>
      </c>
      <c r="DJ841" s="1">
        <v>311.03500000000003</v>
      </c>
      <c r="DK841" s="1">
        <v>20.506</v>
      </c>
      <c r="DL841" s="1">
        <v>5</v>
      </c>
      <c r="DM841" s="1">
        <v>288.16000000000003</v>
      </c>
      <c r="DN841" s="1">
        <v>16.1477</v>
      </c>
      <c r="DO841" s="1">
        <v>5</v>
      </c>
      <c r="DV841" s="1">
        <v>4.1716300000000004</v>
      </c>
      <c r="DW841" s="1">
        <v>1.5633699999999999</v>
      </c>
      <c r="DX841" s="1">
        <v>5</v>
      </c>
      <c r="DY841" s="1">
        <v>7.2091799999999999</v>
      </c>
      <c r="DZ841" s="1">
        <v>4.4381000000000004</v>
      </c>
      <c r="EA841" s="1">
        <v>5</v>
      </c>
      <c r="FL841" s="1">
        <v>1.9178599999999999</v>
      </c>
      <c r="FM841" s="1">
        <v>0.46306999999999998</v>
      </c>
      <c r="FN841" s="1">
        <v>5</v>
      </c>
      <c r="FO841" s="1">
        <v>4.2509600000000001</v>
      </c>
      <c r="FP841" s="1">
        <v>1.71652</v>
      </c>
      <c r="FQ841" s="1">
        <v>5</v>
      </c>
    </row>
    <row r="842" spans="1:173" x14ac:dyDescent="0.25">
      <c r="B842" s="1" t="s">
        <v>955</v>
      </c>
      <c r="C842" s="1" t="s">
        <v>788</v>
      </c>
      <c r="D842" s="1" t="s">
        <v>790</v>
      </c>
      <c r="E842" s="1">
        <v>375</v>
      </c>
      <c r="F842" s="1">
        <v>-3</v>
      </c>
      <c r="G842" s="1" t="s">
        <v>78</v>
      </c>
      <c r="H842" s="1">
        <v>23.64</v>
      </c>
      <c r="I842" s="1" t="s">
        <v>83</v>
      </c>
      <c r="J842" s="1" t="s">
        <v>986</v>
      </c>
      <c r="K842" s="1" t="s">
        <v>120</v>
      </c>
      <c r="L842" s="1" t="s">
        <v>783</v>
      </c>
      <c r="M842" s="1">
        <v>40</v>
      </c>
      <c r="N842" s="1" t="s">
        <v>1001</v>
      </c>
      <c r="O842" s="1" t="s">
        <v>68</v>
      </c>
      <c r="P842" s="1">
        <v>100</v>
      </c>
      <c r="Q842" s="1">
        <v>0</v>
      </c>
      <c r="R842" s="6" t="s">
        <v>232</v>
      </c>
      <c r="S842" s="1">
        <v>24</v>
      </c>
      <c r="T842" s="1">
        <v>1.8</v>
      </c>
      <c r="U842" s="1">
        <v>526.33900000000006</v>
      </c>
      <c r="V842" s="1">
        <v>6.8</v>
      </c>
      <c r="W842" s="31">
        <v>13.333333333333332</v>
      </c>
      <c r="X842" s="1">
        <v>6.5709999999999997</v>
      </c>
      <c r="Y842" s="1">
        <v>0.12284</v>
      </c>
      <c r="Z842" s="1">
        <v>5</v>
      </c>
      <c r="AA842" s="1">
        <v>6.7627499999999996</v>
      </c>
      <c r="AB842" s="1">
        <v>0.25459999999999999</v>
      </c>
      <c r="AC842" s="1">
        <v>5</v>
      </c>
      <c r="AD842" s="1">
        <v>23.853999999999999</v>
      </c>
      <c r="AE842" s="1">
        <v>2.456</v>
      </c>
      <c r="AF842" s="1">
        <v>5</v>
      </c>
      <c r="AG842" s="1">
        <v>23.768999999999998</v>
      </c>
      <c r="AH842" s="1">
        <v>4.0439999999999996</v>
      </c>
      <c r="AI842" s="1">
        <v>5</v>
      </c>
      <c r="AJ842" s="1">
        <v>1.80165</v>
      </c>
      <c r="AK842" s="1">
        <v>0.21525</v>
      </c>
      <c r="AL842" s="1">
        <v>5</v>
      </c>
      <c r="AM842" s="1">
        <v>1.75505</v>
      </c>
      <c r="AN842" s="1">
        <v>0.21315000000000001</v>
      </c>
      <c r="AO842" s="1">
        <v>5</v>
      </c>
      <c r="AP842" s="1">
        <v>13.240085477201454</v>
      </c>
      <c r="AQ842" s="12">
        <v>2.0881880077509734</v>
      </c>
      <c r="AR842" s="12">
        <v>5</v>
      </c>
      <c r="AS842" s="12">
        <v>13.543203897324862</v>
      </c>
      <c r="AT842" s="12">
        <v>2.83104093134718</v>
      </c>
      <c r="AU842" s="12">
        <v>5</v>
      </c>
      <c r="AV842" s="1">
        <v>458.28399999999999</v>
      </c>
      <c r="AW842" s="1">
        <v>98.462800000000001</v>
      </c>
      <c r="AX842" s="1">
        <v>5</v>
      </c>
      <c r="AY842" s="1">
        <v>452.822</v>
      </c>
      <c r="AZ842" s="1">
        <v>146.29400000000001</v>
      </c>
      <c r="BA842" s="1">
        <v>5</v>
      </c>
      <c r="BB842" s="12">
        <v>3.9312958776653772</v>
      </c>
      <c r="BC842" s="12">
        <v>0.96645108482773545</v>
      </c>
      <c r="BD842" s="12">
        <v>5</v>
      </c>
      <c r="BE842" s="12">
        <v>3.8758055041495334</v>
      </c>
      <c r="BF842" s="12">
        <v>1.3377164573964044</v>
      </c>
      <c r="BG842" s="12">
        <v>5</v>
      </c>
      <c r="DJ842" s="1">
        <v>311.03500000000003</v>
      </c>
      <c r="DK842" s="1">
        <v>20.506</v>
      </c>
      <c r="DL842" s="1">
        <v>5</v>
      </c>
      <c r="DM842" s="1">
        <v>222.643</v>
      </c>
      <c r="DN842" s="1">
        <v>25.505099999999999</v>
      </c>
      <c r="DO842" s="1">
        <v>5</v>
      </c>
      <c r="DV842" s="1">
        <v>4.1716300000000004</v>
      </c>
      <c r="DW842" s="1">
        <v>1.5633699999999999</v>
      </c>
      <c r="DX842" s="1">
        <v>5</v>
      </c>
      <c r="DY842" s="1">
        <v>6.5798399999999999</v>
      </c>
      <c r="DZ842" s="1">
        <v>5.8275100000000002</v>
      </c>
      <c r="EA842" s="1">
        <v>5</v>
      </c>
      <c r="FL842" s="1">
        <v>1.9178599999999999</v>
      </c>
      <c r="FM842" s="1">
        <v>0.46306999999999998</v>
      </c>
      <c r="FN842" s="1">
        <v>5</v>
      </c>
      <c r="FO842" s="1">
        <v>8.8696800000000007</v>
      </c>
      <c r="FP842" s="1">
        <v>5.9688299999999996</v>
      </c>
      <c r="FQ842" s="1">
        <v>5</v>
      </c>
    </row>
    <row r="843" spans="1:173" x14ac:dyDescent="0.25">
      <c r="B843" s="1" t="s">
        <v>955</v>
      </c>
      <c r="C843" s="1" t="s">
        <v>788</v>
      </c>
      <c r="D843" s="1" t="s">
        <v>790</v>
      </c>
      <c r="E843" s="1">
        <v>375</v>
      </c>
      <c r="F843" s="1">
        <v>-3</v>
      </c>
      <c r="G843" s="1" t="s">
        <v>78</v>
      </c>
      <c r="H843" s="1">
        <v>23.64</v>
      </c>
      <c r="I843" s="1" t="s">
        <v>83</v>
      </c>
      <c r="J843" s="1" t="s">
        <v>986</v>
      </c>
      <c r="K843" s="1" t="s">
        <v>120</v>
      </c>
      <c r="L843" s="1" t="s">
        <v>785</v>
      </c>
      <c r="M843" s="1">
        <v>60</v>
      </c>
      <c r="N843" s="1" t="s">
        <v>1003</v>
      </c>
      <c r="O843" s="1" t="s">
        <v>68</v>
      </c>
      <c r="P843" s="1">
        <v>100</v>
      </c>
      <c r="Q843" s="1">
        <v>0</v>
      </c>
      <c r="R843" s="6" t="s">
        <v>232</v>
      </c>
      <c r="S843" s="1">
        <v>24</v>
      </c>
      <c r="T843" s="1">
        <v>1.8</v>
      </c>
      <c r="U843" s="1">
        <v>526.33900000000006</v>
      </c>
      <c r="V843" s="1">
        <v>6.8</v>
      </c>
      <c r="W843" s="31">
        <v>13.333333333333332</v>
      </c>
      <c r="X843" s="1">
        <v>6.5709999999999997</v>
      </c>
      <c r="Y843" s="1">
        <v>0.12284</v>
      </c>
      <c r="Z843" s="1">
        <v>5</v>
      </c>
      <c r="AA843" s="1">
        <v>6.4702000000000002</v>
      </c>
      <c r="AB843" s="1">
        <v>0.14359</v>
      </c>
      <c r="AC843" s="1">
        <v>5</v>
      </c>
      <c r="AD843" s="1">
        <v>23.853999999999999</v>
      </c>
      <c r="AE843" s="1">
        <v>2.456</v>
      </c>
      <c r="AF843" s="1">
        <v>5</v>
      </c>
      <c r="AG843" s="1">
        <v>23.72</v>
      </c>
      <c r="AH843" s="1">
        <v>3.03</v>
      </c>
      <c r="AI843" s="1">
        <v>5</v>
      </c>
      <c r="AJ843" s="1">
        <v>1.80165</v>
      </c>
      <c r="AK843" s="1">
        <v>0.21525</v>
      </c>
      <c r="AL843" s="1">
        <v>5</v>
      </c>
      <c r="AM843" s="1">
        <v>1.8501099999999999</v>
      </c>
      <c r="AN843" s="1">
        <v>0.31541999999999998</v>
      </c>
      <c r="AO843" s="1">
        <v>5</v>
      </c>
      <c r="AP843" s="1">
        <v>13.240085477201454</v>
      </c>
      <c r="AQ843" s="12">
        <v>2.0881880077509734</v>
      </c>
      <c r="AR843" s="12">
        <v>5</v>
      </c>
      <c r="AS843" s="12">
        <v>12.820859300257823</v>
      </c>
      <c r="AT843" s="12">
        <v>2.7312780914120434</v>
      </c>
      <c r="AU843" s="12">
        <v>5</v>
      </c>
      <c r="AV843" s="1">
        <v>458.28399999999999</v>
      </c>
      <c r="AW843" s="1">
        <v>98.462800000000001</v>
      </c>
      <c r="AX843" s="1">
        <v>5</v>
      </c>
      <c r="AY843" s="1">
        <v>468.51400000000001</v>
      </c>
      <c r="AZ843" s="1">
        <v>176.739</v>
      </c>
      <c r="BA843" s="1">
        <v>5</v>
      </c>
      <c r="BB843" s="12">
        <v>3.9312958776653772</v>
      </c>
      <c r="BC843" s="12">
        <v>0.96645108482773545</v>
      </c>
      <c r="BD843" s="12">
        <v>5</v>
      </c>
      <c r="BE843" s="12">
        <v>3.9488894675505959</v>
      </c>
      <c r="BF843" s="12">
        <v>1.6347195835336172</v>
      </c>
      <c r="BG843" s="12">
        <v>5</v>
      </c>
      <c r="DJ843" s="1">
        <v>311.03500000000003</v>
      </c>
      <c r="DK843" s="1">
        <v>20.506</v>
      </c>
      <c r="DL843" s="1">
        <v>5</v>
      </c>
      <c r="DM843" s="1">
        <v>306.48700000000002</v>
      </c>
      <c r="DN843" s="1">
        <v>45.659199999999998</v>
      </c>
      <c r="DO843" s="1">
        <v>5</v>
      </c>
      <c r="DV843" s="1">
        <v>4.1716300000000004</v>
      </c>
      <c r="DW843" s="1">
        <v>1.5633699999999999</v>
      </c>
      <c r="DX843" s="1">
        <v>5</v>
      </c>
      <c r="DY843" s="1">
        <v>11.168100000000001</v>
      </c>
      <c r="DZ843" s="1">
        <v>2.0030100000000002</v>
      </c>
      <c r="EA843" s="1">
        <v>5</v>
      </c>
      <c r="FL843" s="1">
        <v>1.9178599999999999</v>
      </c>
      <c r="FM843" s="1">
        <v>0.46306999999999998</v>
      </c>
      <c r="FN843" s="1">
        <v>5</v>
      </c>
      <c r="FO843" s="1">
        <v>7.8814599999999997</v>
      </c>
      <c r="FP843" s="1">
        <v>3.3683399999999999</v>
      </c>
      <c r="FQ843" s="1">
        <v>5</v>
      </c>
    </row>
    <row r="844" spans="1:173" x14ac:dyDescent="0.25">
      <c r="B844" s="1" t="s">
        <v>955</v>
      </c>
      <c r="C844" s="1" t="s">
        <v>788</v>
      </c>
      <c r="D844" s="1" t="s">
        <v>790</v>
      </c>
      <c r="E844" s="1">
        <v>375</v>
      </c>
      <c r="F844" s="1">
        <v>-3</v>
      </c>
      <c r="G844" s="1" t="s">
        <v>78</v>
      </c>
      <c r="H844" s="1">
        <v>23.64</v>
      </c>
      <c r="I844" s="1" t="s">
        <v>83</v>
      </c>
      <c r="J844" s="1" t="s">
        <v>986</v>
      </c>
      <c r="K844" s="1" t="s">
        <v>120</v>
      </c>
      <c r="L844" s="1" t="s">
        <v>786</v>
      </c>
      <c r="M844" s="1">
        <v>80</v>
      </c>
      <c r="N844" s="1" t="s">
        <v>1003</v>
      </c>
      <c r="O844" s="1" t="s">
        <v>68</v>
      </c>
      <c r="P844" s="1">
        <v>100</v>
      </c>
      <c r="Q844" s="1">
        <v>0</v>
      </c>
      <c r="R844" s="6" t="s">
        <v>232</v>
      </c>
      <c r="S844" s="1">
        <v>24</v>
      </c>
      <c r="T844" s="1">
        <v>1.8</v>
      </c>
      <c r="U844" s="1">
        <v>526.33900000000006</v>
      </c>
      <c r="V844" s="1">
        <v>6.8</v>
      </c>
      <c r="W844" s="31">
        <v>13.333333333333332</v>
      </c>
      <c r="X844" s="1">
        <v>6.5709999999999997</v>
      </c>
      <c r="Y844" s="1">
        <v>0.12284</v>
      </c>
      <c r="Z844" s="1">
        <v>5</v>
      </c>
      <c r="AA844" s="1">
        <v>6.4837499999999997</v>
      </c>
      <c r="AB844" s="1">
        <v>0.15436</v>
      </c>
      <c r="AC844" s="1">
        <v>5</v>
      </c>
      <c r="AD844" s="1">
        <v>23.853999999999999</v>
      </c>
      <c r="AE844" s="1">
        <v>2.456</v>
      </c>
      <c r="AF844" s="1">
        <v>5</v>
      </c>
      <c r="AG844" s="1">
        <v>22.626000000000001</v>
      </c>
      <c r="AH844" s="1">
        <v>2.5870000000000002</v>
      </c>
      <c r="AI844" s="1">
        <v>5</v>
      </c>
      <c r="AJ844" s="1">
        <v>1.80165</v>
      </c>
      <c r="AK844" s="1">
        <v>0.21525</v>
      </c>
      <c r="AL844" s="1">
        <v>5</v>
      </c>
      <c r="AM844" s="1">
        <v>1.59009</v>
      </c>
      <c r="AN844" s="1">
        <v>0.38039000000000001</v>
      </c>
      <c r="AO844" s="1">
        <v>5</v>
      </c>
      <c r="AP844" s="1">
        <v>13.240085477201454</v>
      </c>
      <c r="AQ844" s="12">
        <v>2.0881880077509734</v>
      </c>
      <c r="AR844" s="12">
        <v>5</v>
      </c>
      <c r="AS844" s="12">
        <v>14.229383242457974</v>
      </c>
      <c r="AT844" s="12">
        <v>3.7728500156025193</v>
      </c>
      <c r="AU844" s="12">
        <v>5</v>
      </c>
      <c r="AV844" s="1">
        <v>458.28399999999999</v>
      </c>
      <c r="AW844" s="1">
        <v>98.462800000000001</v>
      </c>
      <c r="AX844" s="1">
        <v>5</v>
      </c>
      <c r="AY844" s="1">
        <v>535.59299999999996</v>
      </c>
      <c r="AZ844" s="1">
        <v>113.283</v>
      </c>
      <c r="BA844" s="1">
        <v>5</v>
      </c>
      <c r="BB844" s="12">
        <v>3.9312958776653772</v>
      </c>
      <c r="BC844" s="12">
        <v>0.96645108482773545</v>
      </c>
      <c r="BD844" s="12">
        <v>5</v>
      </c>
      <c r="BE844" s="12">
        <v>2.968840145408921</v>
      </c>
      <c r="BF844" s="12">
        <v>0.94800918617383312</v>
      </c>
      <c r="BG844" s="12">
        <v>5</v>
      </c>
      <c r="DJ844" s="1">
        <v>311.03500000000003</v>
      </c>
      <c r="DK844" s="1">
        <v>20.506</v>
      </c>
      <c r="DL844" s="1">
        <v>5</v>
      </c>
      <c r="DM844" s="1">
        <v>238.11799999999999</v>
      </c>
      <c r="DN844" s="1">
        <v>39.618200000000002</v>
      </c>
      <c r="DO844" s="1">
        <v>5</v>
      </c>
      <c r="DV844" s="1">
        <v>4.1716300000000004</v>
      </c>
      <c r="DW844" s="1">
        <v>1.5633699999999999</v>
      </c>
      <c r="DX844" s="1">
        <v>5</v>
      </c>
      <c r="DY844" s="1">
        <v>10.6143</v>
      </c>
      <c r="DZ844" s="1">
        <v>3.3805700000000001</v>
      </c>
      <c r="EA844" s="1">
        <v>5</v>
      </c>
      <c r="FL844" s="1">
        <v>1.9178599999999999</v>
      </c>
      <c r="FM844" s="1">
        <v>0.46306999999999998</v>
      </c>
      <c r="FN844" s="1">
        <v>5</v>
      </c>
      <c r="FO844" s="1">
        <v>14.3142</v>
      </c>
      <c r="FP844" s="1">
        <v>2.4512800000000001</v>
      </c>
      <c r="FQ844" s="1">
        <v>5</v>
      </c>
    </row>
    <row r="845" spans="1:173" s="9" customFormat="1" x14ac:dyDescent="0.25">
      <c r="B845" s="9" t="s">
        <v>955</v>
      </c>
      <c r="C845" s="9" t="s">
        <v>788</v>
      </c>
      <c r="D845" s="9" t="s">
        <v>790</v>
      </c>
      <c r="E845" s="9">
        <v>375</v>
      </c>
      <c r="F845" s="9">
        <v>-3</v>
      </c>
      <c r="G845" s="9" t="s">
        <v>78</v>
      </c>
      <c r="H845" s="9">
        <v>23.64</v>
      </c>
      <c r="I845" s="9" t="s">
        <v>83</v>
      </c>
      <c r="J845" s="9" t="s">
        <v>986</v>
      </c>
      <c r="K845" s="9" t="s">
        <v>120</v>
      </c>
      <c r="L845" s="9" t="s">
        <v>787</v>
      </c>
      <c r="M845" s="9">
        <v>100</v>
      </c>
      <c r="N845" s="9" t="s">
        <v>1003</v>
      </c>
      <c r="O845" s="9" t="s">
        <v>68</v>
      </c>
      <c r="P845" s="9">
        <v>100</v>
      </c>
      <c r="Q845" s="9">
        <v>0</v>
      </c>
      <c r="R845" s="10" t="s">
        <v>232</v>
      </c>
      <c r="S845" s="9">
        <v>24</v>
      </c>
      <c r="T845" s="9">
        <v>1.8</v>
      </c>
      <c r="U845" s="9">
        <v>526.33900000000006</v>
      </c>
      <c r="V845" s="9">
        <v>6.8</v>
      </c>
      <c r="W845" s="32">
        <v>13.333333333333332</v>
      </c>
      <c r="X845" s="9">
        <v>6.5709999999999997</v>
      </c>
      <c r="Y845" s="9">
        <v>0.12284</v>
      </c>
      <c r="Z845" s="9">
        <v>5</v>
      </c>
      <c r="AA845" s="9">
        <v>6.35175</v>
      </c>
      <c r="AB845" s="9">
        <v>7.9890000000000003E-2</v>
      </c>
      <c r="AC845" s="9">
        <v>5</v>
      </c>
      <c r="AD845" s="9">
        <v>23.853999999999999</v>
      </c>
      <c r="AE845" s="9">
        <v>2.456</v>
      </c>
      <c r="AF845" s="9">
        <v>5</v>
      </c>
      <c r="AG845" s="9">
        <v>23.265999999999998</v>
      </c>
      <c r="AH845" s="9">
        <v>2.758</v>
      </c>
      <c r="AI845" s="9">
        <v>5</v>
      </c>
      <c r="AJ845" s="9">
        <v>1.80165</v>
      </c>
      <c r="AK845" s="9">
        <v>0.21525</v>
      </c>
      <c r="AL845" s="9">
        <v>5</v>
      </c>
      <c r="AM845" s="9">
        <v>1.8349299999999999</v>
      </c>
      <c r="AN845" s="9">
        <v>0.26112000000000002</v>
      </c>
      <c r="AO845" s="9">
        <v>5</v>
      </c>
      <c r="AP845" s="40">
        <v>13.240085477201454</v>
      </c>
      <c r="AQ845" s="40">
        <v>2.0881880077509734</v>
      </c>
      <c r="AR845" s="40">
        <v>5</v>
      </c>
      <c r="AS845" s="40">
        <v>12.679502760323281</v>
      </c>
      <c r="AT845" s="40">
        <v>2.3483788437892112</v>
      </c>
      <c r="AU845" s="40">
        <v>5</v>
      </c>
      <c r="AV845" s="9">
        <v>458.28399999999999</v>
      </c>
      <c r="AW845" s="9">
        <v>98.462800000000001</v>
      </c>
      <c r="AX845" s="9">
        <v>5</v>
      </c>
      <c r="AY845" s="9">
        <v>518.75400000000002</v>
      </c>
      <c r="AZ845" s="9">
        <v>154.09100000000001</v>
      </c>
      <c r="BA845" s="9">
        <v>5</v>
      </c>
      <c r="BB845" s="40">
        <v>3.9312958776653772</v>
      </c>
      <c r="BC845" s="40">
        <v>0.96645108482773545</v>
      </c>
      <c r="BD845" s="40">
        <v>5</v>
      </c>
      <c r="BE845" s="40">
        <v>3.5371871831349733</v>
      </c>
      <c r="BF845" s="40">
        <v>1.1650394724047906</v>
      </c>
      <c r="BG845" s="40">
        <v>5</v>
      </c>
      <c r="DJ845" s="9">
        <v>311.03500000000003</v>
      </c>
      <c r="DK845" s="9">
        <v>20.506</v>
      </c>
      <c r="DL845" s="9">
        <v>5</v>
      </c>
      <c r="DM845" s="9">
        <v>286.88200000000001</v>
      </c>
      <c r="DN845" s="9">
        <v>52.125300000000003</v>
      </c>
      <c r="DO845" s="9">
        <v>5</v>
      </c>
      <c r="DV845" s="9">
        <v>4.1716300000000004</v>
      </c>
      <c r="DW845" s="9">
        <v>1.5633699999999999</v>
      </c>
      <c r="DX845" s="9">
        <v>5</v>
      </c>
      <c r="DY845" s="9">
        <v>20.742000000000001</v>
      </c>
      <c r="DZ845" s="9">
        <v>11.939399999999999</v>
      </c>
      <c r="EA845" s="9">
        <v>5</v>
      </c>
      <c r="FL845" s="9">
        <v>1.9178599999999999</v>
      </c>
      <c r="FM845" s="9">
        <v>0.46306999999999998</v>
      </c>
      <c r="FN845" s="9">
        <v>5</v>
      </c>
      <c r="FO845" s="9">
        <v>17.249099999999999</v>
      </c>
      <c r="FP845" s="9">
        <v>7.50502</v>
      </c>
      <c r="FQ845" s="9">
        <v>5</v>
      </c>
    </row>
    <row r="846" spans="1:173" x14ac:dyDescent="0.25">
      <c r="A846" s="1">
        <v>107</v>
      </c>
      <c r="B846" s="1" t="s">
        <v>792</v>
      </c>
      <c r="C846" s="1" t="s">
        <v>800</v>
      </c>
      <c r="D846" s="1" t="s">
        <v>805</v>
      </c>
      <c r="E846" s="1">
        <v>770</v>
      </c>
      <c r="F846" s="1">
        <v>21</v>
      </c>
      <c r="G846" s="1" t="s">
        <v>78</v>
      </c>
      <c r="H846" s="1">
        <v>68.900000000000006</v>
      </c>
      <c r="I846" s="1" t="s">
        <v>83</v>
      </c>
      <c r="J846" s="1" t="s">
        <v>986</v>
      </c>
      <c r="K846" s="1" t="s">
        <v>227</v>
      </c>
      <c r="L846" s="1" t="s">
        <v>794</v>
      </c>
      <c r="M846" s="1">
        <v>50</v>
      </c>
      <c r="N846" s="1" t="s">
        <v>1003</v>
      </c>
      <c r="O846" s="1" t="s">
        <v>223</v>
      </c>
      <c r="P846" s="1">
        <v>129</v>
      </c>
      <c r="Q846" s="1">
        <v>0</v>
      </c>
      <c r="R846" s="6" t="s">
        <v>115</v>
      </c>
      <c r="S846" s="1">
        <v>35.950000000000003</v>
      </c>
      <c r="T846" s="1">
        <v>2.16</v>
      </c>
      <c r="V846" s="1">
        <v>5.35</v>
      </c>
      <c r="W846" s="31">
        <v>16.643518518518519</v>
      </c>
    </row>
    <row r="847" spans="1:173" x14ac:dyDescent="0.25">
      <c r="B847" s="1" t="s">
        <v>956</v>
      </c>
      <c r="C847" s="1" t="s">
        <v>799</v>
      </c>
      <c r="D847" s="1" t="s">
        <v>804</v>
      </c>
      <c r="E847" s="1">
        <v>770</v>
      </c>
      <c r="F847" s="1">
        <v>21</v>
      </c>
      <c r="G847" s="1" t="s">
        <v>78</v>
      </c>
      <c r="H847" s="1">
        <v>68.900000000000006</v>
      </c>
      <c r="I847" s="1" t="s">
        <v>83</v>
      </c>
      <c r="J847" s="1" t="s">
        <v>986</v>
      </c>
      <c r="K847" s="1" t="s">
        <v>796</v>
      </c>
      <c r="L847" s="1" t="s">
        <v>798</v>
      </c>
      <c r="M847" s="1">
        <v>50</v>
      </c>
      <c r="N847" s="1" t="s">
        <v>1003</v>
      </c>
      <c r="O847" s="1" t="s">
        <v>223</v>
      </c>
      <c r="P847" s="1">
        <v>129</v>
      </c>
      <c r="Q847" s="1">
        <v>0</v>
      </c>
      <c r="R847" s="6" t="s">
        <v>114</v>
      </c>
      <c r="S847" s="1">
        <v>35.950000000000003</v>
      </c>
      <c r="T847" s="1">
        <v>2.16</v>
      </c>
      <c r="V847" s="1">
        <v>5.35</v>
      </c>
      <c r="W847" s="31">
        <v>16.643518518518519</v>
      </c>
    </row>
    <row r="848" spans="1:173" x14ac:dyDescent="0.25">
      <c r="B848" s="1" t="s">
        <v>956</v>
      </c>
      <c r="C848" s="1" t="s">
        <v>799</v>
      </c>
      <c r="D848" s="1" t="s">
        <v>804</v>
      </c>
      <c r="E848" s="1">
        <v>775</v>
      </c>
      <c r="F848" s="1">
        <v>20.5</v>
      </c>
      <c r="G848" s="1" t="s">
        <v>983</v>
      </c>
      <c r="H848" s="1">
        <v>68.900000000000006</v>
      </c>
      <c r="I848" s="1" t="s">
        <v>83</v>
      </c>
      <c r="J848" s="1" t="s">
        <v>986</v>
      </c>
      <c r="K848" s="1" t="s">
        <v>226</v>
      </c>
      <c r="L848" s="1" t="s">
        <v>793</v>
      </c>
      <c r="M848" s="1">
        <v>50</v>
      </c>
      <c r="N848" s="1" t="s">
        <v>1003</v>
      </c>
      <c r="O848" s="1" t="s">
        <v>223</v>
      </c>
      <c r="P848" s="1">
        <v>129</v>
      </c>
      <c r="Q848" s="1">
        <v>0</v>
      </c>
      <c r="R848" s="6" t="s">
        <v>114</v>
      </c>
      <c r="S848" s="1">
        <v>23.87</v>
      </c>
      <c r="T848" s="1">
        <v>1.8</v>
      </c>
      <c r="V848" s="1">
        <v>4.54</v>
      </c>
      <c r="W848" s="31">
        <v>13.261111111111111</v>
      </c>
    </row>
    <row r="849" spans="2:23" x14ac:dyDescent="0.25">
      <c r="B849" s="1" t="s">
        <v>956</v>
      </c>
      <c r="C849" s="1" t="s">
        <v>799</v>
      </c>
      <c r="D849" s="1" t="s">
        <v>804</v>
      </c>
      <c r="E849" s="1">
        <v>775</v>
      </c>
      <c r="F849" s="1">
        <v>20.5</v>
      </c>
      <c r="G849" s="1" t="s">
        <v>983</v>
      </c>
      <c r="H849" s="1">
        <v>68.900000000000006</v>
      </c>
      <c r="I849" s="1" t="s">
        <v>83</v>
      </c>
      <c r="J849" s="1" t="s">
        <v>986</v>
      </c>
      <c r="K849" s="1" t="s">
        <v>795</v>
      </c>
      <c r="L849" s="1" t="s">
        <v>797</v>
      </c>
      <c r="M849" s="1">
        <v>50</v>
      </c>
      <c r="N849" s="1" t="s">
        <v>1003</v>
      </c>
      <c r="O849" s="1" t="s">
        <v>223</v>
      </c>
      <c r="P849" s="1">
        <v>129</v>
      </c>
      <c r="Q849" s="1">
        <v>0</v>
      </c>
      <c r="R849" s="6" t="s">
        <v>114</v>
      </c>
      <c r="S849" s="1">
        <v>23.87</v>
      </c>
      <c r="T849" s="1">
        <v>1.8</v>
      </c>
      <c r="V849" s="1">
        <v>4.54</v>
      </c>
      <c r="W849" s="31">
        <v>13.261111111111111</v>
      </c>
    </row>
    <row r="850" spans="2:23" x14ac:dyDescent="0.25">
      <c r="B850" s="1" t="s">
        <v>956</v>
      </c>
      <c r="C850" s="1" t="s">
        <v>799</v>
      </c>
      <c r="D850" s="1" t="s">
        <v>804</v>
      </c>
      <c r="E850" s="1">
        <v>1800</v>
      </c>
      <c r="F850" s="1">
        <v>15.5</v>
      </c>
      <c r="G850" s="1" t="s">
        <v>82</v>
      </c>
      <c r="H850" s="1">
        <v>68.900000000000006</v>
      </c>
      <c r="I850" s="1" t="s">
        <v>83</v>
      </c>
      <c r="J850" s="1" t="s">
        <v>986</v>
      </c>
      <c r="K850" s="1" t="s">
        <v>226</v>
      </c>
      <c r="L850" s="1" t="s">
        <v>793</v>
      </c>
      <c r="M850" s="1">
        <v>50</v>
      </c>
      <c r="N850" s="1" t="s">
        <v>1003</v>
      </c>
      <c r="O850" s="1" t="s">
        <v>223</v>
      </c>
      <c r="P850" s="1">
        <v>129</v>
      </c>
      <c r="Q850" s="1">
        <v>0</v>
      </c>
      <c r="R850" s="6" t="s">
        <v>114</v>
      </c>
      <c r="S850" s="1">
        <v>42.33</v>
      </c>
      <c r="T850" s="1">
        <v>3.81</v>
      </c>
      <c r="V850" s="1">
        <v>4.32</v>
      </c>
      <c r="W850" s="31">
        <v>11.110236220472441</v>
      </c>
    </row>
    <row r="851" spans="2:23" x14ac:dyDescent="0.25">
      <c r="B851" s="1" t="s">
        <v>956</v>
      </c>
      <c r="C851" s="1" t="s">
        <v>799</v>
      </c>
      <c r="D851" s="1" t="s">
        <v>804</v>
      </c>
      <c r="E851" s="1">
        <v>1800</v>
      </c>
      <c r="F851" s="1">
        <v>15.5</v>
      </c>
      <c r="G851" s="1" t="s">
        <v>82</v>
      </c>
      <c r="H851" s="1">
        <v>68.900000000000006</v>
      </c>
      <c r="I851" s="1" t="s">
        <v>83</v>
      </c>
      <c r="J851" s="1" t="s">
        <v>986</v>
      </c>
      <c r="K851" s="1" t="s">
        <v>795</v>
      </c>
      <c r="L851" s="1" t="s">
        <v>797</v>
      </c>
      <c r="M851" s="1">
        <v>50</v>
      </c>
      <c r="N851" s="1" t="s">
        <v>1003</v>
      </c>
      <c r="O851" s="1" t="s">
        <v>223</v>
      </c>
      <c r="P851" s="1">
        <v>129</v>
      </c>
      <c r="Q851" s="1">
        <v>0</v>
      </c>
      <c r="R851" s="6" t="s">
        <v>114</v>
      </c>
      <c r="S851" s="1">
        <v>42.33</v>
      </c>
      <c r="T851" s="1">
        <v>3.81</v>
      </c>
      <c r="V851" s="1">
        <v>4.32</v>
      </c>
      <c r="W851" s="31">
        <v>11.110236220472441</v>
      </c>
    </row>
    <row r="852" spans="2:23" x14ac:dyDescent="0.25">
      <c r="B852" s="1" t="s">
        <v>956</v>
      </c>
      <c r="C852" s="1" t="s">
        <v>799</v>
      </c>
      <c r="D852" s="1" t="s">
        <v>804</v>
      </c>
      <c r="E852" s="1">
        <v>1250</v>
      </c>
      <c r="F852" s="1">
        <v>19</v>
      </c>
      <c r="G852" s="1" t="s">
        <v>983</v>
      </c>
      <c r="H852" s="1">
        <v>68.900000000000006</v>
      </c>
      <c r="I852" s="1" t="s">
        <v>83</v>
      </c>
      <c r="J852" s="1" t="s">
        <v>986</v>
      </c>
      <c r="K852" s="1" t="s">
        <v>226</v>
      </c>
      <c r="L852" s="1" t="s">
        <v>793</v>
      </c>
      <c r="M852" s="1">
        <v>50</v>
      </c>
      <c r="N852" s="1" t="s">
        <v>1003</v>
      </c>
      <c r="O852" s="1" t="s">
        <v>223</v>
      </c>
      <c r="P852" s="1">
        <v>129</v>
      </c>
      <c r="Q852" s="1">
        <v>0</v>
      </c>
      <c r="R852" s="6" t="s">
        <v>114</v>
      </c>
      <c r="S852" s="1">
        <v>47.98</v>
      </c>
      <c r="T852" s="1">
        <v>4.21</v>
      </c>
      <c r="V852" s="1">
        <v>4.3</v>
      </c>
      <c r="W852" s="31">
        <v>11.396674584323041</v>
      </c>
    </row>
    <row r="853" spans="2:23" x14ac:dyDescent="0.25">
      <c r="B853" s="1" t="s">
        <v>956</v>
      </c>
      <c r="C853" s="1" t="s">
        <v>799</v>
      </c>
      <c r="D853" s="1" t="s">
        <v>804</v>
      </c>
      <c r="E853" s="1">
        <v>1250</v>
      </c>
      <c r="F853" s="1">
        <v>19</v>
      </c>
      <c r="G853" s="1" t="s">
        <v>983</v>
      </c>
      <c r="H853" s="1">
        <v>68.900000000000006</v>
      </c>
      <c r="I853" s="1" t="s">
        <v>83</v>
      </c>
      <c r="J853" s="1" t="s">
        <v>986</v>
      </c>
      <c r="K853" s="1" t="s">
        <v>795</v>
      </c>
      <c r="L853" s="1" t="s">
        <v>797</v>
      </c>
      <c r="M853" s="1">
        <v>50</v>
      </c>
      <c r="N853" s="1" t="s">
        <v>1003</v>
      </c>
      <c r="O853" s="1" t="s">
        <v>223</v>
      </c>
      <c r="P853" s="1">
        <v>129</v>
      </c>
      <c r="Q853" s="1">
        <v>0</v>
      </c>
      <c r="R853" s="6" t="s">
        <v>114</v>
      </c>
      <c r="S853" s="1">
        <v>47.98</v>
      </c>
      <c r="T853" s="1">
        <v>4.21</v>
      </c>
      <c r="V853" s="1">
        <v>4.3</v>
      </c>
      <c r="W853" s="31">
        <v>11.396674584323041</v>
      </c>
    </row>
    <row r="854" spans="2:23" x14ac:dyDescent="0.25">
      <c r="B854" s="1" t="s">
        <v>956</v>
      </c>
      <c r="C854" s="1" t="s">
        <v>799</v>
      </c>
      <c r="D854" s="1" t="s">
        <v>804</v>
      </c>
      <c r="E854" s="1">
        <v>1650</v>
      </c>
      <c r="F854" s="1">
        <v>16.5</v>
      </c>
      <c r="G854" s="1" t="s">
        <v>4</v>
      </c>
      <c r="H854" s="1">
        <v>68.900000000000006</v>
      </c>
      <c r="I854" s="1" t="s">
        <v>83</v>
      </c>
      <c r="J854" s="1" t="s">
        <v>986</v>
      </c>
      <c r="K854" s="1" t="s">
        <v>226</v>
      </c>
      <c r="L854" s="1" t="s">
        <v>793</v>
      </c>
      <c r="M854" s="1">
        <v>50</v>
      </c>
      <c r="N854" s="1" t="s">
        <v>1003</v>
      </c>
      <c r="O854" s="1" t="s">
        <v>223</v>
      </c>
      <c r="P854" s="1">
        <v>129</v>
      </c>
      <c r="Q854" s="1">
        <v>0</v>
      </c>
      <c r="R854" s="6" t="s">
        <v>114</v>
      </c>
      <c r="S854" s="1">
        <v>40.68</v>
      </c>
      <c r="T854" s="1">
        <v>3.45</v>
      </c>
      <c r="V854" s="1">
        <v>4.57</v>
      </c>
      <c r="W854" s="31">
        <v>11.791304347826086</v>
      </c>
    </row>
    <row r="855" spans="2:23" x14ac:dyDescent="0.25">
      <c r="B855" s="1" t="s">
        <v>956</v>
      </c>
      <c r="C855" s="1" t="s">
        <v>799</v>
      </c>
      <c r="D855" s="1" t="s">
        <v>804</v>
      </c>
      <c r="E855" s="1">
        <v>1650</v>
      </c>
      <c r="F855" s="1">
        <v>16.5</v>
      </c>
      <c r="G855" s="1" t="s">
        <v>4</v>
      </c>
      <c r="H855" s="1">
        <v>68.900000000000006</v>
      </c>
      <c r="I855" s="1" t="s">
        <v>83</v>
      </c>
      <c r="J855" s="1" t="s">
        <v>986</v>
      </c>
      <c r="K855" s="1" t="s">
        <v>795</v>
      </c>
      <c r="L855" s="1" t="s">
        <v>797</v>
      </c>
      <c r="M855" s="1">
        <v>50</v>
      </c>
      <c r="N855" s="1" t="s">
        <v>1003</v>
      </c>
      <c r="O855" s="1" t="s">
        <v>223</v>
      </c>
      <c r="P855" s="1">
        <v>129</v>
      </c>
      <c r="Q855" s="1">
        <v>0</v>
      </c>
      <c r="R855" s="6" t="s">
        <v>114</v>
      </c>
      <c r="S855" s="1">
        <v>40.68</v>
      </c>
      <c r="T855" s="1">
        <v>3.45</v>
      </c>
      <c r="V855" s="1">
        <v>4.57</v>
      </c>
      <c r="W855" s="31">
        <v>11.791304347826086</v>
      </c>
    </row>
    <row r="856" spans="2:23" x14ac:dyDescent="0.25">
      <c r="B856" s="1" t="s">
        <v>956</v>
      </c>
      <c r="C856" s="1" t="s">
        <v>799</v>
      </c>
      <c r="D856" s="1" t="s">
        <v>804</v>
      </c>
      <c r="E856" s="1">
        <v>1200</v>
      </c>
      <c r="F856" s="1">
        <v>19</v>
      </c>
      <c r="G856" s="1" t="s">
        <v>983</v>
      </c>
      <c r="H856" s="1">
        <v>68.900000000000006</v>
      </c>
      <c r="I856" s="1" t="s">
        <v>83</v>
      </c>
      <c r="J856" s="1" t="s">
        <v>986</v>
      </c>
      <c r="K856" s="1" t="s">
        <v>226</v>
      </c>
      <c r="L856" s="1" t="s">
        <v>793</v>
      </c>
      <c r="M856" s="1">
        <v>50</v>
      </c>
      <c r="N856" s="1" t="s">
        <v>1003</v>
      </c>
      <c r="O856" s="1" t="s">
        <v>223</v>
      </c>
      <c r="P856" s="1">
        <v>129</v>
      </c>
      <c r="Q856" s="1">
        <v>0</v>
      </c>
      <c r="R856" s="6" t="s">
        <v>114</v>
      </c>
      <c r="S856" s="1">
        <v>91.6</v>
      </c>
      <c r="T856" s="1">
        <v>7.23</v>
      </c>
      <c r="V856" s="1">
        <v>5.75</v>
      </c>
      <c r="W856" s="31">
        <v>12.669432918395572</v>
      </c>
    </row>
    <row r="857" spans="2:23" x14ac:dyDescent="0.25">
      <c r="B857" s="1" t="s">
        <v>956</v>
      </c>
      <c r="C857" s="1" t="s">
        <v>799</v>
      </c>
      <c r="D857" s="1" t="s">
        <v>804</v>
      </c>
      <c r="E857" s="1">
        <v>1200</v>
      </c>
      <c r="F857" s="1">
        <v>19</v>
      </c>
      <c r="G857" s="1" t="s">
        <v>983</v>
      </c>
      <c r="H857" s="1">
        <v>68.900000000000006</v>
      </c>
      <c r="I857" s="1" t="s">
        <v>83</v>
      </c>
      <c r="J857" s="1" t="s">
        <v>986</v>
      </c>
      <c r="K857" s="1" t="s">
        <v>795</v>
      </c>
      <c r="L857" s="1" t="s">
        <v>797</v>
      </c>
      <c r="M857" s="1">
        <v>50</v>
      </c>
      <c r="N857" s="1" t="s">
        <v>1003</v>
      </c>
      <c r="O857" s="1" t="s">
        <v>223</v>
      </c>
      <c r="P857" s="1">
        <v>129</v>
      </c>
      <c r="Q857" s="1">
        <v>0</v>
      </c>
      <c r="R857" s="6" t="s">
        <v>114</v>
      </c>
      <c r="S857" s="1">
        <v>91.6</v>
      </c>
      <c r="T857" s="1">
        <v>7.23</v>
      </c>
      <c r="V857" s="1">
        <v>5.75</v>
      </c>
      <c r="W857" s="31">
        <v>12.669432918395572</v>
      </c>
    </row>
    <row r="858" spans="2:23" x14ac:dyDescent="0.25">
      <c r="B858" s="1" t="s">
        <v>956</v>
      </c>
      <c r="C858" s="1" t="s">
        <v>799</v>
      </c>
      <c r="D858" s="1" t="s">
        <v>804</v>
      </c>
      <c r="E858" s="1">
        <v>770</v>
      </c>
      <c r="F858" s="1">
        <v>21</v>
      </c>
      <c r="G858" s="1" t="s">
        <v>78</v>
      </c>
      <c r="H858" s="1">
        <v>68.900000000000006</v>
      </c>
      <c r="I858" s="1" t="s">
        <v>83</v>
      </c>
      <c r="J858" s="1" t="s">
        <v>986</v>
      </c>
      <c r="K858" s="1" t="s">
        <v>226</v>
      </c>
      <c r="L858" s="1" t="s">
        <v>793</v>
      </c>
      <c r="M858" s="1">
        <v>50</v>
      </c>
      <c r="N858" s="1" t="s">
        <v>1003</v>
      </c>
      <c r="O858" s="1" t="s">
        <v>223</v>
      </c>
      <c r="P858" s="1">
        <v>129</v>
      </c>
      <c r="Q858" s="1">
        <v>0</v>
      </c>
      <c r="R858" s="6" t="s">
        <v>114</v>
      </c>
      <c r="S858" s="1">
        <v>35.950000000000003</v>
      </c>
      <c r="T858" s="1">
        <v>2.16</v>
      </c>
      <c r="V858" s="1">
        <v>5.35</v>
      </c>
      <c r="W858" s="31">
        <v>16.643518518518519</v>
      </c>
    </row>
    <row r="859" spans="2:23" x14ac:dyDescent="0.25">
      <c r="B859" s="1" t="s">
        <v>956</v>
      </c>
      <c r="C859" s="1" t="s">
        <v>799</v>
      </c>
      <c r="D859" s="1" t="s">
        <v>804</v>
      </c>
      <c r="E859" s="1">
        <v>770</v>
      </c>
      <c r="F859" s="1">
        <v>21</v>
      </c>
      <c r="G859" s="1" t="s">
        <v>78</v>
      </c>
      <c r="H859" s="1">
        <v>68.900000000000006</v>
      </c>
      <c r="I859" s="1" t="s">
        <v>83</v>
      </c>
      <c r="J859" s="1" t="s">
        <v>986</v>
      </c>
      <c r="K859" s="1" t="s">
        <v>795</v>
      </c>
      <c r="L859" s="1" t="s">
        <v>797</v>
      </c>
      <c r="M859" s="1">
        <v>50</v>
      </c>
      <c r="N859" s="1" t="s">
        <v>1003</v>
      </c>
      <c r="O859" s="1" t="s">
        <v>223</v>
      </c>
      <c r="P859" s="1">
        <v>129</v>
      </c>
      <c r="Q859" s="1">
        <v>0</v>
      </c>
      <c r="R859" s="6" t="s">
        <v>114</v>
      </c>
      <c r="S859" s="1">
        <v>35.950000000000003</v>
      </c>
      <c r="T859" s="1">
        <v>2.16</v>
      </c>
      <c r="V859" s="1">
        <v>5.35</v>
      </c>
      <c r="W859" s="31">
        <v>16.643518518518519</v>
      </c>
    </row>
    <row r="860" spans="2:23" x14ac:dyDescent="0.25">
      <c r="B860" s="1" t="s">
        <v>956</v>
      </c>
      <c r="C860" s="1" t="s">
        <v>799</v>
      </c>
      <c r="D860" s="1" t="s">
        <v>804</v>
      </c>
      <c r="E860" s="1">
        <v>775</v>
      </c>
      <c r="F860" s="1">
        <v>20.5</v>
      </c>
      <c r="G860" s="1" t="s">
        <v>983</v>
      </c>
      <c r="H860" s="1">
        <v>68.900000000000006</v>
      </c>
      <c r="I860" s="1" t="s">
        <v>83</v>
      </c>
      <c r="J860" s="1" t="s">
        <v>986</v>
      </c>
      <c r="K860" s="1" t="s">
        <v>226</v>
      </c>
      <c r="L860" s="1" t="s">
        <v>793</v>
      </c>
      <c r="M860" s="1">
        <v>50</v>
      </c>
      <c r="N860" s="1" t="s">
        <v>1003</v>
      </c>
      <c r="O860" s="1" t="s">
        <v>223</v>
      </c>
      <c r="P860" s="1">
        <v>129</v>
      </c>
      <c r="Q860" s="1">
        <v>0</v>
      </c>
      <c r="R860" s="6" t="s">
        <v>114</v>
      </c>
      <c r="S860" s="1">
        <v>23.87</v>
      </c>
      <c r="T860" s="1">
        <v>1.8</v>
      </c>
      <c r="V860" s="1">
        <v>4.54</v>
      </c>
      <c r="W860" s="31">
        <v>13.261111111111111</v>
      </c>
    </row>
    <row r="861" spans="2:23" x14ac:dyDescent="0.25">
      <c r="B861" s="1" t="s">
        <v>956</v>
      </c>
      <c r="C861" s="1" t="s">
        <v>799</v>
      </c>
      <c r="D861" s="1" t="s">
        <v>804</v>
      </c>
      <c r="E861" s="1">
        <v>775</v>
      </c>
      <c r="F861" s="1">
        <v>20.5</v>
      </c>
      <c r="G861" s="1" t="s">
        <v>983</v>
      </c>
      <c r="H861" s="1">
        <v>68.900000000000006</v>
      </c>
      <c r="I861" s="1" t="s">
        <v>83</v>
      </c>
      <c r="J861" s="1" t="s">
        <v>986</v>
      </c>
      <c r="K861" s="1" t="s">
        <v>795</v>
      </c>
      <c r="L861" s="1" t="s">
        <v>797</v>
      </c>
      <c r="M861" s="1">
        <v>50</v>
      </c>
      <c r="N861" s="1" t="s">
        <v>1003</v>
      </c>
      <c r="O861" s="1" t="s">
        <v>223</v>
      </c>
      <c r="P861" s="1">
        <v>129</v>
      </c>
      <c r="Q861" s="1">
        <v>0</v>
      </c>
      <c r="R861" s="6" t="s">
        <v>114</v>
      </c>
      <c r="S861" s="1">
        <v>23.87</v>
      </c>
      <c r="T861" s="1">
        <v>1.8</v>
      </c>
      <c r="V861" s="1">
        <v>4.54</v>
      </c>
      <c r="W861" s="31">
        <v>13.261111111111111</v>
      </c>
    </row>
    <row r="862" spans="2:23" x14ac:dyDescent="0.25">
      <c r="B862" s="1" t="s">
        <v>956</v>
      </c>
      <c r="C862" s="1" t="s">
        <v>799</v>
      </c>
      <c r="D862" s="1" t="s">
        <v>804</v>
      </c>
      <c r="E862" s="1">
        <v>1800</v>
      </c>
      <c r="F862" s="1">
        <v>15.5</v>
      </c>
      <c r="G862" s="1" t="s">
        <v>82</v>
      </c>
      <c r="H862" s="1">
        <v>68.900000000000006</v>
      </c>
      <c r="I862" s="1" t="s">
        <v>83</v>
      </c>
      <c r="J862" s="1" t="s">
        <v>986</v>
      </c>
      <c r="K862" s="1" t="s">
        <v>226</v>
      </c>
      <c r="L862" s="1" t="s">
        <v>793</v>
      </c>
      <c r="M862" s="1">
        <v>50</v>
      </c>
      <c r="N862" s="1" t="s">
        <v>1003</v>
      </c>
      <c r="O862" s="1" t="s">
        <v>223</v>
      </c>
      <c r="P862" s="1">
        <v>129</v>
      </c>
      <c r="Q862" s="1">
        <v>0</v>
      </c>
      <c r="R862" s="6" t="s">
        <v>114</v>
      </c>
      <c r="S862" s="1">
        <v>42.33</v>
      </c>
      <c r="T862" s="1">
        <v>3.81</v>
      </c>
      <c r="V862" s="1">
        <v>4.32</v>
      </c>
      <c r="W862" s="31">
        <v>11.110236220472441</v>
      </c>
    </row>
    <row r="863" spans="2:23" x14ac:dyDescent="0.25">
      <c r="B863" s="1" t="s">
        <v>956</v>
      </c>
      <c r="C863" s="1" t="s">
        <v>799</v>
      </c>
      <c r="D863" s="1" t="s">
        <v>804</v>
      </c>
      <c r="E863" s="1">
        <v>1800</v>
      </c>
      <c r="F863" s="1">
        <v>15.5</v>
      </c>
      <c r="G863" s="1" t="s">
        <v>82</v>
      </c>
      <c r="H863" s="1">
        <v>68.900000000000006</v>
      </c>
      <c r="I863" s="1" t="s">
        <v>83</v>
      </c>
      <c r="J863" s="1" t="s">
        <v>986</v>
      </c>
      <c r="K863" s="1" t="s">
        <v>795</v>
      </c>
      <c r="L863" s="1" t="s">
        <v>797</v>
      </c>
      <c r="M863" s="1">
        <v>50</v>
      </c>
      <c r="N863" s="1" t="s">
        <v>1003</v>
      </c>
      <c r="O863" s="1" t="s">
        <v>223</v>
      </c>
      <c r="P863" s="1">
        <v>129</v>
      </c>
      <c r="Q863" s="1">
        <v>0</v>
      </c>
      <c r="R863" s="6" t="s">
        <v>114</v>
      </c>
      <c r="S863" s="1">
        <v>42.33</v>
      </c>
      <c r="T863" s="1">
        <v>3.81</v>
      </c>
      <c r="V863" s="1">
        <v>4.32</v>
      </c>
      <c r="W863" s="31">
        <v>11.110236220472441</v>
      </c>
    </row>
    <row r="864" spans="2:23" x14ac:dyDescent="0.25">
      <c r="B864" s="1" t="s">
        <v>956</v>
      </c>
      <c r="C864" s="1" t="s">
        <v>799</v>
      </c>
      <c r="D864" s="1" t="s">
        <v>804</v>
      </c>
      <c r="E864" s="1">
        <v>1250</v>
      </c>
      <c r="F864" s="1">
        <v>19</v>
      </c>
      <c r="G864" s="1" t="s">
        <v>983</v>
      </c>
      <c r="H864" s="1">
        <v>68.900000000000006</v>
      </c>
      <c r="I864" s="1" t="s">
        <v>83</v>
      </c>
      <c r="J864" s="1" t="s">
        <v>986</v>
      </c>
      <c r="K864" s="1" t="s">
        <v>226</v>
      </c>
      <c r="L864" s="1" t="s">
        <v>793</v>
      </c>
      <c r="M864" s="1">
        <v>50</v>
      </c>
      <c r="N864" s="1" t="s">
        <v>1003</v>
      </c>
      <c r="O864" s="1" t="s">
        <v>223</v>
      </c>
      <c r="P864" s="1">
        <v>129</v>
      </c>
      <c r="Q864" s="1">
        <v>0</v>
      </c>
      <c r="R864" s="6" t="s">
        <v>114</v>
      </c>
      <c r="S864" s="1">
        <v>47.98</v>
      </c>
      <c r="T864" s="1">
        <v>4.21</v>
      </c>
      <c r="V864" s="1">
        <v>4.3</v>
      </c>
      <c r="W864" s="31">
        <v>11.396674584323041</v>
      </c>
    </row>
    <row r="865" spans="1:173" x14ac:dyDescent="0.25">
      <c r="B865" s="1" t="s">
        <v>956</v>
      </c>
      <c r="C865" s="1" t="s">
        <v>799</v>
      </c>
      <c r="D865" s="1" t="s">
        <v>804</v>
      </c>
      <c r="E865" s="1">
        <v>1250</v>
      </c>
      <c r="F865" s="1">
        <v>19</v>
      </c>
      <c r="G865" s="1" t="s">
        <v>983</v>
      </c>
      <c r="H865" s="1">
        <v>68.900000000000006</v>
      </c>
      <c r="I865" s="1" t="s">
        <v>83</v>
      </c>
      <c r="J865" s="1" t="s">
        <v>986</v>
      </c>
      <c r="K865" s="1" t="s">
        <v>795</v>
      </c>
      <c r="L865" s="1" t="s">
        <v>797</v>
      </c>
      <c r="M865" s="1">
        <v>50</v>
      </c>
      <c r="N865" s="1" t="s">
        <v>1003</v>
      </c>
      <c r="O865" s="1" t="s">
        <v>223</v>
      </c>
      <c r="P865" s="1">
        <v>129</v>
      </c>
      <c r="Q865" s="1">
        <v>0</v>
      </c>
      <c r="R865" s="6" t="s">
        <v>114</v>
      </c>
      <c r="S865" s="1">
        <v>47.98</v>
      </c>
      <c r="T865" s="1">
        <v>4.21</v>
      </c>
      <c r="V865" s="1">
        <v>4.3</v>
      </c>
      <c r="W865" s="31">
        <v>11.396674584323041</v>
      </c>
    </row>
    <row r="866" spans="1:173" x14ac:dyDescent="0.25">
      <c r="B866" s="1" t="s">
        <v>956</v>
      </c>
      <c r="C866" s="1" t="s">
        <v>799</v>
      </c>
      <c r="D866" s="1" t="s">
        <v>804</v>
      </c>
      <c r="E866" s="1">
        <v>1650</v>
      </c>
      <c r="F866" s="1">
        <v>16.5</v>
      </c>
      <c r="G866" s="1" t="s">
        <v>78</v>
      </c>
      <c r="H866" s="1">
        <v>68.900000000000006</v>
      </c>
      <c r="I866" s="1" t="s">
        <v>83</v>
      </c>
      <c r="J866" s="1" t="s">
        <v>986</v>
      </c>
      <c r="K866" s="1" t="s">
        <v>226</v>
      </c>
      <c r="L866" s="1" t="s">
        <v>793</v>
      </c>
      <c r="M866" s="1">
        <v>50</v>
      </c>
      <c r="N866" s="1" t="s">
        <v>1003</v>
      </c>
      <c r="O866" s="1" t="s">
        <v>223</v>
      </c>
      <c r="P866" s="1">
        <v>129</v>
      </c>
      <c r="Q866" s="1">
        <v>0</v>
      </c>
      <c r="R866" s="6" t="s">
        <v>114</v>
      </c>
      <c r="S866" s="1">
        <v>40.68</v>
      </c>
      <c r="T866" s="1">
        <v>3.45</v>
      </c>
      <c r="V866" s="1">
        <v>4.57</v>
      </c>
      <c r="W866" s="31">
        <v>11.791304347826086</v>
      </c>
    </row>
    <row r="867" spans="1:173" x14ac:dyDescent="0.25">
      <c r="B867" s="1" t="s">
        <v>956</v>
      </c>
      <c r="C867" s="1" t="s">
        <v>799</v>
      </c>
      <c r="D867" s="1" t="s">
        <v>804</v>
      </c>
      <c r="E867" s="1">
        <v>1650</v>
      </c>
      <c r="F867" s="1">
        <v>16.5</v>
      </c>
      <c r="G867" s="1" t="s">
        <v>78</v>
      </c>
      <c r="H867" s="1">
        <v>68.900000000000006</v>
      </c>
      <c r="I867" s="1" t="s">
        <v>83</v>
      </c>
      <c r="J867" s="1" t="s">
        <v>986</v>
      </c>
      <c r="K867" s="1" t="s">
        <v>795</v>
      </c>
      <c r="L867" s="1" t="s">
        <v>797</v>
      </c>
      <c r="M867" s="1">
        <v>50</v>
      </c>
      <c r="N867" s="1" t="s">
        <v>1003</v>
      </c>
      <c r="O867" s="1" t="s">
        <v>223</v>
      </c>
      <c r="P867" s="1">
        <v>129</v>
      </c>
      <c r="Q867" s="1">
        <v>0</v>
      </c>
      <c r="R867" s="6" t="s">
        <v>114</v>
      </c>
      <c r="S867" s="1">
        <v>40.68</v>
      </c>
      <c r="T867" s="1">
        <v>3.45</v>
      </c>
      <c r="V867" s="1">
        <v>4.57</v>
      </c>
      <c r="W867" s="31">
        <v>11.791304347826086</v>
      </c>
    </row>
    <row r="868" spans="1:173" x14ac:dyDescent="0.25">
      <c r="B868" s="1" t="s">
        <v>956</v>
      </c>
      <c r="C868" s="1" t="s">
        <v>799</v>
      </c>
      <c r="D868" s="1" t="s">
        <v>804</v>
      </c>
      <c r="E868" s="1">
        <v>1200</v>
      </c>
      <c r="F868" s="1">
        <v>19</v>
      </c>
      <c r="G868" s="1" t="s">
        <v>983</v>
      </c>
      <c r="H868" s="1">
        <v>68.900000000000006</v>
      </c>
      <c r="I868" s="1" t="s">
        <v>83</v>
      </c>
      <c r="J868" s="1" t="s">
        <v>986</v>
      </c>
      <c r="K868" s="1" t="s">
        <v>226</v>
      </c>
      <c r="L868" s="1" t="s">
        <v>793</v>
      </c>
      <c r="M868" s="1">
        <v>50</v>
      </c>
      <c r="N868" s="1" t="s">
        <v>1003</v>
      </c>
      <c r="O868" s="1" t="s">
        <v>223</v>
      </c>
      <c r="P868" s="1">
        <v>129</v>
      </c>
      <c r="Q868" s="1">
        <v>0</v>
      </c>
      <c r="R868" s="6" t="s">
        <v>114</v>
      </c>
      <c r="S868" s="1">
        <v>91.6</v>
      </c>
      <c r="T868" s="1">
        <v>7.23</v>
      </c>
      <c r="V868" s="1">
        <v>5.75</v>
      </c>
      <c r="W868" s="31">
        <v>12.669432918395572</v>
      </c>
    </row>
    <row r="869" spans="1:173" s="40" customFormat="1" x14ac:dyDescent="0.25">
      <c r="B869" s="40" t="s">
        <v>956</v>
      </c>
      <c r="C869" s="40" t="s">
        <v>799</v>
      </c>
      <c r="D869" s="40" t="s">
        <v>804</v>
      </c>
      <c r="E869" s="40">
        <v>1200</v>
      </c>
      <c r="F869" s="40">
        <v>19</v>
      </c>
      <c r="G869" s="40" t="s">
        <v>983</v>
      </c>
      <c r="H869" s="40">
        <v>68.900000000000006</v>
      </c>
      <c r="I869" s="40" t="s">
        <v>83</v>
      </c>
      <c r="J869" s="40" t="s">
        <v>986</v>
      </c>
      <c r="K869" s="40" t="s">
        <v>795</v>
      </c>
      <c r="L869" s="40" t="s">
        <v>797</v>
      </c>
      <c r="M869" s="40">
        <v>50</v>
      </c>
      <c r="N869" s="40" t="s">
        <v>1003</v>
      </c>
      <c r="O869" s="40" t="s">
        <v>223</v>
      </c>
      <c r="P869" s="40">
        <v>129</v>
      </c>
      <c r="Q869" s="40">
        <v>0</v>
      </c>
      <c r="R869" s="41" t="s">
        <v>114</v>
      </c>
      <c r="S869" s="40">
        <v>91.6</v>
      </c>
      <c r="T869" s="40">
        <v>7.23</v>
      </c>
      <c r="V869" s="40">
        <v>5.75</v>
      </c>
      <c r="W869" s="42">
        <v>12.669432918395572</v>
      </c>
    </row>
    <row r="870" spans="1:173" x14ac:dyDescent="0.25">
      <c r="A870" s="1">
        <v>108</v>
      </c>
      <c r="B870" s="1" t="s">
        <v>801</v>
      </c>
      <c r="C870" s="1" t="s">
        <v>803</v>
      </c>
      <c r="D870" s="1" t="s">
        <v>807</v>
      </c>
      <c r="E870" s="1">
        <v>580</v>
      </c>
      <c r="F870" s="1">
        <v>-2</v>
      </c>
      <c r="G870" s="1" t="s">
        <v>4</v>
      </c>
      <c r="H870" s="1" t="s">
        <v>808</v>
      </c>
      <c r="I870" s="1" t="s">
        <v>83</v>
      </c>
      <c r="J870" s="1" t="s">
        <v>986</v>
      </c>
      <c r="K870" s="1" t="s">
        <v>8</v>
      </c>
      <c r="L870" s="1" t="s">
        <v>9</v>
      </c>
      <c r="M870" s="1">
        <v>50</v>
      </c>
      <c r="N870" s="1" t="s">
        <v>1003</v>
      </c>
      <c r="O870" s="1" t="s">
        <v>6</v>
      </c>
      <c r="P870" s="1">
        <v>100</v>
      </c>
      <c r="Q870" s="1">
        <v>0</v>
      </c>
      <c r="R870" s="6" t="s">
        <v>77</v>
      </c>
      <c r="S870" s="1">
        <v>71.400000000000006</v>
      </c>
      <c r="T870" s="1">
        <v>7.8</v>
      </c>
      <c r="U870" s="1">
        <v>770</v>
      </c>
      <c r="V870" s="1">
        <v>7.5</v>
      </c>
      <c r="W870" s="31">
        <v>9.1538461538461551</v>
      </c>
      <c r="EZ870" s="1">
        <v>863</v>
      </c>
      <c r="FA870" s="1">
        <v>269.7</v>
      </c>
      <c r="FB870" s="1">
        <v>4</v>
      </c>
      <c r="FC870" s="1">
        <v>688.6</v>
      </c>
      <c r="FD870" s="1">
        <v>137.6</v>
      </c>
      <c r="FE870" s="1">
        <v>4</v>
      </c>
    </row>
    <row r="871" spans="1:173" x14ac:dyDescent="0.25">
      <c r="B871" s="1" t="s">
        <v>957</v>
      </c>
      <c r="C871" s="1" t="s">
        <v>802</v>
      </c>
      <c r="D871" s="1" t="s">
        <v>806</v>
      </c>
      <c r="E871" s="1">
        <v>580</v>
      </c>
      <c r="F871" s="1">
        <v>-2</v>
      </c>
      <c r="G871" s="1" t="s">
        <v>78</v>
      </c>
      <c r="H871" s="1" t="s">
        <v>808</v>
      </c>
      <c r="I871" s="1" t="s">
        <v>83</v>
      </c>
      <c r="J871" s="1" t="s">
        <v>986</v>
      </c>
      <c r="K871" s="1" t="s">
        <v>11</v>
      </c>
      <c r="L871" s="1" t="s">
        <v>62</v>
      </c>
      <c r="M871" s="1">
        <v>50</v>
      </c>
      <c r="N871" s="1" t="s">
        <v>1003</v>
      </c>
      <c r="O871" s="1" t="s">
        <v>81</v>
      </c>
      <c r="P871" s="1">
        <v>100</v>
      </c>
      <c r="Q871" s="1">
        <v>0</v>
      </c>
      <c r="R871" s="6" t="s">
        <v>232</v>
      </c>
      <c r="S871" s="1">
        <v>71.400000000000006</v>
      </c>
      <c r="T871" s="1">
        <v>7.8</v>
      </c>
      <c r="U871" s="1">
        <v>770</v>
      </c>
      <c r="V871" s="1">
        <v>7.5</v>
      </c>
      <c r="W871" s="31">
        <v>9.1538461538461551</v>
      </c>
      <c r="EZ871" s="1">
        <v>2362.5</v>
      </c>
      <c r="FA871" s="1">
        <v>599.79999999999995</v>
      </c>
      <c r="FB871" s="1">
        <v>4</v>
      </c>
      <c r="FC871" s="1">
        <v>1925.1</v>
      </c>
      <c r="FD871" s="1">
        <v>348.9</v>
      </c>
      <c r="FE871" s="1">
        <v>4</v>
      </c>
    </row>
    <row r="872" spans="1:173" x14ac:dyDescent="0.25">
      <c r="B872" s="1" t="s">
        <v>957</v>
      </c>
      <c r="C872" s="1" t="s">
        <v>802</v>
      </c>
      <c r="D872" s="1" t="s">
        <v>806</v>
      </c>
      <c r="E872" s="1">
        <v>580</v>
      </c>
      <c r="F872" s="1">
        <v>-2</v>
      </c>
      <c r="G872" s="1" t="s">
        <v>78</v>
      </c>
      <c r="H872" s="1" t="s">
        <v>808</v>
      </c>
      <c r="I872" s="1" t="s">
        <v>83</v>
      </c>
      <c r="J872" s="1" t="s">
        <v>986</v>
      </c>
      <c r="K872" s="1" t="s">
        <v>103</v>
      </c>
      <c r="L872" s="1" t="s">
        <v>104</v>
      </c>
      <c r="M872" s="1">
        <v>50</v>
      </c>
      <c r="N872" s="1" t="s">
        <v>1003</v>
      </c>
      <c r="O872" s="1" t="s">
        <v>81</v>
      </c>
      <c r="P872" s="1">
        <v>100</v>
      </c>
      <c r="Q872" s="1">
        <v>0</v>
      </c>
      <c r="R872" s="6" t="s">
        <v>670</v>
      </c>
      <c r="S872" s="1">
        <v>71.400000000000006</v>
      </c>
      <c r="T872" s="1">
        <v>7.8</v>
      </c>
      <c r="U872" s="1">
        <v>770</v>
      </c>
      <c r="V872" s="1">
        <v>7.5</v>
      </c>
      <c r="W872" s="31">
        <v>9.1538461538461551</v>
      </c>
    </row>
    <row r="873" spans="1:173" s="9" customFormat="1" x14ac:dyDescent="0.25">
      <c r="B873" s="9" t="s">
        <v>957</v>
      </c>
      <c r="C873" s="9" t="s">
        <v>802</v>
      </c>
      <c r="D873" s="9" t="s">
        <v>806</v>
      </c>
      <c r="E873" s="9">
        <v>580</v>
      </c>
      <c r="F873" s="9">
        <v>-2</v>
      </c>
      <c r="G873" s="9" t="s">
        <v>78</v>
      </c>
      <c r="H873" s="9" t="s">
        <v>808</v>
      </c>
      <c r="I873" s="9" t="s">
        <v>83</v>
      </c>
      <c r="J873" s="9" t="s">
        <v>986</v>
      </c>
      <c r="K873" s="9" t="s">
        <v>120</v>
      </c>
      <c r="L873" s="9" t="s">
        <v>121</v>
      </c>
      <c r="M873" s="9">
        <v>50</v>
      </c>
      <c r="N873" s="9" t="s">
        <v>1003</v>
      </c>
      <c r="O873" s="9" t="s">
        <v>81</v>
      </c>
      <c r="P873" s="9">
        <v>100</v>
      </c>
      <c r="Q873" s="9">
        <v>0</v>
      </c>
      <c r="R873" s="10" t="s">
        <v>612</v>
      </c>
      <c r="S873" s="9">
        <v>71.400000000000006</v>
      </c>
      <c r="T873" s="9">
        <v>7.8</v>
      </c>
      <c r="U873" s="9">
        <v>770</v>
      </c>
      <c r="V873" s="9">
        <v>7.5</v>
      </c>
      <c r="W873" s="32">
        <v>9.1538461538461551</v>
      </c>
    </row>
    <row r="874" spans="1:173" x14ac:dyDescent="0.25">
      <c r="A874" s="1">
        <v>109</v>
      </c>
      <c r="B874" s="1" t="s">
        <v>809</v>
      </c>
      <c r="C874" s="1" t="s">
        <v>813</v>
      </c>
      <c r="D874" s="1" t="s">
        <v>811</v>
      </c>
      <c r="E874" s="1">
        <v>379.4</v>
      </c>
      <c r="F874" s="1">
        <v>2.1</v>
      </c>
      <c r="G874" s="1" t="s">
        <v>4</v>
      </c>
      <c r="H874" s="1">
        <v>17</v>
      </c>
      <c r="I874" s="1" t="s">
        <v>83</v>
      </c>
      <c r="J874" s="1" t="s">
        <v>998</v>
      </c>
      <c r="K874" s="1" t="s">
        <v>103</v>
      </c>
      <c r="L874" s="1" t="s">
        <v>104</v>
      </c>
      <c r="M874" s="1">
        <v>100</v>
      </c>
      <c r="N874" s="1" t="s">
        <v>1003</v>
      </c>
      <c r="O874" s="1" t="s">
        <v>28</v>
      </c>
      <c r="P874" s="1">
        <v>0</v>
      </c>
      <c r="Q874" s="1">
        <v>0</v>
      </c>
      <c r="R874" s="6" t="s">
        <v>77</v>
      </c>
      <c r="S874" s="1">
        <v>18.71</v>
      </c>
      <c r="T874" s="1">
        <v>1.94</v>
      </c>
      <c r="U874" s="1">
        <v>316.39</v>
      </c>
      <c r="V874" s="1">
        <v>6.41</v>
      </c>
      <c r="W874" s="31">
        <v>9.6443298969072178</v>
      </c>
      <c r="X874" s="1">
        <v>6.41</v>
      </c>
      <c r="Y874" s="1">
        <v>0.16</v>
      </c>
      <c r="Z874" s="1">
        <v>4</v>
      </c>
      <c r="AA874" s="1">
        <v>6.34</v>
      </c>
      <c r="AB874" s="1">
        <v>0.18</v>
      </c>
      <c r="AC874" s="1">
        <v>4</v>
      </c>
      <c r="AD874" s="1">
        <v>18.71</v>
      </c>
      <c r="AE874" s="1">
        <v>0.28000000000000003</v>
      </c>
      <c r="AF874" s="1">
        <v>4</v>
      </c>
      <c r="AG874" s="1">
        <v>18.559999999999999</v>
      </c>
      <c r="AH874" s="1">
        <v>2.3199999999999998</v>
      </c>
      <c r="AI874" s="1">
        <v>4</v>
      </c>
      <c r="AJ874" s="1">
        <v>1.94</v>
      </c>
      <c r="AK874" s="1">
        <v>0.04</v>
      </c>
      <c r="AL874" s="1">
        <v>4</v>
      </c>
      <c r="AM874" s="1">
        <v>1.91</v>
      </c>
      <c r="AN874" s="1">
        <v>0.24</v>
      </c>
      <c r="AO874" s="1">
        <v>4</v>
      </c>
      <c r="AP874" s="1">
        <v>9.6443298969072178</v>
      </c>
      <c r="AQ874" s="14">
        <v>0.24570979182882544</v>
      </c>
      <c r="AR874" s="14">
        <v>4</v>
      </c>
      <c r="AS874" s="14">
        <v>9.7172774869109944</v>
      </c>
      <c r="AT874" s="14">
        <v>1.7222908996912425</v>
      </c>
      <c r="AU874" s="14">
        <v>4</v>
      </c>
      <c r="AV874" s="1">
        <v>316.39</v>
      </c>
      <c r="AW874" s="1">
        <v>20.32</v>
      </c>
      <c r="AX874" s="1">
        <v>4</v>
      </c>
      <c r="AY874" s="1">
        <v>850.39</v>
      </c>
      <c r="AZ874" s="1">
        <v>76.760000000000005</v>
      </c>
      <c r="BA874" s="1">
        <v>4</v>
      </c>
      <c r="BB874" s="12">
        <v>6.1316729353013688</v>
      </c>
      <c r="BC874" s="12">
        <v>0.41360011230524957</v>
      </c>
      <c r="BD874" s="1">
        <v>4</v>
      </c>
      <c r="BE874" s="12">
        <v>2.2460282929009043</v>
      </c>
      <c r="BF874" s="12">
        <v>0.34749414850435578</v>
      </c>
      <c r="BG874" s="1">
        <v>4</v>
      </c>
      <c r="DJ874" s="1">
        <v>213.64</v>
      </c>
      <c r="DK874" s="1">
        <v>50.18</v>
      </c>
      <c r="DL874" s="1">
        <v>4</v>
      </c>
      <c r="DM874" s="1">
        <v>221.58</v>
      </c>
      <c r="DN874" s="1">
        <v>28.36</v>
      </c>
      <c r="DO874" s="1">
        <v>4</v>
      </c>
      <c r="DP874" s="1">
        <v>30.93</v>
      </c>
      <c r="DQ874" s="1">
        <v>7.86</v>
      </c>
      <c r="DR874" s="1">
        <v>4</v>
      </c>
      <c r="DS874" s="1">
        <v>23.93</v>
      </c>
      <c r="DT874" s="1">
        <v>4.24</v>
      </c>
      <c r="DU874" s="1">
        <v>4</v>
      </c>
      <c r="EB874" s="62">
        <v>6.9072098286453274</v>
      </c>
      <c r="EC874" s="14">
        <v>2.3902063374566231</v>
      </c>
      <c r="ED874" s="14">
        <v>4</v>
      </c>
      <c r="EE874" s="62">
        <v>9.2595068951107411</v>
      </c>
      <c r="EF874" s="14">
        <v>2.0239042832228811</v>
      </c>
      <c r="EG874" s="14">
        <v>4</v>
      </c>
      <c r="EN874" s="1">
        <v>7.42</v>
      </c>
      <c r="EO874" s="1">
        <v>0.3</v>
      </c>
      <c r="EP874" s="1">
        <v>4</v>
      </c>
      <c r="EQ874" s="1">
        <v>6.24</v>
      </c>
      <c r="ER874" s="1">
        <v>0.2</v>
      </c>
      <c r="ES874" s="1">
        <v>4</v>
      </c>
      <c r="ET874" s="1">
        <v>14.19</v>
      </c>
      <c r="EU874" s="1">
        <v>3.28</v>
      </c>
      <c r="EV874" s="1">
        <v>4</v>
      </c>
      <c r="EW874" s="1">
        <v>15.25</v>
      </c>
      <c r="EX874" s="1">
        <v>1.28</v>
      </c>
      <c r="EY874" s="1">
        <v>4</v>
      </c>
      <c r="EZ874" s="14">
        <v>21.61</v>
      </c>
      <c r="FA874" s="12">
        <v>1.6468454693747072</v>
      </c>
      <c r="FB874" s="1">
        <v>4</v>
      </c>
      <c r="FC874" s="14">
        <v>21.490000000000002</v>
      </c>
      <c r="FD874" s="12">
        <v>0.64776538962806596</v>
      </c>
      <c r="FE874" s="1">
        <v>4</v>
      </c>
      <c r="FL874" s="1">
        <v>14.87</v>
      </c>
      <c r="FM874" s="1">
        <v>5.5</v>
      </c>
      <c r="FN874" s="1">
        <v>4</v>
      </c>
      <c r="FO874" s="1">
        <v>158.33000000000001</v>
      </c>
      <c r="FP874" s="1">
        <v>38.82</v>
      </c>
      <c r="FQ874" s="1">
        <v>4</v>
      </c>
    </row>
    <row r="875" spans="1:173" s="40" customFormat="1" x14ac:dyDescent="0.25">
      <c r="B875" s="40" t="s">
        <v>958</v>
      </c>
      <c r="C875" s="40" t="s">
        <v>812</v>
      </c>
      <c r="D875" s="40" t="s">
        <v>810</v>
      </c>
      <c r="E875" s="40">
        <v>379.4</v>
      </c>
      <c r="F875" s="40">
        <v>2.1</v>
      </c>
      <c r="G875" s="40" t="s">
        <v>78</v>
      </c>
      <c r="H875" s="40">
        <v>17</v>
      </c>
      <c r="I875" s="40" t="s">
        <v>83</v>
      </c>
      <c r="J875" s="40" t="s">
        <v>998</v>
      </c>
      <c r="K875" s="40" t="s">
        <v>120</v>
      </c>
      <c r="L875" s="40" t="s">
        <v>121</v>
      </c>
      <c r="M875" s="40">
        <v>100</v>
      </c>
      <c r="N875" s="40" t="s">
        <v>1003</v>
      </c>
      <c r="O875" s="40" t="s">
        <v>28</v>
      </c>
      <c r="P875" s="40">
        <v>100</v>
      </c>
      <c r="Q875" s="40">
        <v>0</v>
      </c>
      <c r="R875" s="41" t="s">
        <v>232</v>
      </c>
      <c r="S875" s="40">
        <v>18.71</v>
      </c>
      <c r="T875" s="40">
        <v>1.94</v>
      </c>
      <c r="U875" s="40">
        <v>316.39</v>
      </c>
      <c r="V875" s="40">
        <v>6.41</v>
      </c>
      <c r="W875" s="42">
        <v>9.6443298969072178</v>
      </c>
      <c r="X875" s="40">
        <v>5.98</v>
      </c>
      <c r="Y875" s="40">
        <v>0.2</v>
      </c>
      <c r="Z875" s="40">
        <v>4</v>
      </c>
      <c r="AA875" s="40">
        <v>5.97</v>
      </c>
      <c r="AB875" s="40">
        <v>0.22</v>
      </c>
      <c r="AC875" s="40">
        <v>4</v>
      </c>
      <c r="AD875" s="40">
        <v>18.18</v>
      </c>
      <c r="AE875" s="40">
        <v>0.57999999999999996</v>
      </c>
      <c r="AF875" s="40">
        <v>4</v>
      </c>
      <c r="AG875" s="40">
        <v>21.42</v>
      </c>
      <c r="AH875" s="40">
        <v>2.2200000000000002</v>
      </c>
      <c r="AI875" s="40">
        <v>4</v>
      </c>
      <c r="AJ875" s="40">
        <v>1.89</v>
      </c>
      <c r="AK875" s="40">
        <v>0.08</v>
      </c>
      <c r="AL875" s="40">
        <v>4</v>
      </c>
      <c r="AM875" s="40">
        <v>2.2000000000000002</v>
      </c>
      <c r="AN875" s="40">
        <v>0.18</v>
      </c>
      <c r="AO875" s="40">
        <v>4</v>
      </c>
      <c r="AP875" s="1">
        <v>9.6190476190476186</v>
      </c>
      <c r="AQ875" s="9">
        <v>0.50985278226673258</v>
      </c>
      <c r="AR875" s="9">
        <v>4</v>
      </c>
      <c r="AS875" s="9">
        <v>9.7363636363636363</v>
      </c>
      <c r="AT875" s="9">
        <v>1.2856338734891812</v>
      </c>
      <c r="AU875" s="9">
        <v>4</v>
      </c>
      <c r="AV875" s="40">
        <v>269.25</v>
      </c>
      <c r="AW875" s="40">
        <v>13.5</v>
      </c>
      <c r="AX875" s="40">
        <v>4</v>
      </c>
      <c r="AY875" s="40">
        <v>833.05</v>
      </c>
      <c r="AZ875" s="40">
        <v>98.2</v>
      </c>
      <c r="BA875" s="40">
        <v>4</v>
      </c>
      <c r="BB875" s="12">
        <v>7.0194986072423395</v>
      </c>
      <c r="BC875" s="12">
        <v>0.46059948060246825</v>
      </c>
      <c r="BD875" s="12">
        <v>4</v>
      </c>
      <c r="BE875" s="12">
        <v>2.6408979052877983</v>
      </c>
      <c r="BF875" s="12">
        <v>0.37894748196014455</v>
      </c>
      <c r="BG875" s="12">
        <v>4</v>
      </c>
      <c r="DJ875" s="40">
        <v>140.97</v>
      </c>
      <c r="DK875" s="40">
        <v>16.84</v>
      </c>
      <c r="DL875" s="40">
        <v>4</v>
      </c>
      <c r="DM875" s="40">
        <v>148.07</v>
      </c>
      <c r="DN875" s="40">
        <v>42</v>
      </c>
      <c r="DO875" s="40">
        <v>4</v>
      </c>
      <c r="DP875" s="40">
        <v>14.17</v>
      </c>
      <c r="DQ875" s="40">
        <v>2.6</v>
      </c>
      <c r="DR875" s="40">
        <v>4</v>
      </c>
      <c r="DS875" s="40">
        <v>15.97</v>
      </c>
      <c r="DT875" s="40">
        <v>2.84</v>
      </c>
      <c r="DU875" s="40">
        <v>4</v>
      </c>
      <c r="EB875" s="28">
        <v>9.9484827099505999</v>
      </c>
      <c r="EC875" s="9">
        <v>2.1781821381531912</v>
      </c>
      <c r="ED875" s="9">
        <v>4</v>
      </c>
      <c r="EE875" s="28">
        <v>9.2717595491546643</v>
      </c>
      <c r="EF875" s="9">
        <v>3.1040577244206498</v>
      </c>
      <c r="EG875" s="9">
        <v>4</v>
      </c>
      <c r="EN875" s="40">
        <v>15.09</v>
      </c>
      <c r="EO875" s="40">
        <v>2.2400000000000002</v>
      </c>
      <c r="EP875" s="40">
        <v>4</v>
      </c>
      <c r="EQ875" s="40">
        <v>8.7200000000000006</v>
      </c>
      <c r="ER875" s="40">
        <v>1.52</v>
      </c>
      <c r="ES875" s="40">
        <v>4</v>
      </c>
      <c r="ET875" s="40">
        <v>16.260000000000002</v>
      </c>
      <c r="EU875" s="40">
        <v>3.04</v>
      </c>
      <c r="EV875" s="40">
        <v>4</v>
      </c>
      <c r="EW875" s="40">
        <v>15.66</v>
      </c>
      <c r="EX875" s="40">
        <v>3.26</v>
      </c>
      <c r="EY875" s="40">
        <v>4</v>
      </c>
      <c r="EZ875" s="9">
        <v>31.35</v>
      </c>
      <c r="FA875" s="12">
        <v>1.8880677953929514</v>
      </c>
      <c r="FB875" s="40">
        <v>4</v>
      </c>
      <c r="FC875" s="9">
        <v>24.380000000000003</v>
      </c>
      <c r="FD875" s="12">
        <v>1.798471573308847</v>
      </c>
      <c r="FE875" s="40">
        <v>4</v>
      </c>
      <c r="FL875" s="40">
        <v>12.37</v>
      </c>
      <c r="FM875" s="40">
        <v>0.7</v>
      </c>
      <c r="FN875" s="40">
        <v>4</v>
      </c>
      <c r="FO875" s="40">
        <v>151.57</v>
      </c>
      <c r="FP875" s="40">
        <v>9.56</v>
      </c>
      <c r="FQ875" s="40">
        <v>4</v>
      </c>
    </row>
    <row r="876" spans="1:173" x14ac:dyDescent="0.25">
      <c r="A876" s="1">
        <v>110</v>
      </c>
      <c r="B876" s="1" t="s">
        <v>814</v>
      </c>
      <c r="C876" s="1" t="s">
        <v>820</v>
      </c>
      <c r="D876" s="1" t="s">
        <v>822</v>
      </c>
      <c r="E876" s="1">
        <v>1200</v>
      </c>
      <c r="F876" s="1">
        <v>8.1</v>
      </c>
      <c r="G876" s="1" t="s">
        <v>16</v>
      </c>
      <c r="H876" s="1">
        <v>27</v>
      </c>
      <c r="I876" s="1" t="s">
        <v>83</v>
      </c>
      <c r="J876" s="1" t="s">
        <v>986</v>
      </c>
      <c r="K876" s="1" t="s">
        <v>8</v>
      </c>
      <c r="L876" s="1" t="s">
        <v>9</v>
      </c>
      <c r="M876" s="1">
        <v>42</v>
      </c>
      <c r="N876" s="1" t="s">
        <v>1001</v>
      </c>
      <c r="O876" s="1" t="s">
        <v>81</v>
      </c>
      <c r="P876" s="1">
        <v>0</v>
      </c>
      <c r="Q876" s="1">
        <v>0</v>
      </c>
      <c r="R876" s="6" t="s">
        <v>19</v>
      </c>
      <c r="S876" s="1">
        <v>61.2</v>
      </c>
      <c r="T876" s="1">
        <v>3.7</v>
      </c>
      <c r="U876" s="1">
        <v>394.6</v>
      </c>
      <c r="V876" s="1">
        <v>4.3</v>
      </c>
      <c r="W876" s="31">
        <v>16.54054054054054</v>
      </c>
      <c r="X876" s="1">
        <v>3.9</v>
      </c>
      <c r="Y876" s="1">
        <v>0.30000000000000004</v>
      </c>
      <c r="Z876" s="1">
        <v>9</v>
      </c>
      <c r="AA876" s="1">
        <v>4.0999999999999996</v>
      </c>
      <c r="AB876" s="1">
        <v>0.30000000000000004</v>
      </c>
      <c r="AC876" s="1">
        <v>9</v>
      </c>
      <c r="AD876" s="1">
        <v>61.2</v>
      </c>
      <c r="AE876" s="1">
        <v>24.599999999999998</v>
      </c>
      <c r="AF876" s="1">
        <v>9</v>
      </c>
      <c r="AG876" s="1">
        <v>58.8</v>
      </c>
      <c r="AH876" s="1">
        <v>15.600000000000001</v>
      </c>
      <c r="AI876" s="1">
        <v>9</v>
      </c>
      <c r="AJ876" s="1">
        <v>3.7</v>
      </c>
      <c r="AK876" s="1">
        <v>1.2000000000000002</v>
      </c>
      <c r="AL876" s="1">
        <v>9</v>
      </c>
      <c r="AM876" s="1">
        <v>3.9</v>
      </c>
      <c r="AN876" s="1">
        <v>1.2000000000000002</v>
      </c>
      <c r="AO876" s="1">
        <v>9</v>
      </c>
      <c r="AP876" s="1">
        <v>14.142857142857142</v>
      </c>
      <c r="AQ876" s="1">
        <v>1.7999999999999996</v>
      </c>
      <c r="AR876" s="1">
        <v>9</v>
      </c>
      <c r="AS876" s="1">
        <v>13.200000000000001</v>
      </c>
      <c r="AT876" s="1">
        <v>2.0571428571428574</v>
      </c>
      <c r="AU876" s="1">
        <v>9</v>
      </c>
      <c r="AV876" s="1">
        <v>394.6</v>
      </c>
      <c r="AW876" s="1">
        <v>96.300000000000011</v>
      </c>
      <c r="AX876" s="1">
        <v>9</v>
      </c>
      <c r="AY876" s="1">
        <v>476.2</v>
      </c>
      <c r="AZ876" s="1">
        <v>141</v>
      </c>
      <c r="BA876" s="1">
        <v>9</v>
      </c>
      <c r="BB876" s="53">
        <v>9.3765838824125698</v>
      </c>
      <c r="BC876" s="53">
        <v>3.8058309427255557</v>
      </c>
      <c r="BD876" s="53">
        <v>9</v>
      </c>
      <c r="BE876" s="53">
        <v>8.1898362032759344</v>
      </c>
      <c r="BF876" s="53">
        <v>3.4972255711823483</v>
      </c>
      <c r="BG876" s="53">
        <v>9</v>
      </c>
      <c r="FL876" s="1">
        <v>32.799999999999997</v>
      </c>
      <c r="FM876" s="1">
        <v>6.6000000000000005</v>
      </c>
      <c r="FN876" s="1">
        <v>9</v>
      </c>
      <c r="FO876" s="1">
        <v>35</v>
      </c>
      <c r="FP876" s="1">
        <v>7.1999999999999993</v>
      </c>
      <c r="FQ876" s="1">
        <v>9</v>
      </c>
    </row>
    <row r="877" spans="1:173" x14ac:dyDescent="0.25">
      <c r="B877" s="1" t="s">
        <v>959</v>
      </c>
      <c r="C877" s="1" t="s">
        <v>819</v>
      </c>
      <c r="D877" s="1" t="s">
        <v>821</v>
      </c>
      <c r="E877" s="1">
        <v>1200</v>
      </c>
      <c r="F877" s="1">
        <v>8.1</v>
      </c>
      <c r="G877" s="1" t="s">
        <v>82</v>
      </c>
      <c r="H877" s="1">
        <v>27</v>
      </c>
      <c r="I877" s="1" t="s">
        <v>83</v>
      </c>
      <c r="J877" s="1" t="s">
        <v>986</v>
      </c>
      <c r="K877" s="1" t="s">
        <v>816</v>
      </c>
      <c r="L877" s="1" t="s">
        <v>818</v>
      </c>
      <c r="M877" s="1">
        <v>42</v>
      </c>
      <c r="N877" s="1" t="s">
        <v>1001</v>
      </c>
      <c r="O877" s="1" t="s">
        <v>81</v>
      </c>
      <c r="P877" s="1">
        <v>0</v>
      </c>
      <c r="Q877" s="1">
        <v>0</v>
      </c>
      <c r="R877" s="6" t="s">
        <v>85</v>
      </c>
      <c r="S877" s="1">
        <v>61.2</v>
      </c>
      <c r="T877" s="1">
        <v>3.7</v>
      </c>
      <c r="U877" s="1">
        <v>394.6</v>
      </c>
      <c r="V877" s="1">
        <v>4.3</v>
      </c>
      <c r="W877" s="31">
        <v>16.54054054054054</v>
      </c>
      <c r="X877" s="1">
        <v>5.6</v>
      </c>
      <c r="Y877" s="1">
        <v>0.30000000000000004</v>
      </c>
      <c r="Z877" s="1">
        <v>9</v>
      </c>
      <c r="AA877" s="1">
        <v>5.5</v>
      </c>
      <c r="AB877" s="1">
        <v>0.60000000000000009</v>
      </c>
      <c r="AC877" s="1">
        <v>9</v>
      </c>
      <c r="AD877" s="1">
        <v>54.5</v>
      </c>
      <c r="AE877" s="1">
        <v>8.3999999999999986</v>
      </c>
      <c r="AF877" s="1">
        <v>9</v>
      </c>
      <c r="AG877" s="1">
        <v>49.4</v>
      </c>
      <c r="AH877" s="1">
        <v>13.200000000000001</v>
      </c>
      <c r="AI877" s="1">
        <v>9</v>
      </c>
      <c r="AJ877" s="1">
        <v>3.3</v>
      </c>
      <c r="AK877" s="1">
        <v>0.60000000000000009</v>
      </c>
      <c r="AL877" s="1">
        <v>9</v>
      </c>
      <c r="AM877" s="1">
        <v>3.2</v>
      </c>
      <c r="AN877" s="1">
        <v>0.89999999999999991</v>
      </c>
      <c r="AO877" s="1">
        <v>9</v>
      </c>
      <c r="AP877" s="1">
        <v>14.057142857142855</v>
      </c>
      <c r="AQ877" s="1">
        <v>1.5428571428571427</v>
      </c>
      <c r="AR877" s="1">
        <v>9</v>
      </c>
      <c r="AS877" s="1">
        <v>13.542857142857144</v>
      </c>
      <c r="AT877" s="1">
        <v>1.7999999999999996</v>
      </c>
      <c r="AU877" s="1">
        <v>9</v>
      </c>
      <c r="AV877" s="1">
        <v>341.7</v>
      </c>
      <c r="AW877" s="1">
        <v>70.199999999999989</v>
      </c>
      <c r="AX877" s="1">
        <v>9</v>
      </c>
      <c r="AY877" s="1">
        <v>388.1</v>
      </c>
      <c r="AZ877" s="1">
        <v>94.5</v>
      </c>
      <c r="BA877" s="1">
        <v>9</v>
      </c>
      <c r="BB877" s="12">
        <v>9.657594381035997</v>
      </c>
      <c r="BC877" s="12">
        <v>2.649506588665274</v>
      </c>
      <c r="BD877" s="12">
        <v>9</v>
      </c>
      <c r="BE877" s="12">
        <v>8.2452976037103838</v>
      </c>
      <c r="BF877" s="12">
        <v>3.0673267736468639</v>
      </c>
      <c r="BG877" s="12">
        <v>9</v>
      </c>
      <c r="FL877" s="1">
        <v>19.3</v>
      </c>
      <c r="FM877" s="1">
        <v>4.1999999999999993</v>
      </c>
      <c r="FN877" s="1">
        <v>9</v>
      </c>
      <c r="FO877" s="1">
        <v>22.7</v>
      </c>
      <c r="FP877" s="1">
        <v>5.0999999999999996</v>
      </c>
      <c r="FQ877" s="1">
        <v>9</v>
      </c>
    </row>
    <row r="878" spans="1:173" x14ac:dyDescent="0.25">
      <c r="B878" s="1" t="s">
        <v>959</v>
      </c>
      <c r="C878" s="1" t="s">
        <v>824</v>
      </c>
      <c r="D878" s="1" t="s">
        <v>826</v>
      </c>
      <c r="E878" s="1">
        <v>1000</v>
      </c>
      <c r="F878" s="1">
        <v>10.7</v>
      </c>
      <c r="G878" s="1" t="s">
        <v>82</v>
      </c>
      <c r="H878" s="1">
        <v>23</v>
      </c>
      <c r="I878" s="1" t="s">
        <v>83</v>
      </c>
      <c r="J878" s="1" t="s">
        <v>986</v>
      </c>
      <c r="K878" s="1" t="s">
        <v>103</v>
      </c>
      <c r="L878" s="1" t="s">
        <v>104</v>
      </c>
      <c r="M878" s="1">
        <v>42</v>
      </c>
      <c r="N878" s="1" t="s">
        <v>1001</v>
      </c>
      <c r="O878" s="1" t="s">
        <v>81</v>
      </c>
      <c r="P878" s="1">
        <v>0</v>
      </c>
      <c r="Q878" s="1">
        <v>0</v>
      </c>
      <c r="R878" s="6" t="s">
        <v>85</v>
      </c>
      <c r="S878" s="1">
        <v>33.5</v>
      </c>
      <c r="T878" s="1">
        <v>2</v>
      </c>
      <c r="U878" s="1">
        <v>227.7</v>
      </c>
      <c r="V878" s="1">
        <v>4.7</v>
      </c>
      <c r="W878" s="31">
        <v>16.75</v>
      </c>
      <c r="X878" s="1">
        <v>4.5</v>
      </c>
      <c r="Y878" s="1">
        <v>0.60000000000000009</v>
      </c>
      <c r="Z878" s="1">
        <v>9</v>
      </c>
      <c r="AA878" s="1">
        <v>4.5999999999999996</v>
      </c>
      <c r="AB878" s="1">
        <v>0.60000000000000009</v>
      </c>
      <c r="AC878" s="1">
        <v>9</v>
      </c>
      <c r="AD878" s="1">
        <v>33.5</v>
      </c>
      <c r="AE878" s="1">
        <v>10.5</v>
      </c>
      <c r="AF878" s="1">
        <v>9</v>
      </c>
      <c r="AG878" s="1">
        <v>40.5</v>
      </c>
      <c r="AH878" s="1">
        <v>12.899999999999999</v>
      </c>
      <c r="AI878" s="1">
        <v>9</v>
      </c>
      <c r="AJ878" s="1">
        <v>2</v>
      </c>
      <c r="AK878" s="1">
        <v>0.60000000000000009</v>
      </c>
      <c r="AL878" s="1">
        <v>9</v>
      </c>
      <c r="AM878" s="1">
        <v>2.5</v>
      </c>
      <c r="AN878" s="1">
        <v>0.60000000000000009</v>
      </c>
      <c r="AO878" s="1">
        <v>9</v>
      </c>
      <c r="AP878" s="1">
        <v>14.571428571428571</v>
      </c>
      <c r="AQ878" s="1">
        <v>3.8571428571428577</v>
      </c>
      <c r="AR878" s="1">
        <v>9</v>
      </c>
      <c r="AS878" s="1">
        <v>14.22857142857143</v>
      </c>
      <c r="AT878" s="1">
        <v>4.628571428571429</v>
      </c>
      <c r="AU878" s="1">
        <v>9</v>
      </c>
      <c r="AV878" s="1">
        <v>227.7</v>
      </c>
      <c r="AW878" s="1">
        <v>54.599999999999994</v>
      </c>
      <c r="AX878" s="1">
        <v>9</v>
      </c>
      <c r="AY878" s="1">
        <v>355.4</v>
      </c>
      <c r="AZ878" s="1">
        <v>79.800000000000011</v>
      </c>
      <c r="BA878" s="1">
        <v>9</v>
      </c>
      <c r="BB878" s="12">
        <v>8.78348704435661</v>
      </c>
      <c r="BC878" s="12">
        <v>3.3733491568039629</v>
      </c>
      <c r="BD878" s="12">
        <v>9</v>
      </c>
      <c r="BE878" s="12">
        <v>7.0343275182892517</v>
      </c>
      <c r="BF878" s="12">
        <v>2.3118903148956638</v>
      </c>
      <c r="BG878" s="12">
        <v>9</v>
      </c>
      <c r="FL878" s="1">
        <v>11.5</v>
      </c>
      <c r="FM878" s="1">
        <v>5.4</v>
      </c>
      <c r="FN878" s="1">
        <v>9</v>
      </c>
      <c r="FO878" s="1">
        <v>11.3</v>
      </c>
      <c r="FP878" s="1">
        <v>7.8000000000000007</v>
      </c>
      <c r="FQ878" s="1">
        <v>9</v>
      </c>
    </row>
    <row r="879" spans="1:173" s="40" customFormat="1" x14ac:dyDescent="0.25">
      <c r="B879" s="40" t="s">
        <v>959</v>
      </c>
      <c r="C879" s="40" t="s">
        <v>823</v>
      </c>
      <c r="D879" s="40" t="s">
        <v>825</v>
      </c>
      <c r="E879" s="40">
        <v>1000</v>
      </c>
      <c r="F879" s="40">
        <v>10.7</v>
      </c>
      <c r="G879" s="40" t="s">
        <v>82</v>
      </c>
      <c r="H879" s="40">
        <v>23</v>
      </c>
      <c r="I879" s="40" t="s">
        <v>83</v>
      </c>
      <c r="J879" s="40" t="s">
        <v>986</v>
      </c>
      <c r="K879" s="40" t="s">
        <v>815</v>
      </c>
      <c r="L879" s="40" t="s">
        <v>817</v>
      </c>
      <c r="M879" s="40">
        <v>42</v>
      </c>
      <c r="N879" s="40" t="s">
        <v>1001</v>
      </c>
      <c r="O879" s="40" t="s">
        <v>81</v>
      </c>
      <c r="P879" s="40">
        <v>0</v>
      </c>
      <c r="Q879" s="40">
        <v>0</v>
      </c>
      <c r="R879" s="41" t="s">
        <v>85</v>
      </c>
      <c r="S879" s="40">
        <v>33.5</v>
      </c>
      <c r="T879" s="40">
        <v>2</v>
      </c>
      <c r="U879" s="40">
        <v>227.7</v>
      </c>
      <c r="V879" s="40">
        <v>4.7</v>
      </c>
      <c r="W879" s="42">
        <v>16.75</v>
      </c>
      <c r="X879" s="40">
        <v>6.2</v>
      </c>
      <c r="Y879" s="40">
        <v>0.30000000000000004</v>
      </c>
      <c r="Z879" s="40">
        <v>9</v>
      </c>
      <c r="AA879" s="40">
        <v>6</v>
      </c>
      <c r="AB879" s="40">
        <v>0.60000000000000009</v>
      </c>
      <c r="AC879" s="40">
        <v>9</v>
      </c>
      <c r="AD879" s="40">
        <v>40.200000000000003</v>
      </c>
      <c r="AE879" s="40">
        <v>11.100000000000001</v>
      </c>
      <c r="AF879" s="40">
        <v>9</v>
      </c>
      <c r="AG879" s="40">
        <v>39.200000000000003</v>
      </c>
      <c r="AH879" s="40">
        <v>8.3999999999999986</v>
      </c>
      <c r="AI879" s="40">
        <v>9</v>
      </c>
      <c r="AJ879" s="40">
        <v>2.4</v>
      </c>
      <c r="AK879" s="40">
        <v>0.89999999999999991</v>
      </c>
      <c r="AL879" s="40">
        <v>9</v>
      </c>
      <c r="AM879" s="40">
        <v>2.2000000000000002</v>
      </c>
      <c r="AN879" s="40">
        <v>0.60000000000000009</v>
      </c>
      <c r="AO879" s="40">
        <v>9</v>
      </c>
      <c r="AP879" s="40">
        <v>15.342857142857142</v>
      </c>
      <c r="AQ879" s="40">
        <v>4.1142857142857148</v>
      </c>
      <c r="AR879" s="40">
        <v>9</v>
      </c>
      <c r="AS879" s="40">
        <v>15.599999999999998</v>
      </c>
      <c r="AT879" s="40">
        <v>3.0857142857142854</v>
      </c>
      <c r="AU879" s="40">
        <v>9</v>
      </c>
      <c r="AV879" s="40">
        <v>271.39999999999998</v>
      </c>
      <c r="AW879" s="40">
        <v>111.30000000000001</v>
      </c>
      <c r="AX879" s="40">
        <v>9</v>
      </c>
      <c r="AY879" s="40">
        <v>276.2</v>
      </c>
      <c r="AZ879" s="40">
        <v>58.5</v>
      </c>
      <c r="BA879" s="40">
        <v>9</v>
      </c>
      <c r="BB879" s="40">
        <v>8.8430361090641121</v>
      </c>
      <c r="BC879" s="40">
        <v>4.9140837177409784</v>
      </c>
      <c r="BD879" s="40">
        <v>9</v>
      </c>
      <c r="BE879" s="40">
        <v>7.9652425778421447</v>
      </c>
      <c r="BF879" s="40">
        <v>2.7504974923407639</v>
      </c>
      <c r="BG879" s="40">
        <v>9</v>
      </c>
      <c r="FL879" s="40">
        <v>4.9000000000000004</v>
      </c>
      <c r="FM879" s="40">
        <v>3.5999999999999996</v>
      </c>
      <c r="FN879" s="40">
        <v>9</v>
      </c>
      <c r="FO879" s="40">
        <v>7.1</v>
      </c>
      <c r="FP879" s="40">
        <v>3.9000000000000004</v>
      </c>
      <c r="FQ879" s="40">
        <v>9</v>
      </c>
    </row>
    <row r="880" spans="1:173" x14ac:dyDescent="0.25">
      <c r="A880" s="1">
        <v>111</v>
      </c>
      <c r="B880" s="1" t="s">
        <v>827</v>
      </c>
      <c r="C880" s="1" t="s">
        <v>830</v>
      </c>
      <c r="D880" s="1" t="s">
        <v>831</v>
      </c>
      <c r="E880" s="1">
        <v>754</v>
      </c>
      <c r="F880" s="1">
        <v>9.6</v>
      </c>
      <c r="G880" s="1" t="s">
        <v>4</v>
      </c>
      <c r="I880" s="1" t="s">
        <v>83</v>
      </c>
      <c r="J880" s="1" t="s">
        <v>998</v>
      </c>
      <c r="K880" s="1" t="s">
        <v>8</v>
      </c>
      <c r="L880" s="1" t="s">
        <v>9</v>
      </c>
      <c r="M880" s="1">
        <v>35</v>
      </c>
      <c r="N880" s="1" t="s">
        <v>1001</v>
      </c>
      <c r="O880" s="1" t="s">
        <v>81</v>
      </c>
      <c r="P880" s="1">
        <v>100</v>
      </c>
      <c r="Q880" s="1">
        <v>0</v>
      </c>
      <c r="R880" s="6" t="s">
        <v>114</v>
      </c>
      <c r="V880" s="1">
        <v>5.0599999999999996</v>
      </c>
    </row>
    <row r="881" spans="1:173" x14ac:dyDescent="0.25">
      <c r="B881" s="1" t="s">
        <v>960</v>
      </c>
      <c r="C881" s="1" t="s">
        <v>830</v>
      </c>
      <c r="D881" s="1" t="s">
        <v>831</v>
      </c>
      <c r="E881" s="1">
        <v>754</v>
      </c>
      <c r="F881" s="1">
        <v>9.6</v>
      </c>
      <c r="G881" s="1" t="s">
        <v>78</v>
      </c>
      <c r="I881" s="1" t="s">
        <v>83</v>
      </c>
      <c r="J881" s="1" t="s">
        <v>998</v>
      </c>
      <c r="K881" s="1" t="s">
        <v>11</v>
      </c>
      <c r="L881" s="1" t="s">
        <v>62</v>
      </c>
      <c r="M881" s="1">
        <v>35</v>
      </c>
      <c r="N881" s="1" t="s">
        <v>1001</v>
      </c>
      <c r="O881" s="1" t="s">
        <v>81</v>
      </c>
      <c r="P881" s="1">
        <v>100</v>
      </c>
      <c r="Q881" s="1">
        <v>0</v>
      </c>
      <c r="R881" s="6" t="s">
        <v>114</v>
      </c>
      <c r="V881" s="1">
        <v>5.0599999999999996</v>
      </c>
    </row>
    <row r="882" spans="1:173" x14ac:dyDescent="0.25">
      <c r="B882" s="1" t="s">
        <v>960</v>
      </c>
      <c r="C882" s="1" t="s">
        <v>830</v>
      </c>
      <c r="D882" s="1" t="s">
        <v>831</v>
      </c>
      <c r="E882" s="1">
        <v>754</v>
      </c>
      <c r="F882" s="1">
        <v>9.6</v>
      </c>
      <c r="G882" s="1" t="s">
        <v>78</v>
      </c>
      <c r="I882" s="1" t="s">
        <v>83</v>
      </c>
      <c r="J882" s="1" t="s">
        <v>998</v>
      </c>
      <c r="K882" s="1" t="s">
        <v>816</v>
      </c>
      <c r="L882" s="1" t="s">
        <v>818</v>
      </c>
      <c r="M882" s="1">
        <v>35</v>
      </c>
      <c r="N882" s="1" t="s">
        <v>1001</v>
      </c>
      <c r="O882" s="1" t="s">
        <v>81</v>
      </c>
      <c r="P882" s="1">
        <v>100</v>
      </c>
      <c r="Q882" s="1">
        <v>0</v>
      </c>
      <c r="R882" s="6" t="s">
        <v>114</v>
      </c>
      <c r="V882" s="1">
        <v>5.0599999999999996</v>
      </c>
    </row>
    <row r="883" spans="1:173" x14ac:dyDescent="0.25">
      <c r="B883" s="1" t="s">
        <v>960</v>
      </c>
      <c r="C883" s="1" t="s">
        <v>830</v>
      </c>
      <c r="D883" s="1" t="s">
        <v>831</v>
      </c>
      <c r="E883" s="1">
        <v>754</v>
      </c>
      <c r="F883" s="1">
        <v>9.6</v>
      </c>
      <c r="G883" s="1" t="s">
        <v>78</v>
      </c>
      <c r="I883" s="1" t="s">
        <v>83</v>
      </c>
      <c r="J883" s="1" t="s">
        <v>998</v>
      </c>
      <c r="K883" s="1" t="s">
        <v>828</v>
      </c>
      <c r="L883" s="1" t="s">
        <v>829</v>
      </c>
      <c r="M883" s="1">
        <v>35</v>
      </c>
      <c r="N883" s="1" t="s">
        <v>1001</v>
      </c>
      <c r="O883" s="1" t="s">
        <v>81</v>
      </c>
      <c r="P883" s="1">
        <v>100</v>
      </c>
      <c r="Q883" s="1">
        <v>0</v>
      </c>
      <c r="R883" s="6" t="s">
        <v>114</v>
      </c>
      <c r="V883" s="1">
        <v>5.0599999999999996</v>
      </c>
    </row>
    <row r="884" spans="1:173" s="53" customFormat="1" x14ac:dyDescent="0.25">
      <c r="A884" s="53">
        <v>112</v>
      </c>
      <c r="B884" s="53" t="s">
        <v>832</v>
      </c>
      <c r="C884" s="53" t="s">
        <v>830</v>
      </c>
      <c r="D884" s="53" t="s">
        <v>831</v>
      </c>
      <c r="E884" s="53">
        <v>754</v>
      </c>
      <c r="F884" s="53">
        <v>9.6</v>
      </c>
      <c r="G884" s="53" t="s">
        <v>4</v>
      </c>
      <c r="I884" s="53" t="s">
        <v>83</v>
      </c>
      <c r="J884" s="53" t="s">
        <v>998</v>
      </c>
      <c r="K884" s="53" t="s">
        <v>8</v>
      </c>
      <c r="L884" s="53" t="s">
        <v>9</v>
      </c>
      <c r="M884" s="53">
        <v>35</v>
      </c>
      <c r="N884" s="53" t="s">
        <v>1001</v>
      </c>
      <c r="O884" s="53" t="s">
        <v>81</v>
      </c>
      <c r="P884" s="53">
        <v>100</v>
      </c>
      <c r="Q884" s="53">
        <v>0</v>
      </c>
      <c r="R884" s="59" t="s">
        <v>114</v>
      </c>
      <c r="V884" s="53">
        <v>5.0599999999999996</v>
      </c>
      <c r="W884" s="60"/>
      <c r="X884" s="53">
        <v>5.0884146341463401</v>
      </c>
      <c r="Y884" s="53">
        <v>0.25609756097560066</v>
      </c>
      <c r="Z884" s="53">
        <v>4</v>
      </c>
      <c r="AA884" s="53">
        <v>4.9496951219512102</v>
      </c>
      <c r="AB884" s="53">
        <v>0.2774390243902598</v>
      </c>
      <c r="AC884" s="53">
        <v>4</v>
      </c>
      <c r="AJ884" s="53">
        <v>2.6214646464646401</v>
      </c>
      <c r="AK884" s="53">
        <v>0.34797979797980005</v>
      </c>
      <c r="AL884" s="53">
        <v>4</v>
      </c>
      <c r="AM884" s="53">
        <v>2.7954545454545401</v>
      </c>
      <c r="AN884" s="53">
        <v>0.25606060606059966</v>
      </c>
      <c r="AO884" s="53">
        <v>4</v>
      </c>
      <c r="AP884" s="53">
        <v>12.3862068965517</v>
      </c>
      <c r="AQ884" s="53">
        <v>0.30344827586199941</v>
      </c>
      <c r="AR884" s="53">
        <v>4</v>
      </c>
      <c r="AS884" s="53">
        <v>12.6206896551724</v>
      </c>
      <c r="AT884" s="53">
        <v>0.39999999999999858</v>
      </c>
      <c r="AU884" s="53">
        <v>4</v>
      </c>
      <c r="BB884" s="53">
        <v>4.9022988505747103</v>
      </c>
      <c r="BC884" s="53">
        <v>0.51724137931033987</v>
      </c>
      <c r="BD884" s="53">
        <v>4</v>
      </c>
      <c r="BE884" s="53">
        <v>2.48850574712643</v>
      </c>
      <c r="BF884" s="53">
        <v>0.28735632183907978</v>
      </c>
      <c r="BG884" s="53">
        <v>4</v>
      </c>
      <c r="BT884" s="53">
        <v>14.078947368421</v>
      </c>
      <c r="BU884" s="53">
        <v>6.5413533834586026</v>
      </c>
      <c r="BV884" s="53">
        <v>4</v>
      </c>
      <c r="BW884" s="53">
        <v>12.669172932330801</v>
      </c>
      <c r="BX884" s="53">
        <v>2.9323308270675987</v>
      </c>
      <c r="BY884" s="53">
        <v>4</v>
      </c>
    </row>
    <row r="885" spans="1:173" x14ac:dyDescent="0.25">
      <c r="B885" s="1" t="s">
        <v>961</v>
      </c>
      <c r="C885" s="1" t="s">
        <v>830</v>
      </c>
      <c r="D885" s="1" t="s">
        <v>831</v>
      </c>
      <c r="E885" s="1">
        <v>754</v>
      </c>
      <c r="F885" s="1">
        <v>9.6</v>
      </c>
      <c r="G885" s="1" t="s">
        <v>78</v>
      </c>
      <c r="I885" s="1" t="s">
        <v>83</v>
      </c>
      <c r="J885" s="1" t="s">
        <v>998</v>
      </c>
      <c r="K885" s="1" t="s">
        <v>11</v>
      </c>
      <c r="L885" s="1" t="s">
        <v>62</v>
      </c>
      <c r="M885" s="1">
        <v>35</v>
      </c>
      <c r="N885" s="1" t="s">
        <v>1001</v>
      </c>
      <c r="O885" s="1" t="s">
        <v>81</v>
      </c>
      <c r="P885" s="1">
        <v>100</v>
      </c>
      <c r="Q885" s="1">
        <v>0</v>
      </c>
      <c r="R885" s="6" t="s">
        <v>114</v>
      </c>
      <c r="V885" s="1">
        <v>5.0599999999999996</v>
      </c>
      <c r="X885" s="1">
        <v>4.2774390243902403</v>
      </c>
      <c r="Y885" s="1">
        <v>0.23475609756097882</v>
      </c>
      <c r="Z885" s="12">
        <v>4</v>
      </c>
      <c r="AA885" s="12">
        <v>4.4801829268292597</v>
      </c>
      <c r="AB885" s="12">
        <v>0.17073170731708132</v>
      </c>
      <c r="AC885" s="12">
        <v>4</v>
      </c>
      <c r="AJ885" s="12">
        <v>3.4914141414141402</v>
      </c>
      <c r="AK885" s="12">
        <v>0.47272727272725934</v>
      </c>
      <c r="AL885" s="12">
        <v>4</v>
      </c>
      <c r="AM885" s="12">
        <v>2.8611111111111098</v>
      </c>
      <c r="AN885" s="12">
        <v>0.39393939393938027</v>
      </c>
      <c r="AO885" s="12">
        <v>4</v>
      </c>
      <c r="AP885" s="12">
        <v>12.027586206896499</v>
      </c>
      <c r="AQ885" s="12">
        <v>0.34482758620699983</v>
      </c>
      <c r="AR885" s="12">
        <v>4</v>
      </c>
      <c r="AS885" s="12">
        <v>12.462068965517201</v>
      </c>
      <c r="AT885" s="12">
        <v>0.38620689655179774</v>
      </c>
      <c r="AU885" s="12">
        <v>4</v>
      </c>
      <c r="AV885" s="12"/>
      <c r="AW885" s="12"/>
      <c r="AX885" s="12"/>
      <c r="AY885" s="12"/>
      <c r="AZ885" s="12"/>
      <c r="BA885" s="12"/>
      <c r="BB885" s="12">
        <v>6.1091954022988402</v>
      </c>
      <c r="BC885" s="12">
        <v>0.63218390804597924</v>
      </c>
      <c r="BD885" s="12">
        <v>4</v>
      </c>
      <c r="BE885" s="12">
        <v>2.68965517241379</v>
      </c>
      <c r="BF885" s="12">
        <v>0.28735632183907978</v>
      </c>
      <c r="BG885" s="12">
        <v>4</v>
      </c>
      <c r="BT885" s="1">
        <v>12.161654135338299</v>
      </c>
      <c r="BU885" s="12">
        <v>4.285714285714203</v>
      </c>
      <c r="BV885" s="12">
        <v>4</v>
      </c>
      <c r="BW885" s="12">
        <v>18.082706766917202</v>
      </c>
      <c r="BX885" s="12">
        <v>3.270676691729399</v>
      </c>
      <c r="BY885" s="12">
        <v>4</v>
      </c>
    </row>
    <row r="886" spans="1:173" x14ac:dyDescent="0.25">
      <c r="B886" s="1" t="s">
        <v>961</v>
      </c>
      <c r="C886" s="1" t="s">
        <v>830</v>
      </c>
      <c r="D886" s="1" t="s">
        <v>831</v>
      </c>
      <c r="E886" s="1">
        <v>754</v>
      </c>
      <c r="F886" s="1">
        <v>9.6</v>
      </c>
      <c r="G886" s="1" t="s">
        <v>78</v>
      </c>
      <c r="I886" s="1" t="s">
        <v>83</v>
      </c>
      <c r="J886" s="1" t="s">
        <v>998</v>
      </c>
      <c r="K886" s="1" t="s">
        <v>816</v>
      </c>
      <c r="L886" s="1" t="s">
        <v>818</v>
      </c>
      <c r="M886" s="1">
        <v>35</v>
      </c>
      <c r="N886" s="1" t="s">
        <v>1001</v>
      </c>
      <c r="O886" s="1" t="s">
        <v>81</v>
      </c>
      <c r="P886" s="1">
        <v>100</v>
      </c>
      <c r="Q886" s="1">
        <v>0</v>
      </c>
      <c r="R886" s="6" t="s">
        <v>114</v>
      </c>
      <c r="V886" s="1">
        <v>5.0599999999999996</v>
      </c>
      <c r="X886" s="1">
        <v>7.2118902439024302</v>
      </c>
      <c r="Y886" s="1">
        <v>0.2774390243902598</v>
      </c>
      <c r="Z886" s="12">
        <v>4</v>
      </c>
      <c r="AA886" s="12">
        <v>7.3399390243902403</v>
      </c>
      <c r="AB886" s="12">
        <v>0.14939024390243993</v>
      </c>
      <c r="AC886" s="12">
        <v>4</v>
      </c>
      <c r="BT886" s="1">
        <v>9.7932330827067595</v>
      </c>
      <c r="BU886" s="12">
        <v>3.2706766917292818</v>
      </c>
      <c r="BV886" s="12">
        <v>4</v>
      </c>
      <c r="BW886" s="12">
        <v>5.8458646616541303</v>
      </c>
      <c r="BX886" s="12">
        <v>3.609022556390979</v>
      </c>
      <c r="BY886" s="12">
        <v>4</v>
      </c>
    </row>
    <row r="887" spans="1:173" s="40" customFormat="1" x14ac:dyDescent="0.25">
      <c r="B887" s="40" t="s">
        <v>961</v>
      </c>
      <c r="C887" s="40" t="s">
        <v>830</v>
      </c>
      <c r="D887" s="40" t="s">
        <v>831</v>
      </c>
      <c r="E887" s="40">
        <v>754</v>
      </c>
      <c r="F887" s="40">
        <v>9.6</v>
      </c>
      <c r="G887" s="40" t="s">
        <v>78</v>
      </c>
      <c r="I887" s="40" t="s">
        <v>83</v>
      </c>
      <c r="J887" s="40" t="s">
        <v>998</v>
      </c>
      <c r="K887" s="40" t="s">
        <v>828</v>
      </c>
      <c r="L887" s="40" t="s">
        <v>829</v>
      </c>
      <c r="M887" s="40">
        <v>35</v>
      </c>
      <c r="N887" s="40" t="s">
        <v>1001</v>
      </c>
      <c r="O887" s="40" t="s">
        <v>81</v>
      </c>
      <c r="P887" s="40">
        <v>100</v>
      </c>
      <c r="Q887" s="40">
        <v>0</v>
      </c>
      <c r="R887" s="41" t="s">
        <v>114</v>
      </c>
      <c r="V887" s="40">
        <v>5.0599999999999996</v>
      </c>
      <c r="W887" s="42"/>
      <c r="X887" s="40">
        <v>7.14786585365853</v>
      </c>
      <c r="Y887" s="40">
        <v>0.12804878048780033</v>
      </c>
      <c r="Z887" s="40">
        <v>4</v>
      </c>
      <c r="AA887" s="40">
        <v>7.2118902439024302</v>
      </c>
      <c r="AB887" s="40">
        <v>0.14939024390243993</v>
      </c>
      <c r="AC887" s="40">
        <v>4</v>
      </c>
      <c r="BT887" s="40">
        <v>17.913533834586399</v>
      </c>
      <c r="BU887" s="40">
        <v>2.8195488721803983</v>
      </c>
      <c r="BV887" s="40">
        <v>4</v>
      </c>
      <c r="BW887" s="40">
        <v>17.462406015037502</v>
      </c>
      <c r="BX887" s="40">
        <v>3.9473684210527935</v>
      </c>
      <c r="BY887" s="40">
        <v>4</v>
      </c>
    </row>
    <row r="888" spans="1:173" x14ac:dyDescent="0.25">
      <c r="A888" s="1">
        <v>113</v>
      </c>
      <c r="B888" s="1" t="s">
        <v>833</v>
      </c>
      <c r="C888" s="1" t="s">
        <v>835</v>
      </c>
      <c r="D888" s="1" t="s">
        <v>837</v>
      </c>
      <c r="E888" s="1">
        <v>1300</v>
      </c>
      <c r="F888" s="1">
        <v>9.8000000000000007</v>
      </c>
      <c r="G888" s="1" t="s">
        <v>82</v>
      </c>
      <c r="I888" s="1" t="s">
        <v>83</v>
      </c>
      <c r="J888" s="1" t="s">
        <v>986</v>
      </c>
      <c r="K888" s="1" t="s">
        <v>8</v>
      </c>
      <c r="L888" s="1" t="s">
        <v>9</v>
      </c>
      <c r="M888" s="1">
        <v>400</v>
      </c>
      <c r="N888" s="1" t="s">
        <v>1005</v>
      </c>
      <c r="O888" s="1" t="s">
        <v>81</v>
      </c>
      <c r="P888" s="1">
        <v>0</v>
      </c>
      <c r="Q888" s="1">
        <v>0</v>
      </c>
      <c r="R888" s="6" t="s">
        <v>212</v>
      </c>
      <c r="S888" s="1">
        <v>47.7</v>
      </c>
      <c r="T888" s="1">
        <v>2.3199999999999998</v>
      </c>
      <c r="U888" s="1">
        <v>1166</v>
      </c>
      <c r="W888" s="31">
        <v>22</v>
      </c>
      <c r="AD888" s="1">
        <v>47.7</v>
      </c>
      <c r="AE888" s="1">
        <v>23</v>
      </c>
      <c r="AF888" s="1">
        <v>6</v>
      </c>
      <c r="AG888" s="1">
        <v>74.8</v>
      </c>
      <c r="AH888" s="1">
        <v>30</v>
      </c>
      <c r="AI888" s="1">
        <v>6</v>
      </c>
      <c r="AJ888" s="1">
        <v>2.3199999999999998</v>
      </c>
      <c r="AK888" s="1">
        <v>0.67</v>
      </c>
      <c r="AL888" s="1">
        <v>6</v>
      </c>
      <c r="AM888" s="1">
        <v>2.99</v>
      </c>
      <c r="AN888" s="1">
        <v>0.69</v>
      </c>
      <c r="AO888" s="1">
        <v>6</v>
      </c>
      <c r="AP888" s="1">
        <v>22</v>
      </c>
      <c r="AQ888" s="1">
        <v>5</v>
      </c>
      <c r="AR888" s="1">
        <v>6</v>
      </c>
      <c r="AS888" s="1">
        <v>24</v>
      </c>
      <c r="AT888" s="1">
        <v>6</v>
      </c>
      <c r="AU888" s="1">
        <v>6</v>
      </c>
      <c r="AV888" s="1">
        <v>1166</v>
      </c>
      <c r="AW888" s="1">
        <v>385</v>
      </c>
      <c r="AX888" s="1">
        <v>6</v>
      </c>
      <c r="AY888" s="1">
        <v>1921</v>
      </c>
      <c r="AZ888" s="1">
        <v>622</v>
      </c>
      <c r="BA888" s="1">
        <v>6</v>
      </c>
      <c r="BB888" s="1">
        <v>2</v>
      </c>
      <c r="BC888" s="1">
        <v>1</v>
      </c>
      <c r="BD888" s="1">
        <v>6</v>
      </c>
      <c r="BE888" s="1">
        <v>2</v>
      </c>
      <c r="BF888" s="1">
        <v>0</v>
      </c>
      <c r="BG888" s="1">
        <v>6</v>
      </c>
      <c r="FL888" s="1">
        <v>79</v>
      </c>
      <c r="FM888" s="1">
        <v>58</v>
      </c>
      <c r="FN888" s="1">
        <v>6</v>
      </c>
      <c r="FO888" s="1">
        <v>309</v>
      </c>
      <c r="FP888" s="1">
        <v>201</v>
      </c>
      <c r="FQ888" s="1">
        <v>6</v>
      </c>
    </row>
    <row r="889" spans="1:173" s="9" customFormat="1" x14ac:dyDescent="0.25">
      <c r="B889" s="9" t="s">
        <v>962</v>
      </c>
      <c r="C889" s="9" t="s">
        <v>834</v>
      </c>
      <c r="D889" s="9" t="s">
        <v>836</v>
      </c>
      <c r="E889" s="9">
        <v>1300</v>
      </c>
      <c r="F889" s="9">
        <v>9.8000000000000007</v>
      </c>
      <c r="G889" s="9" t="s">
        <v>82</v>
      </c>
      <c r="I889" s="9" t="s">
        <v>83</v>
      </c>
      <c r="J889" s="9" t="s">
        <v>986</v>
      </c>
      <c r="K889" s="9" t="s">
        <v>103</v>
      </c>
      <c r="L889" s="9" t="s">
        <v>104</v>
      </c>
      <c r="M889" s="9">
        <v>400</v>
      </c>
      <c r="N889" s="9" t="s">
        <v>1005</v>
      </c>
      <c r="O889" s="9" t="s">
        <v>81</v>
      </c>
      <c r="P889" s="9">
        <v>0</v>
      </c>
      <c r="Q889" s="9">
        <v>0</v>
      </c>
      <c r="R889" s="10" t="s">
        <v>211</v>
      </c>
      <c r="S889" s="9">
        <v>121.7</v>
      </c>
      <c r="T889" s="9">
        <v>6.75</v>
      </c>
      <c r="U889" s="9">
        <v>943</v>
      </c>
      <c r="W889" s="32">
        <v>18</v>
      </c>
      <c r="AD889" s="9">
        <v>121.7</v>
      </c>
      <c r="AE889" s="9">
        <v>36.799999999999997</v>
      </c>
      <c r="AF889" s="9">
        <v>6</v>
      </c>
      <c r="AG889" s="9">
        <v>91.9</v>
      </c>
      <c r="AH889" s="9">
        <v>26.1</v>
      </c>
      <c r="AI889" s="9">
        <v>6</v>
      </c>
      <c r="AJ889" s="9">
        <v>6.75</v>
      </c>
      <c r="AK889" s="9">
        <v>1.25</v>
      </c>
      <c r="AL889" s="9">
        <v>6</v>
      </c>
      <c r="AM889" s="9">
        <v>5.44</v>
      </c>
      <c r="AN889" s="9">
        <v>1.28</v>
      </c>
      <c r="AO889" s="9">
        <v>6</v>
      </c>
      <c r="AP889" s="9">
        <v>18</v>
      </c>
      <c r="AQ889" s="9">
        <v>3</v>
      </c>
      <c r="AR889" s="9">
        <v>6</v>
      </c>
      <c r="AS889" s="9">
        <v>17</v>
      </c>
      <c r="AT889" s="9">
        <v>2</v>
      </c>
      <c r="AU889" s="9">
        <v>6</v>
      </c>
      <c r="AV889" s="9">
        <v>943</v>
      </c>
      <c r="AW889" s="9">
        <v>315</v>
      </c>
      <c r="AX889" s="9">
        <v>6</v>
      </c>
      <c r="AY889" s="9">
        <v>1531</v>
      </c>
      <c r="AZ889" s="9">
        <v>465</v>
      </c>
      <c r="BA889" s="9">
        <v>6</v>
      </c>
      <c r="BB889" s="9">
        <v>8</v>
      </c>
      <c r="BC889" s="9">
        <v>2</v>
      </c>
      <c r="BD889" s="9">
        <v>6</v>
      </c>
      <c r="BE889" s="9">
        <v>4</v>
      </c>
      <c r="BF889" s="9">
        <v>1</v>
      </c>
      <c r="BG889" s="9">
        <v>6</v>
      </c>
      <c r="FL889" s="9">
        <v>16</v>
      </c>
      <c r="FM889" s="9">
        <v>23.7</v>
      </c>
      <c r="FN889" s="9">
        <v>6</v>
      </c>
      <c r="FO889" s="9">
        <v>105</v>
      </c>
      <c r="FP889" s="9">
        <v>71</v>
      </c>
      <c r="FQ889" s="9">
        <v>6</v>
      </c>
    </row>
    <row r="890" spans="1:173" x14ac:dyDescent="0.25">
      <c r="A890" s="1">
        <v>114</v>
      </c>
      <c r="B890" s="1" t="s">
        <v>838</v>
      </c>
      <c r="C890" s="1" t="s">
        <v>411</v>
      </c>
      <c r="D890" s="1" t="s">
        <v>846</v>
      </c>
      <c r="E890" s="1">
        <v>1471.2</v>
      </c>
      <c r="F890" s="1">
        <v>17.899999999999999</v>
      </c>
      <c r="G890" s="1" t="s">
        <v>82</v>
      </c>
      <c r="I890" s="1" t="s">
        <v>83</v>
      </c>
      <c r="J890" s="1" t="s">
        <v>986</v>
      </c>
      <c r="K890" s="1" t="s">
        <v>8</v>
      </c>
      <c r="L890" s="1" t="s">
        <v>9</v>
      </c>
      <c r="M890" s="1">
        <v>50</v>
      </c>
      <c r="N890" s="1" t="s">
        <v>1003</v>
      </c>
      <c r="O890" s="1" t="s">
        <v>186</v>
      </c>
      <c r="P890" s="1">
        <v>0</v>
      </c>
      <c r="Q890" s="1">
        <v>0</v>
      </c>
      <c r="R890" s="6" t="s">
        <v>232</v>
      </c>
      <c r="S890" s="1">
        <v>17.68</v>
      </c>
      <c r="T890" s="1">
        <v>1.1200000000000001</v>
      </c>
      <c r="U890" s="1">
        <v>100</v>
      </c>
      <c r="V890" s="1">
        <v>4.5999999999999996</v>
      </c>
      <c r="W890" s="31">
        <f>S890/T890</f>
        <v>15.785714285714285</v>
      </c>
      <c r="X890" s="1">
        <v>4.5999999999999996</v>
      </c>
      <c r="Y890" s="1">
        <v>0.13416407864998739</v>
      </c>
      <c r="Z890" s="1">
        <v>5</v>
      </c>
      <c r="AA890" s="1">
        <v>4.4000000000000004</v>
      </c>
      <c r="AB890" s="1">
        <v>0.15652475842498531</v>
      </c>
      <c r="AC890" s="1">
        <v>5</v>
      </c>
      <c r="AD890" s="1">
        <v>21.6</v>
      </c>
      <c r="AE890" s="1">
        <v>1.6770509831248424</v>
      </c>
      <c r="AF890" s="1">
        <v>5</v>
      </c>
      <c r="AG890" s="1">
        <v>22.1</v>
      </c>
      <c r="AH890" s="1">
        <v>2.1242645786248002</v>
      </c>
      <c r="AI890" s="1">
        <v>5</v>
      </c>
      <c r="AJ890" s="1">
        <v>0.9</v>
      </c>
      <c r="AK890" s="1">
        <v>6.7082039324993695E-2</v>
      </c>
      <c r="AL890" s="1">
        <v>5</v>
      </c>
      <c r="AM890" s="1">
        <v>0.9</v>
      </c>
      <c r="AN890" s="1">
        <v>4.4721359549995794E-2</v>
      </c>
      <c r="AO890" s="1">
        <v>5</v>
      </c>
      <c r="AP890" s="14">
        <v>24</v>
      </c>
      <c r="AQ890" s="14">
        <v>2.5830645021412497</v>
      </c>
      <c r="AR890" s="14">
        <v>5</v>
      </c>
      <c r="AS890" s="14">
        <v>24.555555555555557</v>
      </c>
      <c r="AT890" s="14">
        <v>2.6570313466148203</v>
      </c>
      <c r="AU890" s="14">
        <v>5</v>
      </c>
      <c r="AV890" s="1">
        <v>110</v>
      </c>
      <c r="AW890" s="1">
        <v>0</v>
      </c>
      <c r="AX890" s="1">
        <v>5</v>
      </c>
      <c r="AY890" s="1">
        <v>160</v>
      </c>
      <c r="AZ890" s="1">
        <v>67.082039324993701</v>
      </c>
      <c r="BA890" s="1">
        <v>5</v>
      </c>
      <c r="BB890" s="14">
        <v>8.1818181818181817</v>
      </c>
      <c r="BC890" s="14">
        <v>0.60983672113630627</v>
      </c>
      <c r="BD890" s="14">
        <v>5</v>
      </c>
      <c r="BE890" s="14">
        <v>5.625</v>
      </c>
      <c r="BF890" s="14">
        <v>2.3748586512214263</v>
      </c>
      <c r="BG890" s="14">
        <v>5</v>
      </c>
    </row>
    <row r="891" spans="1:173" x14ac:dyDescent="0.25">
      <c r="B891" s="1" t="s">
        <v>963</v>
      </c>
      <c r="C891" s="1" t="s">
        <v>410</v>
      </c>
      <c r="D891" s="1" t="s">
        <v>845</v>
      </c>
      <c r="E891" s="1">
        <v>1471.2</v>
      </c>
      <c r="F891" s="1">
        <v>17.899999999999999</v>
      </c>
      <c r="G891" s="1" t="s">
        <v>82</v>
      </c>
      <c r="I891" s="1" t="s">
        <v>83</v>
      </c>
      <c r="J891" s="1" t="s">
        <v>986</v>
      </c>
      <c r="K891" s="1" t="s">
        <v>840</v>
      </c>
      <c r="L891" s="1" t="s">
        <v>842</v>
      </c>
      <c r="M891" s="1">
        <v>50</v>
      </c>
      <c r="N891" s="1" t="s">
        <v>1003</v>
      </c>
      <c r="O891" s="1" t="s">
        <v>186</v>
      </c>
      <c r="P891" s="1">
        <v>50</v>
      </c>
      <c r="Q891" s="1">
        <v>0</v>
      </c>
      <c r="R891" s="6" t="s">
        <v>232</v>
      </c>
      <c r="S891" s="1">
        <v>17.68</v>
      </c>
      <c r="T891" s="1">
        <v>1.1200000000000001</v>
      </c>
      <c r="U891" s="1">
        <v>100</v>
      </c>
      <c r="V891" s="1">
        <v>4.5999999999999996</v>
      </c>
      <c r="W891" s="31">
        <v>15.785714285714285</v>
      </c>
      <c r="X891" s="1">
        <v>4.2</v>
      </c>
      <c r="Y891" s="1">
        <v>0.13416407864998739</v>
      </c>
      <c r="Z891" s="1">
        <v>5</v>
      </c>
      <c r="AA891" s="1">
        <v>4.2</v>
      </c>
      <c r="AB891" s="1">
        <v>0.1118033988749895</v>
      </c>
      <c r="AC891" s="1">
        <v>5</v>
      </c>
      <c r="AD891" s="1">
        <v>24.3</v>
      </c>
      <c r="AE891" s="1">
        <v>0.33541019662496846</v>
      </c>
      <c r="AF891" s="1">
        <v>5</v>
      </c>
      <c r="AG891" s="1">
        <v>27.2</v>
      </c>
      <c r="AH891" s="1">
        <v>1.5652475842498528</v>
      </c>
      <c r="AI891" s="1">
        <v>5</v>
      </c>
      <c r="AJ891" s="1">
        <v>0.9</v>
      </c>
      <c r="AK891" s="1">
        <v>2.2360679774997897E-2</v>
      </c>
      <c r="AL891" s="1">
        <v>5</v>
      </c>
      <c r="AM891" s="1">
        <v>1.3</v>
      </c>
      <c r="AN891" s="1">
        <v>0.24596747752497689</v>
      </c>
      <c r="AO891" s="1">
        <v>5</v>
      </c>
      <c r="AP891" s="12">
        <v>27</v>
      </c>
      <c r="AQ891" s="12">
        <v>0.76739096221475589</v>
      </c>
      <c r="AR891" s="12">
        <v>5</v>
      </c>
      <c r="AS891" s="12">
        <v>20.923076923076923</v>
      </c>
      <c r="AT891" s="12">
        <v>4.1378178259526699</v>
      </c>
      <c r="AU891" s="12">
        <v>5</v>
      </c>
      <c r="AV891" s="1">
        <v>120</v>
      </c>
      <c r="AW891" s="1">
        <v>22.360679774997898</v>
      </c>
      <c r="AX891" s="1">
        <v>5</v>
      </c>
      <c r="AY891" s="1">
        <v>250</v>
      </c>
      <c r="AZ891" s="1">
        <v>67.082039324993701</v>
      </c>
      <c r="BA891" s="1">
        <v>5</v>
      </c>
      <c r="BB891" s="12">
        <v>7.5000000000000009</v>
      </c>
      <c r="BC891" s="12">
        <v>1.4099103596407194</v>
      </c>
      <c r="BD891" s="12">
        <v>5</v>
      </c>
      <c r="BE891" s="12">
        <v>5.2</v>
      </c>
      <c r="BF891" s="12">
        <v>1.7073019650899488</v>
      </c>
      <c r="BG891" s="12">
        <v>5</v>
      </c>
    </row>
    <row r="892" spans="1:173" x14ac:dyDescent="0.25">
      <c r="B892" s="1" t="s">
        <v>963</v>
      </c>
      <c r="C892" s="1" t="s">
        <v>410</v>
      </c>
      <c r="D892" s="1" t="s">
        <v>845</v>
      </c>
      <c r="E892" s="1">
        <v>1471.2</v>
      </c>
      <c r="F892" s="1">
        <v>17.899999999999999</v>
      </c>
      <c r="G892" s="1" t="s">
        <v>82</v>
      </c>
      <c r="I892" s="1" t="s">
        <v>83</v>
      </c>
      <c r="J892" s="1" t="s">
        <v>986</v>
      </c>
      <c r="K892" s="1" t="s">
        <v>843</v>
      </c>
      <c r="L892" s="1" t="s">
        <v>844</v>
      </c>
      <c r="M892" s="1">
        <v>50</v>
      </c>
      <c r="N892" s="1" t="s">
        <v>1003</v>
      </c>
      <c r="O892" s="1" t="s">
        <v>186</v>
      </c>
      <c r="P892" s="1">
        <v>100</v>
      </c>
      <c r="Q892" s="1">
        <v>0</v>
      </c>
      <c r="R892" s="6" t="s">
        <v>232</v>
      </c>
      <c r="S892" s="1">
        <v>17.68</v>
      </c>
      <c r="T892" s="1">
        <v>1.1200000000000001</v>
      </c>
      <c r="U892" s="1">
        <v>100</v>
      </c>
      <c r="V892" s="1">
        <v>4.5999999999999996</v>
      </c>
      <c r="W892" s="31">
        <v>15.785714285714285</v>
      </c>
      <c r="X892" s="1">
        <v>4.2</v>
      </c>
      <c r="Y892" s="1">
        <v>0.29068883707497267</v>
      </c>
      <c r="Z892" s="1">
        <v>5</v>
      </c>
      <c r="AA892" s="1">
        <v>4.0999999999999996</v>
      </c>
      <c r="AB892" s="1">
        <v>0.13416407864998739</v>
      </c>
      <c r="AC892" s="1">
        <v>5</v>
      </c>
      <c r="AD892" s="1">
        <v>25.8</v>
      </c>
      <c r="AE892" s="1">
        <v>2.6832815729997477</v>
      </c>
      <c r="AF892" s="1">
        <v>5</v>
      </c>
      <c r="AG892" s="1">
        <v>26.7</v>
      </c>
      <c r="AH892" s="1">
        <v>2.8621670111997308</v>
      </c>
      <c r="AI892" s="1">
        <v>5</v>
      </c>
      <c r="AJ892" s="1">
        <v>1.1000000000000001</v>
      </c>
      <c r="AK892" s="1">
        <v>0.13416407864998739</v>
      </c>
      <c r="AL892" s="1">
        <v>5</v>
      </c>
      <c r="AM892" s="1">
        <v>1.3</v>
      </c>
      <c r="AN892" s="1">
        <v>0.15652475842498531</v>
      </c>
      <c r="AO892" s="1">
        <v>5</v>
      </c>
      <c r="AP892" s="12">
        <v>23.454545454545453</v>
      </c>
      <c r="AQ892" s="12">
        <v>3.7595149419660769</v>
      </c>
      <c r="AR892" s="12">
        <v>5</v>
      </c>
      <c r="AS892" s="12">
        <v>20.538461538461537</v>
      </c>
      <c r="AT892" s="12">
        <v>3.3109818935477859</v>
      </c>
      <c r="AU892" s="12">
        <v>5</v>
      </c>
      <c r="AV892" s="1">
        <v>160</v>
      </c>
      <c r="AW892" s="1">
        <v>22.360679774997898</v>
      </c>
      <c r="AX892" s="1">
        <v>5</v>
      </c>
      <c r="AY892" s="1">
        <v>180</v>
      </c>
      <c r="AZ892" s="1">
        <v>22.360679774997898</v>
      </c>
      <c r="BA892" s="1">
        <v>5</v>
      </c>
      <c r="BB892" s="12">
        <v>6.8750000000000009</v>
      </c>
      <c r="BC892" s="12">
        <v>1.275257518417849</v>
      </c>
      <c r="BD892" s="12">
        <v>5</v>
      </c>
      <c r="BE892" s="12">
        <v>7.2222222222222223</v>
      </c>
      <c r="BF892" s="12">
        <v>1.2494473706005489</v>
      </c>
      <c r="BG892" s="12">
        <v>5</v>
      </c>
    </row>
    <row r="893" spans="1:173" x14ac:dyDescent="0.25">
      <c r="B893" s="1" t="s">
        <v>963</v>
      </c>
      <c r="C893" s="1" t="s">
        <v>410</v>
      </c>
      <c r="D893" s="1" t="s">
        <v>845</v>
      </c>
      <c r="E893" s="1">
        <v>1471.2</v>
      </c>
      <c r="F893" s="1">
        <v>17.899999999999999</v>
      </c>
      <c r="G893" s="1" t="s">
        <v>82</v>
      </c>
      <c r="I893" s="1" t="s">
        <v>83</v>
      </c>
      <c r="J893" s="1" t="s">
        <v>986</v>
      </c>
      <c r="K893" s="1" t="s">
        <v>103</v>
      </c>
      <c r="L893" s="1" t="s">
        <v>104</v>
      </c>
      <c r="M893" s="1">
        <v>50</v>
      </c>
      <c r="N893" s="1" t="s">
        <v>1003</v>
      </c>
      <c r="O893" s="1" t="s">
        <v>186</v>
      </c>
      <c r="P893" s="1">
        <v>0</v>
      </c>
      <c r="Q893" s="1">
        <v>0</v>
      </c>
      <c r="R893" s="6" t="s">
        <v>232</v>
      </c>
      <c r="S893" s="1">
        <v>17.68</v>
      </c>
      <c r="T893" s="1">
        <v>1.1200000000000001</v>
      </c>
      <c r="U893" s="1">
        <v>100</v>
      </c>
      <c r="V893" s="1">
        <v>4.5999999999999996</v>
      </c>
      <c r="W893" s="31">
        <v>15.785714285714285</v>
      </c>
      <c r="X893" s="1">
        <v>4.8</v>
      </c>
      <c r="Y893" s="1">
        <v>0.24596747752497689</v>
      </c>
      <c r="Z893" s="1">
        <v>5</v>
      </c>
      <c r="AA893" s="1">
        <v>4.8</v>
      </c>
      <c r="AB893" s="1">
        <v>0.15652475842498531</v>
      </c>
      <c r="AC893" s="1">
        <v>5</v>
      </c>
      <c r="AD893" s="1">
        <v>22.9</v>
      </c>
      <c r="AE893" s="1">
        <v>1.1403946685248929</v>
      </c>
      <c r="AF893" s="1">
        <v>5</v>
      </c>
      <c r="AG893" s="1">
        <v>23.3</v>
      </c>
      <c r="AH893" s="1">
        <v>1.2969194269498781</v>
      </c>
      <c r="AI893" s="1">
        <v>5</v>
      </c>
      <c r="AJ893" s="1">
        <v>1.1000000000000001</v>
      </c>
      <c r="AK893" s="1">
        <v>8.9442719099991588E-2</v>
      </c>
      <c r="AL893" s="1">
        <v>5</v>
      </c>
      <c r="AM893" s="1">
        <v>1.6</v>
      </c>
      <c r="AN893" s="1">
        <v>0.13416407864998739</v>
      </c>
      <c r="AO893" s="1">
        <v>5</v>
      </c>
      <c r="AP893" s="12">
        <v>20.818181818181817</v>
      </c>
      <c r="AQ893" s="12">
        <v>1.9850002713989046</v>
      </c>
      <c r="AR893" s="12">
        <v>5</v>
      </c>
      <c r="AS893" s="12">
        <v>14.5625</v>
      </c>
      <c r="AT893" s="12">
        <v>1.465647696052947</v>
      </c>
      <c r="AU893" s="12">
        <v>5</v>
      </c>
      <c r="AV893" s="1">
        <v>150</v>
      </c>
      <c r="AW893" s="1">
        <v>22.360679774997898</v>
      </c>
      <c r="AX893" s="1">
        <v>5</v>
      </c>
      <c r="AY893" s="1">
        <v>180</v>
      </c>
      <c r="AZ893" s="1">
        <v>22.360679774997898</v>
      </c>
      <c r="BA893" s="1">
        <v>5</v>
      </c>
      <c r="BB893" s="12">
        <v>7.3333333333333339</v>
      </c>
      <c r="BC893" s="12">
        <v>1.2452378423219468</v>
      </c>
      <c r="BD893" s="12">
        <v>5</v>
      </c>
      <c r="BE893" s="12">
        <v>8.8888888888888893</v>
      </c>
      <c r="BF893" s="12">
        <v>1.332246928224095</v>
      </c>
      <c r="BG893" s="12">
        <v>5</v>
      </c>
    </row>
    <row r="894" spans="1:173" x14ac:dyDescent="0.25">
      <c r="B894" s="1" t="s">
        <v>963</v>
      </c>
      <c r="C894" s="1" t="s">
        <v>410</v>
      </c>
      <c r="D894" s="1" t="s">
        <v>845</v>
      </c>
      <c r="E894" s="1">
        <v>1471.2</v>
      </c>
      <c r="F894" s="1">
        <v>17.899999999999999</v>
      </c>
      <c r="G894" s="1" t="s">
        <v>82</v>
      </c>
      <c r="I894" s="1" t="s">
        <v>83</v>
      </c>
      <c r="J894" s="1" t="s">
        <v>986</v>
      </c>
      <c r="K894" s="1" t="s">
        <v>839</v>
      </c>
      <c r="L894" s="1" t="s">
        <v>841</v>
      </c>
      <c r="M894" s="1">
        <v>50</v>
      </c>
      <c r="N894" s="1" t="s">
        <v>1003</v>
      </c>
      <c r="O894" s="1" t="s">
        <v>186</v>
      </c>
      <c r="P894" s="1">
        <v>50</v>
      </c>
      <c r="Q894" s="1">
        <v>0</v>
      </c>
      <c r="R894" s="6" t="s">
        <v>232</v>
      </c>
      <c r="S894" s="1">
        <v>17.68</v>
      </c>
      <c r="T894" s="1">
        <v>1.1200000000000001</v>
      </c>
      <c r="U894" s="1">
        <v>100</v>
      </c>
      <c r="V894" s="1">
        <v>4.5999999999999996</v>
      </c>
      <c r="W894" s="31">
        <v>15.785714285714285</v>
      </c>
      <c r="X894" s="1">
        <v>4.4000000000000004</v>
      </c>
      <c r="Y894" s="1">
        <v>0.1118033988749895</v>
      </c>
      <c r="Z894" s="1">
        <v>5</v>
      </c>
      <c r="AA894" s="1">
        <v>4.5999999999999996</v>
      </c>
      <c r="AB894" s="1">
        <v>8.9442719099991588E-2</v>
      </c>
      <c r="AC894" s="1">
        <v>5</v>
      </c>
      <c r="AD894" s="1">
        <v>23.5</v>
      </c>
      <c r="AE894" s="1">
        <v>1.4087228258248676</v>
      </c>
      <c r="AF894" s="1">
        <v>5</v>
      </c>
      <c r="AG894" s="1">
        <v>24.5</v>
      </c>
      <c r="AH894" s="1">
        <v>3.0186917696247164</v>
      </c>
      <c r="AI894" s="1">
        <v>5</v>
      </c>
      <c r="AJ894" s="1">
        <v>1.3</v>
      </c>
      <c r="AK894" s="1">
        <v>0.15652475842498531</v>
      </c>
      <c r="AL894" s="1">
        <v>5</v>
      </c>
      <c r="AM894" s="1">
        <v>1.6</v>
      </c>
      <c r="AN894" s="1">
        <v>0.13416407864998739</v>
      </c>
      <c r="AO894" s="1">
        <v>5</v>
      </c>
      <c r="AP894" s="12">
        <v>18.076923076923077</v>
      </c>
      <c r="AQ894" s="12">
        <v>2.4313644748621117</v>
      </c>
      <c r="AR894" s="12">
        <v>5</v>
      </c>
      <c r="AS894" s="12">
        <v>15.3125</v>
      </c>
      <c r="AT894" s="12">
        <v>2.2821494641582554</v>
      </c>
      <c r="AU894" s="12">
        <v>5</v>
      </c>
      <c r="AV894" s="1">
        <v>160</v>
      </c>
      <c r="AW894" s="1">
        <v>22.360679774997898</v>
      </c>
      <c r="AX894" s="1">
        <v>5</v>
      </c>
      <c r="AY894" s="1">
        <v>220</v>
      </c>
      <c r="AZ894" s="1">
        <v>22.360679774997898</v>
      </c>
      <c r="BA894" s="1">
        <v>5</v>
      </c>
      <c r="BB894" s="12">
        <v>8.125</v>
      </c>
      <c r="BC894" s="12">
        <v>1.4987991612558538</v>
      </c>
      <c r="BD894" s="12">
        <v>5</v>
      </c>
      <c r="BE894" s="12">
        <v>7.2727272727272725</v>
      </c>
      <c r="BF894" s="12">
        <v>0.95828575630567414</v>
      </c>
      <c r="BG894" s="12">
        <v>5</v>
      </c>
    </row>
    <row r="895" spans="1:173" s="40" customFormat="1" x14ac:dyDescent="0.25">
      <c r="B895" s="40" t="s">
        <v>963</v>
      </c>
      <c r="C895" s="40" t="s">
        <v>410</v>
      </c>
      <c r="D895" s="40" t="s">
        <v>845</v>
      </c>
      <c r="E895" s="40">
        <v>1471.2</v>
      </c>
      <c r="F895" s="40">
        <v>17.899999999999999</v>
      </c>
      <c r="G895" s="40" t="s">
        <v>82</v>
      </c>
      <c r="I895" s="40" t="s">
        <v>83</v>
      </c>
      <c r="J895" s="40" t="s">
        <v>986</v>
      </c>
      <c r="K895" s="40" t="s">
        <v>843</v>
      </c>
      <c r="L895" s="40" t="s">
        <v>844</v>
      </c>
      <c r="M895" s="40">
        <v>50</v>
      </c>
      <c r="N895" s="40" t="s">
        <v>1003</v>
      </c>
      <c r="O895" s="40" t="s">
        <v>186</v>
      </c>
      <c r="P895" s="40">
        <v>100</v>
      </c>
      <c r="Q895" s="40">
        <v>0</v>
      </c>
      <c r="R895" s="41" t="s">
        <v>232</v>
      </c>
      <c r="S895" s="40">
        <v>17.68</v>
      </c>
      <c r="T895" s="40">
        <v>1.1200000000000001</v>
      </c>
      <c r="U895" s="40">
        <v>100</v>
      </c>
      <c r="V895" s="40">
        <v>4.5999999999999996</v>
      </c>
      <c r="W895" s="42">
        <v>15.785714285714285</v>
      </c>
      <c r="X895" s="40">
        <v>4.4000000000000004</v>
      </c>
      <c r="Y895" s="40">
        <v>0.35777087639996635</v>
      </c>
      <c r="Z895" s="40">
        <v>5</v>
      </c>
      <c r="AA895" s="40">
        <v>4.4000000000000004</v>
      </c>
      <c r="AB895" s="40">
        <v>0.13416407864998739</v>
      </c>
      <c r="AC895" s="40">
        <v>5</v>
      </c>
      <c r="AD895" s="40">
        <v>25.8</v>
      </c>
      <c r="AE895" s="40">
        <v>3.2870199269246911</v>
      </c>
      <c r="AF895" s="40">
        <v>5</v>
      </c>
      <c r="AG895" s="40">
        <v>27</v>
      </c>
      <c r="AH895" s="40">
        <v>5.8361374212744508</v>
      </c>
      <c r="AI895" s="40">
        <v>5</v>
      </c>
      <c r="AJ895" s="40">
        <v>1.6</v>
      </c>
      <c r="AK895" s="40">
        <v>4.4721359549995794E-2</v>
      </c>
      <c r="AL895" s="40">
        <v>5</v>
      </c>
      <c r="AM895" s="40">
        <v>1.7</v>
      </c>
      <c r="AN895" s="40">
        <v>0.15652475842498531</v>
      </c>
      <c r="AO895" s="40">
        <v>5</v>
      </c>
      <c r="AP895" s="9">
        <v>16.125</v>
      </c>
      <c r="AQ895" s="9">
        <v>2.1032463050083434</v>
      </c>
      <c r="AR895" s="9">
        <v>5</v>
      </c>
      <c r="AS895" s="9">
        <v>15.882352941176471</v>
      </c>
      <c r="AT895" s="9">
        <v>3.7314989430544854</v>
      </c>
      <c r="AU895" s="9">
        <v>5</v>
      </c>
      <c r="AV895" s="40">
        <v>180</v>
      </c>
      <c r="AW895" s="40">
        <v>22.360679774997898</v>
      </c>
      <c r="AX895" s="40">
        <v>5</v>
      </c>
      <c r="AY895" s="40">
        <v>240</v>
      </c>
      <c r="AZ895" s="40">
        <v>44.721359549995796</v>
      </c>
      <c r="BA895" s="40">
        <v>5</v>
      </c>
      <c r="BB895" s="9">
        <v>8.8888888888888893</v>
      </c>
      <c r="BC895" s="9">
        <v>1.1318368774998939</v>
      </c>
      <c r="BD895" s="9">
        <v>5</v>
      </c>
      <c r="BE895" s="9">
        <v>7.083333333333333</v>
      </c>
      <c r="BF895" s="9">
        <v>1.4722386005378274</v>
      </c>
      <c r="BG895" s="9">
        <v>5</v>
      </c>
    </row>
    <row r="896" spans="1:173" x14ac:dyDescent="0.25">
      <c r="A896" s="1">
        <v>115</v>
      </c>
      <c r="B896" s="1" t="s">
        <v>847</v>
      </c>
      <c r="C896" s="1" t="s">
        <v>855</v>
      </c>
      <c r="D896" s="1" t="s">
        <v>857</v>
      </c>
      <c r="E896" s="1">
        <v>1400</v>
      </c>
      <c r="F896" s="1">
        <v>5</v>
      </c>
      <c r="G896" s="1" t="s">
        <v>82</v>
      </c>
      <c r="H896" s="1">
        <v>29</v>
      </c>
      <c r="I896" s="1" t="s">
        <v>83</v>
      </c>
      <c r="J896" s="1" t="s">
        <v>986</v>
      </c>
      <c r="K896" s="1" t="s">
        <v>103</v>
      </c>
      <c r="L896" s="1" t="s">
        <v>104</v>
      </c>
      <c r="M896" s="1">
        <v>50</v>
      </c>
      <c r="N896" s="1" t="s">
        <v>1003</v>
      </c>
      <c r="O896" s="1" t="s">
        <v>186</v>
      </c>
      <c r="P896" s="1">
        <v>0</v>
      </c>
      <c r="Q896" s="1">
        <v>0</v>
      </c>
      <c r="R896" s="6" t="s">
        <v>853</v>
      </c>
      <c r="S896" s="1">
        <v>411.6</v>
      </c>
      <c r="T896" s="1">
        <v>18.48</v>
      </c>
      <c r="V896" s="1">
        <v>4.4000000000000004</v>
      </c>
      <c r="W896" s="31">
        <v>21.3</v>
      </c>
      <c r="X896" s="1">
        <v>4.4000000000000004</v>
      </c>
      <c r="Y896" s="1">
        <v>0.28284271247461906</v>
      </c>
      <c r="Z896" s="1">
        <v>8</v>
      </c>
      <c r="AA896" s="1">
        <v>4.2</v>
      </c>
      <c r="AB896" s="1">
        <v>0.28284271247461906</v>
      </c>
      <c r="AC896" s="1">
        <v>8</v>
      </c>
      <c r="BT896" s="1">
        <v>20</v>
      </c>
      <c r="BU896" s="1">
        <v>4</v>
      </c>
      <c r="BV896" s="1">
        <v>4</v>
      </c>
      <c r="BW896" s="1">
        <v>19</v>
      </c>
      <c r="BX896" s="1">
        <v>3.6</v>
      </c>
      <c r="BY896" s="1">
        <v>4</v>
      </c>
      <c r="BZ896" s="1">
        <v>6</v>
      </c>
      <c r="CA896" s="1">
        <v>1.8</v>
      </c>
      <c r="CB896" s="1">
        <v>4</v>
      </c>
      <c r="CC896" s="1">
        <v>6.9</v>
      </c>
      <c r="CD896" s="1">
        <v>1</v>
      </c>
      <c r="CE896" s="1">
        <v>4</v>
      </c>
      <c r="FL896" s="1">
        <v>29</v>
      </c>
      <c r="FM896" s="1">
        <v>10.182337649086286</v>
      </c>
      <c r="FN896" s="1">
        <v>8</v>
      </c>
      <c r="FO896" s="1">
        <v>56</v>
      </c>
      <c r="FP896" s="1">
        <v>16.122034611053284</v>
      </c>
      <c r="FQ896" s="1">
        <v>8</v>
      </c>
    </row>
    <row r="897" spans="1:173" x14ac:dyDescent="0.25">
      <c r="B897" s="1" t="s">
        <v>964</v>
      </c>
      <c r="C897" s="1" t="s">
        <v>854</v>
      </c>
      <c r="D897" s="1" t="s">
        <v>856</v>
      </c>
      <c r="E897" s="1">
        <v>1400</v>
      </c>
      <c r="F897" s="1">
        <v>5</v>
      </c>
      <c r="G897" s="1" t="s">
        <v>82</v>
      </c>
      <c r="H897" s="1">
        <v>29</v>
      </c>
      <c r="I897" s="1" t="s">
        <v>83</v>
      </c>
      <c r="J897" s="1" t="s">
        <v>986</v>
      </c>
      <c r="K897" s="1" t="s">
        <v>848</v>
      </c>
      <c r="L897" s="1" t="s">
        <v>850</v>
      </c>
      <c r="M897" s="1">
        <v>50</v>
      </c>
      <c r="N897" s="1" t="s">
        <v>1003</v>
      </c>
      <c r="O897" s="1" t="s">
        <v>186</v>
      </c>
      <c r="P897" s="1">
        <v>0</v>
      </c>
      <c r="Q897" s="1">
        <v>0</v>
      </c>
      <c r="R897" s="6" t="s">
        <v>852</v>
      </c>
      <c r="S897" s="1">
        <v>411.6</v>
      </c>
      <c r="T897" s="1">
        <v>18.48</v>
      </c>
      <c r="V897" s="1">
        <v>4.4000000000000004</v>
      </c>
      <c r="W897" s="31">
        <v>21.3</v>
      </c>
      <c r="X897" s="1">
        <v>5.5</v>
      </c>
      <c r="Y897" s="1">
        <v>0.56568542494923812</v>
      </c>
      <c r="Z897" s="1">
        <v>8</v>
      </c>
      <c r="AA897" s="1">
        <v>5.5</v>
      </c>
      <c r="AB897" s="1">
        <v>0.28284271247461906</v>
      </c>
      <c r="AC897" s="1">
        <v>8</v>
      </c>
      <c r="BT897" s="1">
        <v>13</v>
      </c>
      <c r="BU897" s="1">
        <v>3</v>
      </c>
      <c r="BV897" s="1">
        <v>4</v>
      </c>
      <c r="BW897" s="1">
        <v>13</v>
      </c>
      <c r="BX897" s="1">
        <v>3.8</v>
      </c>
      <c r="BY897" s="1">
        <v>4</v>
      </c>
      <c r="BZ897" s="1">
        <v>10.1</v>
      </c>
      <c r="CA897" s="1">
        <v>3</v>
      </c>
      <c r="CB897" s="1">
        <v>4</v>
      </c>
      <c r="CC897" s="1">
        <v>7.8</v>
      </c>
      <c r="CD897" s="1">
        <v>3.2</v>
      </c>
      <c r="CE897" s="1">
        <v>4</v>
      </c>
      <c r="FL897" s="1">
        <v>34</v>
      </c>
      <c r="FM897" s="1">
        <v>7.9195959492893326</v>
      </c>
      <c r="FN897" s="1">
        <v>8</v>
      </c>
      <c r="FO897" s="1">
        <v>73</v>
      </c>
      <c r="FP897" s="1">
        <v>26.870057685088806</v>
      </c>
      <c r="FQ897" s="1">
        <v>8</v>
      </c>
    </row>
    <row r="898" spans="1:173" x14ac:dyDescent="0.25">
      <c r="B898" s="1" t="s">
        <v>964</v>
      </c>
      <c r="C898" s="1" t="s">
        <v>854</v>
      </c>
      <c r="D898" s="1" t="s">
        <v>856</v>
      </c>
      <c r="E898" s="1">
        <v>1400</v>
      </c>
      <c r="F898" s="1">
        <v>5</v>
      </c>
      <c r="G898" s="1" t="s">
        <v>82</v>
      </c>
      <c r="H898" s="1">
        <v>29</v>
      </c>
      <c r="I898" s="1" t="s">
        <v>83</v>
      </c>
      <c r="J898" s="1" t="s">
        <v>986</v>
      </c>
      <c r="K898" s="1" t="s">
        <v>103</v>
      </c>
      <c r="L898" s="1" t="s">
        <v>104</v>
      </c>
      <c r="M898" s="1">
        <v>50</v>
      </c>
      <c r="N898" s="1" t="s">
        <v>1003</v>
      </c>
      <c r="O898" s="1" t="s">
        <v>186</v>
      </c>
      <c r="P898" s="1">
        <v>0</v>
      </c>
      <c r="Q898" s="1">
        <v>0</v>
      </c>
      <c r="R898" s="6" t="s">
        <v>852</v>
      </c>
      <c r="S898" s="1">
        <v>201.7</v>
      </c>
      <c r="T898" s="1">
        <v>10.06</v>
      </c>
      <c r="V898" s="1">
        <v>4.4000000000000004</v>
      </c>
      <c r="W898" s="31">
        <v>20.3</v>
      </c>
      <c r="X898" s="1">
        <v>4.2</v>
      </c>
      <c r="Y898" s="1">
        <v>0.28284271247461906</v>
      </c>
      <c r="Z898" s="1">
        <v>8</v>
      </c>
      <c r="AA898" s="1">
        <v>4</v>
      </c>
      <c r="AB898" s="1">
        <v>0.28284271247461906</v>
      </c>
      <c r="AC898" s="1">
        <v>8</v>
      </c>
      <c r="BT898" s="1">
        <v>5.2</v>
      </c>
      <c r="BU898" s="1">
        <v>1.2</v>
      </c>
      <c r="BV898" s="1">
        <v>4</v>
      </c>
      <c r="BW898" s="1">
        <v>7.1</v>
      </c>
      <c r="BX898" s="1">
        <v>2.8</v>
      </c>
      <c r="BY898" s="1">
        <v>4</v>
      </c>
      <c r="BZ898" s="1">
        <v>3.9</v>
      </c>
      <c r="CA898" s="1">
        <v>1</v>
      </c>
      <c r="CB898" s="1">
        <v>4</v>
      </c>
      <c r="CC898" s="1">
        <v>3.9</v>
      </c>
      <c r="CD898" s="1">
        <v>0.8</v>
      </c>
      <c r="CE898" s="1">
        <v>4</v>
      </c>
      <c r="FL898" s="1">
        <v>11</v>
      </c>
      <c r="FM898" s="1">
        <v>2.2627416997969525</v>
      </c>
      <c r="FN898" s="1">
        <v>8</v>
      </c>
      <c r="FO898" s="1">
        <v>36</v>
      </c>
      <c r="FP898" s="1">
        <v>18.667619023324853</v>
      </c>
      <c r="FQ898" s="1">
        <v>8</v>
      </c>
    </row>
    <row r="899" spans="1:173" x14ac:dyDescent="0.25">
      <c r="B899" s="1" t="s">
        <v>964</v>
      </c>
      <c r="C899" s="1" t="s">
        <v>854</v>
      </c>
      <c r="D899" s="1" t="s">
        <v>856</v>
      </c>
      <c r="E899" s="1">
        <v>1400</v>
      </c>
      <c r="F899" s="1">
        <v>5</v>
      </c>
      <c r="G899" s="1" t="s">
        <v>82</v>
      </c>
      <c r="H899" s="1">
        <v>29</v>
      </c>
      <c r="I899" s="1" t="s">
        <v>83</v>
      </c>
      <c r="J899" s="1" t="s">
        <v>986</v>
      </c>
      <c r="K899" s="1" t="s">
        <v>848</v>
      </c>
      <c r="L899" s="1" t="s">
        <v>850</v>
      </c>
      <c r="M899" s="1">
        <v>50</v>
      </c>
      <c r="N899" s="1" t="s">
        <v>1003</v>
      </c>
      <c r="O899" s="1" t="s">
        <v>186</v>
      </c>
      <c r="P899" s="1">
        <v>0</v>
      </c>
      <c r="Q899" s="1">
        <v>0</v>
      </c>
      <c r="R899" s="6" t="s">
        <v>852</v>
      </c>
      <c r="S899" s="1">
        <v>201.7</v>
      </c>
      <c r="T899" s="1">
        <v>10.06</v>
      </c>
      <c r="V899" s="1">
        <v>4.4000000000000004</v>
      </c>
      <c r="W899" s="31">
        <v>20.3</v>
      </c>
      <c r="X899" s="1">
        <v>4.4000000000000004</v>
      </c>
      <c r="Y899" s="1">
        <v>0.28284271247461906</v>
      </c>
      <c r="Z899" s="1">
        <v>8</v>
      </c>
      <c r="AA899" s="1">
        <v>4.4000000000000004</v>
      </c>
      <c r="AB899" s="1">
        <v>0.28284271247461906</v>
      </c>
      <c r="AC899" s="1">
        <v>8</v>
      </c>
      <c r="BT899" s="1">
        <v>5</v>
      </c>
      <c r="BU899" s="1">
        <v>1.2</v>
      </c>
      <c r="BV899" s="1">
        <v>4</v>
      </c>
      <c r="BW899" s="1">
        <v>4</v>
      </c>
      <c r="BX899" s="1">
        <v>1.2</v>
      </c>
      <c r="BY899" s="1">
        <v>4</v>
      </c>
      <c r="BZ899" s="1">
        <v>4.5</v>
      </c>
      <c r="CA899" s="1">
        <v>0.8</v>
      </c>
      <c r="CB899" s="1">
        <v>4</v>
      </c>
      <c r="CC899" s="1">
        <v>3.5</v>
      </c>
      <c r="CD899" s="1">
        <v>0.8</v>
      </c>
      <c r="CE899" s="1">
        <v>4</v>
      </c>
      <c r="FL899" s="1">
        <v>11</v>
      </c>
      <c r="FM899" s="1">
        <v>3.6769552621700474</v>
      </c>
      <c r="FN899" s="1">
        <v>8</v>
      </c>
      <c r="FO899" s="1">
        <v>23</v>
      </c>
      <c r="FP899" s="1">
        <v>10.465180361560904</v>
      </c>
      <c r="FQ899" s="1">
        <v>8</v>
      </c>
    </row>
    <row r="900" spans="1:173" x14ac:dyDescent="0.25">
      <c r="B900" s="1" t="s">
        <v>964</v>
      </c>
      <c r="C900" s="1" t="s">
        <v>854</v>
      </c>
      <c r="D900" s="1" t="s">
        <v>856</v>
      </c>
      <c r="E900" s="1">
        <v>1400</v>
      </c>
      <c r="F900" s="1">
        <v>5</v>
      </c>
      <c r="G900" s="1" t="s">
        <v>82</v>
      </c>
      <c r="H900" s="1">
        <v>29</v>
      </c>
      <c r="I900" s="1" t="s">
        <v>996</v>
      </c>
      <c r="K900" s="1" t="s">
        <v>8</v>
      </c>
      <c r="L900" s="1" t="s">
        <v>9</v>
      </c>
      <c r="M900" s="1">
        <v>50</v>
      </c>
      <c r="N900" s="1" t="s">
        <v>1003</v>
      </c>
      <c r="O900" s="1" t="s">
        <v>186</v>
      </c>
      <c r="P900" s="1">
        <v>0</v>
      </c>
      <c r="Q900" s="1">
        <v>0</v>
      </c>
      <c r="R900" s="6" t="s">
        <v>852</v>
      </c>
      <c r="S900" s="1">
        <v>411.6</v>
      </c>
      <c r="T900" s="1">
        <v>18.48</v>
      </c>
      <c r="V900" s="1">
        <v>4.4000000000000004</v>
      </c>
      <c r="W900" s="31">
        <v>21.3</v>
      </c>
      <c r="BT900" s="1">
        <v>3.1</v>
      </c>
      <c r="BU900" s="1">
        <v>0.4</v>
      </c>
      <c r="BV900" s="1">
        <v>4</v>
      </c>
      <c r="BW900" s="1">
        <v>2.8</v>
      </c>
      <c r="BX900" s="1">
        <v>0.8</v>
      </c>
      <c r="BY900" s="1">
        <v>4</v>
      </c>
      <c r="BZ900" s="1">
        <v>1.1000000000000001</v>
      </c>
      <c r="CA900" s="1">
        <v>0.2</v>
      </c>
      <c r="CB900" s="1">
        <v>4</v>
      </c>
      <c r="CC900" s="1">
        <v>0.9</v>
      </c>
      <c r="CD900" s="1">
        <v>0.4</v>
      </c>
      <c r="CE900" s="1">
        <v>4</v>
      </c>
    </row>
    <row r="901" spans="1:173" x14ac:dyDescent="0.25">
      <c r="B901" s="1" t="s">
        <v>964</v>
      </c>
      <c r="C901" s="1" t="s">
        <v>854</v>
      </c>
      <c r="D901" s="1" t="s">
        <v>856</v>
      </c>
      <c r="E901" s="1">
        <v>1400</v>
      </c>
      <c r="F901" s="1">
        <v>5</v>
      </c>
      <c r="G901" s="1" t="s">
        <v>82</v>
      </c>
      <c r="H901" s="1">
        <v>29</v>
      </c>
      <c r="I901" s="1" t="s">
        <v>996</v>
      </c>
      <c r="K901" s="1" t="s">
        <v>849</v>
      </c>
      <c r="L901" s="1" t="s">
        <v>851</v>
      </c>
      <c r="M901" s="1">
        <v>50</v>
      </c>
      <c r="N901" s="1" t="s">
        <v>1003</v>
      </c>
      <c r="O901" s="1" t="s">
        <v>186</v>
      </c>
      <c r="P901" s="1">
        <v>0</v>
      </c>
      <c r="Q901" s="1">
        <v>0</v>
      </c>
      <c r="R901" s="6" t="s">
        <v>852</v>
      </c>
      <c r="S901" s="1">
        <v>411.6</v>
      </c>
      <c r="T901" s="1">
        <v>18.48</v>
      </c>
      <c r="V901" s="1">
        <v>4.4000000000000004</v>
      </c>
      <c r="W901" s="31">
        <v>21.3</v>
      </c>
      <c r="BT901" s="1">
        <v>2.8</v>
      </c>
      <c r="BU901" s="1">
        <v>0.2</v>
      </c>
      <c r="BV901" s="1">
        <v>4</v>
      </c>
      <c r="BW901" s="1">
        <v>2.8</v>
      </c>
      <c r="BX901" s="1">
        <v>0.8</v>
      </c>
      <c r="BY901" s="1">
        <v>4</v>
      </c>
      <c r="BZ901" s="1">
        <v>2</v>
      </c>
      <c r="CA901" s="1">
        <v>0.6</v>
      </c>
      <c r="CB901" s="1">
        <v>4</v>
      </c>
      <c r="CC901" s="1">
        <v>2.1</v>
      </c>
      <c r="CD901" s="1">
        <v>0.8</v>
      </c>
      <c r="CE901" s="1">
        <v>4</v>
      </c>
    </row>
    <row r="902" spans="1:173" x14ac:dyDescent="0.25">
      <c r="B902" s="1" t="s">
        <v>964</v>
      </c>
      <c r="C902" s="1" t="s">
        <v>854</v>
      </c>
      <c r="D902" s="1" t="s">
        <v>856</v>
      </c>
      <c r="E902" s="1">
        <v>1400</v>
      </c>
      <c r="F902" s="1">
        <v>5</v>
      </c>
      <c r="G902" s="1" t="s">
        <v>82</v>
      </c>
      <c r="H902" s="1">
        <v>29</v>
      </c>
      <c r="I902" s="1" t="s">
        <v>996</v>
      </c>
      <c r="K902" s="1" t="s">
        <v>103</v>
      </c>
      <c r="L902" s="1" t="s">
        <v>104</v>
      </c>
      <c r="M902" s="1">
        <v>50</v>
      </c>
      <c r="N902" s="1" t="s">
        <v>1003</v>
      </c>
      <c r="O902" s="1" t="s">
        <v>186</v>
      </c>
      <c r="P902" s="1">
        <v>0</v>
      </c>
      <c r="Q902" s="1">
        <v>0</v>
      </c>
      <c r="R902" s="6" t="s">
        <v>852</v>
      </c>
      <c r="S902" s="1">
        <v>201.7</v>
      </c>
      <c r="T902" s="1">
        <v>10.06</v>
      </c>
      <c r="V902" s="1">
        <v>4.4000000000000004</v>
      </c>
      <c r="W902" s="31">
        <v>20.3</v>
      </c>
      <c r="BT902" s="1">
        <v>1.7</v>
      </c>
      <c r="BU902" s="1">
        <v>0.6</v>
      </c>
      <c r="BV902" s="1">
        <v>4</v>
      </c>
      <c r="BW902" s="1">
        <v>1.8</v>
      </c>
      <c r="BX902" s="1">
        <v>0.2</v>
      </c>
      <c r="BY902" s="1">
        <v>4</v>
      </c>
      <c r="BZ902" s="1">
        <v>0.8</v>
      </c>
      <c r="CA902" s="1">
        <v>0.2</v>
      </c>
      <c r="CB902" s="1">
        <v>4</v>
      </c>
      <c r="CC902" s="1">
        <v>0.8</v>
      </c>
      <c r="CD902" s="1">
        <v>0.2</v>
      </c>
      <c r="CE902" s="1">
        <v>4</v>
      </c>
    </row>
    <row r="903" spans="1:173" s="40" customFormat="1" x14ac:dyDescent="0.25">
      <c r="B903" s="40" t="s">
        <v>964</v>
      </c>
      <c r="C903" s="40" t="s">
        <v>854</v>
      </c>
      <c r="D903" s="40" t="s">
        <v>856</v>
      </c>
      <c r="E903" s="40">
        <v>1400</v>
      </c>
      <c r="F903" s="40">
        <v>5</v>
      </c>
      <c r="G903" s="40" t="s">
        <v>82</v>
      </c>
      <c r="H903" s="40">
        <v>29</v>
      </c>
      <c r="I903" s="40" t="s">
        <v>996</v>
      </c>
      <c r="K903" s="40" t="s">
        <v>848</v>
      </c>
      <c r="L903" s="40" t="s">
        <v>850</v>
      </c>
      <c r="M903" s="40">
        <v>50</v>
      </c>
      <c r="N903" s="40" t="s">
        <v>1003</v>
      </c>
      <c r="O903" s="40" t="s">
        <v>186</v>
      </c>
      <c r="P903" s="40">
        <v>0</v>
      </c>
      <c r="Q903" s="40">
        <v>0</v>
      </c>
      <c r="R903" s="41" t="s">
        <v>852</v>
      </c>
      <c r="S903" s="40">
        <v>201.7</v>
      </c>
      <c r="T903" s="40">
        <v>10.06</v>
      </c>
      <c r="V903" s="40">
        <v>4.4000000000000004</v>
      </c>
      <c r="W903" s="42">
        <v>20.3</v>
      </c>
      <c r="BT903" s="40">
        <v>1.3</v>
      </c>
      <c r="BU903" s="40">
        <v>0.2</v>
      </c>
      <c r="BV903" s="40">
        <v>4</v>
      </c>
      <c r="BW903" s="40">
        <v>1.4</v>
      </c>
      <c r="BX903" s="40">
        <v>0.2</v>
      </c>
      <c r="BY903" s="40">
        <v>4</v>
      </c>
      <c r="BZ903" s="40">
        <v>1.3</v>
      </c>
      <c r="CA903" s="40">
        <v>0.2</v>
      </c>
      <c r="CB903" s="40">
        <v>4</v>
      </c>
      <c r="CC903" s="40">
        <v>1.3</v>
      </c>
      <c r="CD903" s="40">
        <v>0.2</v>
      </c>
      <c r="CE903" s="40">
        <v>4</v>
      </c>
    </row>
    <row r="904" spans="1:173" x14ac:dyDescent="0.25">
      <c r="A904" s="1">
        <v>116</v>
      </c>
      <c r="B904" s="1" t="s">
        <v>858</v>
      </c>
      <c r="C904" s="1" t="s">
        <v>89</v>
      </c>
      <c r="D904" s="1" t="s">
        <v>87</v>
      </c>
      <c r="E904" s="1">
        <v>2230</v>
      </c>
      <c r="F904" s="1">
        <v>19.399999999999999</v>
      </c>
      <c r="G904" s="1" t="s">
        <v>82</v>
      </c>
      <c r="I904" s="1" t="s">
        <v>83</v>
      </c>
      <c r="J904" s="1" t="s">
        <v>986</v>
      </c>
      <c r="K904" s="1" t="s">
        <v>103</v>
      </c>
      <c r="L904" s="1" t="s">
        <v>104</v>
      </c>
      <c r="M904" s="1">
        <v>10</v>
      </c>
      <c r="N904" s="1" t="s">
        <v>1001</v>
      </c>
      <c r="O904" s="1" t="s">
        <v>434</v>
      </c>
      <c r="P904" s="1">
        <v>0</v>
      </c>
      <c r="Q904" s="1">
        <v>0</v>
      </c>
      <c r="R904" s="6" t="s">
        <v>19</v>
      </c>
      <c r="S904" s="1">
        <v>6</v>
      </c>
      <c r="T904" s="1">
        <v>0.6</v>
      </c>
      <c r="U904" s="1">
        <v>140</v>
      </c>
      <c r="V904" s="1">
        <v>4.5999999999999996</v>
      </c>
      <c r="W904" s="31">
        <v>9.3000000000000007</v>
      </c>
      <c r="BT904" s="1">
        <v>17.89</v>
      </c>
      <c r="BU904" s="1">
        <v>16.670000000000002</v>
      </c>
      <c r="BV904" s="1">
        <v>3</v>
      </c>
      <c r="BW904" s="1">
        <v>21.95</v>
      </c>
      <c r="BX904" s="1">
        <v>7.9</v>
      </c>
      <c r="BY904" s="1">
        <v>3</v>
      </c>
      <c r="BZ904" s="1">
        <v>19.47</v>
      </c>
      <c r="CA904" s="1">
        <v>15.09</v>
      </c>
      <c r="CB904" s="1">
        <v>3</v>
      </c>
      <c r="CC904" s="1">
        <v>23.78</v>
      </c>
      <c r="CD904" s="1">
        <v>13.18</v>
      </c>
      <c r="CE904" s="1">
        <v>3</v>
      </c>
      <c r="CR904" s="1">
        <v>0.24</v>
      </c>
      <c r="CS904" s="1">
        <v>0.22516660498395405</v>
      </c>
      <c r="CT904" s="1">
        <v>3</v>
      </c>
      <c r="CU904" s="1">
        <v>0.51</v>
      </c>
      <c r="CV904" s="1">
        <v>0.31176914536239786</v>
      </c>
      <c r="CW904" s="1">
        <v>3</v>
      </c>
    </row>
    <row r="905" spans="1:173" x14ac:dyDescent="0.25">
      <c r="B905" s="1" t="s">
        <v>965</v>
      </c>
      <c r="C905" s="1" t="s">
        <v>88</v>
      </c>
      <c r="D905" s="1" t="s">
        <v>86</v>
      </c>
      <c r="E905" s="1">
        <v>2230</v>
      </c>
      <c r="F905" s="1">
        <v>19.399999999999999</v>
      </c>
      <c r="G905" s="1" t="s">
        <v>82</v>
      </c>
      <c r="I905" s="1" t="s">
        <v>83</v>
      </c>
      <c r="J905" s="1" t="s">
        <v>986</v>
      </c>
      <c r="K905" s="1" t="s">
        <v>120</v>
      </c>
      <c r="L905" s="1" t="s">
        <v>121</v>
      </c>
      <c r="M905" s="1">
        <v>10</v>
      </c>
      <c r="N905" s="1" t="s">
        <v>1001</v>
      </c>
      <c r="O905" s="1" t="s">
        <v>433</v>
      </c>
      <c r="P905" s="1">
        <v>50</v>
      </c>
      <c r="Q905" s="1">
        <v>0</v>
      </c>
      <c r="R905" s="6" t="s">
        <v>85</v>
      </c>
      <c r="S905" s="1">
        <v>6</v>
      </c>
      <c r="T905" s="1">
        <v>0.6</v>
      </c>
      <c r="U905" s="1">
        <v>140</v>
      </c>
      <c r="V905" s="1">
        <v>4.5999999999999996</v>
      </c>
      <c r="W905" s="31">
        <v>9.3000000000000007</v>
      </c>
      <c r="BT905" s="1">
        <v>36.93</v>
      </c>
      <c r="BU905" s="1">
        <v>13.48</v>
      </c>
      <c r="BV905" s="1">
        <v>3</v>
      </c>
      <c r="BW905" s="1">
        <v>22.78</v>
      </c>
      <c r="BX905" s="1">
        <v>13.57</v>
      </c>
      <c r="BY905" s="1">
        <v>3</v>
      </c>
      <c r="BZ905" s="1">
        <v>33.06</v>
      </c>
      <c r="CA905" s="1">
        <v>15.05</v>
      </c>
      <c r="CB905" s="1">
        <v>3</v>
      </c>
      <c r="CC905" s="1">
        <v>28.06</v>
      </c>
      <c r="CD905" s="1">
        <v>12.16</v>
      </c>
      <c r="CE905" s="1">
        <v>3</v>
      </c>
      <c r="CR905" s="1">
        <v>0.96</v>
      </c>
      <c r="CS905" s="1">
        <v>0.31176914536239786</v>
      </c>
      <c r="CT905" s="1">
        <v>3</v>
      </c>
      <c r="CU905" s="1">
        <v>1.07</v>
      </c>
      <c r="CV905" s="1">
        <v>0.29444863728670917</v>
      </c>
      <c r="CW905" s="1">
        <v>3</v>
      </c>
    </row>
    <row r="906" spans="1:173" x14ac:dyDescent="0.25">
      <c r="B906" s="1" t="s">
        <v>1095</v>
      </c>
      <c r="C906" s="1" t="s">
        <v>88</v>
      </c>
      <c r="D906" s="1" t="s">
        <v>86</v>
      </c>
      <c r="E906" s="1">
        <v>2230</v>
      </c>
      <c r="F906" s="1">
        <v>19.399999999999999</v>
      </c>
      <c r="G906" s="1" t="s">
        <v>82</v>
      </c>
      <c r="I906" s="1" t="s">
        <v>83</v>
      </c>
      <c r="J906" s="1" t="s">
        <v>986</v>
      </c>
      <c r="K906" s="1" t="s">
        <v>103</v>
      </c>
      <c r="L906" s="1" t="s">
        <v>104</v>
      </c>
      <c r="M906" s="1">
        <v>10</v>
      </c>
      <c r="N906" s="1" t="s">
        <v>1001</v>
      </c>
      <c r="O906" s="1" t="s">
        <v>433</v>
      </c>
      <c r="P906" s="1">
        <v>0</v>
      </c>
      <c r="Q906" s="1">
        <v>0</v>
      </c>
      <c r="R906" s="6" t="s">
        <v>85</v>
      </c>
      <c r="S906" s="1">
        <v>6</v>
      </c>
      <c r="T906" s="1">
        <v>0.6</v>
      </c>
      <c r="U906" s="1">
        <v>140</v>
      </c>
      <c r="V906" s="1">
        <v>4.5999999999999996</v>
      </c>
      <c r="W906" s="31">
        <v>9.3000000000000007</v>
      </c>
      <c r="BT906" s="1">
        <v>72.12</v>
      </c>
      <c r="BU906" s="1">
        <v>62.49</v>
      </c>
      <c r="BV906" s="1">
        <v>3</v>
      </c>
      <c r="BW906" s="1">
        <v>25.09</v>
      </c>
      <c r="BX906" s="1">
        <v>16.2</v>
      </c>
      <c r="BY906" s="1">
        <v>3</v>
      </c>
      <c r="BZ906" s="1">
        <v>7.77</v>
      </c>
      <c r="CA906" s="1">
        <v>6.17</v>
      </c>
      <c r="CB906" s="1">
        <v>3</v>
      </c>
      <c r="CC906" s="1">
        <v>10.06</v>
      </c>
      <c r="CD906" s="1">
        <v>7.56</v>
      </c>
      <c r="CE906" s="1">
        <v>3</v>
      </c>
      <c r="CR906" s="1">
        <v>0.48</v>
      </c>
      <c r="CS906" s="1">
        <v>0.24248711305964282</v>
      </c>
      <c r="CT906" s="1">
        <v>3</v>
      </c>
      <c r="CU906" s="1">
        <v>0.73</v>
      </c>
      <c r="CV906" s="1">
        <v>0.4156921938165305</v>
      </c>
      <c r="CW906" s="1">
        <v>3</v>
      </c>
    </row>
    <row r="907" spans="1:173" x14ac:dyDescent="0.25">
      <c r="B907" s="1" t="s">
        <v>965</v>
      </c>
      <c r="C907" s="1" t="s">
        <v>88</v>
      </c>
      <c r="D907" s="1" t="s">
        <v>86</v>
      </c>
      <c r="E907" s="1">
        <v>2230</v>
      </c>
      <c r="F907" s="1">
        <v>19.399999999999999</v>
      </c>
      <c r="G907" s="1" t="s">
        <v>82</v>
      </c>
      <c r="I907" s="1" t="s">
        <v>83</v>
      </c>
      <c r="J907" s="1" t="s">
        <v>986</v>
      </c>
      <c r="K907" s="1" t="s">
        <v>120</v>
      </c>
      <c r="L907" s="1" t="s">
        <v>121</v>
      </c>
      <c r="M907" s="1">
        <v>10</v>
      </c>
      <c r="N907" s="1" t="s">
        <v>1001</v>
      </c>
      <c r="O907" s="1" t="s">
        <v>433</v>
      </c>
      <c r="P907" s="1">
        <v>50</v>
      </c>
      <c r="Q907" s="1">
        <v>0</v>
      </c>
      <c r="R907" s="6" t="s">
        <v>85</v>
      </c>
      <c r="S907" s="1">
        <v>6</v>
      </c>
      <c r="T907" s="1">
        <v>0.6</v>
      </c>
      <c r="U907" s="1">
        <v>140</v>
      </c>
      <c r="V907" s="1">
        <v>4.5999999999999996</v>
      </c>
      <c r="W907" s="31">
        <v>9.3000000000000007</v>
      </c>
      <c r="BT907" s="1">
        <v>30.46</v>
      </c>
      <c r="BU907" s="1">
        <v>22.03</v>
      </c>
      <c r="BV907" s="1">
        <v>3</v>
      </c>
      <c r="BW907" s="1">
        <v>74.77</v>
      </c>
      <c r="BX907" s="1">
        <v>68.45</v>
      </c>
      <c r="BY907" s="1">
        <v>3</v>
      </c>
      <c r="BZ907" s="1">
        <v>19.059999999999999</v>
      </c>
      <c r="CA907" s="1">
        <v>13.87</v>
      </c>
      <c r="CB907" s="1">
        <v>3</v>
      </c>
      <c r="CC907" s="1">
        <v>18.73</v>
      </c>
      <c r="CD907" s="1">
        <v>12.98</v>
      </c>
      <c r="CE907" s="1">
        <v>3</v>
      </c>
      <c r="CR907" s="1">
        <v>1.41</v>
      </c>
      <c r="CS907" s="1">
        <v>1.1777945491468367</v>
      </c>
      <c r="CT907" s="1">
        <v>3</v>
      </c>
      <c r="CU907" s="1">
        <v>1.94</v>
      </c>
      <c r="CV907" s="1">
        <v>0.39837168574084175</v>
      </c>
      <c r="CW907" s="1">
        <v>3</v>
      </c>
    </row>
    <row r="908" spans="1:173" x14ac:dyDescent="0.25">
      <c r="B908" s="1" t="s">
        <v>965</v>
      </c>
      <c r="C908" s="1" t="s">
        <v>287</v>
      </c>
      <c r="D908" s="1" t="s">
        <v>288</v>
      </c>
      <c r="E908" s="1">
        <v>1950</v>
      </c>
      <c r="F908" s="1">
        <v>15.7</v>
      </c>
      <c r="G908" s="1" t="s">
        <v>82</v>
      </c>
      <c r="I908" s="1" t="s">
        <v>83</v>
      </c>
      <c r="J908" s="1" t="s">
        <v>986</v>
      </c>
      <c r="K908" s="1" t="s">
        <v>103</v>
      </c>
      <c r="L908" s="1" t="s">
        <v>104</v>
      </c>
      <c r="M908" s="1">
        <v>10</v>
      </c>
      <c r="N908" s="1" t="s">
        <v>1001</v>
      </c>
      <c r="O908" s="1" t="s">
        <v>433</v>
      </c>
      <c r="P908" s="1">
        <v>0</v>
      </c>
      <c r="Q908" s="1">
        <v>0</v>
      </c>
      <c r="R908" s="6" t="s">
        <v>85</v>
      </c>
      <c r="S908" s="1">
        <v>487.1</v>
      </c>
      <c r="T908" s="1">
        <v>20.8</v>
      </c>
      <c r="U908" s="1">
        <v>500</v>
      </c>
      <c r="V908" s="1">
        <v>3.9</v>
      </c>
      <c r="W908" s="31">
        <v>23.5</v>
      </c>
      <c r="BT908" s="1">
        <v>23.44</v>
      </c>
      <c r="BU908" s="1">
        <v>10.48</v>
      </c>
      <c r="BV908" s="1">
        <v>3</v>
      </c>
      <c r="BW908" s="1">
        <v>11.17</v>
      </c>
      <c r="BX908" s="1">
        <v>4.4400000000000004</v>
      </c>
      <c r="BY908" s="1">
        <v>3</v>
      </c>
      <c r="CR908" s="1">
        <v>0.2</v>
      </c>
      <c r="CS908" s="1">
        <v>5.1961524227066312E-2</v>
      </c>
      <c r="CT908" s="1">
        <v>3</v>
      </c>
      <c r="CU908" s="1">
        <v>0.25</v>
      </c>
      <c r="CV908" s="1">
        <v>0.32908965343808666</v>
      </c>
      <c r="CW908" s="1">
        <v>3</v>
      </c>
    </row>
    <row r="909" spans="1:173" x14ac:dyDescent="0.25">
      <c r="B909" s="1" t="s">
        <v>965</v>
      </c>
      <c r="C909" s="1" t="s">
        <v>90</v>
      </c>
      <c r="D909" s="1" t="s">
        <v>92</v>
      </c>
      <c r="E909" s="1">
        <v>1950</v>
      </c>
      <c r="F909" s="1">
        <v>15.7</v>
      </c>
      <c r="G909" s="1" t="s">
        <v>82</v>
      </c>
      <c r="I909" s="1" t="s">
        <v>83</v>
      </c>
      <c r="J909" s="1" t="s">
        <v>986</v>
      </c>
      <c r="K909" s="1" t="s">
        <v>120</v>
      </c>
      <c r="L909" s="1" t="s">
        <v>121</v>
      </c>
      <c r="M909" s="1">
        <v>10</v>
      </c>
      <c r="N909" s="1" t="s">
        <v>1001</v>
      </c>
      <c r="O909" s="1" t="s">
        <v>433</v>
      </c>
      <c r="P909" s="1">
        <v>50</v>
      </c>
      <c r="Q909" s="1">
        <v>0</v>
      </c>
      <c r="R909" s="6" t="s">
        <v>85</v>
      </c>
      <c r="S909" s="1">
        <v>487.1</v>
      </c>
      <c r="T909" s="1">
        <v>20.8</v>
      </c>
      <c r="U909" s="1">
        <v>500</v>
      </c>
      <c r="V909" s="1">
        <v>3.9</v>
      </c>
      <c r="W909" s="31">
        <v>23.5</v>
      </c>
      <c r="BT909" s="1">
        <v>44.39</v>
      </c>
      <c r="BU909" s="1">
        <v>15.3</v>
      </c>
      <c r="BV909" s="1">
        <v>3</v>
      </c>
      <c r="BW909" s="1">
        <v>40.54</v>
      </c>
      <c r="BX909" s="1">
        <v>8.01</v>
      </c>
      <c r="BY909" s="1">
        <v>3</v>
      </c>
      <c r="CR909" s="1">
        <v>0.37</v>
      </c>
      <c r="CS909" s="1">
        <v>0.17320508075688773</v>
      </c>
      <c r="CT909" s="1">
        <v>3</v>
      </c>
      <c r="CU909" s="1">
        <v>0.41</v>
      </c>
      <c r="CV909" s="1">
        <v>0.15588457268119893</v>
      </c>
      <c r="CW909" s="1">
        <v>3</v>
      </c>
    </row>
    <row r="910" spans="1:173" x14ac:dyDescent="0.25">
      <c r="B910" s="1" t="s">
        <v>965</v>
      </c>
      <c r="C910" s="1" t="s">
        <v>90</v>
      </c>
      <c r="D910" s="1" t="s">
        <v>92</v>
      </c>
      <c r="E910" s="1">
        <v>1950</v>
      </c>
      <c r="F910" s="1">
        <v>15.7</v>
      </c>
      <c r="G910" s="1" t="s">
        <v>82</v>
      </c>
      <c r="I910" s="1" t="s">
        <v>83</v>
      </c>
      <c r="J910" s="1" t="s">
        <v>986</v>
      </c>
      <c r="K910" s="1" t="s">
        <v>103</v>
      </c>
      <c r="L910" s="1" t="s">
        <v>104</v>
      </c>
      <c r="M910" s="1">
        <v>10</v>
      </c>
      <c r="N910" s="1" t="s">
        <v>1001</v>
      </c>
      <c r="O910" s="1" t="s">
        <v>433</v>
      </c>
      <c r="P910" s="1">
        <v>0</v>
      </c>
      <c r="Q910" s="1">
        <v>0</v>
      </c>
      <c r="R910" s="6" t="s">
        <v>85</v>
      </c>
      <c r="S910" s="1">
        <v>487.1</v>
      </c>
      <c r="T910" s="1">
        <v>20.8</v>
      </c>
      <c r="U910" s="1">
        <v>500</v>
      </c>
      <c r="V910" s="1">
        <v>3.9</v>
      </c>
      <c r="W910" s="31">
        <v>23.5</v>
      </c>
      <c r="BT910" s="1">
        <v>42.23</v>
      </c>
      <c r="BU910" s="1">
        <v>21.11</v>
      </c>
      <c r="BV910" s="1">
        <v>3</v>
      </c>
      <c r="BW910" s="1">
        <v>44.52</v>
      </c>
      <c r="BX910" s="1">
        <v>32.79</v>
      </c>
      <c r="BY910" s="1">
        <v>3</v>
      </c>
      <c r="CR910" s="1">
        <v>0.09</v>
      </c>
      <c r="CS910" s="1">
        <v>0.27712812921102037</v>
      </c>
      <c r="CT910" s="1">
        <v>3</v>
      </c>
      <c r="CU910" s="1">
        <v>0.04</v>
      </c>
      <c r="CV910" s="1">
        <v>0.36373066958946421</v>
      </c>
      <c r="CW910" s="1">
        <v>3</v>
      </c>
    </row>
    <row r="911" spans="1:173" x14ac:dyDescent="0.25">
      <c r="B911" s="1" t="s">
        <v>965</v>
      </c>
      <c r="C911" s="1" t="s">
        <v>90</v>
      </c>
      <c r="D911" s="1" t="s">
        <v>92</v>
      </c>
      <c r="E911" s="1">
        <v>1950</v>
      </c>
      <c r="F911" s="1">
        <v>15.7</v>
      </c>
      <c r="G911" s="1" t="s">
        <v>82</v>
      </c>
      <c r="I911" s="1" t="s">
        <v>83</v>
      </c>
      <c r="J911" s="1" t="s">
        <v>986</v>
      </c>
      <c r="K911" s="1" t="s">
        <v>120</v>
      </c>
      <c r="L911" s="1" t="s">
        <v>121</v>
      </c>
      <c r="M911" s="1">
        <v>10</v>
      </c>
      <c r="N911" s="1" t="s">
        <v>1001</v>
      </c>
      <c r="O911" s="1" t="s">
        <v>433</v>
      </c>
      <c r="P911" s="1">
        <v>50</v>
      </c>
      <c r="Q911" s="1">
        <v>0</v>
      </c>
      <c r="R911" s="6" t="s">
        <v>85</v>
      </c>
      <c r="S911" s="1">
        <v>487.1</v>
      </c>
      <c r="T911" s="1">
        <v>20.8</v>
      </c>
      <c r="U911" s="1">
        <v>500</v>
      </c>
      <c r="V911" s="1">
        <v>3.9</v>
      </c>
      <c r="W911" s="31">
        <v>23.5</v>
      </c>
      <c r="BT911" s="1">
        <v>64.87</v>
      </c>
      <c r="BU911" s="1">
        <v>14.76</v>
      </c>
      <c r="BV911" s="1">
        <v>3</v>
      </c>
      <c r="BW911" s="1">
        <v>79.72</v>
      </c>
      <c r="BX911" s="1">
        <v>3.19</v>
      </c>
      <c r="BY911" s="1">
        <v>3</v>
      </c>
      <c r="BZ911" s="1">
        <v>2.29</v>
      </c>
      <c r="CA911" s="1">
        <v>1.65</v>
      </c>
      <c r="CB911" s="1">
        <v>3</v>
      </c>
      <c r="CC911" s="1">
        <v>9.3800000000000008</v>
      </c>
      <c r="CD911" s="1">
        <v>1.6</v>
      </c>
      <c r="CE911" s="1">
        <v>3</v>
      </c>
      <c r="CR911" s="1">
        <v>0.97</v>
      </c>
      <c r="CS911" s="1">
        <v>0.27712812921102037</v>
      </c>
      <c r="CT911" s="1">
        <v>3</v>
      </c>
      <c r="CU911" s="1">
        <v>1.36</v>
      </c>
      <c r="CV911" s="1">
        <v>0.13856406460551018</v>
      </c>
      <c r="CW911" s="1">
        <v>3</v>
      </c>
    </row>
    <row r="912" spans="1:173" x14ac:dyDescent="0.25">
      <c r="B912" s="1" t="s">
        <v>965</v>
      </c>
      <c r="C912" s="1" t="s">
        <v>859</v>
      </c>
      <c r="D912" s="1" t="s">
        <v>97</v>
      </c>
      <c r="E912" s="1">
        <v>4500</v>
      </c>
      <c r="F912" s="1">
        <v>9.4</v>
      </c>
      <c r="G912" s="1" t="s">
        <v>82</v>
      </c>
      <c r="I912" s="1" t="s">
        <v>83</v>
      </c>
      <c r="J912" s="1" t="s">
        <v>986</v>
      </c>
      <c r="K912" s="1" t="s">
        <v>103</v>
      </c>
      <c r="L912" s="1" t="s">
        <v>104</v>
      </c>
      <c r="M912" s="1">
        <v>10</v>
      </c>
      <c r="N912" s="1" t="s">
        <v>1001</v>
      </c>
      <c r="O912" s="1" t="s">
        <v>433</v>
      </c>
      <c r="P912" s="1">
        <v>0</v>
      </c>
      <c r="Q912" s="1">
        <v>0</v>
      </c>
      <c r="R912" s="6" t="s">
        <v>85</v>
      </c>
      <c r="S912" s="1">
        <v>516.4</v>
      </c>
      <c r="T912" s="1">
        <v>20.100000000000001</v>
      </c>
      <c r="U912" s="1">
        <v>700</v>
      </c>
      <c r="V912" s="1">
        <v>3.9</v>
      </c>
      <c r="W912" s="31">
        <v>25.8</v>
      </c>
      <c r="BT912" s="1">
        <v>1.36</v>
      </c>
      <c r="BU912" s="1">
        <v>1.44</v>
      </c>
      <c r="BV912" s="1">
        <v>3</v>
      </c>
      <c r="BW912" s="1">
        <v>5.58</v>
      </c>
      <c r="BX912" s="1">
        <v>4.78</v>
      </c>
      <c r="BY912" s="1">
        <v>3</v>
      </c>
    </row>
    <row r="913" spans="2:101" x14ac:dyDescent="0.25">
      <c r="B913" s="1" t="s">
        <v>965</v>
      </c>
      <c r="C913" s="1" t="s">
        <v>94</v>
      </c>
      <c r="D913" s="1" t="s">
        <v>96</v>
      </c>
      <c r="E913" s="1">
        <v>4500</v>
      </c>
      <c r="F913" s="1">
        <v>9.4</v>
      </c>
      <c r="G913" s="1" t="s">
        <v>82</v>
      </c>
      <c r="I913" s="1" t="s">
        <v>83</v>
      </c>
      <c r="J913" s="1" t="s">
        <v>986</v>
      </c>
      <c r="K913" s="1" t="s">
        <v>120</v>
      </c>
      <c r="L913" s="1" t="s">
        <v>121</v>
      </c>
      <c r="M913" s="1">
        <v>10</v>
      </c>
      <c r="N913" s="1" t="s">
        <v>1001</v>
      </c>
      <c r="O913" s="1" t="s">
        <v>433</v>
      </c>
      <c r="P913" s="1">
        <v>50</v>
      </c>
      <c r="Q913" s="1">
        <v>0</v>
      </c>
      <c r="R913" s="6" t="s">
        <v>85</v>
      </c>
      <c r="S913" s="1">
        <v>516.4</v>
      </c>
      <c r="T913" s="1">
        <v>20.100000000000001</v>
      </c>
      <c r="U913" s="1">
        <v>700</v>
      </c>
      <c r="V913" s="1">
        <v>3.9</v>
      </c>
      <c r="W913" s="31">
        <v>25.8</v>
      </c>
      <c r="BT913" s="1">
        <v>10.99</v>
      </c>
      <c r="BU913" s="1">
        <v>6.05</v>
      </c>
      <c r="BV913" s="1">
        <v>3</v>
      </c>
      <c r="BW913" s="1">
        <v>8.41</v>
      </c>
      <c r="BX913" s="1">
        <v>3.96</v>
      </c>
      <c r="BY913" s="1">
        <v>3</v>
      </c>
      <c r="CR913" s="1">
        <v>0.06</v>
      </c>
      <c r="CS913" s="1">
        <v>0.12124355652982141</v>
      </c>
      <c r="CT913" s="1">
        <v>3</v>
      </c>
      <c r="CU913" s="1">
        <v>0.18</v>
      </c>
      <c r="CV913" s="1">
        <v>0.10392304845413262</v>
      </c>
      <c r="CW913" s="1">
        <v>3</v>
      </c>
    </row>
    <row r="914" spans="2:101" x14ac:dyDescent="0.25">
      <c r="B914" s="1" t="s">
        <v>965</v>
      </c>
      <c r="C914" s="1" t="s">
        <v>94</v>
      </c>
      <c r="D914" s="1" t="s">
        <v>96</v>
      </c>
      <c r="E914" s="1">
        <v>4500</v>
      </c>
      <c r="F914" s="1">
        <v>9.4</v>
      </c>
      <c r="G914" s="1" t="s">
        <v>82</v>
      </c>
      <c r="I914" s="1" t="s">
        <v>83</v>
      </c>
      <c r="J914" s="1" t="s">
        <v>986</v>
      </c>
      <c r="K914" s="1" t="s">
        <v>103</v>
      </c>
      <c r="L914" s="1" t="s">
        <v>104</v>
      </c>
      <c r="M914" s="1">
        <v>10</v>
      </c>
      <c r="N914" s="1" t="s">
        <v>1001</v>
      </c>
      <c r="O914" s="1" t="s">
        <v>433</v>
      </c>
      <c r="P914" s="1">
        <v>0</v>
      </c>
      <c r="Q914" s="1">
        <v>0</v>
      </c>
      <c r="R914" s="6" t="s">
        <v>85</v>
      </c>
      <c r="S914" s="1">
        <v>516.4</v>
      </c>
      <c r="T914" s="1">
        <v>20.100000000000001</v>
      </c>
      <c r="U914" s="1">
        <v>700</v>
      </c>
      <c r="V914" s="1">
        <v>3.9</v>
      </c>
      <c r="W914" s="31">
        <v>25.8</v>
      </c>
      <c r="BT914" s="1">
        <v>8.07</v>
      </c>
      <c r="BU914" s="1">
        <v>3.83</v>
      </c>
      <c r="BV914" s="1">
        <v>3</v>
      </c>
      <c r="BW914" s="1">
        <v>8.9600000000000009</v>
      </c>
      <c r="BX914" s="1">
        <v>8.44</v>
      </c>
      <c r="BY914" s="1">
        <v>3</v>
      </c>
      <c r="CR914" s="1">
        <v>-0.34</v>
      </c>
      <c r="CS914" s="1">
        <v>0.51961524227066314</v>
      </c>
      <c r="CT914" s="1">
        <v>3</v>
      </c>
      <c r="CU914" s="1">
        <v>-0.13</v>
      </c>
      <c r="CV914" s="1">
        <v>0.53693575034635188</v>
      </c>
      <c r="CW914" s="1">
        <v>3</v>
      </c>
    </row>
    <row r="915" spans="2:101" s="9" customFormat="1" x14ac:dyDescent="0.25">
      <c r="B915" s="9" t="s">
        <v>965</v>
      </c>
      <c r="C915" s="9" t="s">
        <v>94</v>
      </c>
      <c r="D915" s="9" t="s">
        <v>96</v>
      </c>
      <c r="E915" s="9">
        <v>4500</v>
      </c>
      <c r="F915" s="9">
        <v>9.4</v>
      </c>
      <c r="G915" s="9" t="s">
        <v>82</v>
      </c>
      <c r="I915" s="9" t="s">
        <v>83</v>
      </c>
      <c r="J915" s="9" t="s">
        <v>986</v>
      </c>
      <c r="K915" s="9" t="s">
        <v>120</v>
      </c>
      <c r="L915" s="9" t="s">
        <v>121</v>
      </c>
      <c r="M915" s="9">
        <v>10</v>
      </c>
      <c r="N915" s="9" t="s">
        <v>1001</v>
      </c>
      <c r="O915" s="9" t="s">
        <v>433</v>
      </c>
      <c r="P915" s="9">
        <v>50</v>
      </c>
      <c r="Q915" s="9">
        <v>0</v>
      </c>
      <c r="R915" s="10" t="s">
        <v>85</v>
      </c>
      <c r="S915" s="9">
        <v>516.4</v>
      </c>
      <c r="T915" s="9">
        <v>20.100000000000001</v>
      </c>
      <c r="U915" s="9">
        <v>700</v>
      </c>
      <c r="V915" s="9">
        <v>3.9</v>
      </c>
      <c r="W915" s="32">
        <v>25.8</v>
      </c>
      <c r="BT915" s="9">
        <v>49.65</v>
      </c>
      <c r="BU915" s="9">
        <v>44.61</v>
      </c>
      <c r="BV915" s="9">
        <v>3</v>
      </c>
      <c r="BW915" s="9">
        <v>8.8000000000000007</v>
      </c>
      <c r="BX915" s="9">
        <v>11.21</v>
      </c>
      <c r="BY915" s="9">
        <v>3</v>
      </c>
      <c r="BZ915" s="9">
        <v>2.19</v>
      </c>
      <c r="CA915" s="9">
        <v>2.19</v>
      </c>
      <c r="CB915" s="9">
        <v>3</v>
      </c>
      <c r="CC915" s="9">
        <v>1.02</v>
      </c>
      <c r="CD915" s="9">
        <v>1.02</v>
      </c>
      <c r="CE915" s="9">
        <v>3</v>
      </c>
      <c r="CR915" s="9">
        <v>0.87</v>
      </c>
      <c r="CS915" s="9">
        <v>0.36373066958946421</v>
      </c>
      <c r="CT915" s="9">
        <v>3</v>
      </c>
      <c r="CU915" s="9">
        <v>0.68</v>
      </c>
      <c r="CV915" s="9">
        <v>0.60621778264910697</v>
      </c>
      <c r="CW915" s="9">
        <v>3</v>
      </c>
    </row>
  </sheetData>
  <mergeCells count="48">
    <mergeCell ref="N1:N2"/>
    <mergeCell ref="O1:O2"/>
    <mergeCell ref="P1:P2"/>
    <mergeCell ref="Q1:Q2"/>
    <mergeCell ref="R1:R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S1:S2"/>
    <mergeCell ref="T1:T2"/>
    <mergeCell ref="U1:U2"/>
    <mergeCell ref="V1:V2"/>
    <mergeCell ref="W1:W2"/>
    <mergeCell ref="FL1:FQ1"/>
    <mergeCell ref="DV1:EA1"/>
    <mergeCell ref="EB1:EG1"/>
    <mergeCell ref="EH1:EM1"/>
    <mergeCell ref="EN1:ES1"/>
    <mergeCell ref="ET1:EY1"/>
    <mergeCell ref="DD1:DI1"/>
    <mergeCell ref="DJ1:DO1"/>
    <mergeCell ref="DP1:DU1"/>
    <mergeCell ref="EZ1:FE1"/>
    <mergeCell ref="FF1:FK1"/>
    <mergeCell ref="BZ1:CE1"/>
    <mergeCell ref="CF1:CK1"/>
    <mergeCell ref="CL1:CQ1"/>
    <mergeCell ref="CR1:CW1"/>
    <mergeCell ref="CX1:DC1"/>
    <mergeCell ref="BH1:BM1"/>
    <mergeCell ref="BN1:BS1"/>
    <mergeCell ref="BT1:BY1"/>
    <mergeCell ref="BB1:BG1"/>
    <mergeCell ref="X1:AC1"/>
    <mergeCell ref="AD1:AI1"/>
    <mergeCell ref="AJ1:AO1"/>
    <mergeCell ref="AP1:AU1"/>
    <mergeCell ref="AV1:BA1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 legend</vt:lpstr>
      <vt:lpstr>Reference and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2021-12-30T06:27:12Z</dcterms:modified>
</cp:coreProperties>
</file>