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baultviennet/Desktop/DFCI/Paper_VSP/VSP_data_dryad/"/>
    </mc:Choice>
  </mc:AlternateContent>
  <xr:revisionPtr revIDLastSave="0" documentId="13_ncr:1_{8F6866EC-F7C5-2345-BAFB-AA4B13B1BE42}" xr6:coauthVersionLast="46" xr6:coauthVersionMax="46" xr10:uidLastSave="{00000000-0000-0000-0000-000000000000}"/>
  <bookViews>
    <workbookView xWindow="31840" yWindow="460" windowWidth="28040" windowHeight="17040" xr2:uid="{D17E7188-F1F6-0B46-9855-86D786B5FDC8}"/>
  </bookViews>
  <sheets>
    <sheet name="CSP" sheetId="1" r:id="rId1"/>
  </sheets>
  <definedNames>
    <definedName name="Nter_4P" localSheetId="0">CSP!$G$13:$L$21</definedName>
    <definedName name="Nter_bound" localSheetId="0">CSP!$G$2:$L$10</definedName>
    <definedName name="Nter_free" localSheetId="0">CSP!$A$2:$F$10</definedName>
    <definedName name="Nter_free_1" localSheetId="0">CSP!$A$13:$F$21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Q20" i="1" s="1"/>
  <c r="O20" i="1"/>
  <c r="P9" i="1"/>
  <c r="Q9" i="1"/>
  <c r="O9" i="1"/>
  <c r="P15" i="1"/>
  <c r="P16" i="1"/>
  <c r="P17" i="1"/>
  <c r="P18" i="1"/>
  <c r="P19" i="1"/>
  <c r="P21" i="1"/>
  <c r="P14" i="1"/>
  <c r="P4" i="1"/>
  <c r="P5" i="1"/>
  <c r="P6" i="1"/>
  <c r="P7" i="1"/>
  <c r="P8" i="1"/>
  <c r="P10" i="1"/>
  <c r="P3" i="1"/>
  <c r="O4" i="1"/>
  <c r="Q4" i="1" s="1"/>
  <c r="O5" i="1"/>
  <c r="O6" i="1"/>
  <c r="O7" i="1"/>
  <c r="O8" i="1"/>
  <c r="O10" i="1"/>
  <c r="O15" i="1"/>
  <c r="Q15" i="1" s="1"/>
  <c r="O16" i="1"/>
  <c r="Q16" i="1" s="1"/>
  <c r="O17" i="1"/>
  <c r="O18" i="1"/>
  <c r="O19" i="1"/>
  <c r="Q19" i="1" s="1"/>
  <c r="O21" i="1"/>
  <c r="O14" i="1"/>
  <c r="Q14" i="1" s="1"/>
  <c r="O3" i="1"/>
  <c r="Q21" i="1" l="1"/>
  <c r="Q3" i="1"/>
  <c r="Q10" i="1"/>
  <c r="Q8" i="1"/>
  <c r="Q18" i="1"/>
  <c r="Q5" i="1"/>
  <c r="Q17" i="1"/>
  <c r="Q6" i="1"/>
  <c r="Q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2A6C078-90BC-E34C-BEC1-E6B7E616527C}" name="Nter_4P" type="6" refreshedVersion="6" background="1" saveData="1">
    <textPr sourceFile="/Users/thibaultviennet/Desktop/Nter_4P.txt">
      <textFields count="6">
        <textField/>
        <textField/>
        <textField/>
        <textField/>
        <textField/>
        <textField/>
      </textFields>
    </textPr>
  </connection>
  <connection id="2" xr16:uid="{A4ED67A8-46CE-554A-8B25-893C3B8FA916}" name="Nter_bound" type="6" refreshedVersion="6" background="1" saveData="1">
    <textPr sourceFile="/Users/thibaultviennet/Desktop/Nter_bound.txt">
      <textFields count="6">
        <textField/>
        <textField/>
        <textField/>
        <textField/>
        <textField/>
        <textField/>
      </textFields>
    </textPr>
  </connection>
  <connection id="3" xr16:uid="{28AFA205-5D26-1941-8097-362A2E46C895}" name="Nter_free" type="6" refreshedVersion="6" background="1" saveData="1">
    <textPr sourceFile="/Users/thibaultviennet/Desktop/Nter_free.txt">
      <textFields count="6">
        <textField/>
        <textField/>
        <textField/>
        <textField/>
        <textField/>
        <textField/>
      </textFields>
    </textPr>
  </connection>
  <connection id="4" xr16:uid="{BCDC7EE0-FB76-F841-ADD2-B4258BC553E2}" name="Nter_free1" type="6" refreshedVersion="6" background="1" saveData="1">
    <textPr sourceFile="/Users/thibaultviennet/Desktop/Nter_free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<sst xmlns="http://schemas.openxmlformats.org/spreadsheetml/2006/main" count="114" uniqueCount="35">
  <si>
    <t>Number</t>
  </si>
  <si>
    <t>#</t>
  </si>
  <si>
    <t>Position F1</t>
  </si>
  <si>
    <t>Position F2</t>
  </si>
  <si>
    <t>Assign F1</t>
  </si>
  <si>
    <t>Assign F2</t>
  </si>
  <si>
    <t xml:space="preserve"> 4IleH</t>
  </si>
  <si>
    <t xml:space="preserve"> 4IleN</t>
  </si>
  <si>
    <t xml:space="preserve"> 5IleH</t>
  </si>
  <si>
    <t xml:space="preserve"> 5IleN</t>
  </si>
  <si>
    <t xml:space="preserve"> 6LysH</t>
  </si>
  <si>
    <t xml:space="preserve"> 6LysN</t>
  </si>
  <si>
    <t xml:space="preserve"> 7GluH</t>
  </si>
  <si>
    <t xml:space="preserve"> 7GluN</t>
  </si>
  <si>
    <t xml:space="preserve"> 8IleH</t>
  </si>
  <si>
    <t xml:space="preserve"> 8IleN</t>
  </si>
  <si>
    <t xml:space="preserve"> 9ValH</t>
  </si>
  <si>
    <t xml:space="preserve"> 9ValN</t>
  </si>
  <si>
    <t xml:space="preserve"> 16TyrH</t>
  </si>
  <si>
    <t xml:space="preserve"> 16TyrN</t>
  </si>
  <si>
    <t>Diff H</t>
  </si>
  <si>
    <t>DiffN</t>
  </si>
  <si>
    <t>CCSP</t>
  </si>
  <si>
    <t>4Ile</t>
  </si>
  <si>
    <t>5Ile</t>
  </si>
  <si>
    <t>6Lys</t>
  </si>
  <si>
    <t>7Glu</t>
  </si>
  <si>
    <t>8Ile</t>
  </si>
  <si>
    <t>9Val</t>
  </si>
  <si>
    <t>16Tyr</t>
  </si>
  <si>
    <t xml:space="preserve"> 10SerH</t>
  </si>
  <si>
    <t>10Ser</t>
  </si>
  <si>
    <t>free 16mer</t>
  </si>
  <si>
    <t>PTEN-Nterm</t>
  </si>
  <si>
    <t>PTEN-Nterm + 2eq 4P 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</si>
</sst>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ter_free" connectionId="3" xr16:uid="{3E3819C8-DB77-0D44-951C-FD11D8E02AB2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ter_4P" connectionId="1" xr16:uid="{5DFAC2DF-2312-F841-8AB1-1A67586F5BA5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ter_free_1" connectionId="4" xr16:uid="{CAA6C15F-A1DC-2C43-971A-9F364158767B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ter_bound" connectionId="2" xr16:uid="{5607ABC4-18AE-D14D-9EE6-B5349A8202F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7015-C65B-404D-A4C1-D6FEE48592C6}">
  <dimension ref="A1:Q21"/>
  <sheetViews>
    <sheetView tabSelected="1" workbookViewId="0">
      <selection activeCell="S8" sqref="S8"/>
    </sheetView>
  </sheetViews>
  <sheetFormatPr baseColWidth="10" defaultRowHeight="16" x14ac:dyDescent="0.2"/>
  <cols>
    <col min="1" max="1" width="7.83203125" bestFit="1" customWidth="1"/>
    <col min="2" max="2" width="2.1640625" bestFit="1" customWidth="1"/>
    <col min="3" max="4" width="10.1640625" bestFit="1" customWidth="1"/>
    <col min="5" max="6" width="9" bestFit="1" customWidth="1"/>
    <col min="7" max="7" width="7.83203125" bestFit="1" customWidth="1"/>
    <col min="8" max="8" width="2.1640625" bestFit="1" customWidth="1"/>
    <col min="9" max="10" width="10.1640625" bestFit="1" customWidth="1"/>
    <col min="11" max="12" width="9" bestFit="1" customWidth="1"/>
    <col min="13" max="13" width="2.5" customWidth="1"/>
  </cols>
  <sheetData>
    <row r="1" spans="1:17" x14ac:dyDescent="0.2">
      <c r="A1" t="s">
        <v>32</v>
      </c>
      <c r="G1" t="s">
        <v>33</v>
      </c>
    </row>
    <row r="2" spans="1:17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  <c r="O2" t="s">
        <v>20</v>
      </c>
      <c r="P2" t="s">
        <v>21</v>
      </c>
      <c r="Q2" t="s">
        <v>22</v>
      </c>
    </row>
    <row r="3" spans="1:17" x14ac:dyDescent="0.2">
      <c r="A3">
        <v>1</v>
      </c>
      <c r="B3">
        <v>4</v>
      </c>
      <c r="C3">
        <v>8.0683500000000006</v>
      </c>
      <c r="D3">
        <v>120.87245</v>
      </c>
      <c r="E3" t="s">
        <v>6</v>
      </c>
      <c r="F3" t="s">
        <v>7</v>
      </c>
      <c r="G3">
        <v>1</v>
      </c>
      <c r="H3">
        <v>4</v>
      </c>
      <c r="I3">
        <v>8.03505</v>
      </c>
      <c r="J3">
        <v>120.54084</v>
      </c>
      <c r="K3" t="s">
        <v>6</v>
      </c>
      <c r="L3" t="s">
        <v>7</v>
      </c>
      <c r="N3" t="s">
        <v>23</v>
      </c>
      <c r="O3">
        <f>I3-C3</f>
        <v>-3.3300000000000551E-2</v>
      </c>
      <c r="P3">
        <f>J3-D3</f>
        <v>-0.33160999999999774</v>
      </c>
      <c r="Q3">
        <f>SQRT(O3^2+(0.102*P3)^2)</f>
        <v>4.746543856964161E-2</v>
      </c>
    </row>
    <row r="4" spans="1:17" x14ac:dyDescent="0.2">
      <c r="A4">
        <v>2</v>
      </c>
      <c r="B4">
        <v>6</v>
      </c>
      <c r="C4">
        <v>8.1248100000000001</v>
      </c>
      <c r="D4">
        <v>126.04971999999999</v>
      </c>
      <c r="E4" t="s">
        <v>8</v>
      </c>
      <c r="F4" t="s">
        <v>9</v>
      </c>
      <c r="G4">
        <v>2</v>
      </c>
      <c r="H4">
        <v>6</v>
      </c>
      <c r="I4">
        <v>8.0490600000000008</v>
      </c>
      <c r="J4">
        <v>125.46523000000001</v>
      </c>
      <c r="K4" t="s">
        <v>8</v>
      </c>
      <c r="L4" t="s">
        <v>9</v>
      </c>
      <c r="N4" t="s">
        <v>24</v>
      </c>
      <c r="O4">
        <f t="shared" ref="O4:O10" si="0">I4-C4</f>
        <v>-7.5749999999999318E-2</v>
      </c>
      <c r="P4">
        <f t="shared" ref="P4:P10" si="1">J4-D4</f>
        <v>-0.58448999999998819</v>
      </c>
      <c r="Q4">
        <f t="shared" ref="Q4:Q10" si="2">SQRT(O4^2+(0.102*P4)^2)</f>
        <v>9.6396919241644619E-2</v>
      </c>
    </row>
    <row r="5" spans="1:17" x14ac:dyDescent="0.2">
      <c r="A5">
        <v>3</v>
      </c>
      <c r="B5">
        <v>5</v>
      </c>
      <c r="C5">
        <v>8.3012599999999992</v>
      </c>
      <c r="D5">
        <v>125.98303</v>
      </c>
      <c r="E5" t="s">
        <v>10</v>
      </c>
      <c r="F5" t="s">
        <v>11</v>
      </c>
      <c r="G5">
        <v>3</v>
      </c>
      <c r="H5">
        <v>5</v>
      </c>
      <c r="I5">
        <v>8.2607199999999992</v>
      </c>
      <c r="J5">
        <v>125.16019</v>
      </c>
      <c r="K5" t="s">
        <v>10</v>
      </c>
      <c r="L5" t="s">
        <v>11</v>
      </c>
      <c r="N5" t="s">
        <v>25</v>
      </c>
      <c r="O5">
        <f t="shared" si="0"/>
        <v>-4.054000000000002E-2</v>
      </c>
      <c r="P5">
        <f t="shared" si="1"/>
        <v>-0.82283999999999935</v>
      </c>
      <c r="Q5">
        <f t="shared" si="2"/>
        <v>9.3207739940964068E-2</v>
      </c>
    </row>
    <row r="6" spans="1:17" x14ac:dyDescent="0.2">
      <c r="A6">
        <v>4</v>
      </c>
      <c r="B6">
        <v>1</v>
      </c>
      <c r="C6">
        <v>8.2645099999999996</v>
      </c>
      <c r="D6">
        <v>122.50867</v>
      </c>
      <c r="E6" t="s">
        <v>12</v>
      </c>
      <c r="F6" t="s">
        <v>13</v>
      </c>
      <c r="G6">
        <v>4</v>
      </c>
      <c r="H6">
        <v>1</v>
      </c>
      <c r="I6">
        <v>8.1850000000000005</v>
      </c>
      <c r="J6">
        <v>122.047</v>
      </c>
      <c r="K6" t="s">
        <v>12</v>
      </c>
      <c r="L6" t="s">
        <v>13</v>
      </c>
      <c r="N6" t="s">
        <v>26</v>
      </c>
      <c r="O6">
        <f t="shared" si="0"/>
        <v>-7.9509999999999081E-2</v>
      </c>
      <c r="P6">
        <f t="shared" si="1"/>
        <v>-0.46166999999999803</v>
      </c>
      <c r="Q6">
        <f t="shared" si="2"/>
        <v>9.2408550585513644E-2</v>
      </c>
    </row>
    <row r="7" spans="1:17" x14ac:dyDescent="0.2">
      <c r="A7">
        <v>5</v>
      </c>
      <c r="B7">
        <v>2</v>
      </c>
      <c r="C7">
        <v>8.1886399999999995</v>
      </c>
      <c r="D7">
        <v>122.87823</v>
      </c>
      <c r="E7" t="s">
        <v>14</v>
      </c>
      <c r="F7" t="s">
        <v>15</v>
      </c>
      <c r="G7">
        <v>5</v>
      </c>
      <c r="H7">
        <v>2</v>
      </c>
      <c r="I7">
        <v>8.1530000000000005</v>
      </c>
      <c r="J7">
        <v>122.565</v>
      </c>
      <c r="K7" t="s">
        <v>14</v>
      </c>
      <c r="L7" t="s">
        <v>15</v>
      </c>
      <c r="N7" t="s">
        <v>27</v>
      </c>
      <c r="O7">
        <f t="shared" si="0"/>
        <v>-3.5639999999999006E-2</v>
      </c>
      <c r="P7">
        <f t="shared" si="1"/>
        <v>-0.31323000000000434</v>
      </c>
      <c r="Q7">
        <f t="shared" si="2"/>
        <v>4.7864157720485981E-2</v>
      </c>
    </row>
    <row r="8" spans="1:17" x14ac:dyDescent="0.2">
      <c r="A8">
        <v>6</v>
      </c>
      <c r="B8">
        <v>3</v>
      </c>
      <c r="C8">
        <v>8.1226699999999994</v>
      </c>
      <c r="D8">
        <v>124.20529000000001</v>
      </c>
      <c r="E8" t="s">
        <v>16</v>
      </c>
      <c r="F8" t="s">
        <v>17</v>
      </c>
      <c r="G8">
        <v>6</v>
      </c>
      <c r="H8">
        <v>3</v>
      </c>
      <c r="I8">
        <v>8.1519200000000005</v>
      </c>
      <c r="J8">
        <v>123.62559</v>
      </c>
      <c r="K8" t="s">
        <v>16</v>
      </c>
      <c r="L8" t="s">
        <v>17</v>
      </c>
      <c r="N8" t="s">
        <v>28</v>
      </c>
      <c r="O8">
        <f t="shared" si="0"/>
        <v>2.9250000000001108E-2</v>
      </c>
      <c r="P8">
        <f t="shared" si="1"/>
        <v>-0.57970000000000255</v>
      </c>
      <c r="Q8">
        <f t="shared" si="2"/>
        <v>6.5968541323574034E-2</v>
      </c>
    </row>
    <row r="9" spans="1:17" x14ac:dyDescent="0.2">
      <c r="C9">
        <v>8.2850000000000001</v>
      </c>
      <c r="D9">
        <v>119.336</v>
      </c>
      <c r="E9" t="s">
        <v>30</v>
      </c>
      <c r="F9" t="s">
        <v>30</v>
      </c>
      <c r="I9">
        <v>8.2059999999999995</v>
      </c>
      <c r="J9">
        <v>118.49299999999999</v>
      </c>
      <c r="K9" t="s">
        <v>30</v>
      </c>
      <c r="L9" t="s">
        <v>30</v>
      </c>
      <c r="N9" t="s">
        <v>31</v>
      </c>
      <c r="O9">
        <f t="shared" si="0"/>
        <v>-7.9000000000000625E-2</v>
      </c>
      <c r="P9">
        <f t="shared" si="1"/>
        <v>-0.84300000000000352</v>
      </c>
      <c r="Q9">
        <f t="shared" si="2"/>
        <v>0.11676725652339426</v>
      </c>
    </row>
    <row r="10" spans="1:17" x14ac:dyDescent="0.2">
      <c r="A10">
        <v>7</v>
      </c>
      <c r="B10">
        <v>7</v>
      </c>
      <c r="C10">
        <v>7.6266999999999996</v>
      </c>
      <c r="D10">
        <v>125.74735</v>
      </c>
      <c r="E10" t="s">
        <v>18</v>
      </c>
      <c r="F10" t="s">
        <v>19</v>
      </c>
      <c r="G10">
        <v>7</v>
      </c>
      <c r="H10">
        <v>7</v>
      </c>
      <c r="I10">
        <v>7.6266999999999996</v>
      </c>
      <c r="J10">
        <v>125.74735</v>
      </c>
      <c r="K10" t="s">
        <v>18</v>
      </c>
      <c r="L10" t="s">
        <v>19</v>
      </c>
      <c r="N10" t="s">
        <v>29</v>
      </c>
      <c r="O10">
        <f t="shared" si="0"/>
        <v>0</v>
      </c>
      <c r="P10">
        <f t="shared" si="1"/>
        <v>0</v>
      </c>
      <c r="Q10">
        <f t="shared" si="2"/>
        <v>0</v>
      </c>
    </row>
    <row r="12" spans="1:17" x14ac:dyDescent="0.2">
      <c r="A12" t="s">
        <v>32</v>
      </c>
      <c r="G12" t="s">
        <v>34</v>
      </c>
    </row>
    <row r="13" spans="1:17" x14ac:dyDescent="0.2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0</v>
      </c>
      <c r="H13" t="s">
        <v>1</v>
      </c>
      <c r="I13" t="s">
        <v>2</v>
      </c>
      <c r="J13" t="s">
        <v>3</v>
      </c>
      <c r="K13" t="s">
        <v>4</v>
      </c>
      <c r="L13" t="s">
        <v>5</v>
      </c>
      <c r="O13" t="s">
        <v>20</v>
      </c>
      <c r="P13" t="s">
        <v>21</v>
      </c>
      <c r="Q13" t="s">
        <v>22</v>
      </c>
    </row>
    <row r="14" spans="1:17" x14ac:dyDescent="0.2">
      <c r="A14">
        <v>1</v>
      </c>
      <c r="B14">
        <v>4</v>
      </c>
      <c r="C14">
        <v>8.0683500000000006</v>
      </c>
      <c r="D14">
        <v>120.87245</v>
      </c>
      <c r="E14" t="s">
        <v>6</v>
      </c>
      <c r="F14" t="s">
        <v>7</v>
      </c>
      <c r="G14">
        <v>1</v>
      </c>
      <c r="H14">
        <v>4</v>
      </c>
      <c r="I14">
        <v>8.0560600000000004</v>
      </c>
      <c r="J14">
        <v>120.68501000000001</v>
      </c>
      <c r="K14" t="s">
        <v>6</v>
      </c>
      <c r="L14" t="s">
        <v>7</v>
      </c>
      <c r="N14" t="s">
        <v>23</v>
      </c>
      <c r="O14">
        <f>I14-C14</f>
        <v>-1.2290000000000134E-2</v>
      </c>
      <c r="P14">
        <f>J14-D14</f>
        <v>-0.18743999999999517</v>
      </c>
      <c r="Q14">
        <f>SQRT(O14^2+(0.102*P14)^2)</f>
        <v>2.2728301134365154E-2</v>
      </c>
    </row>
    <row r="15" spans="1:17" x14ac:dyDescent="0.2">
      <c r="A15">
        <v>2</v>
      </c>
      <c r="B15">
        <v>6</v>
      </c>
      <c r="C15">
        <v>8.1248100000000001</v>
      </c>
      <c r="D15">
        <v>126.04971999999999</v>
      </c>
      <c r="E15" t="s">
        <v>8</v>
      </c>
      <c r="F15" t="s">
        <v>9</v>
      </c>
      <c r="G15">
        <v>2</v>
      </c>
      <c r="H15">
        <v>6</v>
      </c>
      <c r="I15">
        <v>8.0749099999999991</v>
      </c>
      <c r="J15">
        <v>125.73354</v>
      </c>
      <c r="K15" t="s">
        <v>8</v>
      </c>
      <c r="L15" t="s">
        <v>9</v>
      </c>
      <c r="N15" t="s">
        <v>24</v>
      </c>
      <c r="O15">
        <f t="shared" ref="O15:O21" si="3">I15-C15</f>
        <v>-4.9900000000000944E-2</v>
      </c>
      <c r="P15">
        <f t="shared" ref="P15:P21" si="4">J15-D15</f>
        <v>-0.31617999999998858</v>
      </c>
      <c r="Q15">
        <f t="shared" ref="Q15:Q21" si="5">SQRT(O15^2+(0.102*P15)^2)</f>
        <v>5.9414608642400557E-2</v>
      </c>
    </row>
    <row r="16" spans="1:17" x14ac:dyDescent="0.2">
      <c r="A16">
        <v>3</v>
      </c>
      <c r="B16">
        <v>5</v>
      </c>
      <c r="C16">
        <v>8.3012599999999992</v>
      </c>
      <c r="D16">
        <v>125.98303</v>
      </c>
      <c r="E16" t="s">
        <v>10</v>
      </c>
      <c r="F16" t="s">
        <v>11</v>
      </c>
      <c r="G16">
        <v>3</v>
      </c>
      <c r="H16">
        <v>5</v>
      </c>
      <c r="I16">
        <v>8.2745099999999994</v>
      </c>
      <c r="J16">
        <v>125.67971</v>
      </c>
      <c r="K16" t="s">
        <v>10</v>
      </c>
      <c r="L16" t="s">
        <v>11</v>
      </c>
      <c r="N16" t="s">
        <v>25</v>
      </c>
      <c r="O16">
        <f t="shared" si="3"/>
        <v>-2.6749999999999829E-2</v>
      </c>
      <c r="P16">
        <f t="shared" si="4"/>
        <v>-0.30331999999999937</v>
      </c>
      <c r="Q16">
        <f t="shared" si="5"/>
        <v>4.0899412526949418E-2</v>
      </c>
    </row>
    <row r="17" spans="1:17" x14ac:dyDescent="0.2">
      <c r="A17">
        <v>4</v>
      </c>
      <c r="B17">
        <v>1</v>
      </c>
      <c r="C17">
        <v>8.2645099999999996</v>
      </c>
      <c r="D17">
        <v>122.50867</v>
      </c>
      <c r="E17" t="s">
        <v>12</v>
      </c>
      <c r="F17" t="s">
        <v>13</v>
      </c>
      <c r="G17">
        <v>4</v>
      </c>
      <c r="H17">
        <v>1</v>
      </c>
      <c r="I17">
        <v>8.2416499999999999</v>
      </c>
      <c r="J17">
        <v>122.35675999999999</v>
      </c>
      <c r="K17" t="s">
        <v>12</v>
      </c>
      <c r="L17" t="s">
        <v>13</v>
      </c>
      <c r="N17" t="s">
        <v>26</v>
      </c>
      <c r="O17">
        <f t="shared" si="3"/>
        <v>-2.2859999999999658E-2</v>
      </c>
      <c r="P17">
        <f t="shared" si="4"/>
        <v>-0.15191000000000088</v>
      </c>
      <c r="Q17">
        <f t="shared" si="5"/>
        <v>2.7616463329550131E-2</v>
      </c>
    </row>
    <row r="18" spans="1:17" x14ac:dyDescent="0.2">
      <c r="A18">
        <v>5</v>
      </c>
      <c r="B18">
        <v>2</v>
      </c>
      <c r="C18">
        <v>8.1886399999999995</v>
      </c>
      <c r="D18">
        <v>122.87823</v>
      </c>
      <c r="E18" t="s">
        <v>14</v>
      </c>
      <c r="F18" t="s">
        <v>15</v>
      </c>
      <c r="G18">
        <v>5</v>
      </c>
      <c r="H18">
        <v>2</v>
      </c>
      <c r="I18">
        <v>8.1494199999999992</v>
      </c>
      <c r="J18">
        <v>122.66171</v>
      </c>
      <c r="K18" t="s">
        <v>14</v>
      </c>
      <c r="L18" t="s">
        <v>15</v>
      </c>
      <c r="N18" t="s">
        <v>27</v>
      </c>
      <c r="O18">
        <f t="shared" si="3"/>
        <v>-3.9220000000000255E-2</v>
      </c>
      <c r="P18">
        <f t="shared" si="4"/>
        <v>-0.21652000000000271</v>
      </c>
      <c r="Q18">
        <f t="shared" si="5"/>
        <v>4.5010636429644403E-2</v>
      </c>
    </row>
    <row r="19" spans="1:17" x14ac:dyDescent="0.2">
      <c r="A19">
        <v>6</v>
      </c>
      <c r="B19">
        <v>3</v>
      </c>
      <c r="C19">
        <v>8.1226699999999994</v>
      </c>
      <c r="D19">
        <v>124.20529000000001</v>
      </c>
      <c r="E19" t="s">
        <v>16</v>
      </c>
      <c r="F19" t="s">
        <v>17</v>
      </c>
      <c r="G19">
        <v>6</v>
      </c>
      <c r="H19">
        <v>3</v>
      </c>
      <c r="I19">
        <v>8.1434200000000008</v>
      </c>
      <c r="J19">
        <v>123.88376</v>
      </c>
      <c r="K19" t="s">
        <v>16</v>
      </c>
      <c r="L19" t="s">
        <v>17</v>
      </c>
      <c r="N19" t="s">
        <v>28</v>
      </c>
      <c r="O19">
        <f t="shared" si="3"/>
        <v>2.0750000000001378E-2</v>
      </c>
      <c r="P19">
        <f t="shared" si="4"/>
        <v>-0.32153000000000986</v>
      </c>
      <c r="Q19">
        <f t="shared" si="5"/>
        <v>3.8809071768385842E-2</v>
      </c>
    </row>
    <row r="20" spans="1:17" x14ac:dyDescent="0.2">
      <c r="C20">
        <v>8.2850000000000001</v>
      </c>
      <c r="D20">
        <v>119.336</v>
      </c>
      <c r="E20" t="s">
        <v>30</v>
      </c>
      <c r="F20" t="s">
        <v>30</v>
      </c>
      <c r="I20">
        <v>8.2569999999999997</v>
      </c>
      <c r="J20">
        <v>118.97</v>
      </c>
      <c r="K20" t="s">
        <v>30</v>
      </c>
      <c r="L20" t="s">
        <v>30</v>
      </c>
      <c r="N20" t="s">
        <v>31</v>
      </c>
      <c r="O20">
        <f t="shared" si="3"/>
        <v>-2.8000000000000469E-2</v>
      </c>
      <c r="P20">
        <f t="shared" si="4"/>
        <v>-0.36599999999999966</v>
      </c>
      <c r="Q20">
        <f t="shared" si="5"/>
        <v>4.6665600006857551E-2</v>
      </c>
    </row>
    <row r="21" spans="1:17" x14ac:dyDescent="0.2">
      <c r="A21">
        <v>7</v>
      </c>
      <c r="B21">
        <v>7</v>
      </c>
      <c r="C21">
        <v>7.6266999999999996</v>
      </c>
      <c r="D21">
        <v>125.74735</v>
      </c>
      <c r="E21" t="s">
        <v>18</v>
      </c>
      <c r="F21" t="s">
        <v>19</v>
      </c>
      <c r="G21">
        <v>7</v>
      </c>
      <c r="H21">
        <v>7</v>
      </c>
      <c r="I21">
        <v>7.6266999999999996</v>
      </c>
      <c r="J21">
        <v>125.74735</v>
      </c>
      <c r="K21" t="s">
        <v>18</v>
      </c>
      <c r="L21" t="s">
        <v>19</v>
      </c>
      <c r="N21" t="s">
        <v>29</v>
      </c>
      <c r="O21">
        <f t="shared" si="3"/>
        <v>0</v>
      </c>
      <c r="P21">
        <f t="shared" si="4"/>
        <v>0</v>
      </c>
      <c r="Q21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CSP</vt:lpstr>
      <vt:lpstr>CSP!Nter_4P</vt:lpstr>
      <vt:lpstr>CSP!Nter_bound</vt:lpstr>
      <vt:lpstr>CSP!Nter_free</vt:lpstr>
      <vt:lpstr>CSP!Nter_free_1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2021-03-09T19:36:06Z</dcterms:created>
  <dcterms:modified xsi:type="dcterms:W3CDTF">2021-04-20T15:43:23Z</dcterms:modified>
</cp:coreProperties>
</file>